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5\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69" i="23" l="1"/>
  <c r="C69" i="23"/>
  <c r="D69" i="23"/>
  <c r="E69" i="23"/>
  <c r="F69" i="23"/>
  <c r="G69" i="23"/>
  <c r="H69" i="23"/>
  <c r="I69" i="23"/>
  <c r="J69" i="23"/>
  <c r="K69" i="23"/>
  <c r="K37" i="23"/>
  <c r="J37" i="23"/>
  <c r="I37" i="23"/>
  <c r="H37" i="23"/>
  <c r="G37" i="23"/>
  <c r="F37" i="23"/>
  <c r="E37" i="23"/>
  <c r="D37" i="23"/>
  <c r="C37" i="23"/>
  <c r="B37" i="23"/>
  <c r="C21" i="23"/>
  <c r="D21" i="23"/>
  <c r="E21" i="23"/>
  <c r="F21" i="23"/>
  <c r="G21" i="23"/>
  <c r="H21" i="23"/>
  <c r="I21" i="23"/>
  <c r="J21" i="23"/>
  <c r="K21" i="23"/>
  <c r="B21" i="23"/>
  <c r="B69" i="22"/>
  <c r="C69" i="22"/>
  <c r="D69" i="22"/>
  <c r="E69" i="22"/>
  <c r="F69" i="22"/>
  <c r="G69" i="22"/>
  <c r="H69" i="22"/>
  <c r="I69" i="22"/>
  <c r="J69" i="22"/>
  <c r="K69" i="22"/>
  <c r="K36" i="22"/>
  <c r="J36" i="22"/>
  <c r="I36" i="22"/>
  <c r="H36" i="22"/>
  <c r="G36" i="22"/>
  <c r="F36" i="22"/>
  <c r="E36" i="22"/>
  <c r="D36" i="22"/>
  <c r="C36" i="22"/>
  <c r="B36" i="22"/>
  <c r="C20" i="22"/>
  <c r="D20" i="22"/>
  <c r="E20" i="22"/>
  <c r="F20" i="22"/>
  <c r="G20" i="22"/>
  <c r="H20" i="22"/>
  <c r="I20" i="22"/>
  <c r="J20" i="22"/>
  <c r="K20" i="22"/>
  <c r="B20" i="22"/>
  <c r="B68" i="20"/>
  <c r="C68" i="20"/>
  <c r="D68" i="20"/>
  <c r="E68" i="20"/>
  <c r="F68" i="20"/>
  <c r="G68" i="20"/>
  <c r="H68" i="20"/>
  <c r="I68" i="20"/>
  <c r="J68" i="20"/>
  <c r="K68"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G12" i="39"/>
  <c r="F12" i="39"/>
  <c r="H12" i="39"/>
  <c r="E12" i="39"/>
  <c r="D12" i="39"/>
  <c r="C12" i="39"/>
  <c r="B68" i="23" l="1"/>
  <c r="C68" i="23"/>
  <c r="D68" i="23"/>
  <c r="E68" i="23"/>
  <c r="F68" i="23"/>
  <c r="G68" i="23"/>
  <c r="H68" i="23"/>
  <c r="I68" i="23"/>
  <c r="J68" i="23"/>
  <c r="K68" i="23"/>
  <c r="B68" i="22"/>
  <c r="C68" i="22"/>
  <c r="D68" i="22"/>
  <c r="E68" i="22"/>
  <c r="F68" i="22"/>
  <c r="G68" i="22"/>
  <c r="H68" i="22"/>
  <c r="I68" i="22"/>
  <c r="J68" i="22"/>
  <c r="K68" i="22"/>
  <c r="B46" i="21"/>
  <c r="C46" i="21"/>
  <c r="D46" i="21"/>
  <c r="E46" i="21"/>
  <c r="F46" i="21"/>
  <c r="G46" i="21"/>
  <c r="H46" i="21"/>
  <c r="I46" i="21"/>
  <c r="J46" i="21"/>
  <c r="K46" i="21"/>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0" i="43"/>
  <c r="H19" i="43"/>
  <c r="H18" i="43"/>
  <c r="H16" i="43"/>
  <c r="H15" i="43"/>
  <c r="H14" i="43"/>
  <c r="H13" i="43"/>
  <c r="H11" i="43"/>
  <c r="H10" i="43"/>
  <c r="H9" i="43"/>
  <c r="H8" i="43"/>
  <c r="H7" i="43"/>
  <c r="H6" i="43"/>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<sst xmlns="http://schemas.openxmlformats.org/spreadsheetml/2006/main" count="797" uniqueCount="269">
  <si>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</si>
  <si>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</si>
  <si>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</si>
  <si>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</si>
  <si>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</si>
  <si>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</si>
  <si>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</si>
  <si>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</si>
  <si>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</si>
  <si>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</si>
  <si>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</si>
  <si>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</si>
  <si>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</si>
  <si>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</si>
  <si>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</si>
  <si>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</si>
  <si>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</si>
  <si>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</si>
  <si>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</si>
  <si>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</si>
  <si>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</si>
  <si>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</si>
  <si>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</si>
  <si>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</si>
  <si>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</si>
  <si>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</si>
  <si>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</si>
  <si>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</si>
  <si>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</si>
  <si>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</si>
  <si>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</si>
  <si>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</si>
  <si>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</si>
  <si>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</si>
  <si>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</si>
  <si>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</si>
  <si>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</si>
  <si>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</si>
  <si>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</si>
  <si>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</si>
  <si>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</si>
  <si>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</si>
  <si>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</si>
  <si>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</si>
  <si>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</si>
  <si>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</si>
  <si>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</si>
  <si>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</si>
  <si>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</si>
  <si>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</si>
  <si>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</si>
  <si>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</si>
  <si>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</si>
  <si>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</si>
  <si>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</si>
  <si>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</si>
  <si>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</si>
  <si>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</si>
  <si>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</si>
  <si>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</si>
  <si>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</si>
  <si>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</si>
  <si>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</si>
  <si>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</si>
  <si>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</si>
  <si>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</si>
  <si>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</si>
  <si>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</si>
  <si>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</si>
  <si>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</si>
  <si>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</si>
  <si>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</si>
  <si>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</si>
  <si>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</si>
  <si>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</si>
  <si>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</si>
  <si>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</si>
  <si>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</si>
  <si>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</si>
  <si>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</si>
  <si>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</si>
  <si>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</si>
  <si>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</si>
  <si>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</si>
  <si>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</si>
  <si>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</si>
  <si>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</si>
  <si>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</si>
  <si>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</si>
  <si>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</si>
  <si>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</si>
  <si>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</si>
  <si>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</si>
  <si>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</si>
  <si>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</si>
  <si>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</si>
  <si>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</si>
  <si>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</si>
  <si>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</si>
  <si>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</si>
  <si>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</si>
  <si>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</si>
  <si>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</si>
  <si>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</si>
  <si>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</si>
  <si>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</si>
  <si>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</si>
  <si>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</si>
  <si>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</si>
  <si>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</si>
  <si>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</si>
  <si>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</si>
  <si>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</si>
  <si>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</si>
  <si>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</si>
  <si>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</si>
  <si>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</si>
  <si>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</si>
  <si>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</si>
  <si>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</si>
  <si>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</si>
  <si>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</si>
  <si>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</si>
  <si>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</si>
  <si>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</si>
  <si>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</si>
  <si>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</si>
  <si>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</si>
  <si>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</si>
  <si>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</si>
  <si>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</si>
  <si>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</si>
  <si>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</si>
  <si>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</si>
  <si>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</si>
  <si>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</si>
  <si>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</si>
  <si>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</si>
  <si>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</si>
  <si>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</si>
  <si>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</si>
  <si>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</si>
  <si>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</si>
  <si>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</si>
  <si>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</si>
  <si>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</si>
  <si>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</si>
  <si>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</si>
  <si>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</si>
  <si>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</si>
  <si>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</si>
  <si>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</si>
  <si>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</si>
  <si>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</si>
  <si>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</si>
  <si>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</si>
  <si>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</si>
  <si>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</si>
  <si>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</si>
  <si>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</si>
  <si>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</si>
  <si>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</si>
  <si>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</si>
  <si>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</si>
  <si>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</si>
  <si>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</si>
  <si>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</si>
  <si>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</si>
  <si>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</si>
  <si>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</si>
  <si>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</si>
  <si>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</si>
  <si>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</si>
  <si>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</si>
  <si>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</si>
  <si>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</si>
  <si>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</si>
  <si>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</si>
  <si>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</si>
  <si>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</si>
  <si>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</si>
  <si>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</si>
  <si>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</si>
  <si>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</si>
  <si>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</si>
  <si>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</si>
  <si>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</si>
  <si>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</si>
  <si>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</si>
  <si>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</si>
  <si>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</si>
  <si>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</si>
  <si>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</si>
  <si>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</si>
  <si>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</si>
  <si>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</si>
  <si>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</si>
  <si>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</si>
  <si>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</si>
  <si>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</si>
  <si>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</si>
  <si>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</si>
  <si>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</si>
  <si>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</si>
  <si>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</si>
  <si>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</si>
  <si>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</si>
  <si>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</si>
  <si>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</si>
  <si>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</si>
  <si>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</si>
  <si>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</si>
  <si>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</si>
  <si>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</si>
  <si>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</si>
  <si>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</si>
  <si>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</si>
  <si>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</si>
  <si>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</si>
  <si>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</si>
  <si>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</si>
  <si>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Januar 2024 bis Juli 2025</t>
  </si>
  <si>
    <t>Jan. - Jul.</t>
  </si>
  <si>
    <r>
      <t xml:space="preserve">Januar bis Juli </t>
    </r>
    <r>
      <rPr>
        <vertAlign val="superscript"/>
        <sz val="9"/>
        <rFont val="Source Sans Pro"/>
        <family val="2"/>
      </rPr>
      <t>1)</t>
    </r>
  </si>
  <si>
    <t xml:space="preserve">Abweichungen erklären sich durch Rundungen in den Zahlen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</si>
  <si>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</si>
  <si>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</si>
  <si>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</si>
  <si>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</si>
  <si>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</si>
  <si>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</si>
  <si>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</si>
  <si>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</si>
  <si>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</si>
  <si>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</si>
  <si>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</si>
  <si>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</si>
  <si>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</si>
  <si>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</si>
  <si>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</si>
  <si>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</si>
  <si>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</si>
  <si>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</si>
  <si>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</si>
  <si>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2024 - Juli 2025</t>
  </si>
  <si>
    <t>Herausgegeben im September 2025</t>
  </si>
  <si>
    <t>Heft-Nr.: 128/25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</si>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</sst>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40">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ont>
    <font>
      <vertAlign val="superscript"/>
      <sz val="9"/>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10"/>
      <color theme="1"/>
      <name val="Arial"/>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37" fillId="0" borderId="0" xfId="0" applyNumberFormat="1" applyFont="1" applyAlignment="1">
      <alignment vertical="top" wrapText="1"/>
    </xf>
    <xf numFmtId="0" fontId="38" fillId="0" borderId="0" xfId="0" applyFont="1" applyAlignment="1">
      <alignment vertical="center"/>
    </xf>
    <xf numFmtId="0" fontId="39"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pt idx="16">
                  <c:v>97.3</c:v>
                </c:pt>
                <c:pt idx="17">
                  <c:v>97.5</c:v>
                </c:pt>
                <c:pt idx="18">
                  <c:v>97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pt idx="16">
                  <c:v>97</c:v>
                </c:pt>
                <c:pt idx="17">
                  <c:v>96.5</c:v>
                </c:pt>
                <c:pt idx="18">
                  <c:v>94.3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pt idx="16">
                  <c:v>113.5</c:v>
                </c:pt>
                <c:pt idx="17">
                  <c:v>107.5</c:v>
                </c:pt>
                <c:pt idx="18">
                  <c:v>102.4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pt idx="16">
                  <c:v>92</c:v>
                </c:pt>
                <c:pt idx="17">
                  <c:v>90</c:v>
                </c:pt>
                <c:pt idx="18">
                  <c:v>116.6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pt idx="16">
                  <c:v>102</c:v>
                </c:pt>
                <c:pt idx="17">
                  <c:v>150</c:v>
                </c:pt>
                <c:pt idx="18">
                  <c:v>126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pt idx="16">
                  <c:v>60</c:v>
                </c:pt>
                <c:pt idx="17">
                  <c:v>69</c:v>
                </c:pt>
                <c:pt idx="18">
                  <c:v>70</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pt idx="16">
                  <c:v>16</c:v>
                </c:pt>
                <c:pt idx="17">
                  <c:v>11</c:v>
                </c:pt>
                <c:pt idx="18">
                  <c:v>12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pt idx="16">
                  <c:v>125</c:v>
                </c:pt>
                <c:pt idx="17">
                  <c:v>137</c:v>
                </c:pt>
                <c:pt idx="18">
                  <c:v>149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pt idx="16">
                  <c:v>81</c:v>
                </c:pt>
                <c:pt idx="17">
                  <c:v>76</c:v>
                </c:pt>
                <c:pt idx="18">
                  <c:v>74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pt idx="16">
                  <c:v>18</c:v>
                </c:pt>
                <c:pt idx="17">
                  <c:v>14</c:v>
                </c:pt>
                <c:pt idx="18">
                  <c:v>16</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Juli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Juli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activeCell="A34" sqref="A34"/>
    </sheetView>
  </sheetViews>
  <sheetFormatPr baseColWidth="10" defaultColWidth="80.28515625" defaultRowHeight="15"/>
  <cols>
    <col min="1" max="16384" width="80.28515625" style="237"/>
  </cols>
  <sheetData>
    <row r="1" spans="1:2">
      <c r="A1" s="236" t="s">
        <v>225</v>
      </c>
    </row>
    <row r="3" spans="1:2">
      <c r="A3" s="238" t="s">
        <v>244</v>
      </c>
    </row>
    <row r="4" spans="1:2">
      <c r="A4" s="239"/>
    </row>
    <row r="5" spans="1:2">
      <c r="A5" s="240" t="s">
        <v>226</v>
      </c>
    </row>
    <row r="6" spans="1:2">
      <c r="A6" s="241"/>
    </row>
    <row r="7" spans="1:2">
      <c r="A7" s="241"/>
    </row>
    <row r="8" spans="1:2">
      <c r="A8" s="242" t="s">
        <v>227</v>
      </c>
    </row>
    <row r="9" spans="1:2">
      <c r="A9" s="240" t="s">
        <v>228</v>
      </c>
    </row>
    <row r="10" spans="1:2">
      <c r="A10" s="240" t="s">
        <v>229</v>
      </c>
    </row>
    <row r="11" spans="1:2">
      <c r="A11" s="240" t="s">
        <v>230</v>
      </c>
    </row>
    <row r="12" spans="1:2">
      <c r="A12" s="240" t="s">
        <v>231</v>
      </c>
    </row>
    <row r="13" spans="1:2">
      <c r="A13" s="240" t="s">
        <v>232</v>
      </c>
    </row>
    <row r="14" spans="1:2">
      <c r="A14" s="240" t="s">
        <v>233</v>
      </c>
    </row>
    <row r="15" spans="1:2">
      <c r="A15" s="240" t="s">
        <v>234</v>
      </c>
    </row>
    <row r="16" spans="1:2">
      <c r="A16" s="240"/>
      <c r="B16"/>
    </row>
    <row r="17" spans="1:2" s="244" customFormat="1" ht="12.75">
      <c r="A17" s="243" t="s">
        <v>235</v>
      </c>
    </row>
    <row r="18" spans="1:2" s="244" customFormat="1" ht="25.5">
      <c r="A18" s="245" t="s">
        <v>236</v>
      </c>
    </row>
    <row r="19" spans="1:2" s="244" customFormat="1" ht="12.75">
      <c r="A19" s="245" t="s">
        <v>237</v>
      </c>
    </row>
    <row r="20" spans="1:2" s="246" customFormat="1">
      <c r="A20" s="245"/>
    </row>
    <row r="21" spans="1:2">
      <c r="A21" s="240" t="s">
        <v>245</v>
      </c>
      <c r="B21"/>
    </row>
    <row r="22" spans="1:2">
      <c r="A22" s="240" t="s">
        <v>238</v>
      </c>
    </row>
    <row r="23" spans="1:2">
      <c r="A23" s="240" t="s">
        <v>239</v>
      </c>
      <c r="B23" s="247"/>
    </row>
    <row r="24" spans="1:2">
      <c r="A24" s="240" t="s">
        <v>246</v>
      </c>
      <c r="B24" s="247"/>
    </row>
    <row r="25" spans="1:2">
      <c r="A25" s="240" t="s">
        <v>240</v>
      </c>
      <c r="B25" s="247"/>
    </row>
    <row r="26" spans="1:2">
      <c r="A26" s="240"/>
    </row>
    <row r="27" spans="1:2">
      <c r="A27" s="241"/>
    </row>
    <row r="28" spans="1:2">
      <c r="A28" s="242" t="s">
        <v>241</v>
      </c>
    </row>
    <row r="29" spans="1:2" ht="38.25">
      <c r="A29" s="248" t="s">
        <v>242</v>
      </c>
    </row>
    <row r="30" spans="1:2">
      <c r="A30" s="240" t="s">
        <v>243</v>
      </c>
    </row>
    <row r="32" spans="1:2">
      <c r="A32" s="24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15" t="s">
        <v>154</v>
      </c>
      <c r="B1" s="215"/>
      <c r="C1" s="215"/>
      <c r="D1" s="215"/>
      <c r="E1" s="215"/>
      <c r="F1" s="215"/>
      <c r="G1" s="215"/>
      <c r="H1" s="215"/>
      <c r="I1" s="215"/>
      <c r="J1" s="215"/>
      <c r="K1" s="215"/>
    </row>
    <row r="2" spans="1:12" ht="6" customHeight="1">
      <c r="A2" s="63"/>
      <c r="B2" s="64"/>
      <c r="C2" s="64"/>
      <c r="D2" s="64"/>
      <c r="E2" s="64"/>
      <c r="F2" s="64"/>
      <c r="G2" s="64"/>
      <c r="H2" s="64"/>
      <c r="I2" s="64"/>
      <c r="J2" s="64"/>
      <c r="K2" s="64"/>
    </row>
    <row r="3" spans="1:12" ht="9.6" customHeight="1">
      <c r="A3" s="216" t="s">
        <v>155</v>
      </c>
      <c r="B3" s="212" t="s">
        <v>142</v>
      </c>
      <c r="C3" s="37" t="s">
        <v>143</v>
      </c>
      <c r="D3" s="37"/>
      <c r="E3" s="37" t="s">
        <v>144</v>
      </c>
      <c r="F3" s="38"/>
      <c r="G3" s="38"/>
      <c r="H3" s="36"/>
      <c r="I3" s="205" t="s">
        <v>145</v>
      </c>
      <c r="J3" s="37" t="s">
        <v>146</v>
      </c>
      <c r="K3" s="39"/>
    </row>
    <row r="4" spans="1:12" ht="9.6" customHeight="1">
      <c r="A4" s="217"/>
      <c r="B4" s="206"/>
      <c r="C4" s="205" t="s">
        <v>147</v>
      </c>
      <c r="D4" s="205" t="s">
        <v>148</v>
      </c>
      <c r="E4" s="205" t="s">
        <v>147</v>
      </c>
      <c r="F4" s="37" t="s">
        <v>149</v>
      </c>
      <c r="G4" s="37"/>
      <c r="H4" s="36"/>
      <c r="I4" s="206"/>
      <c r="J4" s="205" t="s">
        <v>150</v>
      </c>
      <c r="K4" s="207" t="s">
        <v>151</v>
      </c>
    </row>
    <row r="5" spans="1:12" ht="9.6" customHeight="1">
      <c r="A5" s="217"/>
      <c r="B5" s="206"/>
      <c r="C5" s="206"/>
      <c r="D5" s="206"/>
      <c r="E5" s="205"/>
      <c r="F5" s="205" t="s">
        <v>150</v>
      </c>
      <c r="G5" s="37" t="s">
        <v>151</v>
      </c>
      <c r="H5" s="36"/>
      <c r="I5" s="206"/>
      <c r="J5" s="206"/>
      <c r="K5" s="208"/>
    </row>
    <row r="6" spans="1:12" ht="10.5" customHeight="1">
      <c r="A6" s="217"/>
      <c r="B6" s="206"/>
      <c r="C6" s="206"/>
      <c r="D6" s="206"/>
      <c r="E6" s="205"/>
      <c r="F6" s="206"/>
      <c r="G6" s="219" t="s">
        <v>147</v>
      </c>
      <c r="H6" s="219" t="s">
        <v>165</v>
      </c>
      <c r="I6" s="206"/>
      <c r="J6" s="206"/>
      <c r="K6" s="208"/>
    </row>
    <row r="7" spans="1:12" ht="19.5" customHeight="1">
      <c r="A7" s="218"/>
      <c r="B7" s="206"/>
      <c r="C7" s="206"/>
      <c r="D7" s="206"/>
      <c r="E7" s="205"/>
      <c r="F7" s="206"/>
      <c r="G7" s="220"/>
      <c r="H7" s="221"/>
      <c r="I7" s="206"/>
      <c r="J7" s="206"/>
      <c r="K7" s="208"/>
    </row>
    <row r="8" spans="1:12" ht="6" customHeight="1">
      <c r="A8" s="65"/>
      <c r="B8" s="66"/>
      <c r="C8" s="67"/>
      <c r="D8" s="66"/>
      <c r="E8" s="65"/>
      <c r="F8" s="68"/>
      <c r="G8" s="66"/>
      <c r="H8" s="69"/>
      <c r="I8" s="69"/>
      <c r="J8" s="70"/>
      <c r="K8" s="70"/>
    </row>
    <row r="9" spans="1:12" ht="12" customHeight="1">
      <c r="A9" s="213" t="s">
        <v>156</v>
      </c>
      <c r="B9" s="213"/>
      <c r="C9" s="213"/>
      <c r="D9" s="213"/>
      <c r="E9" s="213"/>
      <c r="F9" s="213"/>
      <c r="G9" s="213"/>
      <c r="H9" s="213"/>
      <c r="I9" s="213"/>
      <c r="J9" s="213"/>
      <c r="K9" s="213"/>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v>69782</v>
      </c>
      <c r="C32" s="74">
        <v>483677</v>
      </c>
      <c r="D32" s="74">
        <v>234268</v>
      </c>
      <c r="E32" s="74">
        <v>1267398</v>
      </c>
      <c r="F32" s="74">
        <v>395945</v>
      </c>
      <c r="G32" s="74">
        <v>871453</v>
      </c>
      <c r="H32" s="74">
        <v>521167</v>
      </c>
      <c r="I32" s="74">
        <v>1820858</v>
      </c>
      <c r="J32" s="74">
        <v>699995</v>
      </c>
      <c r="K32" s="74">
        <v>1120862</v>
      </c>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14" t="s">
        <v>161</v>
      </c>
      <c r="B39" s="214"/>
      <c r="C39" s="214"/>
      <c r="D39" s="214"/>
      <c r="E39" s="214"/>
      <c r="F39" s="214"/>
      <c r="G39" s="214"/>
      <c r="H39" s="214"/>
      <c r="I39" s="214"/>
      <c r="J39" s="214"/>
      <c r="K39" s="214"/>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60"/>
      <c r="C45" s="60"/>
      <c r="D45" s="60"/>
      <c r="E45" s="60"/>
      <c r="F45" s="60"/>
      <c r="G45" s="60"/>
      <c r="H45" s="60"/>
      <c r="I45" s="60"/>
      <c r="J45" s="60"/>
      <c r="K45" s="60"/>
    </row>
    <row r="46" spans="1:11" ht="9.6" customHeight="1">
      <c r="A46" s="78" t="s">
        <v>158</v>
      </c>
      <c r="B46" s="60">
        <f t="shared" ref="B46:K46" si="1">((B32-B21)/B21)*100</f>
        <v>-16.791471906896881</v>
      </c>
      <c r="C46" s="60">
        <f t="shared" si="1"/>
        <v>5.9118111408669991</v>
      </c>
      <c r="D46" s="60">
        <f t="shared" si="1"/>
        <v>1.4542462431250271</v>
      </c>
      <c r="E46" s="60">
        <f t="shared" si="1"/>
        <v>9.840840594178267E-2</v>
      </c>
      <c r="F46" s="60">
        <f t="shared" si="1"/>
        <v>-6.8103774939335961</v>
      </c>
      <c r="G46" s="60">
        <f t="shared" si="1"/>
        <v>3.5876667566099392</v>
      </c>
      <c r="H46" s="60">
        <f t="shared" si="1"/>
        <v>11.470273068129076</v>
      </c>
      <c r="I46" s="60">
        <f t="shared" si="1"/>
        <v>0.7838618118377414</v>
      </c>
      <c r="J46" s="60">
        <f t="shared" si="1"/>
        <v>-5.3619592918320027</v>
      </c>
      <c r="K46" s="60">
        <f t="shared" si="1"/>
        <v>5.0439486392744044</v>
      </c>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8.28515625" style="62" bestFit="1" customWidth="1"/>
    <col min="8" max="8" width="9" style="62" customWidth="1"/>
    <col min="9" max="9" width="8.42578125" style="62" customWidth="1"/>
    <col min="10" max="11" width="8.28515625" style="62" customWidth="1"/>
  </cols>
  <sheetData>
    <row r="1" spans="1:11" ht="20.25" customHeight="1">
      <c r="A1" s="223" t="s">
        <v>166</v>
      </c>
      <c r="B1" s="223"/>
      <c r="C1" s="223"/>
      <c r="D1" s="223"/>
      <c r="E1" s="223"/>
      <c r="F1" s="223"/>
      <c r="G1" s="223"/>
      <c r="H1" s="223"/>
      <c r="I1" s="223"/>
      <c r="J1" s="223"/>
      <c r="K1" s="223"/>
    </row>
    <row r="2" spans="1:11" ht="6.6" customHeight="1">
      <c r="A2" s="34"/>
      <c r="B2" s="35"/>
      <c r="C2" s="35"/>
      <c r="D2" s="35"/>
      <c r="E2" s="35"/>
      <c r="F2" s="35"/>
      <c r="G2" s="35"/>
      <c r="H2" s="35"/>
      <c r="I2" s="35"/>
      <c r="J2" s="35"/>
      <c r="K2" s="35"/>
    </row>
    <row r="3" spans="1:11" ht="9" customHeight="1">
      <c r="A3" s="209" t="s">
        <v>107</v>
      </c>
      <c r="B3" s="226" t="s">
        <v>142</v>
      </c>
      <c r="C3" s="37" t="s">
        <v>143</v>
      </c>
      <c r="D3" s="37"/>
      <c r="E3" s="37" t="s">
        <v>144</v>
      </c>
      <c r="F3" s="38"/>
      <c r="G3" s="38"/>
      <c r="H3" s="36"/>
      <c r="I3" s="219" t="s">
        <v>145</v>
      </c>
      <c r="J3" s="37" t="s">
        <v>146</v>
      </c>
      <c r="K3" s="39"/>
    </row>
    <row r="4" spans="1:11" ht="9" customHeight="1">
      <c r="A4" s="224"/>
      <c r="B4" s="227"/>
      <c r="C4" s="219" t="s">
        <v>147</v>
      </c>
      <c r="D4" s="219" t="s">
        <v>148</v>
      </c>
      <c r="E4" s="219" t="s">
        <v>147</v>
      </c>
      <c r="F4" s="37" t="s">
        <v>149</v>
      </c>
      <c r="G4" s="37"/>
      <c r="H4" s="36"/>
      <c r="I4" s="229"/>
      <c r="J4" s="219" t="s">
        <v>150</v>
      </c>
      <c r="K4" s="230" t="s">
        <v>151</v>
      </c>
    </row>
    <row r="5" spans="1:11" ht="9" customHeight="1">
      <c r="A5" s="224"/>
      <c r="B5" s="227"/>
      <c r="C5" s="229"/>
      <c r="D5" s="229"/>
      <c r="E5" s="229"/>
      <c r="F5" s="219" t="s">
        <v>150</v>
      </c>
      <c r="G5" s="37" t="s">
        <v>151</v>
      </c>
      <c r="H5" s="36"/>
      <c r="I5" s="229"/>
      <c r="J5" s="229"/>
      <c r="K5" s="231"/>
    </row>
    <row r="6" spans="1:11" ht="9" customHeight="1">
      <c r="A6" s="224"/>
      <c r="B6" s="227"/>
      <c r="C6" s="229"/>
      <c r="D6" s="229"/>
      <c r="E6" s="229"/>
      <c r="F6" s="229"/>
      <c r="G6" s="219" t="s">
        <v>147</v>
      </c>
      <c r="H6" s="219" t="s">
        <v>165</v>
      </c>
      <c r="I6" s="229"/>
      <c r="J6" s="229"/>
      <c r="K6" s="231"/>
    </row>
    <row r="7" spans="1:11" ht="24" customHeight="1">
      <c r="A7" s="225"/>
      <c r="B7" s="228"/>
      <c r="C7" s="221"/>
      <c r="D7" s="221"/>
      <c r="E7" s="221"/>
      <c r="F7" s="221"/>
      <c r="G7" s="221"/>
      <c r="H7" s="221"/>
      <c r="I7" s="221"/>
      <c r="J7" s="221"/>
      <c r="K7" s="232"/>
    </row>
    <row r="8" spans="1:11" ht="6.6" customHeight="1">
      <c r="A8" s="40"/>
      <c r="B8" s="41"/>
      <c r="C8" s="42"/>
      <c r="D8" s="41"/>
      <c r="E8" s="40"/>
      <c r="F8" s="43"/>
      <c r="G8" s="41"/>
      <c r="H8" s="44"/>
      <c r="I8" s="44"/>
      <c r="J8" s="45"/>
      <c r="K8" s="45"/>
    </row>
    <row r="9" spans="1:11" ht="10.5" customHeight="1">
      <c r="A9" s="222" t="s">
        <v>162</v>
      </c>
      <c r="B9" s="222"/>
      <c r="C9" s="222"/>
      <c r="D9" s="222"/>
      <c r="E9" s="222"/>
      <c r="F9" s="222"/>
      <c r="G9" s="222"/>
      <c r="H9" s="222"/>
      <c r="I9" s="222"/>
      <c r="J9" s="222"/>
      <c r="K9" s="222"/>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5"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5"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5"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5"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5"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222</v>
      </c>
      <c r="B20" s="102">
        <f>B21+B22+B23+B24+B25+B26+B27</f>
        <v>104658</v>
      </c>
      <c r="C20" s="102">
        <f t="shared" ref="C20:K20" si="0">C21+C22+C23+C24+C25+C26+C27</f>
        <v>426593</v>
      </c>
      <c r="D20" s="102">
        <f t="shared" si="0"/>
        <v>194352</v>
      </c>
      <c r="E20" s="102">
        <f t="shared" si="0"/>
        <v>703952</v>
      </c>
      <c r="F20" s="102">
        <f t="shared" si="0"/>
        <v>189453</v>
      </c>
      <c r="G20" s="102">
        <f t="shared" si="0"/>
        <v>514500</v>
      </c>
      <c r="H20" s="102">
        <f t="shared" si="0"/>
        <v>272320</v>
      </c>
      <c r="I20" s="102">
        <f t="shared" si="0"/>
        <v>1235202</v>
      </c>
      <c r="J20" s="102">
        <f t="shared" si="0"/>
        <v>488462</v>
      </c>
      <c r="K20" s="102">
        <f t="shared" si="0"/>
        <v>746741</v>
      </c>
    </row>
    <row r="21" spans="1:11" ht="9" customHeight="1">
      <c r="A21" s="58" t="s">
        <v>115</v>
      </c>
      <c r="B21" s="49">
        <v>7094</v>
      </c>
      <c r="C21" s="49">
        <v>36337</v>
      </c>
      <c r="D21" s="49">
        <v>16872</v>
      </c>
      <c r="E21" s="49">
        <v>35547</v>
      </c>
      <c r="F21" s="49">
        <v>13301</v>
      </c>
      <c r="G21" s="49">
        <v>22246</v>
      </c>
      <c r="H21" s="49">
        <v>12220</v>
      </c>
      <c r="I21" s="49">
        <v>78978</v>
      </c>
      <c r="J21" s="49">
        <v>37267</v>
      </c>
      <c r="K21" s="49">
        <v>41712</v>
      </c>
    </row>
    <row r="22" spans="1:11" ht="9" customHeight="1">
      <c r="A22" s="58" t="s">
        <v>116</v>
      </c>
      <c r="B22" s="49">
        <v>15152</v>
      </c>
      <c r="C22" s="49">
        <v>47703</v>
      </c>
      <c r="D22" s="49">
        <v>22996</v>
      </c>
      <c r="E22" s="49">
        <v>68684</v>
      </c>
      <c r="F22" s="49">
        <v>25875</v>
      </c>
      <c r="G22" s="49">
        <v>42809</v>
      </c>
      <c r="H22" s="49">
        <v>19095</v>
      </c>
      <c r="I22" s="49">
        <v>131539</v>
      </c>
      <c r="J22" s="49">
        <v>64022</v>
      </c>
      <c r="K22" s="49">
        <v>67516</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222</v>
      </c>
      <c r="B36" s="102">
        <f>B37+B38+B39+B40+B41+B42+B43</f>
        <v>92435</v>
      </c>
      <c r="C36" s="102">
        <f t="shared" ref="C36" si="1">C37+C38+C39+C40+C41+C42+C43</f>
        <v>462696</v>
      </c>
      <c r="D36" s="102">
        <f t="shared" ref="D36" si="2">D37+D38+D39+D40+D41+D42+D43</f>
        <v>223664</v>
      </c>
      <c r="E36" s="102">
        <f t="shared" ref="E36" si="3">E37+E38+E39+E40+E41+E42+E43</f>
        <v>743346</v>
      </c>
      <c r="F36" s="102">
        <f t="shared" ref="F36" si="4">F37+F38+F39+F40+F41+F42+F43</f>
        <v>220821</v>
      </c>
      <c r="G36" s="102">
        <f t="shared" ref="G36" si="5">G37+G38+G39+G40+G41+G42+G43</f>
        <v>522523</v>
      </c>
      <c r="H36" s="102">
        <f t="shared" ref="H36" si="6">H37+H38+H39+H40+H41+H42+H43</f>
        <v>283777</v>
      </c>
      <c r="I36" s="102">
        <f t="shared" ref="I36" si="7">I37+I38+I39+I40+I41+I42+I43</f>
        <v>1298476</v>
      </c>
      <c r="J36" s="102">
        <f t="shared" ref="J36" si="8">J37+J38+J39+J40+J41+J42+J43</f>
        <v>536922</v>
      </c>
      <c r="K36" s="102">
        <f t="shared" ref="K36" si="9">K37+K38+K39+K40+K41+K42+K43</f>
        <v>761554</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v>14184</v>
      </c>
      <c r="C40" s="49">
        <v>66722</v>
      </c>
      <c r="D40" s="49">
        <v>31355</v>
      </c>
      <c r="E40" s="49">
        <v>119196</v>
      </c>
      <c r="F40" s="49">
        <v>31331</v>
      </c>
      <c r="G40" s="49">
        <v>87865</v>
      </c>
      <c r="H40" s="49">
        <v>48462</v>
      </c>
      <c r="I40" s="49">
        <v>200101</v>
      </c>
      <c r="J40" s="49">
        <v>76870</v>
      </c>
      <c r="K40" s="49">
        <v>123231</v>
      </c>
    </row>
    <row r="41" spans="1:11" ht="9" customHeight="1">
      <c r="A41" s="59" t="s">
        <v>119</v>
      </c>
      <c r="B41" s="49">
        <v>17527</v>
      </c>
      <c r="C41" s="49">
        <v>81393</v>
      </c>
      <c r="D41" s="49">
        <v>35178</v>
      </c>
      <c r="E41" s="49">
        <v>124585</v>
      </c>
      <c r="F41" s="49">
        <v>33671</v>
      </c>
      <c r="G41" s="49">
        <v>90913</v>
      </c>
      <c r="H41" s="49">
        <v>51218</v>
      </c>
      <c r="I41" s="49">
        <v>223505</v>
      </c>
      <c r="J41" s="49">
        <v>86377</v>
      </c>
      <c r="K41" s="49">
        <v>137128</v>
      </c>
    </row>
    <row r="42" spans="1:11" ht="9" customHeight="1">
      <c r="A42" s="59" t="s">
        <v>120</v>
      </c>
      <c r="B42" s="49">
        <v>14110</v>
      </c>
      <c r="C42" s="49">
        <v>76195</v>
      </c>
      <c r="D42" s="49">
        <v>36056</v>
      </c>
      <c r="E42" s="49">
        <v>136955</v>
      </c>
      <c r="F42" s="49">
        <v>34521</v>
      </c>
      <c r="G42" s="49">
        <v>102434</v>
      </c>
      <c r="H42" s="49">
        <v>61407</v>
      </c>
      <c r="I42" s="49">
        <v>227260</v>
      </c>
      <c r="J42" s="49">
        <v>84688</v>
      </c>
      <c r="K42" s="49">
        <v>142572</v>
      </c>
    </row>
    <row r="43" spans="1:11" ht="9" customHeight="1">
      <c r="A43" s="59" t="s">
        <v>121</v>
      </c>
      <c r="B43" s="49">
        <v>15931</v>
      </c>
      <c r="C43" s="49">
        <v>74237</v>
      </c>
      <c r="D43" s="49">
        <v>33718</v>
      </c>
      <c r="E43" s="49">
        <v>149347</v>
      </c>
      <c r="F43" s="49">
        <v>43485</v>
      </c>
      <c r="G43" s="49">
        <v>105862</v>
      </c>
      <c r="H43" s="49">
        <v>58555</v>
      </c>
      <c r="I43" s="49">
        <v>239515</v>
      </c>
      <c r="J43" s="49">
        <v>93133</v>
      </c>
      <c r="K43" s="49">
        <v>146381</v>
      </c>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4" t="s">
        <v>153</v>
      </c>
      <c r="B50" s="204"/>
      <c r="C50" s="204"/>
      <c r="D50" s="204"/>
      <c r="E50" s="204"/>
      <c r="F50" s="204"/>
      <c r="G50" s="204"/>
      <c r="H50" s="204"/>
      <c r="I50" s="204"/>
      <c r="J50" s="204"/>
      <c r="K50" s="204"/>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6"/>
      <c r="B53" s="60"/>
      <c r="C53" s="60"/>
      <c r="D53" s="60"/>
      <c r="E53" s="60"/>
      <c r="F53" s="60"/>
      <c r="G53" s="60"/>
      <c r="H53" s="60"/>
      <c r="I53" s="60"/>
      <c r="J53" s="60"/>
      <c r="K53" s="60"/>
    </row>
    <row r="54" spans="1:11" ht="8.65" customHeight="1">
      <c r="A54" s="48">
        <v>2021</v>
      </c>
      <c r="B54" s="60">
        <f t="shared" ref="B54:K54" si="10">((B13-B12)/B12)*100</f>
        <v>-7.7382847494389218</v>
      </c>
      <c r="C54" s="60">
        <f t="shared" si="10"/>
        <v>2.0088980894078552</v>
      </c>
      <c r="D54" s="60">
        <f t="shared" si="10"/>
        <v>2.3610219452997541</v>
      </c>
      <c r="E54" s="60">
        <f t="shared" si="10"/>
        <v>-4.5482863169923586</v>
      </c>
      <c r="F54" s="60">
        <f t="shared" si="10"/>
        <v>0.4958712509818361</v>
      </c>
      <c r="G54" s="60">
        <f t="shared" si="10"/>
        <v>-6.1626510635503298</v>
      </c>
      <c r="H54" s="60">
        <f t="shared" si="10"/>
        <v>-3.964176834338712</v>
      </c>
      <c r="I54" s="60">
        <f t="shared" si="10"/>
        <v>-2.655325681561131</v>
      </c>
      <c r="J54" s="60">
        <f t="shared" si="10"/>
        <v>-1.1110494627246539</v>
      </c>
      <c r="K54" s="60">
        <f t="shared" si="10"/>
        <v>-3.7459016469121282</v>
      </c>
    </row>
    <row r="55" spans="1:11" ht="8.65" customHeight="1">
      <c r="A55" s="48">
        <v>2022</v>
      </c>
      <c r="B55" s="60">
        <f t="shared" ref="B55:K55" si="11">((B14-B13)/B13)*100</f>
        <v>14.261882167122785</v>
      </c>
      <c r="C55" s="60">
        <f t="shared" si="11"/>
        <v>11.556133412513441</v>
      </c>
      <c r="D55" s="60">
        <f t="shared" si="11"/>
        <v>17.670094488352277</v>
      </c>
      <c r="E55" s="60">
        <f t="shared" si="11"/>
        <v>3.0881921304400906</v>
      </c>
      <c r="F55" s="60">
        <f t="shared" si="11"/>
        <v>0.54100921470400432</v>
      </c>
      <c r="G55" s="60">
        <f t="shared" si="11"/>
        <v>3.9612552518719846</v>
      </c>
      <c r="H55" s="60">
        <f t="shared" si="11"/>
        <v>11.501571377955976</v>
      </c>
      <c r="I55" s="60">
        <f t="shared" si="11"/>
        <v>7.4137519176455964</v>
      </c>
      <c r="J55" s="60">
        <f t="shared" si="11"/>
        <v>11.301481482828796</v>
      </c>
      <c r="K55" s="60">
        <f t="shared" si="11"/>
        <v>4.5930608465630636</v>
      </c>
    </row>
    <row r="56" spans="1:11" ht="8.65" customHeight="1">
      <c r="A56" s="48">
        <v>2023</v>
      </c>
      <c r="B56" s="60">
        <f t="shared" ref="B56:K56" si="12">((B15-B14)/B14)*100</f>
        <v>-16.563022214511676</v>
      </c>
      <c r="C56" s="60">
        <f t="shared" si="12"/>
        <v>-1.1564864539693405</v>
      </c>
      <c r="D56" s="60">
        <f t="shared" si="12"/>
        <v>-8.7138693906364786</v>
      </c>
      <c r="E56" s="60">
        <f t="shared" si="12"/>
        <v>6.5589686845300115</v>
      </c>
      <c r="F56" s="60">
        <f t="shared" si="12"/>
        <v>10.487436433531267</v>
      </c>
      <c r="G56" s="60">
        <f t="shared" si="12"/>
        <v>5.2567604766239935</v>
      </c>
      <c r="H56" s="60">
        <f t="shared" si="12"/>
        <v>-2.0753610789075281</v>
      </c>
      <c r="I56" s="60">
        <f t="shared" si="12"/>
        <v>0.89322617503042323</v>
      </c>
      <c r="J56" s="60">
        <f t="shared" si="12"/>
        <v>-5.3346118586237852</v>
      </c>
      <c r="K56" s="60">
        <f t="shared" si="12"/>
        <v>5.7015627339179211</v>
      </c>
    </row>
    <row r="57" spans="1:11" ht="8.65" customHeight="1">
      <c r="A57" s="48">
        <v>2024</v>
      </c>
      <c r="B57" s="60">
        <f t="shared" ref="B57:K57" si="13">((B16-B15)/B15)*100</f>
        <v>-21.043371200792929</v>
      </c>
      <c r="C57" s="60">
        <f t="shared" si="13"/>
        <v>-6.6333173308329147</v>
      </c>
      <c r="D57" s="60">
        <f t="shared" si="13"/>
        <v>-9.9479647613337487</v>
      </c>
      <c r="E57" s="60">
        <f t="shared" si="13"/>
        <v>6.0091785226237588</v>
      </c>
      <c r="F57" s="60">
        <f t="shared" si="13"/>
        <v>8.9467231140753452</v>
      </c>
      <c r="G57" s="60">
        <f t="shared" si="13"/>
        <v>4.9873585580534332</v>
      </c>
      <c r="H57" s="60">
        <f t="shared" si="13"/>
        <v>7.7947710140249811</v>
      </c>
      <c r="I57" s="60">
        <f t="shared" si="13"/>
        <v>-1.3269290357049923</v>
      </c>
      <c r="J57" s="60">
        <f t="shared" si="13"/>
        <v>-6.2762480311458075</v>
      </c>
      <c r="K57" s="60">
        <f t="shared" si="13"/>
        <v>2.0953976417825935</v>
      </c>
    </row>
    <row r="58" spans="1:11" ht="8.65"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222</v>
      </c>
      <c r="B62" s="60">
        <f t="shared" ref="B62:B69" si="14">((B36-B20)/B20)*100</f>
        <v>-11.678992528043723</v>
      </c>
      <c r="C62" s="60">
        <f t="shared" ref="C62:K69" si="15">((C36-C20)/C20)*100</f>
        <v>8.463101832425755</v>
      </c>
      <c r="D62" s="60">
        <f t="shared" si="15"/>
        <v>15.081913229604019</v>
      </c>
      <c r="E62" s="60">
        <f t="shared" si="15"/>
        <v>5.5961201900129556</v>
      </c>
      <c r="F62" s="60">
        <f t="shared" si="15"/>
        <v>16.557140821206314</v>
      </c>
      <c r="G62" s="60">
        <f t="shared" si="15"/>
        <v>1.5593780369290573</v>
      </c>
      <c r="H62" s="60">
        <f t="shared" si="15"/>
        <v>4.2071827262044659</v>
      </c>
      <c r="I62" s="60">
        <f t="shared" si="15"/>
        <v>5.1225629492180227</v>
      </c>
      <c r="J62" s="60">
        <f t="shared" si="15"/>
        <v>9.9209355077774735</v>
      </c>
      <c r="K62" s="60">
        <f t="shared" si="15"/>
        <v>1.9836864455011844</v>
      </c>
    </row>
    <row r="63" spans="1:11" ht="9" customHeight="1">
      <c r="A63" s="58" t="s">
        <v>115</v>
      </c>
      <c r="B63" s="60">
        <f t="shared" si="14"/>
        <v>-1.4378347899633492</v>
      </c>
      <c r="C63" s="60">
        <f t="shared" si="15"/>
        <v>-0.78982854941244462</v>
      </c>
      <c r="D63" s="60">
        <f t="shared" si="15"/>
        <v>9.5661450924608822</v>
      </c>
      <c r="E63" s="60">
        <f t="shared" si="15"/>
        <v>35.685149239035638</v>
      </c>
      <c r="F63" s="60">
        <f t="shared" si="15"/>
        <v>61.371325464250802</v>
      </c>
      <c r="G63" s="60">
        <f t="shared" si="15"/>
        <v>20.327249842668348</v>
      </c>
      <c r="H63" s="60">
        <f t="shared" si="15"/>
        <v>12.315875613747954</v>
      </c>
      <c r="I63" s="60">
        <f t="shared" si="15"/>
        <v>15.567626427612751</v>
      </c>
      <c r="J63" s="60">
        <f t="shared" si="15"/>
        <v>25.961306249496875</v>
      </c>
      <c r="K63" s="60">
        <f t="shared" si="15"/>
        <v>6.2811660912926737</v>
      </c>
    </row>
    <row r="64" spans="1:11" ht="9" customHeight="1">
      <c r="A64" s="58" t="s">
        <v>116</v>
      </c>
      <c r="B64" s="60">
        <f t="shared" si="14"/>
        <v>-30.253431890179517</v>
      </c>
      <c r="C64" s="60">
        <f t="shared" si="15"/>
        <v>9.2132570278598838</v>
      </c>
      <c r="D64" s="60">
        <f t="shared" si="15"/>
        <v>17.916159332057749</v>
      </c>
      <c r="E64" s="60">
        <f t="shared" si="15"/>
        <v>-8.3760409993593861</v>
      </c>
      <c r="F64" s="60">
        <f t="shared" si="15"/>
        <v>-4.1198067632850242</v>
      </c>
      <c r="G64" s="60">
        <f t="shared" si="15"/>
        <v>-10.950968254339042</v>
      </c>
      <c r="H64" s="60">
        <f t="shared" si="15"/>
        <v>-12.134066509557476</v>
      </c>
      <c r="I64" s="60">
        <f t="shared" si="15"/>
        <v>-4.5172914496841248</v>
      </c>
      <c r="J64" s="60">
        <f t="shared" si="15"/>
        <v>-2.3882415419699479</v>
      </c>
      <c r="K64" s="60">
        <f t="shared" si="15"/>
        <v>-6.5347473191539791</v>
      </c>
    </row>
    <row r="65" spans="1:11" ht="9" customHeight="1">
      <c r="A65" s="59" t="s">
        <v>117</v>
      </c>
      <c r="B65" s="60">
        <f t="shared" si="14"/>
        <v>-25.045693397304092</v>
      </c>
      <c r="C65" s="60">
        <f t="shared" si="15"/>
        <v>18.987678674870445</v>
      </c>
      <c r="D65" s="60">
        <f t="shared" si="15"/>
        <v>32.867689174568824</v>
      </c>
      <c r="E65" s="60">
        <f t="shared" si="15"/>
        <v>8.3174199023976243</v>
      </c>
      <c r="F65" s="60">
        <f t="shared" si="15"/>
        <v>5.7856783498239137</v>
      </c>
      <c r="G65" s="60">
        <f t="shared" si="15"/>
        <v>9.4887113042128952</v>
      </c>
      <c r="H65" s="60">
        <f t="shared" si="15"/>
        <v>9.2302695680415709</v>
      </c>
      <c r="I65" s="60">
        <f t="shared" si="15"/>
        <v>8.872643631042866</v>
      </c>
      <c r="J65" s="60">
        <f t="shared" si="15"/>
        <v>9.7398062197615207</v>
      </c>
      <c r="K65" s="60">
        <f t="shared" si="15"/>
        <v>8.1678569954175781</v>
      </c>
    </row>
    <row r="66" spans="1:11" ht="9" customHeight="1">
      <c r="A66" s="59" t="s">
        <v>118</v>
      </c>
      <c r="B66" s="60">
        <f t="shared" si="14"/>
        <v>-18.641734541700124</v>
      </c>
      <c r="C66" s="60">
        <f t="shared" si="15"/>
        <v>-3.9653410481166427</v>
      </c>
      <c r="D66" s="60">
        <f t="shared" si="15"/>
        <v>-3.9751324533733499</v>
      </c>
      <c r="E66" s="60">
        <f t="shared" si="15"/>
        <v>-0.57388809182209477</v>
      </c>
      <c r="F66" s="60">
        <f t="shared" si="15"/>
        <v>23.632704601057533</v>
      </c>
      <c r="G66" s="60">
        <f t="shared" si="15"/>
        <v>-7.0634526088658074</v>
      </c>
      <c r="H66" s="60">
        <f t="shared" si="15"/>
        <v>2.5867908552074512</v>
      </c>
      <c r="I66" s="60">
        <f t="shared" si="15"/>
        <v>-3.2370221717159504</v>
      </c>
      <c r="J66" s="60">
        <f t="shared" si="15"/>
        <v>1.9104058120881888</v>
      </c>
      <c r="K66" s="60">
        <f t="shared" si="15"/>
        <v>-6.192622139670843</v>
      </c>
    </row>
    <row r="67" spans="1:11" ht="9" customHeight="1">
      <c r="A67" s="59" t="s">
        <v>119</v>
      </c>
      <c r="B67" s="60">
        <f t="shared" si="14"/>
        <v>24.747330960854093</v>
      </c>
      <c r="C67" s="60">
        <f t="shared" si="15"/>
        <v>33.498991290655908</v>
      </c>
      <c r="D67" s="60">
        <f t="shared" si="15"/>
        <v>26.639786881704946</v>
      </c>
      <c r="E67" s="60">
        <f t="shared" si="15"/>
        <v>2.3487176116852604</v>
      </c>
      <c r="F67" s="60">
        <f t="shared" si="15"/>
        <v>10.774444005790237</v>
      </c>
      <c r="G67" s="60">
        <f t="shared" si="15"/>
        <v>-0.45658600678856892</v>
      </c>
      <c r="H67" s="60">
        <f t="shared" si="15"/>
        <v>9.3957581323821522</v>
      </c>
      <c r="I67" s="60">
        <f t="shared" si="15"/>
        <v>13.601362169305444</v>
      </c>
      <c r="J67" s="60">
        <f t="shared" si="15"/>
        <v>19.595979175897206</v>
      </c>
      <c r="K67" s="60">
        <f t="shared" si="15"/>
        <v>10.124396688108833</v>
      </c>
    </row>
    <row r="68" spans="1:11" ht="9" customHeight="1">
      <c r="A68" s="59" t="s">
        <v>120</v>
      </c>
      <c r="B68" s="60">
        <f t="shared" si="14"/>
        <v>-17.412935323383085</v>
      </c>
      <c r="C68" s="60">
        <f t="shared" si="15"/>
        <v>7.650466233399265</v>
      </c>
      <c r="D68" s="60">
        <f t="shared" si="15"/>
        <v>18.391068790018057</v>
      </c>
      <c r="E68" s="60">
        <f t="shared" si="15"/>
        <v>10.497482734137996</v>
      </c>
      <c r="F68" s="60">
        <f t="shared" si="15"/>
        <v>35.048118300602454</v>
      </c>
      <c r="G68" s="60">
        <f t="shared" si="15"/>
        <v>4.1186395885426199</v>
      </c>
      <c r="H68" s="60">
        <f t="shared" si="15"/>
        <v>9.3195898312326424</v>
      </c>
      <c r="I68" s="60">
        <f t="shared" si="15"/>
        <v>7.2952862970237193</v>
      </c>
      <c r="J68" s="60">
        <f t="shared" si="15"/>
        <v>15.849087576263305</v>
      </c>
      <c r="K68" s="60">
        <f t="shared" si="15"/>
        <v>2.7871901720185139</v>
      </c>
    </row>
    <row r="69" spans="1:11" ht="9" customHeight="1">
      <c r="A69" s="59" t="s">
        <v>121</v>
      </c>
      <c r="B69" s="60">
        <f t="shared" si="14"/>
        <v>-2.4732170186715638</v>
      </c>
      <c r="C69" s="60">
        <f t="shared" si="15"/>
        <v>-4.1534330053967521</v>
      </c>
      <c r="D69" s="60">
        <f t="shared" si="15"/>
        <v>4.8054208628621167</v>
      </c>
      <c r="E69" s="60">
        <f t="shared" si="15"/>
        <v>6.7473393039662062</v>
      </c>
      <c r="F69" s="60">
        <f t="shared" si="15"/>
        <v>11.038762065267351</v>
      </c>
      <c r="G69" s="60">
        <f t="shared" si="15"/>
        <v>5.0791602560921136</v>
      </c>
      <c r="H69" s="60">
        <f t="shared" si="15"/>
        <v>-2.3823019471859164</v>
      </c>
      <c r="I69" s="60">
        <f t="shared" si="15"/>
        <v>2.4899869916472683</v>
      </c>
      <c r="J69" s="60">
        <f t="shared" si="15"/>
        <v>6.2325337348435594</v>
      </c>
      <c r="K69" s="60">
        <f t="shared" si="15"/>
        <v>0.24173446188402223</v>
      </c>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3" t="s">
        <v>167</v>
      </c>
      <c r="B1" s="223"/>
      <c r="C1" s="223"/>
      <c r="D1" s="223"/>
      <c r="E1" s="223"/>
      <c r="F1" s="223"/>
      <c r="G1" s="223"/>
      <c r="H1" s="223"/>
      <c r="I1" s="223"/>
      <c r="J1" s="223"/>
      <c r="K1" s="223"/>
    </row>
    <row r="2" spans="1:11" ht="5.0999999999999996" customHeight="1">
      <c r="A2" s="34"/>
      <c r="B2" s="35"/>
      <c r="C2" s="35"/>
      <c r="D2" s="35"/>
      <c r="E2" s="35"/>
      <c r="F2" s="35"/>
      <c r="G2" s="35"/>
      <c r="H2" s="35"/>
      <c r="I2" s="35"/>
      <c r="J2" s="35"/>
      <c r="K2" s="35"/>
    </row>
    <row r="3" spans="1:11" ht="9" customHeight="1">
      <c r="A3" s="209" t="s">
        <v>107</v>
      </c>
      <c r="B3" s="212" t="s">
        <v>142</v>
      </c>
      <c r="C3" s="37" t="s">
        <v>143</v>
      </c>
      <c r="D3" s="37"/>
      <c r="E3" s="37" t="s">
        <v>144</v>
      </c>
      <c r="F3" s="38"/>
      <c r="G3" s="38"/>
      <c r="H3" s="36"/>
      <c r="I3" s="205" t="s">
        <v>145</v>
      </c>
      <c r="J3" s="37" t="s">
        <v>146</v>
      </c>
      <c r="K3" s="39"/>
    </row>
    <row r="4" spans="1:11" ht="8.25" customHeight="1">
      <c r="A4" s="210"/>
      <c r="B4" s="206"/>
      <c r="C4" s="205" t="s">
        <v>147</v>
      </c>
      <c r="D4" s="205" t="s">
        <v>148</v>
      </c>
      <c r="E4" s="205" t="s">
        <v>147</v>
      </c>
      <c r="F4" s="37" t="s">
        <v>149</v>
      </c>
      <c r="G4" s="37"/>
      <c r="H4" s="36"/>
      <c r="I4" s="206"/>
      <c r="J4" s="205" t="s">
        <v>150</v>
      </c>
      <c r="K4" s="207" t="s">
        <v>151</v>
      </c>
    </row>
    <row r="5" spans="1:11" ht="9" customHeight="1">
      <c r="A5" s="210"/>
      <c r="B5" s="206"/>
      <c r="C5" s="206"/>
      <c r="D5" s="206"/>
      <c r="E5" s="205"/>
      <c r="F5" s="205" t="s">
        <v>150</v>
      </c>
      <c r="G5" s="37" t="s">
        <v>151</v>
      </c>
      <c r="H5" s="36"/>
      <c r="I5" s="206"/>
      <c r="J5" s="206"/>
      <c r="K5" s="208"/>
    </row>
    <row r="6" spans="1:11" ht="9" customHeight="1">
      <c r="A6" s="210"/>
      <c r="B6" s="206"/>
      <c r="C6" s="206"/>
      <c r="D6" s="206"/>
      <c r="E6" s="205"/>
      <c r="F6" s="206"/>
      <c r="G6" s="205" t="s">
        <v>147</v>
      </c>
      <c r="H6" s="205" t="s">
        <v>165</v>
      </c>
      <c r="I6" s="206"/>
      <c r="J6" s="206"/>
      <c r="K6" s="208"/>
    </row>
    <row r="7" spans="1:11" ht="21.75" customHeight="1">
      <c r="A7" s="211"/>
      <c r="B7" s="206"/>
      <c r="C7" s="206"/>
      <c r="D7" s="206"/>
      <c r="E7" s="205"/>
      <c r="F7" s="206"/>
      <c r="G7" s="206"/>
      <c r="H7" s="206"/>
      <c r="I7" s="206"/>
      <c r="J7" s="206"/>
      <c r="K7" s="208"/>
    </row>
    <row r="8" spans="1:11" ht="7.5" customHeight="1">
      <c r="A8" s="40"/>
      <c r="B8" s="41"/>
      <c r="C8" s="42"/>
      <c r="D8" s="41"/>
      <c r="E8" s="40"/>
      <c r="F8" s="43"/>
      <c r="G8" s="41"/>
      <c r="H8" s="44"/>
      <c r="I8" s="44"/>
      <c r="J8" s="45"/>
      <c r="K8" s="45"/>
    </row>
    <row r="9" spans="1:11" ht="13.5" customHeight="1">
      <c r="A9" s="234" t="s">
        <v>163</v>
      </c>
      <c r="B9" s="234"/>
      <c r="C9" s="234"/>
      <c r="D9" s="234"/>
      <c r="E9" s="234"/>
      <c r="F9" s="234"/>
      <c r="G9" s="234"/>
      <c r="H9" s="234"/>
      <c r="I9" s="234"/>
      <c r="J9" s="234"/>
      <c r="K9" s="234"/>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222</v>
      </c>
      <c r="B21" s="102">
        <f>B22+B23+B24+B25+B26+B27+B28</f>
        <v>947</v>
      </c>
      <c r="C21" s="102">
        <f t="shared" ref="C21:K21" si="0">C22+C23+C24+C25+C26+C27+C28</f>
        <v>3376</v>
      </c>
      <c r="D21" s="102">
        <f t="shared" si="0"/>
        <v>1332</v>
      </c>
      <c r="E21" s="102">
        <f t="shared" si="0"/>
        <v>4661</v>
      </c>
      <c r="F21" s="102">
        <f t="shared" si="0"/>
        <v>1233</v>
      </c>
      <c r="G21" s="102">
        <f t="shared" si="0"/>
        <v>3428</v>
      </c>
      <c r="H21" s="102">
        <f t="shared" si="0"/>
        <v>1789</v>
      </c>
      <c r="I21" s="102">
        <f t="shared" si="0"/>
        <v>8985</v>
      </c>
      <c r="J21" s="102">
        <f t="shared" si="0"/>
        <v>3514</v>
      </c>
      <c r="K21" s="102">
        <f t="shared" si="0"/>
        <v>5473</v>
      </c>
    </row>
    <row r="22" spans="1:11" ht="9" customHeight="1">
      <c r="A22" s="58" t="s">
        <v>115</v>
      </c>
      <c r="B22" s="49">
        <v>89</v>
      </c>
      <c r="C22" s="49">
        <v>289</v>
      </c>
      <c r="D22" s="49">
        <v>137</v>
      </c>
      <c r="E22" s="49">
        <v>333</v>
      </c>
      <c r="F22" s="49">
        <v>116</v>
      </c>
      <c r="G22" s="49">
        <v>217</v>
      </c>
      <c r="H22" s="49">
        <v>105</v>
      </c>
      <c r="I22" s="49">
        <v>712</v>
      </c>
      <c r="J22" s="49">
        <v>342</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222</v>
      </c>
      <c r="B37" s="102">
        <f>B38+B39+B40+B41+B42+B43+B44</f>
        <v>819</v>
      </c>
      <c r="C37" s="102">
        <f t="shared" ref="C37" si="1">C38+C39+C40+C41+C42+C43+C44</f>
        <v>3263</v>
      </c>
      <c r="D37" s="102">
        <f t="shared" ref="D37" si="2">D38+D39+D40+D41+D42+D43+D44</f>
        <v>1288</v>
      </c>
      <c r="E37" s="102">
        <f t="shared" ref="E37" si="3">E38+E39+E40+E41+E42+E43+E44</f>
        <v>4362</v>
      </c>
      <c r="F37" s="102">
        <f t="shared" ref="F37" si="4">F38+F39+F40+F41+F42+F43+F44</f>
        <v>1134</v>
      </c>
      <c r="G37" s="102">
        <f t="shared" ref="G37" si="5">G38+G39+G40+G41+G42+G43+G44</f>
        <v>3229</v>
      </c>
      <c r="H37" s="102">
        <f t="shared" ref="H37" si="6">H38+H39+H40+H41+H42+H43+H44</f>
        <v>1720</v>
      </c>
      <c r="I37" s="102">
        <f t="shared" ref="I37" si="7">I38+I39+I40+I41+I42+I43+I44</f>
        <v>8444</v>
      </c>
      <c r="J37" s="102">
        <f t="shared" ref="J37" si="8">J38+J39+J40+J41+J42+J43+J44</f>
        <v>3238</v>
      </c>
      <c r="K37" s="102">
        <f t="shared" ref="K37" si="9">K38+K39+K40+K41+K42+K43+K44</f>
        <v>5206</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v>134</v>
      </c>
      <c r="C41" s="49">
        <v>525</v>
      </c>
      <c r="D41" s="49">
        <v>198</v>
      </c>
      <c r="E41" s="49">
        <v>717</v>
      </c>
      <c r="F41" s="49">
        <v>172</v>
      </c>
      <c r="G41" s="49">
        <v>546</v>
      </c>
      <c r="H41" s="49">
        <v>295</v>
      </c>
      <c r="I41" s="49">
        <v>1376</v>
      </c>
      <c r="J41" s="49">
        <v>503</v>
      </c>
      <c r="K41" s="49">
        <v>873</v>
      </c>
    </row>
    <row r="42" spans="1:11" ht="9" customHeight="1">
      <c r="A42" s="59" t="s">
        <v>119</v>
      </c>
      <c r="B42" s="49">
        <v>129</v>
      </c>
      <c r="C42" s="49">
        <v>504</v>
      </c>
      <c r="D42" s="49">
        <v>193</v>
      </c>
      <c r="E42" s="49">
        <v>690</v>
      </c>
      <c r="F42" s="49">
        <v>170</v>
      </c>
      <c r="G42" s="49">
        <v>520</v>
      </c>
      <c r="H42" s="49">
        <v>288</v>
      </c>
      <c r="I42" s="49">
        <v>1323</v>
      </c>
      <c r="J42" s="49">
        <v>492</v>
      </c>
      <c r="K42" s="49">
        <v>831</v>
      </c>
    </row>
    <row r="43" spans="1:11" ht="9" customHeight="1">
      <c r="A43" s="59" t="s">
        <v>120</v>
      </c>
      <c r="B43" s="49">
        <v>129</v>
      </c>
      <c r="C43" s="49">
        <v>510</v>
      </c>
      <c r="D43" s="49">
        <v>190</v>
      </c>
      <c r="E43" s="49">
        <v>727</v>
      </c>
      <c r="F43" s="49">
        <v>182</v>
      </c>
      <c r="G43" s="49">
        <v>545</v>
      </c>
      <c r="H43" s="49">
        <v>303</v>
      </c>
      <c r="I43" s="49">
        <v>1366</v>
      </c>
      <c r="J43" s="49">
        <v>501</v>
      </c>
      <c r="K43" s="49">
        <v>865</v>
      </c>
    </row>
    <row r="44" spans="1:11" ht="9" customHeight="1">
      <c r="A44" s="59" t="s">
        <v>121</v>
      </c>
      <c r="B44" s="49">
        <v>140</v>
      </c>
      <c r="C44" s="49">
        <v>520</v>
      </c>
      <c r="D44" s="49">
        <v>191</v>
      </c>
      <c r="E44" s="49">
        <v>792</v>
      </c>
      <c r="F44" s="49">
        <v>202</v>
      </c>
      <c r="G44" s="49">
        <v>590</v>
      </c>
      <c r="H44" s="49">
        <v>324</v>
      </c>
      <c r="I44" s="49">
        <v>1452</v>
      </c>
      <c r="J44" s="49">
        <v>533</v>
      </c>
      <c r="K44" s="49">
        <v>919</v>
      </c>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3" t="s">
        <v>153</v>
      </c>
      <c r="B51" s="233"/>
      <c r="C51" s="233"/>
      <c r="D51" s="233"/>
      <c r="E51" s="233"/>
      <c r="F51" s="233"/>
      <c r="G51" s="233"/>
      <c r="H51" s="233"/>
      <c r="I51" s="233"/>
      <c r="J51" s="233"/>
      <c r="K51" s="233"/>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10">((B13-B12)/B12)*100</f>
        <v>-0.69214027653478538</v>
      </c>
      <c r="C54" s="60">
        <f t="shared" si="10"/>
        <v>-2.7046575317931114</v>
      </c>
      <c r="D54" s="60">
        <f t="shared" si="10"/>
        <v>-1.3588992865459399</v>
      </c>
      <c r="E54" s="60">
        <f t="shared" si="10"/>
        <v>-3.9365888895463725</v>
      </c>
      <c r="F54" s="60">
        <f t="shared" si="10"/>
        <v>-0.96054880319274194</v>
      </c>
      <c r="G54" s="60">
        <f t="shared" si="10"/>
        <v>-4.8450681647612663</v>
      </c>
      <c r="H54" s="60">
        <f t="shared" si="10"/>
        <v>-5.1418141799714263</v>
      </c>
      <c r="I54" s="60">
        <f t="shared" si="10"/>
        <v>-3.0956760970262791</v>
      </c>
      <c r="J54" s="60">
        <f t="shared" si="10"/>
        <v>-1.0284106613494763</v>
      </c>
      <c r="K54" s="60">
        <f t="shared" si="10"/>
        <v>-4.429346484415051</v>
      </c>
    </row>
    <row r="55" spans="1:11" ht="8.25" customHeight="1">
      <c r="A55" s="48">
        <v>2022</v>
      </c>
      <c r="B55" s="60">
        <f t="shared" ref="B55:K55" si="11">((B14-B13)/B13)*100</f>
        <v>5.9724430766536925</v>
      </c>
      <c r="C55" s="60">
        <f t="shared" si="11"/>
        <v>-2.0406573349451502</v>
      </c>
      <c r="D55" s="60">
        <f t="shared" si="11"/>
        <v>-3.4484247057249258</v>
      </c>
      <c r="E55" s="60">
        <f t="shared" si="11"/>
        <v>-5.9127184195435785</v>
      </c>
      <c r="F55" s="60">
        <f t="shared" si="11"/>
        <v>-5.4943100395783562</v>
      </c>
      <c r="G55" s="60">
        <f t="shared" si="11"/>
        <v>-6.0456577675222158</v>
      </c>
      <c r="H55" s="60">
        <f t="shared" si="11"/>
        <v>0.14261536580122325</v>
      </c>
      <c r="I55" s="60">
        <f t="shared" si="11"/>
        <v>-3.0218850350881388</v>
      </c>
      <c r="J55" s="60">
        <f t="shared" si="11"/>
        <v>-1.1352649030750261</v>
      </c>
      <c r="K55" s="60">
        <f t="shared" si="11"/>
        <v>-4.2823266053434406</v>
      </c>
    </row>
    <row r="56" spans="1:11" ht="8.25" customHeight="1">
      <c r="A56" s="48">
        <v>2023</v>
      </c>
      <c r="B56" s="60">
        <f t="shared" ref="B56:K56" si="12">((B15-B14)/B14)*100</f>
        <v>-18.204361694103113</v>
      </c>
      <c r="C56" s="60">
        <f t="shared" si="12"/>
        <v>-1.2923260089669451</v>
      </c>
      <c r="D56" s="60">
        <f t="shared" si="12"/>
        <v>-1.5630550188538694</v>
      </c>
      <c r="E56" s="60">
        <f t="shared" si="12"/>
        <v>-2.0713965958186953</v>
      </c>
      <c r="F56" s="60">
        <f t="shared" si="12"/>
        <v>5.3096117427381913</v>
      </c>
      <c r="G56" s="60">
        <f t="shared" si="12"/>
        <v>-4.4302989670606658</v>
      </c>
      <c r="H56" s="60">
        <f t="shared" si="12"/>
        <v>-5.7599215634365706</v>
      </c>
      <c r="I56" s="60">
        <f t="shared" si="12"/>
        <v>-3.9929446893863898</v>
      </c>
      <c r="J56" s="60">
        <f t="shared" si="12"/>
        <v>-5.1111382189516936</v>
      </c>
      <c r="K56" s="60">
        <f t="shared" si="12"/>
        <v>-3.2213228664247473</v>
      </c>
    </row>
    <row r="57" spans="1:11" ht="8.25" customHeight="1">
      <c r="A57" s="48">
        <v>2024</v>
      </c>
      <c r="B57" s="60">
        <f t="shared" ref="B57:K57" si="13">((B16-B15)/B15)*100</f>
        <v>-12.996175674169855</v>
      </c>
      <c r="C57" s="60">
        <f t="shared" si="13"/>
        <v>0.69551979727631985</v>
      </c>
      <c r="D57" s="60">
        <f t="shared" si="13"/>
        <v>-5.4517198910176292</v>
      </c>
      <c r="E57" s="60">
        <f t="shared" si="13"/>
        <v>3.7618789755047057</v>
      </c>
      <c r="F57" s="60">
        <f t="shared" si="13"/>
        <v>5.5825565992730235</v>
      </c>
      <c r="G57" s="60">
        <f t="shared" si="13"/>
        <v>3.1207061465808108</v>
      </c>
      <c r="H57" s="60">
        <f t="shared" si="13"/>
        <v>1.2414979515532469</v>
      </c>
      <c r="I57" s="60">
        <f t="shared" si="13"/>
        <v>0.66778364812832147</v>
      </c>
      <c r="J57" s="60">
        <f t="shared" si="13"/>
        <v>-3.9872477564925157</v>
      </c>
      <c r="K57" s="60">
        <f t="shared" si="13"/>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222</v>
      </c>
      <c r="B62" s="60">
        <f t="shared" ref="B62:B69" si="14">((B37-B21)/B21)*100</f>
        <v>-13.51636747624076</v>
      </c>
      <c r="C62" s="60">
        <f t="shared" ref="C62:K69" si="15">((C37-C21)/C21)*100</f>
        <v>-3.3471563981042651</v>
      </c>
      <c r="D62" s="60">
        <f t="shared" si="15"/>
        <v>-3.303303303303303</v>
      </c>
      <c r="E62" s="60">
        <f t="shared" si="15"/>
        <v>-6.4149324179360656</v>
      </c>
      <c r="F62" s="60">
        <f t="shared" si="15"/>
        <v>-8.0291970802919703</v>
      </c>
      <c r="G62" s="60">
        <f t="shared" si="15"/>
        <v>-5.8051341890315049</v>
      </c>
      <c r="H62" s="60">
        <f t="shared" si="15"/>
        <v>-3.8569032979318054</v>
      </c>
      <c r="I62" s="60">
        <f t="shared" si="15"/>
        <v>-6.021146355036171</v>
      </c>
      <c r="J62" s="60">
        <f t="shared" si="15"/>
        <v>-7.8542970973249862</v>
      </c>
      <c r="K62" s="60">
        <f t="shared" si="15"/>
        <v>-4.8784944271880137</v>
      </c>
    </row>
    <row r="63" spans="1:11" ht="9" customHeight="1">
      <c r="A63" s="58" t="s">
        <v>115</v>
      </c>
      <c r="B63" s="60">
        <f t="shared" si="14"/>
        <v>-4.4943820224719104</v>
      </c>
      <c r="C63" s="60">
        <f t="shared" si="15"/>
        <v>18.339100346020761</v>
      </c>
      <c r="D63" s="60">
        <f t="shared" si="15"/>
        <v>16.058394160583941</v>
      </c>
      <c r="E63" s="60">
        <f t="shared" si="15"/>
        <v>7.2072072072072073</v>
      </c>
      <c r="F63" s="60">
        <f t="shared" si="15"/>
        <v>6.8965517241379306</v>
      </c>
      <c r="G63" s="60">
        <f t="shared" si="15"/>
        <v>7.3732718894009217</v>
      </c>
      <c r="H63" s="60">
        <f t="shared" si="15"/>
        <v>3.8095238095238098</v>
      </c>
      <c r="I63" s="60">
        <f t="shared" si="15"/>
        <v>10.112359550561797</v>
      </c>
      <c r="J63" s="60">
        <f t="shared" si="15"/>
        <v>7.3099415204678362</v>
      </c>
      <c r="K63" s="60">
        <f t="shared" si="15"/>
        <v>12.702702702702704</v>
      </c>
    </row>
    <row r="64" spans="1:11" ht="9" customHeight="1">
      <c r="A64" s="58" t="s">
        <v>116</v>
      </c>
      <c r="B64" s="60">
        <f t="shared" si="14"/>
        <v>-29.032258064516132</v>
      </c>
      <c r="C64" s="60">
        <f t="shared" si="15"/>
        <v>-19.866071428571427</v>
      </c>
      <c r="D64" s="60">
        <f t="shared" si="15"/>
        <v>-12.154696132596685</v>
      </c>
      <c r="E64" s="60">
        <f t="shared" si="15"/>
        <v>-21.535580524344571</v>
      </c>
      <c r="F64" s="60">
        <f t="shared" si="15"/>
        <v>-23.270440251572328</v>
      </c>
      <c r="G64" s="60">
        <f t="shared" si="15"/>
        <v>-20.8</v>
      </c>
      <c r="H64" s="60">
        <f t="shared" si="15"/>
        <v>-17.613636363636363</v>
      </c>
      <c r="I64" s="60">
        <f t="shared" si="15"/>
        <v>-21.699819168173597</v>
      </c>
      <c r="J64" s="60">
        <f t="shared" si="15"/>
        <v>-20.689655172413794</v>
      </c>
      <c r="K64" s="60">
        <f t="shared" si="15"/>
        <v>-22.429906542056074</v>
      </c>
    </row>
    <row r="65" spans="1:11" ht="9" customHeight="1">
      <c r="A65" s="59" t="s">
        <v>117</v>
      </c>
      <c r="B65" s="60">
        <f t="shared" si="14"/>
        <v>-17.391304347826086</v>
      </c>
      <c r="C65" s="60">
        <f t="shared" si="15"/>
        <v>4.3568464730290453</v>
      </c>
      <c r="D65" s="60">
        <f t="shared" si="15"/>
        <v>3.664921465968586</v>
      </c>
      <c r="E65" s="60">
        <f t="shared" si="15"/>
        <v>-5.5793991416309012</v>
      </c>
      <c r="F65" s="60">
        <f t="shared" si="15"/>
        <v>-10.497237569060774</v>
      </c>
      <c r="G65" s="60">
        <f t="shared" si="15"/>
        <v>-3.8610038610038608</v>
      </c>
      <c r="H65" s="60">
        <f t="shared" si="15"/>
        <v>-3.0303030303030303</v>
      </c>
      <c r="I65" s="60">
        <f t="shared" si="15"/>
        <v>-3.1842304776345718</v>
      </c>
      <c r="J65" s="60">
        <f t="shared" si="15"/>
        <v>-7.0588235294117645</v>
      </c>
      <c r="K65" s="60">
        <f t="shared" si="15"/>
        <v>-0.86419753086419748</v>
      </c>
    </row>
    <row r="66" spans="1:11" ht="9" customHeight="1">
      <c r="A66" s="59" t="s">
        <v>118</v>
      </c>
      <c r="B66" s="60">
        <f t="shared" si="14"/>
        <v>-16.25</v>
      </c>
      <c r="C66" s="60">
        <f t="shared" si="15"/>
        <v>-4.5454545454545459</v>
      </c>
      <c r="D66" s="60">
        <f t="shared" si="15"/>
        <v>-6.1611374407582939</v>
      </c>
      <c r="E66" s="60">
        <f t="shared" si="15"/>
        <v>-12.454212454212454</v>
      </c>
      <c r="F66" s="60">
        <f t="shared" si="15"/>
        <v>-11.794871794871794</v>
      </c>
      <c r="G66" s="60">
        <f t="shared" si="15"/>
        <v>-12.5</v>
      </c>
      <c r="H66" s="60">
        <f t="shared" si="15"/>
        <v>-10.876132930513595</v>
      </c>
      <c r="I66" s="60">
        <f t="shared" si="15"/>
        <v>-10.00654022236756</v>
      </c>
      <c r="J66" s="60">
        <f t="shared" si="15"/>
        <v>-11.130742049469964</v>
      </c>
      <c r="K66" s="60">
        <f t="shared" si="15"/>
        <v>-9.3457943925233646</v>
      </c>
    </row>
    <row r="67" spans="1:11" ht="9" customHeight="1">
      <c r="A67" s="59" t="s">
        <v>119</v>
      </c>
      <c r="B67" s="60">
        <f t="shared" si="14"/>
        <v>-7.8571428571428568</v>
      </c>
      <c r="C67" s="60">
        <f t="shared" si="15"/>
        <v>2.6476578411405294</v>
      </c>
      <c r="D67" s="60">
        <f t="shared" si="15"/>
        <v>1.0471204188481675</v>
      </c>
      <c r="E67" s="60">
        <f t="shared" si="15"/>
        <v>-5.8663028649386089</v>
      </c>
      <c r="F67" s="60">
        <f t="shared" si="15"/>
        <v>-9.0909090909090917</v>
      </c>
      <c r="G67" s="60">
        <f t="shared" si="15"/>
        <v>-4.7619047619047619</v>
      </c>
      <c r="H67" s="60">
        <f t="shared" si="15"/>
        <v>1.0526315789473684</v>
      </c>
      <c r="I67" s="60">
        <f t="shared" si="15"/>
        <v>-3.0058651026392962</v>
      </c>
      <c r="J67" s="60">
        <f t="shared" si="15"/>
        <v>-5.202312138728324</v>
      </c>
      <c r="K67" s="60">
        <f t="shared" si="15"/>
        <v>-1.773049645390071</v>
      </c>
    </row>
    <row r="68" spans="1:11" ht="9" customHeight="1">
      <c r="A68" s="59" t="s">
        <v>120</v>
      </c>
      <c r="B68" s="60">
        <f t="shared" si="14"/>
        <v>-8.5106382978723403</v>
      </c>
      <c r="C68" s="60">
        <f t="shared" si="15"/>
        <v>-5.3803339517625233</v>
      </c>
      <c r="D68" s="60">
        <f t="shared" si="15"/>
        <v>-5.9405940594059405</v>
      </c>
      <c r="E68" s="60">
        <f t="shared" si="15"/>
        <v>-1.2228260869565217</v>
      </c>
      <c r="F68" s="60">
        <f t="shared" si="15"/>
        <v>-2.1505376344086025</v>
      </c>
      <c r="G68" s="60">
        <f t="shared" si="15"/>
        <v>-0.90909090909090906</v>
      </c>
      <c r="H68" s="60">
        <f t="shared" si="15"/>
        <v>1</v>
      </c>
      <c r="I68" s="60">
        <f t="shared" si="15"/>
        <v>-3.5310734463276838</v>
      </c>
      <c r="J68" s="60">
        <f t="shared" si="15"/>
        <v>-5.4716981132075473</v>
      </c>
      <c r="K68" s="60">
        <f t="shared" si="15"/>
        <v>-2.3702031602708806</v>
      </c>
    </row>
    <row r="69" spans="1:11" ht="9" customHeight="1">
      <c r="A69" s="59" t="s">
        <v>121</v>
      </c>
      <c r="B69" s="60">
        <f t="shared" si="14"/>
        <v>-9.67741935483871</v>
      </c>
      <c r="C69" s="60">
        <f t="shared" si="15"/>
        <v>-9.8786828422876951</v>
      </c>
      <c r="D69" s="60">
        <f t="shared" si="15"/>
        <v>-12.785388127853881</v>
      </c>
      <c r="E69" s="60">
        <f t="shared" si="15"/>
        <v>-1.8587360594795539</v>
      </c>
      <c r="F69" s="60">
        <f t="shared" si="15"/>
        <v>-3.3492822966507179</v>
      </c>
      <c r="G69" s="60">
        <f t="shared" si="15"/>
        <v>-1.3377926421404682</v>
      </c>
      <c r="H69" s="60">
        <f t="shared" si="15"/>
        <v>-1.2195121951219512</v>
      </c>
      <c r="I69" s="60">
        <f t="shared" si="15"/>
        <v>-5.6530214424951266</v>
      </c>
      <c r="J69" s="60">
        <f t="shared" si="15"/>
        <v>-8.5763293310463116</v>
      </c>
      <c r="K69" s="60">
        <f t="shared" si="15"/>
        <v>-3.8702928870292883</v>
      </c>
    </row>
    <row r="70" spans="1:11" ht="9" customHeight="1">
      <c r="A70" s="58" t="s">
        <v>122</v>
      </c>
      <c r="B70" s="60"/>
      <c r="C70" s="60"/>
      <c r="D70" s="60"/>
      <c r="E70" s="60"/>
      <c r="F70" s="60"/>
      <c r="G70" s="60"/>
      <c r="H70" s="60"/>
      <c r="I70" s="60"/>
      <c r="J70" s="60"/>
      <c r="K70" s="60"/>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F24" sqref="F24"/>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35" t="s">
        <v>83</v>
      </c>
      <c r="C1" s="235"/>
      <c r="D1" s="235"/>
      <c r="E1" s="235"/>
    </row>
    <row r="2" spans="1:7">
      <c r="A2" s="88"/>
      <c r="B2" s="90" t="s">
        <v>84</v>
      </c>
      <c r="C2" s="90" t="s">
        <v>85</v>
      </c>
      <c r="D2" s="90" t="s">
        <v>86</v>
      </c>
      <c r="E2" s="90" t="s">
        <v>87</v>
      </c>
    </row>
    <row r="3" spans="1:7">
      <c r="A3" s="88"/>
      <c r="B3" s="90" t="s">
        <v>88</v>
      </c>
      <c r="C3" s="90" t="s">
        <v>89</v>
      </c>
      <c r="D3" s="90" t="s">
        <v>90</v>
      </c>
      <c r="E3" s="90"/>
    </row>
    <row r="4" spans="1:7">
      <c r="A4" s="88"/>
      <c r="B4" s="235" t="s">
        <v>91</v>
      </c>
      <c r="C4" s="235"/>
      <c r="D4" s="235"/>
      <c r="E4" s="235"/>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v>97</v>
      </c>
      <c r="C21" s="88">
        <v>93.9</v>
      </c>
      <c r="D21" s="88">
        <v>97.2</v>
      </c>
      <c r="E21" s="88">
        <v>90</v>
      </c>
    </row>
    <row r="22" spans="1:7">
      <c r="A22" s="88" t="s">
        <v>94</v>
      </c>
      <c r="B22" s="88">
        <v>113.5</v>
      </c>
      <c r="C22" s="88">
        <v>92</v>
      </c>
      <c r="D22" s="88">
        <v>97.3</v>
      </c>
      <c r="E22" s="88">
        <v>97</v>
      </c>
    </row>
    <row r="23" spans="1:7">
      <c r="A23" s="88" t="s">
        <v>92</v>
      </c>
      <c r="B23" s="88">
        <v>107.5</v>
      </c>
      <c r="C23" s="88">
        <v>90</v>
      </c>
      <c r="D23" s="88">
        <v>97.5</v>
      </c>
      <c r="E23" s="88">
        <v>96.5</v>
      </c>
    </row>
    <row r="24" spans="1:7">
      <c r="A24" s="88" t="s">
        <v>92</v>
      </c>
      <c r="B24" s="88">
        <v>102.4</v>
      </c>
      <c r="C24" s="88">
        <v>116.6</v>
      </c>
      <c r="D24" s="88">
        <v>97</v>
      </c>
      <c r="E24" s="88">
        <v>94.3</v>
      </c>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I20" sqref="I20"/>
    </sheetView>
  </sheetViews>
  <sheetFormatPr baseColWidth="10" defaultRowHeight="15"/>
  <cols>
    <col min="4" max="4" width="17.425781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v>9</v>
      </c>
      <c r="C17" s="29">
        <v>81</v>
      </c>
      <c r="D17" s="29">
        <v>101</v>
      </c>
      <c r="E17" s="29" t="s">
        <v>95</v>
      </c>
      <c r="F17" s="29">
        <v>14</v>
      </c>
      <c r="G17" s="29">
        <v>67</v>
      </c>
      <c r="H17" s="29">
        <v>119</v>
      </c>
    </row>
    <row r="18" spans="1:8">
      <c r="A18" t="s">
        <v>94</v>
      </c>
      <c r="B18" s="29">
        <v>16</v>
      </c>
      <c r="C18" s="29">
        <v>60</v>
      </c>
      <c r="D18" s="29">
        <v>102</v>
      </c>
      <c r="E18" t="s">
        <v>94</v>
      </c>
      <c r="F18" s="29">
        <v>18</v>
      </c>
      <c r="G18" s="29">
        <v>81</v>
      </c>
      <c r="H18" s="29">
        <v>125</v>
      </c>
    </row>
    <row r="19" spans="1:8">
      <c r="A19" t="s">
        <v>92</v>
      </c>
      <c r="B19" s="29">
        <v>11</v>
      </c>
      <c r="C19" s="29">
        <v>69</v>
      </c>
      <c r="D19" s="29">
        <v>150</v>
      </c>
      <c r="E19" t="s">
        <v>92</v>
      </c>
      <c r="F19" s="29">
        <v>14</v>
      </c>
      <c r="G19" s="29">
        <v>76</v>
      </c>
      <c r="H19" s="29">
        <v>137</v>
      </c>
    </row>
    <row r="20" spans="1:8">
      <c r="A20" t="s">
        <v>92</v>
      </c>
      <c r="B20" s="29">
        <v>12</v>
      </c>
      <c r="C20" s="29">
        <v>70</v>
      </c>
      <c r="D20" s="29">
        <v>126</v>
      </c>
      <c r="E20" t="s">
        <v>92</v>
      </c>
      <c r="F20" s="29">
        <v>16</v>
      </c>
      <c r="G20" s="29">
        <v>74</v>
      </c>
      <c r="H20" s="29">
        <v>149</v>
      </c>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50" t="s">
        <v>247</v>
      </c>
      <c r="B1" s="251"/>
    </row>
    <row r="5" spans="1:2">
      <c r="A5" s="252" t="s">
        <v>248</v>
      </c>
      <c r="B5" s="253" t="s">
        <v>249</v>
      </c>
    </row>
    <row r="6" spans="1:2">
      <c r="A6" s="252">
        <v>0</v>
      </c>
      <c r="B6" s="253" t="s">
        <v>250</v>
      </c>
    </row>
    <row r="7" spans="1:2">
      <c r="A7" s="254"/>
      <c r="B7" s="253" t="s">
        <v>251</v>
      </c>
    </row>
    <row r="8" spans="1:2">
      <c r="A8" s="252" t="s">
        <v>252</v>
      </c>
      <c r="B8" s="253" t="s">
        <v>253</v>
      </c>
    </row>
    <row r="9" spans="1:2">
      <c r="A9" s="252" t="s">
        <v>254</v>
      </c>
      <c r="B9" s="253" t="s">
        <v>255</v>
      </c>
    </row>
    <row r="10" spans="1:2">
      <c r="A10" s="252" t="s">
        <v>256</v>
      </c>
      <c r="B10" s="253" t="s">
        <v>257</v>
      </c>
    </row>
    <row r="11" spans="1:2">
      <c r="A11" s="252" t="s">
        <v>258</v>
      </c>
      <c r="B11" s="253" t="s">
        <v>259</v>
      </c>
    </row>
    <row r="12" spans="1:2">
      <c r="A12" s="252" t="s">
        <v>260</v>
      </c>
      <c r="B12" s="253" t="s">
        <v>261</v>
      </c>
    </row>
    <row r="13" spans="1:2">
      <c r="A13" s="252" t="s">
        <v>262</v>
      </c>
      <c r="B13" s="253" t="s">
        <v>263</v>
      </c>
    </row>
    <row r="14" spans="1:2">
      <c r="A14" s="252" t="s">
        <v>264</v>
      </c>
      <c r="B14" s="253" t="s">
        <v>265</v>
      </c>
    </row>
    <row r="15" spans="1:2">
      <c r="A15" s="253"/>
    </row>
    <row r="16" spans="1:2" ht="43.5">
      <c r="A16" s="255" t="s">
        <v>266</v>
      </c>
      <c r="B16" s="256" t="s">
        <v>267</v>
      </c>
    </row>
    <row r="17" spans="1:2">
      <c r="A17" s="253" t="s">
        <v>268</v>
      </c>
      <c r="B17" s="2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74" t="s">
        <v>14</v>
      </c>
      <c r="B32" s="174"/>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80" t="s">
        <v>2</v>
      </c>
      <c r="B1" s="180"/>
      <c r="C1" s="180"/>
    </row>
    <row r="2" spans="1:3" ht="12" customHeight="1">
      <c r="A2" s="15"/>
    </row>
    <row r="3" spans="1:3">
      <c r="A3" s="180" t="s">
        <v>24</v>
      </c>
      <c r="B3" s="180"/>
      <c r="C3" s="180"/>
    </row>
    <row r="4" spans="1:3" ht="9" customHeight="1">
      <c r="A4" s="17" t="s">
        <v>4</v>
      </c>
    </row>
    <row r="5" spans="1:3" ht="69" customHeight="1">
      <c r="A5" s="175" t="s">
        <v>171</v>
      </c>
      <c r="B5" s="175"/>
      <c r="C5" s="175"/>
    </row>
    <row r="6" spans="1:3" ht="8.25" customHeight="1">
      <c r="A6" s="17"/>
    </row>
    <row r="7" spans="1:3">
      <c r="A7" s="180" t="s">
        <v>25</v>
      </c>
      <c r="B7" s="180"/>
      <c r="C7" s="180"/>
    </row>
    <row r="8" spans="1:3" ht="9" customHeight="1">
      <c r="A8" s="17" t="s">
        <v>4</v>
      </c>
    </row>
    <row r="9" spans="1:3" ht="49.35" customHeight="1">
      <c r="A9" s="175" t="s">
        <v>172</v>
      </c>
      <c r="B9" s="175"/>
      <c r="C9" s="175"/>
    </row>
    <row r="10" spans="1:3" ht="9" customHeight="1">
      <c r="A10" s="17"/>
    </row>
    <row r="11" spans="1:3">
      <c r="A11" s="180" t="s">
        <v>26</v>
      </c>
      <c r="B11" s="180"/>
      <c r="C11" s="180"/>
    </row>
    <row r="12" spans="1:3" ht="9" customHeight="1">
      <c r="A12" s="17" t="s">
        <v>4</v>
      </c>
    </row>
    <row r="13" spans="1:3" ht="44.25" customHeight="1">
      <c r="A13" s="175" t="s">
        <v>178</v>
      </c>
      <c r="B13" s="175"/>
      <c r="C13" s="175"/>
    </row>
    <row r="14" spans="1:3" ht="12" customHeight="1">
      <c r="A14" s="17"/>
    </row>
    <row r="15" spans="1:3">
      <c r="A15" s="180" t="s">
        <v>27</v>
      </c>
      <c r="B15" s="180"/>
      <c r="C15" s="180"/>
    </row>
    <row r="16" spans="1:3" ht="9" customHeight="1">
      <c r="A16" s="17"/>
    </row>
    <row r="17" spans="1:3">
      <c r="A17" s="180" t="s">
        <v>28</v>
      </c>
      <c r="B17" s="180"/>
      <c r="C17" s="180"/>
    </row>
    <row r="18" spans="1:3" ht="12" customHeight="1">
      <c r="A18" s="15"/>
    </row>
    <row r="19" spans="1:3" ht="34.5" customHeight="1">
      <c r="A19" s="175" t="s">
        <v>173</v>
      </c>
      <c r="B19" s="175"/>
      <c r="C19" s="175"/>
    </row>
    <row r="20" spans="1:3" ht="60" customHeight="1">
      <c r="A20" s="175" t="s">
        <v>29</v>
      </c>
      <c r="B20" s="175"/>
      <c r="C20" s="175"/>
    </row>
    <row r="21" spans="1:3" ht="48.75" customHeight="1">
      <c r="A21" s="175" t="s">
        <v>30</v>
      </c>
      <c r="B21" s="175"/>
      <c r="C21" s="175"/>
    </row>
    <row r="22" spans="1:3">
      <c r="A22" s="175" t="s">
        <v>31</v>
      </c>
      <c r="B22" s="175"/>
      <c r="C22" s="175"/>
    </row>
    <row r="23" spans="1:3" ht="24" customHeight="1">
      <c r="A23" s="175" t="s">
        <v>32</v>
      </c>
      <c r="B23" s="175"/>
      <c r="C23" s="175"/>
    </row>
    <row r="24" spans="1:3" ht="12" customHeight="1">
      <c r="A24" s="17"/>
    </row>
    <row r="25" spans="1:3" ht="36" customHeight="1">
      <c r="A25" s="175" t="s">
        <v>33</v>
      </c>
      <c r="B25" s="175"/>
      <c r="C25" s="175"/>
    </row>
    <row r="26" spans="1:3" ht="12" customHeight="1">
      <c r="A26" s="15"/>
    </row>
    <row r="27" spans="1:3">
      <c r="A27" s="182" t="s">
        <v>34</v>
      </c>
      <c r="B27" s="182"/>
      <c r="C27" s="182"/>
    </row>
    <row r="28" spans="1:3" ht="8.25" customHeight="1">
      <c r="A28" s="15"/>
    </row>
    <row r="29" spans="1:3" ht="24" customHeight="1">
      <c r="A29" s="175" t="s">
        <v>35</v>
      </c>
      <c r="B29" s="175"/>
      <c r="C29" s="175"/>
    </row>
    <row r="30" spans="1:3">
      <c r="A30" s="180" t="s">
        <v>36</v>
      </c>
      <c r="B30" s="180"/>
      <c r="C30" s="180"/>
    </row>
    <row r="31" spans="1:3" ht="12" customHeight="1">
      <c r="A31" s="15"/>
    </row>
    <row r="32" spans="1:3">
      <c r="A32" s="180" t="s">
        <v>37</v>
      </c>
      <c r="B32" s="180"/>
      <c r="C32" s="180"/>
    </row>
    <row r="33" spans="1:3" ht="9" customHeight="1">
      <c r="A33" s="15"/>
    </row>
    <row r="34" spans="1:3" ht="80.25" customHeight="1">
      <c r="A34" s="175" t="s">
        <v>174</v>
      </c>
      <c r="B34" s="175"/>
      <c r="C34" s="175"/>
    </row>
    <row r="35" spans="1:3" ht="12" customHeight="1">
      <c r="A35" s="15"/>
    </row>
    <row r="36" spans="1:3">
      <c r="A36" s="182" t="s">
        <v>38</v>
      </c>
      <c r="B36" s="182"/>
      <c r="C36" s="182"/>
    </row>
    <row r="37" spans="1:3" ht="9" customHeight="1">
      <c r="A37" s="15"/>
    </row>
    <row r="38" spans="1:3" ht="56.25" customHeight="1">
      <c r="A38" s="175" t="s">
        <v>39</v>
      </c>
      <c r="B38" s="175"/>
      <c r="C38" s="175"/>
    </row>
    <row r="39" spans="1:3">
      <c r="A39" s="175" t="s">
        <v>40</v>
      </c>
      <c r="B39" s="175"/>
      <c r="C39" s="175"/>
    </row>
    <row r="40" spans="1:3" ht="12" customHeight="1">
      <c r="A40" s="17"/>
    </row>
    <row r="41" spans="1:3">
      <c r="A41" s="15" t="s">
        <v>41</v>
      </c>
    </row>
    <row r="42" spans="1:3" ht="9" customHeight="1">
      <c r="A42" s="15"/>
    </row>
    <row r="43" spans="1:3" ht="39" customHeight="1">
      <c r="A43" s="175" t="s">
        <v>42</v>
      </c>
      <c r="B43" s="175"/>
      <c r="C43" s="175"/>
    </row>
    <row r="44" spans="1:3" ht="12" customHeight="1">
      <c r="A44" s="15"/>
    </row>
    <row r="45" spans="1:3">
      <c r="A45" s="182" t="s">
        <v>43</v>
      </c>
      <c r="B45" s="182"/>
      <c r="C45" s="182"/>
    </row>
    <row r="46" spans="1:3" ht="9" customHeight="1">
      <c r="A46" s="15"/>
    </row>
    <row r="47" spans="1:3" ht="21" customHeight="1">
      <c r="A47" s="175" t="s">
        <v>44</v>
      </c>
      <c r="B47" s="175"/>
      <c r="C47" s="175"/>
    </row>
    <row r="48" spans="1:3" ht="79.5" customHeight="1">
      <c r="A48" s="175" t="s">
        <v>45</v>
      </c>
      <c r="B48" s="175"/>
      <c r="C48" s="175"/>
    </row>
    <row r="49" spans="1:3" ht="12" customHeight="1">
      <c r="A49" s="17"/>
    </row>
    <row r="50" spans="1:3">
      <c r="A50" s="182" t="s">
        <v>46</v>
      </c>
      <c r="B50" s="182"/>
      <c r="C50" s="182"/>
    </row>
    <row r="51" spans="1:3" ht="9" customHeight="1">
      <c r="A51" s="15"/>
    </row>
    <row r="52" spans="1:3" ht="68.25" customHeight="1">
      <c r="A52" s="175" t="s">
        <v>47</v>
      </c>
      <c r="B52" s="175"/>
      <c r="C52" s="175"/>
    </row>
    <row r="53" spans="1:3" ht="13.5" customHeight="1">
      <c r="A53" s="175" t="s">
        <v>48</v>
      </c>
      <c r="B53" s="175"/>
      <c r="C53" s="175"/>
    </row>
    <row r="54" spans="1:3" ht="12" customHeight="1">
      <c r="A54" s="15"/>
    </row>
    <row r="55" spans="1:3">
      <c r="A55" s="180" t="s">
        <v>49</v>
      </c>
      <c r="B55" s="180"/>
      <c r="C55" s="180"/>
    </row>
    <row r="56" spans="1:3" ht="9" customHeight="1">
      <c r="A56" s="15"/>
    </row>
    <row r="57" spans="1:3" ht="37.5" customHeight="1">
      <c r="A57" s="181" t="s">
        <v>169</v>
      </c>
      <c r="B57" s="181"/>
      <c r="C57" s="181"/>
    </row>
    <row r="58" spans="1:3" ht="9" customHeight="1">
      <c r="A58" s="17"/>
    </row>
    <row r="59" spans="1:3" ht="52.5" customHeight="1">
      <c r="A59" s="175" t="s">
        <v>170</v>
      </c>
      <c r="B59" s="175"/>
      <c r="C59" s="175"/>
    </row>
    <row r="60" spans="1:3" ht="25.5" customHeight="1">
      <c r="A60" s="175" t="s">
        <v>50</v>
      </c>
      <c r="B60" s="175"/>
      <c r="C60" s="175"/>
    </row>
    <row r="61" spans="1:3" ht="39" customHeight="1">
      <c r="A61" s="18"/>
    </row>
    <row r="62" spans="1:3">
      <c r="A62" s="180" t="s">
        <v>51</v>
      </c>
      <c r="B62" s="180"/>
      <c r="C62" s="180"/>
    </row>
    <row r="63" spans="1:3" ht="8.25" customHeight="1">
      <c r="A63" s="15"/>
    </row>
    <row r="64" spans="1:3" ht="52.5" customHeight="1">
      <c r="A64" s="175" t="s">
        <v>52</v>
      </c>
      <c r="B64" s="175"/>
      <c r="C64" s="175"/>
    </row>
    <row r="65" spans="1:3" ht="12" customHeight="1">
      <c r="A65" s="17"/>
    </row>
    <row r="66" spans="1:3">
      <c r="A66" s="180" t="s">
        <v>53</v>
      </c>
      <c r="B66" s="180"/>
      <c r="C66" s="180"/>
    </row>
    <row r="67" spans="1:3" ht="9" customHeight="1">
      <c r="A67" s="15"/>
    </row>
    <row r="68" spans="1:3" ht="51" customHeight="1">
      <c r="A68" s="175" t="s">
        <v>54</v>
      </c>
      <c r="B68" s="175"/>
      <c r="C68" s="175"/>
    </row>
    <row r="69" spans="1:3" ht="12" customHeight="1">
      <c r="A69" s="17"/>
    </row>
    <row r="70" spans="1:3">
      <c r="A70" s="180" t="s">
        <v>55</v>
      </c>
      <c r="B70" s="180"/>
      <c r="C70" s="180"/>
    </row>
    <row r="71" spans="1:3" ht="9" customHeight="1">
      <c r="A71" s="15"/>
    </row>
    <row r="72" spans="1:3">
      <c r="A72" s="175" t="s">
        <v>56</v>
      </c>
      <c r="B72" s="175"/>
      <c r="C72" s="175"/>
    </row>
    <row r="73" spans="1:3" ht="24" customHeight="1">
      <c r="A73" s="175" t="s">
        <v>57</v>
      </c>
      <c r="B73" s="175"/>
      <c r="C73" s="175"/>
    </row>
    <row r="74" spans="1:3" ht="12" customHeight="1">
      <c r="A74" s="17"/>
    </row>
    <row r="75" spans="1:3" ht="12" customHeight="1">
      <c r="A75" s="19"/>
    </row>
    <row r="76" spans="1:3">
      <c r="A76" s="107" t="s">
        <v>58</v>
      </c>
      <c r="B76" s="20" t="s">
        <v>59</v>
      </c>
      <c r="C76" s="21" t="s">
        <v>60</v>
      </c>
    </row>
    <row r="77" spans="1:3" ht="12.75" customHeight="1">
      <c r="A77" s="176" t="s">
        <v>61</v>
      </c>
      <c r="B77" s="20"/>
      <c r="C77" s="22"/>
    </row>
    <row r="78" spans="1:3" ht="12.75" customHeight="1">
      <c r="A78" s="177"/>
      <c r="B78" s="109" t="s">
        <v>168</v>
      </c>
      <c r="C78" s="23" t="s">
        <v>62</v>
      </c>
    </row>
    <row r="79" spans="1:3" ht="12.75" customHeight="1">
      <c r="A79" s="177"/>
      <c r="B79" s="109" t="s">
        <v>63</v>
      </c>
      <c r="C79" s="23" t="s">
        <v>64</v>
      </c>
    </row>
    <row r="80" spans="1:3" ht="12.75" customHeight="1">
      <c r="A80" s="179"/>
      <c r="B80" s="24"/>
      <c r="C80" s="25"/>
    </row>
    <row r="81" spans="1:3" ht="12.75" customHeight="1">
      <c r="A81" s="176" t="s">
        <v>65</v>
      </c>
      <c r="B81" s="20"/>
      <c r="C81" s="22"/>
    </row>
    <row r="82" spans="1:3" ht="12.75" customHeight="1">
      <c r="A82" s="177"/>
      <c r="B82" s="109" t="s">
        <v>66</v>
      </c>
      <c r="C82" s="23" t="s">
        <v>62</v>
      </c>
    </row>
    <row r="83" spans="1:3" ht="12.75" customHeight="1">
      <c r="A83" s="177"/>
      <c r="B83" s="109"/>
      <c r="C83" s="26"/>
    </row>
    <row r="84" spans="1:3" ht="12.75" customHeight="1">
      <c r="A84" s="177"/>
      <c r="B84" s="109" t="s">
        <v>67</v>
      </c>
      <c r="C84" s="23" t="s">
        <v>62</v>
      </c>
    </row>
    <row r="85" spans="1:3" ht="12.75" customHeight="1">
      <c r="A85" s="177"/>
      <c r="B85" s="109"/>
      <c r="C85" s="23"/>
    </row>
    <row r="86" spans="1:3" ht="12.75" customHeight="1">
      <c r="A86" s="177"/>
      <c r="B86" s="109" t="s">
        <v>66</v>
      </c>
      <c r="C86" s="23" t="s">
        <v>64</v>
      </c>
    </row>
    <row r="87" spans="1:3" ht="12.75" customHeight="1">
      <c r="A87" s="177"/>
      <c r="B87" s="109" t="s">
        <v>68</v>
      </c>
      <c r="C87" s="23"/>
    </row>
    <row r="88" spans="1:3" ht="12.75" customHeight="1">
      <c r="A88" s="110"/>
      <c r="B88" s="27"/>
      <c r="C88" s="25"/>
    </row>
    <row r="89" spans="1:3" ht="12.75" customHeight="1">
      <c r="A89" s="108"/>
      <c r="B89" s="109"/>
      <c r="C89" s="23"/>
    </row>
    <row r="90" spans="1:3" ht="12.75" customHeight="1">
      <c r="A90" s="108" t="s">
        <v>69</v>
      </c>
      <c r="B90" s="178" t="s">
        <v>70</v>
      </c>
      <c r="C90" s="23" t="s">
        <v>62</v>
      </c>
    </row>
    <row r="91" spans="1:3" ht="12.75" customHeight="1">
      <c r="A91" s="108"/>
      <c r="B91" s="178"/>
      <c r="C91" s="23"/>
    </row>
    <row r="92" spans="1:3" ht="12.75" customHeight="1">
      <c r="A92" s="108" t="s">
        <v>71</v>
      </c>
      <c r="B92" s="178"/>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5" t="s">
        <v>75</v>
      </c>
      <c r="B102" s="175"/>
      <c r="C102" s="175"/>
    </row>
    <row r="103" spans="1:3">
      <c r="A103" s="175" t="s">
        <v>76</v>
      </c>
      <c r="B103" s="175"/>
      <c r="C103" s="175"/>
    </row>
    <row r="104" spans="1:3">
      <c r="A104" s="175" t="s">
        <v>77</v>
      </c>
      <c r="B104" s="175"/>
      <c r="C104" s="175"/>
    </row>
    <row r="105" spans="1:3">
      <c r="A105" s="175" t="s">
        <v>78</v>
      </c>
      <c r="B105" s="175"/>
      <c r="C105" s="175"/>
    </row>
    <row r="106" spans="1:3">
      <c r="A106" s="175" t="s">
        <v>79</v>
      </c>
      <c r="B106" s="175"/>
      <c r="C106" s="175"/>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4" customWidth="1"/>
    <col min="2" max="2" width="8.7109375" style="114" customWidth="1"/>
    <col min="3" max="3" width="8.42578125" style="114" customWidth="1"/>
    <col min="4" max="4" width="10.140625" style="114" customWidth="1"/>
    <col min="5" max="5" width="10" style="114" customWidth="1"/>
    <col min="6" max="6" width="9.5703125" style="115" customWidth="1"/>
    <col min="7" max="7" width="13" style="114" customWidth="1"/>
    <col min="8" max="8" width="9.5703125" style="114" customWidth="1"/>
    <col min="9" max="9" width="11.5703125" style="114" customWidth="1"/>
    <col min="10" max="10" width="2.140625" style="114" customWidth="1"/>
    <col min="11" max="11" width="4.7109375" style="114" customWidth="1"/>
    <col min="12" max="16384" width="11.42578125" style="114"/>
  </cols>
  <sheetData>
    <row r="1" spans="1:9" s="111" customFormat="1" ht="25.5" customHeight="1">
      <c r="A1" s="184" t="s">
        <v>105</v>
      </c>
      <c r="B1" s="184"/>
      <c r="C1" s="184"/>
      <c r="D1" s="184"/>
      <c r="E1" s="184"/>
      <c r="F1" s="184"/>
      <c r="G1" s="184"/>
      <c r="H1" s="184"/>
      <c r="I1" s="122"/>
    </row>
    <row r="2" spans="1:9" s="111" customFormat="1" ht="32.450000000000003" customHeight="1" thickBot="1">
      <c r="A2" s="186" t="s">
        <v>106</v>
      </c>
      <c r="B2" s="188" t="s">
        <v>107</v>
      </c>
      <c r="C2" s="124" t="s">
        <v>214</v>
      </c>
      <c r="D2" s="124" t="s">
        <v>215</v>
      </c>
      <c r="E2" s="125" t="s">
        <v>194</v>
      </c>
      <c r="F2" s="124" t="s">
        <v>108</v>
      </c>
      <c r="G2" s="126" t="s">
        <v>195</v>
      </c>
      <c r="H2" s="123" t="s">
        <v>109</v>
      </c>
    </row>
    <row r="3" spans="1:9" s="111" customFormat="1" ht="11.85" customHeight="1">
      <c r="A3" s="187"/>
      <c r="B3" s="189"/>
      <c r="C3" s="190" t="s">
        <v>110</v>
      </c>
      <c r="D3" s="190"/>
      <c r="E3" s="127" t="s">
        <v>111</v>
      </c>
      <c r="F3" s="190" t="s">
        <v>112</v>
      </c>
      <c r="G3" s="190"/>
      <c r="H3" s="191"/>
    </row>
    <row r="4" spans="1:9" s="111" customFormat="1" ht="12.75" customHeight="1">
      <c r="A4" s="139" t="s">
        <v>113</v>
      </c>
      <c r="B4" s="140"/>
      <c r="C4" s="185" t="s">
        <v>114</v>
      </c>
      <c r="D4" s="185"/>
      <c r="E4" s="185"/>
      <c r="F4" s="185"/>
      <c r="G4" s="185"/>
      <c r="H4" s="185"/>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5"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5" customHeight="1">
      <c r="A7" s="141"/>
      <c r="B7" s="142" t="s">
        <v>180</v>
      </c>
      <c r="C7" s="143">
        <v>73</v>
      </c>
      <c r="D7" s="143">
        <v>3202.8333333333298</v>
      </c>
      <c r="E7" s="143">
        <v>3445.1570000000002</v>
      </c>
      <c r="F7" s="143">
        <v>130914.711</v>
      </c>
      <c r="G7" s="143">
        <v>672254.41799999995</v>
      </c>
      <c r="H7" s="143">
        <v>553421.027</v>
      </c>
    </row>
    <row r="8" spans="1:9" s="111" customFormat="1" ht="10.15" customHeight="1">
      <c r="A8" s="141"/>
      <c r="B8" s="142" t="s">
        <v>193</v>
      </c>
      <c r="C8" s="143">
        <v>74.6666666666667</v>
      </c>
      <c r="D8" s="143">
        <v>3268.25</v>
      </c>
      <c r="E8" s="143">
        <v>3351.41</v>
      </c>
      <c r="F8" s="143">
        <v>133882.04199999999</v>
      </c>
      <c r="G8" s="143">
        <v>627885.22100000002</v>
      </c>
      <c r="H8" s="143">
        <v>683626.88</v>
      </c>
    </row>
    <row r="9" spans="1:9" s="111" customFormat="1" ht="10.15" customHeight="1">
      <c r="A9" s="141"/>
      <c r="B9" s="142" t="s">
        <v>209</v>
      </c>
      <c r="C9" s="143">
        <v>71</v>
      </c>
      <c r="D9" s="143">
        <v>2959</v>
      </c>
      <c r="E9" s="143">
        <v>3038</v>
      </c>
      <c r="F9" s="143">
        <v>130210</v>
      </c>
      <c r="G9" s="143">
        <v>557178</v>
      </c>
      <c r="H9" s="143">
        <v>492963</v>
      </c>
    </row>
    <row r="10" spans="1:9" s="111" customFormat="1" ht="15" customHeight="1">
      <c r="A10" s="159"/>
      <c r="B10" s="160"/>
      <c r="C10" s="183"/>
      <c r="D10" s="183"/>
      <c r="E10" s="183"/>
      <c r="F10" s="183"/>
      <c r="G10" s="183"/>
      <c r="H10" s="183"/>
    </row>
    <row r="11" spans="1:9" s="111" customFormat="1" ht="11.25" customHeight="1">
      <c r="A11" s="145"/>
      <c r="B11" s="161" t="s">
        <v>209</v>
      </c>
      <c r="C11" s="143"/>
      <c r="D11" s="143"/>
      <c r="E11" s="143"/>
      <c r="F11" s="143"/>
      <c r="G11" s="143"/>
      <c r="H11" s="143"/>
    </row>
    <row r="12" spans="1:9" s="111" customFormat="1" ht="11.25" customHeight="1">
      <c r="A12" s="145"/>
      <c r="B12" s="162" t="s">
        <v>222</v>
      </c>
      <c r="C12" s="143">
        <f>(C13+C14+C15+C16+C17+C18+C19)/7</f>
        <v>71.285714285714292</v>
      </c>
      <c r="D12" s="143">
        <f>(D13+D14+D15+D16+D17+D18+D19)/7</f>
        <v>2968.1428571428573</v>
      </c>
      <c r="E12" s="143">
        <f>E13+E14+E15+E16+E17+E18+E19</f>
        <v>1756</v>
      </c>
      <c r="F12" s="143">
        <f>F13+F14+F15+F16+F17+F18+F19</f>
        <v>73965</v>
      </c>
      <c r="G12" s="143">
        <f>G13+G14+G15+G16+G17+G18+G19</f>
        <v>281291</v>
      </c>
      <c r="H12" s="143">
        <f t="shared" ref="H12" si="0">H13+H14+H15+H16+H17+H18+H19</f>
        <v>275222</v>
      </c>
    </row>
    <row r="13" spans="1:9" s="111" customFormat="1" ht="9" customHeight="1">
      <c r="A13" s="145"/>
      <c r="B13" s="146" t="s">
        <v>181</v>
      </c>
      <c r="C13" s="143">
        <v>72</v>
      </c>
      <c r="D13" s="143">
        <v>3085</v>
      </c>
      <c r="E13" s="143">
        <v>156</v>
      </c>
      <c r="F13" s="143">
        <v>9216</v>
      </c>
      <c r="G13" s="143">
        <v>23640</v>
      </c>
      <c r="H13" s="143">
        <v>19117</v>
      </c>
    </row>
    <row r="14" spans="1:9" s="111" customFormat="1" ht="9" customHeight="1">
      <c r="A14" s="145"/>
      <c r="B14" s="146" t="s">
        <v>182</v>
      </c>
      <c r="C14" s="143">
        <v>72</v>
      </c>
      <c r="D14" s="143">
        <v>2969</v>
      </c>
      <c r="E14" s="143">
        <v>236</v>
      </c>
      <c r="F14" s="143">
        <v>9536</v>
      </c>
      <c r="G14" s="143">
        <v>36412</v>
      </c>
      <c r="H14" s="143">
        <v>40707</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292</v>
      </c>
      <c r="F16" s="171">
        <v>10787</v>
      </c>
      <c r="G16" s="171">
        <v>43995</v>
      </c>
      <c r="H16" s="171">
        <v>46032</v>
      </c>
    </row>
    <row r="17" spans="1:8" s="111" customFormat="1" ht="9" customHeight="1">
      <c r="A17" s="145"/>
      <c r="B17" s="146" t="s">
        <v>185</v>
      </c>
      <c r="C17" s="172">
        <v>71</v>
      </c>
      <c r="D17" s="172">
        <v>2927</v>
      </c>
      <c r="E17" s="172">
        <v>255</v>
      </c>
      <c r="F17" s="172">
        <v>10795</v>
      </c>
      <c r="G17" s="172">
        <v>41103</v>
      </c>
      <c r="H17" s="172">
        <v>34294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183"/>
      <c r="D25" s="183"/>
      <c r="E25" s="183"/>
      <c r="F25" s="183"/>
      <c r="G25" s="183"/>
      <c r="H25" s="183"/>
    </row>
    <row r="26" spans="1:8" s="111" customFormat="1" ht="11.25" customHeight="1">
      <c r="A26" s="141"/>
      <c r="B26" s="144" t="s">
        <v>217</v>
      </c>
      <c r="C26" s="147"/>
      <c r="D26" s="143"/>
      <c r="E26" s="143"/>
      <c r="F26" s="143"/>
      <c r="G26" s="143"/>
      <c r="H26" s="143"/>
    </row>
    <row r="27" spans="1:8" s="111" customFormat="1" ht="11.25" customHeight="1">
      <c r="A27" s="141"/>
      <c r="B27" s="162" t="s">
        <v>222</v>
      </c>
      <c r="C27" s="143">
        <f>(C28+C29+C30+C31+C32+C33+C34)/7</f>
        <v>69.142857142857139</v>
      </c>
      <c r="D27" s="143">
        <f>(D28+D29+D30+D31+D32+D33+D34)/7</f>
        <v>2830.7142857142858</v>
      </c>
      <c r="E27" s="143">
        <f>E28+E29+E30+E31+E32+E33+E34</f>
        <v>1646</v>
      </c>
      <c r="F27" s="143">
        <f>F28+F29+F30+F31+F32+F33+F34</f>
        <v>73694</v>
      </c>
      <c r="G27" s="143">
        <f>G28+G29+G30+G31+G32+G33+G34</f>
        <v>345319</v>
      </c>
      <c r="H27" s="143">
        <f t="shared" ref="H27" si="1">H28+H29+H30+H31+H32+H33+H34</f>
        <v>277815</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v>69</v>
      </c>
      <c r="D31" s="171">
        <v>2844</v>
      </c>
      <c r="E31" s="171">
        <v>252</v>
      </c>
      <c r="F31" s="171">
        <v>10899</v>
      </c>
      <c r="G31" s="171">
        <v>48745</v>
      </c>
      <c r="H31" s="171">
        <v>54129</v>
      </c>
    </row>
    <row r="32" spans="1:8" s="111" customFormat="1" ht="9" customHeight="1">
      <c r="A32" s="148"/>
      <c r="B32" s="142" t="s">
        <v>185</v>
      </c>
      <c r="C32" s="172">
        <v>69</v>
      </c>
      <c r="D32" s="172">
        <v>2828</v>
      </c>
      <c r="E32" s="172">
        <v>248</v>
      </c>
      <c r="F32" s="172">
        <v>10605</v>
      </c>
      <c r="G32" s="172">
        <v>55059</v>
      </c>
      <c r="H32" s="172">
        <v>45276</v>
      </c>
    </row>
    <row r="33" spans="1:8" s="111" customFormat="1" ht="9" customHeight="1">
      <c r="A33" s="148"/>
      <c r="B33" s="142" t="s">
        <v>186</v>
      </c>
      <c r="C33" s="143">
        <v>69</v>
      </c>
      <c r="D33" s="143">
        <v>2820</v>
      </c>
      <c r="E33" s="143">
        <v>258</v>
      </c>
      <c r="F33" s="143">
        <v>12237</v>
      </c>
      <c r="G33" s="143">
        <v>52345</v>
      </c>
      <c r="H33" s="143">
        <v>51070</v>
      </c>
    </row>
    <row r="34" spans="1:8" s="111" customFormat="1" ht="9" customHeight="1">
      <c r="A34" s="148"/>
      <c r="B34" s="142" t="s">
        <v>187</v>
      </c>
      <c r="C34" s="143">
        <v>69</v>
      </c>
      <c r="D34" s="143">
        <v>2833</v>
      </c>
      <c r="E34" s="143">
        <v>273</v>
      </c>
      <c r="F34" s="143">
        <v>11775</v>
      </c>
      <c r="G34" s="143">
        <v>58296</v>
      </c>
      <c r="H34" s="143">
        <v>43675</v>
      </c>
    </row>
    <row r="35" spans="1:8" s="111" customFormat="1" ht="9" customHeight="1">
      <c r="A35" s="148"/>
      <c r="B35" s="142" t="s">
        <v>188</v>
      </c>
      <c r="C35" s="143"/>
      <c r="D35" s="143"/>
      <c r="E35" s="143"/>
      <c r="F35" s="143"/>
      <c r="G35" s="143"/>
      <c r="H35" s="143"/>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185" t="s">
        <v>128</v>
      </c>
      <c r="D40" s="185"/>
      <c r="E40" s="185"/>
      <c r="F40" s="185"/>
      <c r="G40" s="185"/>
      <c r="H40" s="185"/>
    </row>
    <row r="41" spans="1:8" s="111" customFormat="1" ht="10.15" customHeight="1">
      <c r="A41" s="141"/>
      <c r="B41" s="142" t="s">
        <v>175</v>
      </c>
      <c r="C41" s="149">
        <v>54.0833333333333</v>
      </c>
      <c r="D41" s="143">
        <v>3516</v>
      </c>
      <c r="E41" s="143">
        <v>4173.9679999999998</v>
      </c>
      <c r="F41" s="143">
        <v>132210.997</v>
      </c>
      <c r="G41" s="143">
        <v>616965.34499999997</v>
      </c>
      <c r="H41" s="143">
        <v>552252.95600000001</v>
      </c>
    </row>
    <row r="42" spans="1:8" s="111" customFormat="1" ht="10.15"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5"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5"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5" customHeight="1">
      <c r="A45" s="141"/>
      <c r="B45" s="142" t="s">
        <v>209</v>
      </c>
      <c r="C45" s="143">
        <v>53</v>
      </c>
      <c r="D45" s="143">
        <v>3586</v>
      </c>
      <c r="E45" s="143">
        <v>4109</v>
      </c>
      <c r="F45" s="143">
        <v>160086</v>
      </c>
      <c r="G45" s="143">
        <v>735218</v>
      </c>
      <c r="H45" s="143">
        <v>844976</v>
      </c>
    </row>
    <row r="46" spans="1:8" s="111" customFormat="1" ht="15" customHeight="1">
      <c r="A46" s="159"/>
      <c r="B46" s="160"/>
      <c r="C46" s="183"/>
      <c r="D46" s="183"/>
      <c r="E46" s="183"/>
      <c r="F46" s="183"/>
      <c r="G46" s="183"/>
      <c r="H46" s="183"/>
    </row>
    <row r="47" spans="1:8" s="111" customFormat="1" ht="11.25" customHeight="1">
      <c r="A47" s="150"/>
      <c r="B47" s="161" t="s">
        <v>209</v>
      </c>
    </row>
    <row r="48" spans="1:8" s="111" customFormat="1" ht="11.25" customHeight="1">
      <c r="A48" s="150"/>
      <c r="B48" s="162" t="s">
        <v>222</v>
      </c>
      <c r="C48" s="143">
        <f>(C49+C50+C51+C52+C53+C54+C55)/7</f>
        <v>53.285714285714285</v>
      </c>
      <c r="D48" s="143">
        <f>(D49+D50+D51+D52+D53+D54+D55)/7</f>
        <v>3568.5714285714284</v>
      </c>
      <c r="E48" s="143">
        <f>E49+E50+E51+E52+E53+E54+E55</f>
        <v>2294</v>
      </c>
      <c r="F48" s="143">
        <f>F49+F50+F51+F52+F53+F54+F55</f>
        <v>87184</v>
      </c>
      <c r="G48" s="143">
        <f>G49+G50+G51+G52+G53+G54+G55</f>
        <v>362076</v>
      </c>
      <c r="H48" s="143">
        <f t="shared" ref="H48" si="2">H49+H50+H51+H52+H53+H54+H55</f>
        <v>470034</v>
      </c>
    </row>
    <row r="49" spans="1:8" s="111" customFormat="1" ht="9.6" customHeight="1">
      <c r="A49" s="145"/>
      <c r="B49" s="146" t="s">
        <v>181</v>
      </c>
      <c r="C49" s="143">
        <v>53</v>
      </c>
      <c r="D49" s="143">
        <v>3380</v>
      </c>
      <c r="E49" s="143">
        <v>134</v>
      </c>
      <c r="F49" s="143">
        <v>8464</v>
      </c>
      <c r="G49" s="143">
        <v>15039</v>
      </c>
      <c r="H49" s="143">
        <v>51634</v>
      </c>
    </row>
    <row r="50" spans="1:8" s="111" customFormat="1" ht="9.6" customHeight="1">
      <c r="A50" s="145"/>
      <c r="B50" s="146" t="s">
        <v>182</v>
      </c>
      <c r="C50" s="143">
        <v>54</v>
      </c>
      <c r="D50" s="143">
        <v>3587</v>
      </c>
      <c r="E50" s="143">
        <v>252</v>
      </c>
      <c r="F50" s="143">
        <v>9776</v>
      </c>
      <c r="G50" s="143">
        <v>28621</v>
      </c>
      <c r="H50" s="143">
        <v>38506</v>
      </c>
    </row>
    <row r="51" spans="1:8" s="111" customFormat="1" ht="9.6" customHeight="1">
      <c r="A51" s="145"/>
      <c r="B51" s="146" t="s">
        <v>183</v>
      </c>
      <c r="C51" s="143">
        <v>54</v>
      </c>
      <c r="D51" s="143">
        <v>3604</v>
      </c>
      <c r="E51" s="143">
        <v>341</v>
      </c>
      <c r="F51" s="143">
        <v>11486</v>
      </c>
      <c r="G51" s="143">
        <v>42327</v>
      </c>
      <c r="H51" s="143">
        <v>117123</v>
      </c>
    </row>
    <row r="52" spans="1:8" s="111" customFormat="1" ht="9.6" customHeight="1">
      <c r="A52" s="145"/>
      <c r="B52" s="146" t="s">
        <v>184</v>
      </c>
      <c r="C52" s="171">
        <v>53</v>
      </c>
      <c r="D52" s="171">
        <v>3616</v>
      </c>
      <c r="E52" s="171">
        <v>410</v>
      </c>
      <c r="F52" s="171">
        <v>13630</v>
      </c>
      <c r="G52" s="171">
        <v>65142</v>
      </c>
      <c r="H52" s="171">
        <v>62154</v>
      </c>
    </row>
    <row r="53" spans="1:8" s="111" customFormat="1" ht="9.6" customHeight="1">
      <c r="A53" s="145"/>
      <c r="B53" s="146" t="s">
        <v>185</v>
      </c>
      <c r="C53" s="172">
        <v>53</v>
      </c>
      <c r="D53" s="172">
        <v>3593</v>
      </c>
      <c r="E53" s="172">
        <v>358</v>
      </c>
      <c r="F53" s="172">
        <v>14537</v>
      </c>
      <c r="G53" s="172">
        <v>60139</v>
      </c>
      <c r="H53" s="172">
        <v>63975</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183"/>
      <c r="D61" s="183"/>
      <c r="E61" s="183"/>
      <c r="F61" s="183"/>
      <c r="G61" s="183"/>
      <c r="H61" s="183"/>
    </row>
    <row r="62" spans="1:8" s="111" customFormat="1" ht="11.25" customHeight="1">
      <c r="A62" s="141"/>
      <c r="B62" s="144" t="s">
        <v>217</v>
      </c>
      <c r="C62" s="147"/>
      <c r="D62" s="143"/>
      <c r="E62" s="143"/>
      <c r="F62" s="143"/>
      <c r="G62" s="143"/>
      <c r="H62" s="143"/>
    </row>
    <row r="63" spans="1:8" s="111" customFormat="1" ht="11.25" customHeight="1">
      <c r="A63" s="141"/>
      <c r="B63" s="162" t="s">
        <v>222</v>
      </c>
      <c r="C63" s="143">
        <f>(C64+C65+C66+C67+C68+C69+C70)/7</f>
        <v>55.857142857142854</v>
      </c>
      <c r="D63" s="143">
        <f>(D64+D65+D66+D67+D68+D69+D70)/7</f>
        <v>3703.8571428571427</v>
      </c>
      <c r="E63" s="143">
        <f>E64+E65+E66+E67+E68+E69+E70</f>
        <v>2217</v>
      </c>
      <c r="F63" s="143">
        <f>F64+F65+F66+F67+F68+F69+F70</f>
        <v>95874</v>
      </c>
      <c r="G63" s="143">
        <f>G64+G65+G66+G67+G68+G69+G70</f>
        <v>386944</v>
      </c>
      <c r="H63" s="143">
        <f t="shared" ref="H63" si="3">H64+H65+H66+H67+H68+H69+H70</f>
        <v>406354</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v>55</v>
      </c>
      <c r="D67" s="171">
        <v>3560</v>
      </c>
      <c r="E67" s="171">
        <v>381</v>
      </c>
      <c r="F67" s="171">
        <v>14896</v>
      </c>
      <c r="G67" s="171">
        <v>65837</v>
      </c>
      <c r="H67" s="171">
        <v>52046</v>
      </c>
    </row>
    <row r="68" spans="1:8" s="111" customFormat="1" ht="9.6" customHeight="1">
      <c r="A68" s="148"/>
      <c r="B68" s="142" t="s">
        <v>185</v>
      </c>
      <c r="C68" s="172">
        <v>56</v>
      </c>
      <c r="D68" s="172">
        <v>3923</v>
      </c>
      <c r="E68" s="172">
        <v>360</v>
      </c>
      <c r="F68" s="172">
        <v>16656</v>
      </c>
      <c r="G68" s="172">
        <v>68261</v>
      </c>
      <c r="H68" s="172">
        <v>60815</v>
      </c>
    </row>
    <row r="69" spans="1:8" s="111" customFormat="1" ht="9.6" customHeight="1">
      <c r="A69" s="148"/>
      <c r="B69" s="142" t="s">
        <v>186</v>
      </c>
      <c r="C69" s="143">
        <v>56</v>
      </c>
      <c r="D69" s="143">
        <v>3921</v>
      </c>
      <c r="E69" s="143">
        <v>381</v>
      </c>
      <c r="F69" s="143">
        <v>15672</v>
      </c>
      <c r="G69" s="143">
        <v>80890</v>
      </c>
      <c r="H69" s="143">
        <v>90652</v>
      </c>
    </row>
    <row r="70" spans="1:8" s="111" customFormat="1" ht="9.6" customHeight="1">
      <c r="A70" s="148"/>
      <c r="B70" s="142" t="s">
        <v>187</v>
      </c>
      <c r="C70" s="143">
        <v>56</v>
      </c>
      <c r="D70" s="143">
        <v>3913</v>
      </c>
      <c r="E70" s="143">
        <v>415</v>
      </c>
      <c r="F70" s="143">
        <v>17347</v>
      </c>
      <c r="G70" s="143">
        <v>78752</v>
      </c>
      <c r="H70" s="143">
        <v>81036</v>
      </c>
    </row>
    <row r="71" spans="1:8" s="111" customFormat="1" ht="9.6" customHeight="1">
      <c r="A71" s="148"/>
      <c r="B71" s="142" t="s">
        <v>188</v>
      </c>
      <c r="C71" s="143"/>
      <c r="D71" s="143"/>
      <c r="E71" s="143"/>
      <c r="F71" s="143"/>
      <c r="G71" s="143"/>
      <c r="H71" s="143"/>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65" customHeight="1">
      <c r="A77" s="157" t="s">
        <v>213</v>
      </c>
      <c r="B77" s="157"/>
      <c r="C77" s="157"/>
      <c r="D77" s="157"/>
      <c r="E77" s="157"/>
      <c r="F77" s="113"/>
    </row>
    <row r="78" spans="1:8" s="111" customFormat="1" ht="13.5" customHeight="1">
      <c r="A78" s="192" t="s">
        <v>129</v>
      </c>
      <c r="B78" s="192"/>
      <c r="C78" s="192"/>
      <c r="D78" s="192"/>
      <c r="E78" s="192"/>
      <c r="F78" s="192"/>
      <c r="G78" s="192"/>
      <c r="H78" s="192"/>
    </row>
    <row r="79" spans="1:8" ht="32.450000000000003" customHeight="1">
      <c r="A79" s="193" t="s">
        <v>106</v>
      </c>
      <c r="B79" s="194" t="s">
        <v>107</v>
      </c>
      <c r="C79" s="164" t="s">
        <v>214</v>
      </c>
      <c r="D79" s="164" t="s">
        <v>215</v>
      </c>
      <c r="E79" s="165" t="s">
        <v>194</v>
      </c>
      <c r="F79" s="164" t="s">
        <v>108</v>
      </c>
      <c r="G79" s="126" t="s">
        <v>195</v>
      </c>
      <c r="H79" s="166" t="s">
        <v>109</v>
      </c>
    </row>
    <row r="80" spans="1:8" ht="11.45" customHeight="1">
      <c r="A80" s="193"/>
      <c r="B80" s="194"/>
      <c r="C80" s="195" t="s">
        <v>110</v>
      </c>
      <c r="D80" s="195"/>
      <c r="E80" s="164" t="s">
        <v>111</v>
      </c>
      <c r="F80" s="195" t="s">
        <v>112</v>
      </c>
      <c r="G80" s="195"/>
      <c r="H80" s="196"/>
    </row>
    <row r="81" spans="1:8" ht="11.45" customHeight="1">
      <c r="A81" s="139" t="s">
        <v>130</v>
      </c>
      <c r="B81" s="140"/>
      <c r="C81" s="185" t="s">
        <v>131</v>
      </c>
      <c r="D81" s="185"/>
      <c r="E81" s="185"/>
      <c r="F81" s="185"/>
      <c r="G81" s="185"/>
      <c r="H81" s="185"/>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183"/>
      <c r="D87" s="183"/>
      <c r="E87" s="183"/>
      <c r="F87" s="183"/>
      <c r="G87" s="183"/>
      <c r="H87" s="183"/>
    </row>
    <row r="88" spans="1:8" ht="11.45" customHeight="1">
      <c r="A88" s="150"/>
      <c r="B88" s="161" t="s">
        <v>209</v>
      </c>
    </row>
    <row r="89" spans="1:8" ht="11.45" customHeight="1">
      <c r="A89" s="150"/>
      <c r="B89" s="162" t="s">
        <v>222</v>
      </c>
      <c r="C89" s="143">
        <f>(C90+C91+C92+C93+C94+C95+C96)/7</f>
        <v>45.142857142857146</v>
      </c>
      <c r="D89" s="143">
        <f>(D90+D91+D92+D93+D94+D95+D96)/7</f>
        <v>2715.2857142857142</v>
      </c>
      <c r="E89" s="143">
        <f>E90+E91+E92+E93+E94+E95+E96</f>
        <v>1653</v>
      </c>
      <c r="F89" s="143">
        <f>F90+F91+F92+F93+F94+F95+F96</f>
        <v>62778</v>
      </c>
      <c r="G89" s="143">
        <f>G90+G91+G92+G93+G94+G95+G96</f>
        <v>202510</v>
      </c>
      <c r="H89" s="143">
        <f t="shared" ref="H89" si="4">H90+H91+H92+H93+H94+H95+H96</f>
        <v>201994</v>
      </c>
    </row>
    <row r="90" spans="1:8" ht="9" customHeight="1">
      <c r="A90" s="145"/>
      <c r="B90" s="146" t="s">
        <v>181</v>
      </c>
      <c r="C90" s="143">
        <v>44</v>
      </c>
      <c r="D90" s="143">
        <v>2610</v>
      </c>
      <c r="E90" s="143">
        <v>109</v>
      </c>
      <c r="F90" s="143">
        <v>7480</v>
      </c>
      <c r="G90" s="143">
        <v>16608</v>
      </c>
      <c r="H90" s="143">
        <v>18990</v>
      </c>
    </row>
    <row r="91" spans="1:8" ht="9" customHeight="1">
      <c r="A91" s="145"/>
      <c r="B91" s="146" t="s">
        <v>182</v>
      </c>
      <c r="C91" s="143">
        <v>46</v>
      </c>
      <c r="D91" s="143">
        <v>2681</v>
      </c>
      <c r="E91" s="143">
        <v>199</v>
      </c>
      <c r="F91" s="143">
        <v>7761</v>
      </c>
      <c r="G91" s="143">
        <v>21460</v>
      </c>
      <c r="H91" s="143">
        <v>17172</v>
      </c>
    </row>
    <row r="92" spans="1:8" ht="9" customHeight="1">
      <c r="A92" s="145"/>
      <c r="B92" s="146" t="s">
        <v>183</v>
      </c>
      <c r="C92" s="143">
        <v>46</v>
      </c>
      <c r="D92" s="143">
        <v>2737</v>
      </c>
      <c r="E92" s="143">
        <v>245</v>
      </c>
      <c r="F92" s="143">
        <v>8331</v>
      </c>
      <c r="G92" s="143">
        <v>29022</v>
      </c>
      <c r="H92" s="143">
        <v>34238</v>
      </c>
    </row>
    <row r="93" spans="1:8" ht="9" customHeight="1">
      <c r="A93" s="145"/>
      <c r="B93" s="146" t="s">
        <v>184</v>
      </c>
      <c r="C93" s="171">
        <v>46</v>
      </c>
      <c r="D93" s="171">
        <v>2766</v>
      </c>
      <c r="E93" s="171">
        <v>294</v>
      </c>
      <c r="F93" s="171">
        <v>9738</v>
      </c>
      <c r="G93" s="171">
        <v>35703</v>
      </c>
      <c r="H93" s="171">
        <v>26794</v>
      </c>
    </row>
    <row r="94" spans="1:8" ht="9" customHeight="1">
      <c r="A94" s="145"/>
      <c r="B94" s="146" t="s">
        <v>185</v>
      </c>
      <c r="C94" s="172">
        <v>46</v>
      </c>
      <c r="D94" s="172">
        <v>2778</v>
      </c>
      <c r="E94" s="172">
        <v>261</v>
      </c>
      <c r="F94" s="172">
        <v>9872</v>
      </c>
      <c r="G94" s="172">
        <v>32438</v>
      </c>
      <c r="H94" s="172">
        <v>34195</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183"/>
      <c r="D102" s="183"/>
      <c r="E102" s="183"/>
      <c r="F102" s="183"/>
      <c r="G102" s="183"/>
      <c r="H102" s="183"/>
    </row>
    <row r="103" spans="1:8" ht="11.25" customHeight="1">
      <c r="A103" s="141"/>
      <c r="B103" s="144" t="s">
        <v>217</v>
      </c>
      <c r="C103" s="147"/>
      <c r="D103" s="143"/>
      <c r="E103" s="143"/>
      <c r="F103" s="143"/>
      <c r="G103" s="143"/>
      <c r="H103" s="143"/>
    </row>
    <row r="104" spans="1:8" ht="11.25" customHeight="1">
      <c r="A104" s="141"/>
      <c r="B104" s="162" t="s">
        <v>222</v>
      </c>
      <c r="C104" s="143">
        <f>(C105+C106+C107+C108+C109+C110+C111)/7</f>
        <v>44.428571428571431</v>
      </c>
      <c r="D104" s="143">
        <f>(D105+D106+D107+D108+D109+D110+D111)/7</f>
        <v>2570.4285714285716</v>
      </c>
      <c r="E104" s="143">
        <f>E105+E106+E107+E108+E109+E110+E111</f>
        <v>1539</v>
      </c>
      <c r="F104" s="143">
        <f>F105+F106+F107+F108+F109+F110+F111</f>
        <v>61900</v>
      </c>
      <c r="G104" s="143">
        <f>G105+G106+G107+G108+G109+G110+G111</f>
        <v>176312</v>
      </c>
      <c r="H104" s="143">
        <f t="shared" ref="H104" si="5">H105+H106+H107+H108+H109+H110+H111</f>
        <v>215977</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v>45</v>
      </c>
      <c r="D108" s="171">
        <v>2732</v>
      </c>
      <c r="E108" s="171">
        <v>264</v>
      </c>
      <c r="F108" s="171">
        <v>10776</v>
      </c>
      <c r="G108" s="171">
        <v>29984</v>
      </c>
      <c r="H108" s="171">
        <v>24507</v>
      </c>
    </row>
    <row r="109" spans="1:8" ht="9" customHeight="1">
      <c r="A109" s="148"/>
      <c r="B109" s="142" t="s">
        <v>185</v>
      </c>
      <c r="C109" s="172">
        <v>44</v>
      </c>
      <c r="D109" s="172">
        <v>2354</v>
      </c>
      <c r="E109" s="172">
        <v>240</v>
      </c>
      <c r="F109" s="172">
        <v>8629</v>
      </c>
      <c r="G109" s="172">
        <v>25928</v>
      </c>
      <c r="H109" s="172">
        <v>14149</v>
      </c>
    </row>
    <row r="110" spans="1:8" ht="9" customHeight="1">
      <c r="A110" s="148"/>
      <c r="B110" s="142" t="s">
        <v>186</v>
      </c>
      <c r="C110" s="143">
        <v>44</v>
      </c>
      <c r="D110" s="143">
        <v>2367</v>
      </c>
      <c r="E110" s="143">
        <v>251</v>
      </c>
      <c r="F110" s="143">
        <v>8837</v>
      </c>
      <c r="G110" s="143">
        <v>27858</v>
      </c>
      <c r="H110" s="143">
        <v>27069</v>
      </c>
    </row>
    <row r="111" spans="1:8" ht="9" customHeight="1">
      <c r="A111" s="148"/>
      <c r="B111" s="142" t="s">
        <v>187</v>
      </c>
      <c r="C111" s="143">
        <v>43</v>
      </c>
      <c r="D111" s="143">
        <v>2324</v>
      </c>
      <c r="E111" s="143">
        <v>256</v>
      </c>
      <c r="F111" s="143">
        <v>8789</v>
      </c>
      <c r="G111" s="143">
        <v>30867</v>
      </c>
      <c r="H111" s="143">
        <v>32808</v>
      </c>
    </row>
    <row r="112" spans="1:8" ht="9" customHeight="1">
      <c r="A112" s="148"/>
      <c r="B112" s="142" t="s">
        <v>188</v>
      </c>
      <c r="C112" s="143"/>
      <c r="D112" s="143"/>
      <c r="E112" s="143"/>
      <c r="F112" s="143"/>
      <c r="G112" s="143"/>
      <c r="H112" s="143"/>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5" customHeight="1">
      <c r="A117" s="139" t="s">
        <v>132</v>
      </c>
      <c r="B117" s="140"/>
      <c r="C117" s="185" t="s">
        <v>133</v>
      </c>
      <c r="D117" s="185"/>
      <c r="E117" s="185"/>
      <c r="F117" s="185"/>
      <c r="G117" s="185"/>
      <c r="H117" s="185"/>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183"/>
      <c r="D123" s="183"/>
      <c r="E123" s="183"/>
      <c r="F123" s="183"/>
      <c r="G123" s="183"/>
      <c r="H123" s="183"/>
    </row>
    <row r="124" spans="1:8" ht="11.45" customHeight="1">
      <c r="A124" s="150"/>
      <c r="B124" s="161" t="s">
        <v>209</v>
      </c>
    </row>
    <row r="125" spans="1:8" ht="11.45" customHeight="1">
      <c r="A125" s="150"/>
      <c r="B125" s="162" t="s">
        <v>222</v>
      </c>
      <c r="C125" s="143">
        <f>(C126+C127+C128+C129+C130+C131+C132)/7</f>
        <v>36.571428571428569</v>
      </c>
      <c r="D125" s="143">
        <f>(D126+D127+D128+D129+D130+D131+D132)/7</f>
        <v>1531.1428571428571</v>
      </c>
      <c r="E125" s="143">
        <f>E126+E127+E128+E129+E130+E131+E132</f>
        <v>1005</v>
      </c>
      <c r="F125" s="143">
        <f>F126+F127+F128+F129+F130+F131+F132</f>
        <v>33415</v>
      </c>
      <c r="G125" s="143">
        <f>G126+G127+G128+G129+G130+G131+G132</f>
        <v>126401</v>
      </c>
      <c r="H125" s="143">
        <f t="shared" ref="H125" si="6">H126+H127+H128+H129+H130+H131+H132</f>
        <v>132489</v>
      </c>
    </row>
    <row r="126" spans="1:8" ht="9" customHeight="1">
      <c r="A126" s="145"/>
      <c r="B126" s="146" t="s">
        <v>181</v>
      </c>
      <c r="C126" s="143">
        <v>40</v>
      </c>
      <c r="D126" s="143">
        <v>1768</v>
      </c>
      <c r="E126" s="143">
        <v>76</v>
      </c>
      <c r="F126" s="143">
        <v>4459</v>
      </c>
      <c r="G126" s="143">
        <v>6339</v>
      </c>
      <c r="H126" s="143">
        <v>13379</v>
      </c>
    </row>
    <row r="127" spans="1:8" ht="9" customHeight="1">
      <c r="A127" s="145"/>
      <c r="B127" s="146" t="s">
        <v>182</v>
      </c>
      <c r="C127" s="143">
        <v>37</v>
      </c>
      <c r="D127" s="143">
        <v>1478</v>
      </c>
      <c r="E127" s="143">
        <v>119</v>
      </c>
      <c r="F127" s="143">
        <v>4020</v>
      </c>
      <c r="G127" s="143">
        <v>11803</v>
      </c>
      <c r="H127" s="143">
        <v>23962</v>
      </c>
    </row>
    <row r="128" spans="1:8" ht="9" customHeight="1">
      <c r="A128" s="145"/>
      <c r="B128" s="146" t="s">
        <v>183</v>
      </c>
      <c r="C128" s="143">
        <v>37</v>
      </c>
      <c r="D128" s="143">
        <v>1490</v>
      </c>
      <c r="E128" s="143">
        <v>152</v>
      </c>
      <c r="F128" s="143">
        <v>4339</v>
      </c>
      <c r="G128" s="143">
        <v>17998</v>
      </c>
      <c r="H128" s="143">
        <v>17848</v>
      </c>
    </row>
    <row r="129" spans="1:8" ht="9" customHeight="1">
      <c r="A129" s="145"/>
      <c r="B129" s="146" t="s">
        <v>184</v>
      </c>
      <c r="C129" s="171">
        <v>36</v>
      </c>
      <c r="D129" s="171">
        <v>1497</v>
      </c>
      <c r="E129" s="171">
        <v>172</v>
      </c>
      <c r="F129" s="171">
        <v>5001</v>
      </c>
      <c r="G129" s="171">
        <v>22250</v>
      </c>
      <c r="H129" s="171">
        <v>12016</v>
      </c>
    </row>
    <row r="130" spans="1:8" ht="9" customHeight="1">
      <c r="A130" s="145"/>
      <c r="B130" s="146" t="s">
        <v>185</v>
      </c>
      <c r="C130" s="172">
        <v>36</v>
      </c>
      <c r="D130" s="172">
        <v>1502</v>
      </c>
      <c r="E130" s="172">
        <v>155</v>
      </c>
      <c r="F130" s="172">
        <v>5154</v>
      </c>
      <c r="G130" s="172">
        <v>23487</v>
      </c>
      <c r="H130" s="172">
        <v>24742</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183"/>
      <c r="D138" s="183"/>
      <c r="E138" s="183"/>
      <c r="F138" s="183"/>
      <c r="G138" s="183"/>
      <c r="H138" s="183"/>
    </row>
    <row r="139" spans="1:8" ht="11.45" customHeight="1">
      <c r="A139" s="141"/>
      <c r="B139" s="144" t="s">
        <v>217</v>
      </c>
      <c r="C139" s="147"/>
      <c r="D139" s="143"/>
      <c r="E139" s="143"/>
      <c r="F139" s="143"/>
      <c r="G139" s="143"/>
      <c r="H139" s="143"/>
    </row>
    <row r="140" spans="1:8" ht="11.25" customHeight="1">
      <c r="A140" s="141"/>
      <c r="B140" s="162" t="s">
        <v>222</v>
      </c>
      <c r="C140" s="143">
        <f>(C141+C142+C143+C144+C145+C146+C147)/7</f>
        <v>32</v>
      </c>
      <c r="D140" s="143">
        <f>(D141+D142+D143+D144+D145+D146+D147)/7</f>
        <v>1394.1428571428571</v>
      </c>
      <c r="E140" s="143">
        <f>E141+E142+E143+E144+E145+E146+E147</f>
        <v>903</v>
      </c>
      <c r="F140" s="143">
        <f>F141+F142+F143+F144+F145+F146+F147</f>
        <v>31540</v>
      </c>
      <c r="G140" s="143">
        <f>G141+G142+G143+G144+G145+G146+G147</f>
        <v>107580</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v>32</v>
      </c>
      <c r="D144" s="171">
        <v>1395</v>
      </c>
      <c r="E144" s="171">
        <v>148</v>
      </c>
      <c r="F144" s="171">
        <v>4976</v>
      </c>
      <c r="G144" s="171">
        <v>16150</v>
      </c>
      <c r="H144" s="171">
        <v>23795</v>
      </c>
    </row>
    <row r="145" spans="1:8" ht="9" customHeight="1">
      <c r="A145" s="148"/>
      <c r="B145" s="142" t="s">
        <v>185</v>
      </c>
      <c r="C145" s="172">
        <v>32</v>
      </c>
      <c r="D145" s="172">
        <v>1397</v>
      </c>
      <c r="E145" s="172">
        <v>146</v>
      </c>
      <c r="F145" s="172">
        <v>4901</v>
      </c>
      <c r="G145" s="172">
        <v>20707</v>
      </c>
      <c r="H145" s="172">
        <v>11283</v>
      </c>
    </row>
    <row r="146" spans="1:8" ht="9" customHeight="1">
      <c r="A146" s="148"/>
      <c r="B146" s="142" t="s">
        <v>186</v>
      </c>
      <c r="C146" s="143">
        <v>32</v>
      </c>
      <c r="D146" s="143">
        <v>1400</v>
      </c>
      <c r="E146" s="143">
        <v>151</v>
      </c>
      <c r="F146" s="143">
        <v>4984</v>
      </c>
      <c r="G146" s="143">
        <v>21484</v>
      </c>
      <c r="H146" s="143">
        <v>20222</v>
      </c>
    </row>
    <row r="147" spans="1:8" ht="9" customHeight="1">
      <c r="A147" s="148"/>
      <c r="B147" s="142" t="s">
        <v>187</v>
      </c>
      <c r="C147" s="143">
        <v>32</v>
      </c>
      <c r="D147" s="143">
        <v>1408</v>
      </c>
      <c r="E147" s="143">
        <v>159</v>
      </c>
      <c r="F147" s="143">
        <v>5325</v>
      </c>
      <c r="G147" s="143">
        <v>17739</v>
      </c>
      <c r="H147" s="143">
        <v>15397</v>
      </c>
    </row>
    <row r="148" spans="1:8" ht="9" customHeight="1">
      <c r="A148" s="148"/>
      <c r="B148" s="142" t="s">
        <v>188</v>
      </c>
      <c r="C148" s="143"/>
      <c r="D148" s="143"/>
      <c r="E148" s="143"/>
      <c r="F148" s="143"/>
      <c r="G148" s="143"/>
      <c r="H148" s="143"/>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5" customHeight="1">
      <c r="A154" s="157" t="s">
        <v>213</v>
      </c>
      <c r="B154" s="157"/>
      <c r="C154" s="157"/>
      <c r="D154" s="157"/>
      <c r="E154" s="157"/>
      <c r="F154" s="112"/>
      <c r="G154" s="112"/>
      <c r="H154" s="112"/>
    </row>
    <row r="155" spans="1:8">
      <c r="A155" s="192" t="s">
        <v>129</v>
      </c>
      <c r="B155" s="192"/>
      <c r="C155" s="192"/>
      <c r="D155" s="192"/>
      <c r="E155" s="192"/>
      <c r="F155" s="192"/>
      <c r="G155" s="192"/>
      <c r="H155" s="192"/>
    </row>
    <row r="156" spans="1:8" ht="33.75">
      <c r="A156" s="193" t="s">
        <v>106</v>
      </c>
      <c r="B156" s="194" t="s">
        <v>107</v>
      </c>
      <c r="C156" s="164" t="s">
        <v>214</v>
      </c>
      <c r="D156" s="164" t="s">
        <v>215</v>
      </c>
      <c r="E156" s="165" t="s">
        <v>194</v>
      </c>
      <c r="F156" s="164" t="s">
        <v>108</v>
      </c>
      <c r="G156" s="126" t="s">
        <v>195</v>
      </c>
      <c r="H156" s="166" t="s">
        <v>109</v>
      </c>
    </row>
    <row r="157" spans="1:8">
      <c r="A157" s="193"/>
      <c r="B157" s="194"/>
      <c r="C157" s="195" t="s">
        <v>110</v>
      </c>
      <c r="D157" s="195"/>
      <c r="E157" s="164" t="s">
        <v>111</v>
      </c>
      <c r="F157" s="195" t="s">
        <v>112</v>
      </c>
      <c r="G157" s="195"/>
      <c r="H157" s="196"/>
    </row>
    <row r="158" spans="1:8">
      <c r="A158" s="139" t="s">
        <v>134</v>
      </c>
      <c r="B158" s="140"/>
      <c r="C158" s="185" t="s">
        <v>196</v>
      </c>
      <c r="D158" s="185"/>
      <c r="E158" s="185"/>
      <c r="F158" s="185"/>
      <c r="G158" s="185"/>
      <c r="H158" s="185"/>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183"/>
      <c r="D164" s="183"/>
      <c r="E164" s="183"/>
      <c r="F164" s="183"/>
      <c r="G164" s="183"/>
      <c r="H164" s="183"/>
    </row>
    <row r="165" spans="1:8" ht="11.45" customHeight="1">
      <c r="A165" s="150"/>
      <c r="B165" s="161" t="s">
        <v>209</v>
      </c>
    </row>
    <row r="166" spans="1:8" ht="11.45" customHeight="1">
      <c r="A166" s="150"/>
      <c r="B166" s="162" t="s">
        <v>222</v>
      </c>
      <c r="C166" s="143">
        <f>(C167+C168+C169+C170+C171+C172+C173)/7</f>
        <v>4</v>
      </c>
      <c r="D166" s="143">
        <f>(D167+D168+D169+D170+D171+D172+D173)/7</f>
        <v>134.42857142857142</v>
      </c>
      <c r="E166" s="143">
        <f>E167+E168+E169+E170+E171+E172+E173</f>
        <v>144</v>
      </c>
      <c r="F166" s="143">
        <f>F167+F168+F169+F170+F171+F172+F173</f>
        <v>3701</v>
      </c>
      <c r="G166" s="143">
        <f>G167+G168+G169+G170+G171+G172+G173</f>
        <v>15424</v>
      </c>
      <c r="H166" s="143">
        <f t="shared" ref="H166" si="7">H167+H168+H169+H170+H171+H172+H173</f>
        <v>12961</v>
      </c>
    </row>
    <row r="167" spans="1:8" ht="9" customHeight="1">
      <c r="A167" s="145"/>
      <c r="B167" s="146" t="s">
        <v>181</v>
      </c>
      <c r="C167" s="143">
        <v>4</v>
      </c>
      <c r="D167" s="143">
        <v>134</v>
      </c>
      <c r="E167" s="143">
        <v>19</v>
      </c>
      <c r="F167" s="143">
        <v>545</v>
      </c>
      <c r="G167" s="143">
        <v>1854</v>
      </c>
      <c r="H167" s="143">
        <v>1189</v>
      </c>
    </row>
    <row r="168" spans="1:8" ht="9" customHeight="1">
      <c r="A168" s="145"/>
      <c r="B168" s="146" t="s">
        <v>182</v>
      </c>
      <c r="C168" s="143">
        <v>4</v>
      </c>
      <c r="D168" s="143">
        <v>130</v>
      </c>
      <c r="E168" s="143">
        <v>20</v>
      </c>
      <c r="F168" s="143">
        <v>484</v>
      </c>
      <c r="G168" s="143">
        <v>2146</v>
      </c>
      <c r="H168" s="143">
        <v>1378</v>
      </c>
    </row>
    <row r="169" spans="1:8" ht="9" customHeight="1">
      <c r="A169" s="145"/>
      <c r="B169" s="146" t="s">
        <v>183</v>
      </c>
      <c r="C169" s="143">
        <v>4</v>
      </c>
      <c r="D169" s="143">
        <v>136</v>
      </c>
      <c r="E169" s="143">
        <v>21</v>
      </c>
      <c r="F169" s="143">
        <v>517</v>
      </c>
      <c r="G169" s="143">
        <v>2600</v>
      </c>
      <c r="H169" s="143">
        <v>2025</v>
      </c>
    </row>
    <row r="170" spans="1:8" ht="9" customHeight="1">
      <c r="A170" s="145"/>
      <c r="B170" s="146" t="s">
        <v>184</v>
      </c>
      <c r="C170" s="171">
        <v>4</v>
      </c>
      <c r="D170" s="171">
        <v>139</v>
      </c>
      <c r="E170" s="171">
        <v>22</v>
      </c>
      <c r="F170" s="171">
        <v>544</v>
      </c>
      <c r="G170" s="171">
        <v>2440</v>
      </c>
      <c r="H170" s="171">
        <v>2026</v>
      </c>
    </row>
    <row r="171" spans="1:8" ht="9" customHeight="1">
      <c r="A171" s="145"/>
      <c r="B171" s="146" t="s">
        <v>185</v>
      </c>
      <c r="C171" s="172">
        <v>4</v>
      </c>
      <c r="D171" s="172">
        <v>132</v>
      </c>
      <c r="E171" s="172">
        <v>19</v>
      </c>
      <c r="F171" s="172">
        <v>536</v>
      </c>
      <c r="G171" s="172">
        <v>1825</v>
      </c>
      <c r="H171" s="172">
        <v>1654</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183"/>
      <c r="D179" s="183"/>
      <c r="E179" s="183"/>
      <c r="F179" s="183"/>
      <c r="G179" s="183"/>
      <c r="H179" s="183"/>
    </row>
    <row r="180" spans="1:8" ht="11.45" customHeight="1">
      <c r="A180" s="141"/>
      <c r="B180" s="144" t="s">
        <v>217</v>
      </c>
      <c r="C180" s="147"/>
      <c r="D180" s="143"/>
      <c r="E180" s="143"/>
      <c r="F180" s="143"/>
      <c r="G180" s="143"/>
      <c r="H180" s="143"/>
    </row>
    <row r="181" spans="1:8" ht="11.25" customHeight="1">
      <c r="A181" s="141"/>
      <c r="B181" s="162" t="s">
        <v>222</v>
      </c>
      <c r="C181" s="143">
        <f>(C182+C183+C184+C185+C186+C187+C188)/7</f>
        <v>4</v>
      </c>
      <c r="D181" s="143">
        <f>(D182+D183+D184+D185+D186+D187+D188)/7</f>
        <v>135.42857142857142</v>
      </c>
      <c r="E181" s="143">
        <f>E182+E183+E184+E185+E186+E187+E188</f>
        <v>126</v>
      </c>
      <c r="F181" s="143">
        <f>F182+F183+F184+F185+F186+F187+F188</f>
        <v>3891</v>
      </c>
      <c r="G181" s="143">
        <f>G182+G183+G184+G185+G186+G187+G188</f>
        <v>18260</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v>4</v>
      </c>
      <c r="D185" s="171">
        <v>134</v>
      </c>
      <c r="E185" s="171">
        <v>18</v>
      </c>
      <c r="F185" s="171">
        <v>565</v>
      </c>
      <c r="G185" s="171">
        <v>2275</v>
      </c>
      <c r="H185" s="171">
        <v>1241</v>
      </c>
    </row>
    <row r="186" spans="1:8" ht="9" customHeight="1">
      <c r="A186" s="148"/>
      <c r="B186" s="142" t="s">
        <v>185</v>
      </c>
      <c r="C186" s="172">
        <v>4</v>
      </c>
      <c r="D186" s="172">
        <v>135</v>
      </c>
      <c r="E186" s="172">
        <v>16</v>
      </c>
      <c r="F186" s="172">
        <v>554</v>
      </c>
      <c r="G186" s="172">
        <v>2398</v>
      </c>
      <c r="H186" s="172">
        <v>2043</v>
      </c>
    </row>
    <row r="187" spans="1:8" ht="9" customHeight="1">
      <c r="A187" s="148"/>
      <c r="B187" s="142" t="s">
        <v>186</v>
      </c>
      <c r="C187" s="143">
        <v>4</v>
      </c>
      <c r="D187" s="143">
        <v>140</v>
      </c>
      <c r="E187" s="143">
        <v>17</v>
      </c>
      <c r="F187" s="143">
        <v>548</v>
      </c>
      <c r="G187" s="143">
        <v>3314</v>
      </c>
      <c r="H187" s="143">
        <v>4989</v>
      </c>
    </row>
    <row r="188" spans="1:8" ht="9" customHeight="1">
      <c r="A188" s="148"/>
      <c r="B188" s="142" t="s">
        <v>187</v>
      </c>
      <c r="C188" s="143">
        <v>4</v>
      </c>
      <c r="D188" s="143">
        <v>141</v>
      </c>
      <c r="E188" s="143">
        <v>19</v>
      </c>
      <c r="F188" s="143">
        <v>651</v>
      </c>
      <c r="G188" s="143">
        <v>3324</v>
      </c>
      <c r="H188" s="143">
        <v>1160</v>
      </c>
    </row>
    <row r="189" spans="1:8" ht="9" customHeight="1">
      <c r="A189" s="148"/>
      <c r="B189" s="142" t="s">
        <v>188</v>
      </c>
      <c r="C189" s="143"/>
      <c r="D189" s="143"/>
      <c r="E189" s="143"/>
      <c r="F189" s="143"/>
      <c r="G189" s="143"/>
      <c r="H189" s="143"/>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5" customHeight="1">
      <c r="A194" s="139" t="s">
        <v>135</v>
      </c>
      <c r="B194" s="140"/>
      <c r="C194" s="185" t="s">
        <v>197</v>
      </c>
      <c r="D194" s="185"/>
      <c r="E194" s="185"/>
      <c r="F194" s="185"/>
      <c r="G194" s="185"/>
      <c r="H194" s="185"/>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183"/>
      <c r="D200" s="183"/>
      <c r="E200" s="183"/>
      <c r="F200" s="183"/>
      <c r="G200" s="183"/>
      <c r="H200" s="183"/>
    </row>
    <row r="201" spans="1:8" ht="11.45" customHeight="1">
      <c r="A201" s="150"/>
      <c r="B201" s="161" t="s">
        <v>209</v>
      </c>
    </row>
    <row r="202" spans="1:8" ht="11.45" customHeight="1">
      <c r="A202" s="150"/>
      <c r="B202" s="162" t="s">
        <v>222</v>
      </c>
      <c r="C202" s="143">
        <f>(C203+C204+C205+C206+C207+C208+C209)/7</f>
        <v>72</v>
      </c>
      <c r="D202" s="143">
        <f>(D203+D204+D205+D206+D207+D208+D209)/7</f>
        <v>3177.7142857142858</v>
      </c>
      <c r="E202" s="143">
        <f>E203+E204+E205+E206+E207+E208+E209</f>
        <v>2132</v>
      </c>
      <c r="F202" s="143">
        <f>F203+F204+F205+F206+F207+F208+F209</f>
        <v>72602</v>
      </c>
      <c r="G202" s="143">
        <f>G203+G204+G205+G206+G207+G208+G209</f>
        <v>247501</v>
      </c>
      <c r="H202" s="143">
        <f t="shared" ref="H202" si="8">H203+H204+H205+H206+H207+H208+H209</f>
        <v>279806</v>
      </c>
    </row>
    <row r="203" spans="1:8" ht="9" customHeight="1">
      <c r="A203" s="145"/>
      <c r="B203" s="146" t="s">
        <v>181</v>
      </c>
      <c r="C203" s="143">
        <v>72</v>
      </c>
      <c r="D203" s="143">
        <v>3050</v>
      </c>
      <c r="E203" s="143">
        <v>217</v>
      </c>
      <c r="F203" s="143">
        <v>8650</v>
      </c>
      <c r="G203" s="143">
        <v>15499</v>
      </c>
      <c r="H203" s="143">
        <v>39376</v>
      </c>
    </row>
    <row r="204" spans="1:8" ht="9" customHeight="1">
      <c r="A204" s="145"/>
      <c r="B204" s="146" t="s">
        <v>182</v>
      </c>
      <c r="C204" s="143">
        <v>72</v>
      </c>
      <c r="D204" s="143">
        <v>3138</v>
      </c>
      <c r="E204" s="143">
        <v>278</v>
      </c>
      <c r="F204" s="143">
        <v>9064</v>
      </c>
      <c r="G204" s="143">
        <v>31097</v>
      </c>
      <c r="H204" s="143">
        <v>33840</v>
      </c>
    </row>
    <row r="205" spans="1:8" ht="9" customHeight="1">
      <c r="A205" s="145"/>
      <c r="B205" s="146" t="s">
        <v>183</v>
      </c>
      <c r="C205" s="143">
        <v>72</v>
      </c>
      <c r="D205" s="143">
        <v>3199</v>
      </c>
      <c r="E205" s="143">
        <v>302</v>
      </c>
      <c r="F205" s="143">
        <v>9553</v>
      </c>
      <c r="G205" s="143">
        <v>37881</v>
      </c>
      <c r="H205" s="143">
        <v>33868</v>
      </c>
    </row>
    <row r="206" spans="1:8" ht="9" customHeight="1">
      <c r="A206" s="145"/>
      <c r="B206" s="146" t="s">
        <v>184</v>
      </c>
      <c r="C206" s="171">
        <v>72</v>
      </c>
      <c r="D206" s="171">
        <v>3195</v>
      </c>
      <c r="E206" s="171">
        <v>339</v>
      </c>
      <c r="F206" s="171">
        <v>10854</v>
      </c>
      <c r="G206" s="171">
        <v>37266</v>
      </c>
      <c r="H206" s="171">
        <v>54471</v>
      </c>
    </row>
    <row r="207" spans="1:8" ht="9" customHeight="1">
      <c r="A207" s="145"/>
      <c r="B207" s="146" t="s">
        <v>185</v>
      </c>
      <c r="C207" s="172">
        <v>72</v>
      </c>
      <c r="D207" s="172">
        <v>3188</v>
      </c>
      <c r="E207" s="172">
        <v>316</v>
      </c>
      <c r="F207" s="172">
        <v>11534</v>
      </c>
      <c r="G207" s="172">
        <v>37753</v>
      </c>
      <c r="H207" s="172">
        <v>35195</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183"/>
      <c r="D215" s="183"/>
      <c r="E215" s="183"/>
      <c r="F215" s="183"/>
      <c r="G215" s="183"/>
      <c r="H215" s="183"/>
    </row>
    <row r="216" spans="1:8" ht="11.45" customHeight="1">
      <c r="A216" s="141"/>
      <c r="B216" s="144" t="s">
        <v>217</v>
      </c>
      <c r="C216" s="147"/>
      <c r="D216" s="143"/>
      <c r="E216" s="143"/>
      <c r="F216" s="143"/>
      <c r="G216" s="143"/>
      <c r="H216" s="143"/>
    </row>
    <row r="217" spans="1:8" ht="11.45" customHeight="1">
      <c r="A217" s="141"/>
      <c r="B217" s="162" t="s">
        <v>222</v>
      </c>
      <c r="C217" s="143">
        <f>(C218+C219+C220+C221+C222+C223+C224)/7</f>
        <v>71</v>
      </c>
      <c r="D217" s="143">
        <f>(D218+D219+D220+D221+D222+D223+D224)/7</f>
        <v>3112.8571428571427</v>
      </c>
      <c r="E217" s="143">
        <f>E218+E219+E220+E221+E222+E223+E224</f>
        <v>2011</v>
      </c>
      <c r="F217" s="143">
        <f>F218+F219+F220+F221+F222+F223+F224</f>
        <v>72780</v>
      </c>
      <c r="G217" s="143">
        <f>G218+G219+G220+G221+G222+G223+G224</f>
        <v>264059</v>
      </c>
      <c r="H217" s="143">
        <f t="shared" ref="H217" si="9">H218+H219+H220+H221+H222+H223+H224</f>
        <v>236477</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v>71</v>
      </c>
      <c r="D221" s="171">
        <v>3116</v>
      </c>
      <c r="E221" s="171">
        <v>313</v>
      </c>
      <c r="F221" s="171">
        <v>11164</v>
      </c>
      <c r="G221" s="171">
        <v>37109</v>
      </c>
      <c r="H221" s="171">
        <v>35424</v>
      </c>
    </row>
    <row r="222" spans="1:8" ht="9" customHeight="1">
      <c r="A222" s="148"/>
      <c r="B222" s="142" t="s">
        <v>185</v>
      </c>
      <c r="C222" s="172">
        <v>71</v>
      </c>
      <c r="D222" s="172">
        <v>3100</v>
      </c>
      <c r="E222" s="172">
        <v>312</v>
      </c>
      <c r="F222" s="172">
        <v>11301</v>
      </c>
      <c r="G222" s="172">
        <v>51151</v>
      </c>
      <c r="H222" s="172">
        <v>44988</v>
      </c>
    </row>
    <row r="223" spans="1:8" ht="9" customHeight="1">
      <c r="A223" s="148"/>
      <c r="B223" s="142" t="s">
        <v>186</v>
      </c>
      <c r="C223" s="143">
        <v>71</v>
      </c>
      <c r="D223" s="143">
        <v>3119</v>
      </c>
      <c r="E223" s="143">
        <v>308</v>
      </c>
      <c r="F223" s="143">
        <v>10785</v>
      </c>
      <c r="G223" s="143">
        <v>41369</v>
      </c>
      <c r="H223" s="143">
        <v>36294</v>
      </c>
    </row>
    <row r="224" spans="1:8" ht="9" customHeight="1">
      <c r="A224" s="148"/>
      <c r="B224" s="142" t="s">
        <v>187</v>
      </c>
      <c r="C224" s="143">
        <v>71</v>
      </c>
      <c r="D224" s="143">
        <v>3081</v>
      </c>
      <c r="E224" s="143">
        <v>329</v>
      </c>
      <c r="F224" s="143">
        <v>11375</v>
      </c>
      <c r="G224" s="143">
        <v>50536</v>
      </c>
      <c r="H224" s="143">
        <v>34465</v>
      </c>
    </row>
    <row r="225" spans="1:8" ht="9" customHeight="1">
      <c r="A225" s="148"/>
      <c r="B225" s="142" t="s">
        <v>188</v>
      </c>
      <c r="C225" s="143"/>
      <c r="D225" s="143"/>
      <c r="E225" s="143"/>
      <c r="F225" s="143"/>
      <c r="G225" s="143"/>
      <c r="H225" s="143"/>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5" customHeight="1">
      <c r="A231" s="157" t="s">
        <v>213</v>
      </c>
      <c r="B231" s="157"/>
      <c r="C231" s="157"/>
      <c r="D231" s="157"/>
      <c r="E231" s="157"/>
      <c r="F231" s="112"/>
      <c r="G231" s="112"/>
      <c r="H231" s="112"/>
    </row>
    <row r="232" spans="1:8">
      <c r="A232" s="192" t="s">
        <v>129</v>
      </c>
      <c r="B232" s="192"/>
      <c r="C232" s="192"/>
      <c r="D232" s="192"/>
      <c r="E232" s="192"/>
      <c r="F232" s="192"/>
      <c r="G232" s="192"/>
      <c r="H232" s="192"/>
    </row>
    <row r="233" spans="1:8" ht="33.75">
      <c r="A233" s="193" t="s">
        <v>106</v>
      </c>
      <c r="B233" s="194" t="s">
        <v>107</v>
      </c>
      <c r="C233" s="164" t="s">
        <v>214</v>
      </c>
      <c r="D233" s="164" t="s">
        <v>215</v>
      </c>
      <c r="E233" s="165" t="s">
        <v>194</v>
      </c>
      <c r="F233" s="164" t="s">
        <v>108</v>
      </c>
      <c r="G233" s="126" t="s">
        <v>195</v>
      </c>
      <c r="H233" s="166" t="s">
        <v>109</v>
      </c>
    </row>
    <row r="234" spans="1:8">
      <c r="A234" s="193"/>
      <c r="B234" s="194"/>
      <c r="C234" s="195" t="s">
        <v>110</v>
      </c>
      <c r="D234" s="195"/>
      <c r="E234" s="164" t="s">
        <v>111</v>
      </c>
      <c r="F234" s="195" t="s">
        <v>112</v>
      </c>
      <c r="G234" s="195"/>
      <c r="H234" s="196"/>
    </row>
    <row r="235" spans="1:8" ht="32.450000000000003" customHeight="1">
      <c r="A235" s="151" t="s">
        <v>198</v>
      </c>
      <c r="B235" s="140"/>
      <c r="C235" s="197" t="s">
        <v>83</v>
      </c>
      <c r="D235" s="197"/>
      <c r="E235" s="197"/>
      <c r="F235" s="197"/>
      <c r="G235" s="197"/>
      <c r="H235" s="197"/>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183"/>
      <c r="D241" s="183"/>
      <c r="E241" s="183"/>
      <c r="F241" s="183"/>
      <c r="G241" s="183"/>
      <c r="H241" s="183"/>
    </row>
    <row r="242" spans="1:8" ht="11.25" customHeight="1">
      <c r="A242" s="150"/>
      <c r="B242" s="161" t="s">
        <v>209</v>
      </c>
      <c r="H242" s="170"/>
    </row>
    <row r="243" spans="1:8" ht="11.25" customHeight="1">
      <c r="A243" s="150"/>
      <c r="B243" s="162" t="s">
        <v>222</v>
      </c>
      <c r="C243" s="143">
        <f>(C244+C245+C246+C247+C248+C249+C250)/7</f>
        <v>282.28571428571428</v>
      </c>
      <c r="D243" s="143">
        <f>(D244+D245+D246+D247+D248+D249+D250)/7</f>
        <v>14095.285714285714</v>
      </c>
      <c r="E243" s="143">
        <f>E244+E245+E246+E247+E248+E249+E250</f>
        <v>8985</v>
      </c>
      <c r="F243" s="143">
        <f>F244+F245+F246+F247+F248+F249+F250</f>
        <v>333646</v>
      </c>
      <c r="G243" s="170">
        <f>G244+G245+G246+G247+G248+G249+G250</f>
        <v>1235202</v>
      </c>
      <c r="H243" s="170">
        <f t="shared" ref="H243" si="10">H244+H245+H246+H247+H248+H249+H250</f>
        <v>1372508</v>
      </c>
    </row>
    <row r="244" spans="1:8" ht="9" customHeight="1">
      <c r="A244" s="145"/>
      <c r="B244" s="146" t="s">
        <v>181</v>
      </c>
      <c r="C244" s="143">
        <v>285</v>
      </c>
      <c r="D244" s="143">
        <v>14027</v>
      </c>
      <c r="E244" s="143">
        <v>712</v>
      </c>
      <c r="F244" s="143">
        <v>38815</v>
      </c>
      <c r="G244" s="170">
        <v>78978</v>
      </c>
      <c r="H244" s="170">
        <v>143684</v>
      </c>
    </row>
    <row r="245" spans="1:8" ht="9" customHeight="1">
      <c r="A245" s="145"/>
      <c r="B245" s="146" t="s">
        <v>182</v>
      </c>
      <c r="C245" s="143">
        <v>285</v>
      </c>
      <c r="D245" s="143">
        <v>13983</v>
      </c>
      <c r="E245" s="143">
        <v>1106</v>
      </c>
      <c r="F245" s="143">
        <v>40641</v>
      </c>
      <c r="G245" s="143">
        <v>131539</v>
      </c>
      <c r="H245" s="143">
        <v>155565</v>
      </c>
    </row>
    <row r="246" spans="1:8" ht="9" customHeight="1">
      <c r="A246" s="145"/>
      <c r="B246" s="146" t="s">
        <v>183</v>
      </c>
      <c r="C246" s="143">
        <v>284</v>
      </c>
      <c r="D246" s="143">
        <v>14130</v>
      </c>
      <c r="E246" s="143">
        <v>1319</v>
      </c>
      <c r="F246" s="143">
        <v>44322</v>
      </c>
      <c r="G246" s="143">
        <v>175641</v>
      </c>
      <c r="H246" s="143">
        <v>240992</v>
      </c>
    </row>
    <row r="247" spans="1:8" ht="9" customHeight="1">
      <c r="A247" s="145"/>
      <c r="B247" s="146" t="s">
        <v>184</v>
      </c>
      <c r="C247" s="171">
        <v>282</v>
      </c>
      <c r="D247" s="171">
        <v>14172</v>
      </c>
      <c r="E247" s="171">
        <v>1529</v>
      </c>
      <c r="F247" s="171">
        <v>50553</v>
      </c>
      <c r="G247" s="171">
        <v>206795</v>
      </c>
      <c r="H247" s="171">
        <v>203493</v>
      </c>
    </row>
    <row r="248" spans="1:8" ht="9" customHeight="1">
      <c r="A248" s="145"/>
      <c r="B248" s="146" t="s">
        <v>185</v>
      </c>
      <c r="C248" s="172">
        <v>282</v>
      </c>
      <c r="D248" s="172">
        <v>14120</v>
      </c>
      <c r="E248" s="172">
        <v>1364</v>
      </c>
      <c r="F248" s="172">
        <v>52428</v>
      </c>
      <c r="G248" s="172">
        <v>196745</v>
      </c>
      <c r="H248" s="172">
        <v>194055</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183"/>
      <c r="D256" s="183"/>
      <c r="E256" s="183"/>
      <c r="F256" s="183"/>
      <c r="G256" s="183"/>
      <c r="H256" s="183"/>
    </row>
    <row r="257" spans="1:8" ht="11.25" customHeight="1">
      <c r="A257" s="141"/>
      <c r="B257" s="144" t="s">
        <v>217</v>
      </c>
      <c r="C257" s="147"/>
      <c r="D257" s="143"/>
      <c r="E257" s="143"/>
      <c r="F257" s="143"/>
      <c r="G257" s="143"/>
      <c r="H257" s="143"/>
    </row>
    <row r="258" spans="1:8" ht="11.25" customHeight="1">
      <c r="A258" s="141"/>
      <c r="B258" s="162" t="s">
        <v>222</v>
      </c>
      <c r="C258" s="143">
        <f>(C259+C260+C261+C262+C263+C264+C265)/7</f>
        <v>276.42857142857144</v>
      </c>
      <c r="D258" s="143">
        <f>(D259+D260+D261+D262+D263+D264+D265)/7</f>
        <v>13747.428571428571</v>
      </c>
      <c r="E258" s="143">
        <f>E259+E260+E261+E262+E263+E264+E265</f>
        <v>8444</v>
      </c>
      <c r="F258" s="143">
        <f>F259+F260+F261+F262+F263+F264+F265</f>
        <v>339677</v>
      </c>
      <c r="G258" s="170">
        <f>G259+G260+G261+G262+G263+G264+G265</f>
        <v>1298476</v>
      </c>
      <c r="H258" s="170">
        <f t="shared" ref="H258" si="11">H259+H260+H261+H262+H263+H264+H265</f>
        <v>1257594</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v>276</v>
      </c>
      <c r="D262" s="171">
        <v>13781</v>
      </c>
      <c r="E262" s="171">
        <v>1376</v>
      </c>
      <c r="F262" s="171">
        <v>53276</v>
      </c>
      <c r="G262" s="171">
        <v>200101</v>
      </c>
      <c r="H262" s="171">
        <v>191142</v>
      </c>
    </row>
    <row r="263" spans="1:8" ht="9" customHeight="1">
      <c r="A263" s="148"/>
      <c r="B263" s="142" t="s">
        <v>185</v>
      </c>
      <c r="C263" s="172">
        <v>276</v>
      </c>
      <c r="D263" s="172">
        <v>13737</v>
      </c>
      <c r="E263" s="172">
        <v>1323</v>
      </c>
      <c r="F263" s="172">
        <v>52645</v>
      </c>
      <c r="G263" s="172">
        <v>223505</v>
      </c>
      <c r="H263" s="172">
        <v>178554</v>
      </c>
    </row>
    <row r="264" spans="1:8" ht="9" customHeight="1">
      <c r="A264" s="148"/>
      <c r="B264" s="142" t="s">
        <v>186</v>
      </c>
      <c r="C264" s="143">
        <v>276</v>
      </c>
      <c r="D264" s="143">
        <v>13767</v>
      </c>
      <c r="E264" s="143">
        <v>1366</v>
      </c>
      <c r="F264" s="143">
        <v>53062</v>
      </c>
      <c r="G264" s="143">
        <v>227260</v>
      </c>
      <c r="H264" s="143">
        <v>230296</v>
      </c>
    </row>
    <row r="265" spans="1:8" ht="9" customHeight="1">
      <c r="A265" s="148"/>
      <c r="B265" s="142" t="s">
        <v>187</v>
      </c>
      <c r="C265" s="143">
        <v>275</v>
      </c>
      <c r="D265" s="143">
        <v>13700</v>
      </c>
      <c r="E265" s="143">
        <v>1452</v>
      </c>
      <c r="F265" s="143">
        <v>55261</v>
      </c>
      <c r="G265" s="143">
        <v>239515</v>
      </c>
      <c r="H265" s="143">
        <v>208542</v>
      </c>
    </row>
    <row r="266" spans="1:8" ht="9" customHeight="1">
      <c r="A266" s="148"/>
      <c r="B266" s="142" t="s">
        <v>188</v>
      </c>
      <c r="C266" s="143"/>
      <c r="D266" s="143"/>
      <c r="E266" s="143"/>
      <c r="F266" s="143"/>
      <c r="G266" s="143"/>
      <c r="H266" s="143"/>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sqref="A1:H1"/>
    </sheetView>
  </sheetViews>
  <sheetFormatPr baseColWidth="10" defaultColWidth="11.42578125" defaultRowHeight="12.75"/>
  <cols>
    <col min="1" max="1" width="24.85546875" style="116" customWidth="1"/>
    <col min="2" max="2" width="8.7109375" style="116" customWidth="1"/>
    <col min="3" max="4" width="8.28515625" style="116" customWidth="1"/>
    <col min="5" max="5" width="10.28515625" style="116" customWidth="1"/>
    <col min="6" max="7" width="8.28515625" style="116" customWidth="1"/>
    <col min="8" max="8" width="9.28515625" style="116" customWidth="1"/>
    <col min="9" max="9" width="11.42578125" style="117"/>
    <col min="10" max="16384" width="11.42578125" style="116"/>
  </cols>
  <sheetData>
    <row r="1" spans="1:15" ht="25.5" customHeight="1">
      <c r="A1" s="198" t="s">
        <v>208</v>
      </c>
      <c r="B1" s="198"/>
      <c r="C1" s="198"/>
      <c r="D1" s="198"/>
      <c r="E1" s="198"/>
      <c r="F1" s="198"/>
      <c r="G1" s="198"/>
      <c r="H1" s="198"/>
      <c r="I1" s="99"/>
      <c r="J1" s="98"/>
      <c r="K1" s="98"/>
      <c r="L1" s="98"/>
      <c r="M1" s="98"/>
      <c r="N1" s="98"/>
      <c r="O1" s="98"/>
    </row>
    <row r="2" spans="1:15" ht="17.25" customHeight="1">
      <c r="A2" s="200" t="s">
        <v>136</v>
      </c>
      <c r="B2" s="201" t="s">
        <v>137</v>
      </c>
      <c r="C2" s="202" t="s">
        <v>121</v>
      </c>
      <c r="D2" s="202"/>
      <c r="E2" s="199" t="s">
        <v>199</v>
      </c>
      <c r="F2" s="202" t="s">
        <v>223</v>
      </c>
      <c r="G2" s="202"/>
      <c r="H2" s="199"/>
      <c r="I2" s="99"/>
      <c r="J2" s="98"/>
      <c r="K2" s="98"/>
      <c r="L2" s="98"/>
      <c r="M2" s="98"/>
      <c r="N2" s="98"/>
      <c r="O2" s="98"/>
    </row>
    <row r="3" spans="1:15" ht="15" customHeight="1">
      <c r="A3" s="200"/>
      <c r="B3" s="201"/>
      <c r="C3" s="203">
        <v>2025</v>
      </c>
      <c r="D3" s="203">
        <v>2024</v>
      </c>
      <c r="E3" s="199"/>
      <c r="F3" s="203">
        <v>2025</v>
      </c>
      <c r="G3" s="203">
        <v>2024</v>
      </c>
      <c r="H3" s="199" t="s">
        <v>219</v>
      </c>
      <c r="I3" s="99"/>
      <c r="J3" s="98"/>
      <c r="K3" s="98"/>
      <c r="L3" s="98"/>
      <c r="M3" s="98"/>
      <c r="N3" s="98"/>
      <c r="O3" s="98"/>
    </row>
    <row r="4" spans="1:15" ht="15" customHeight="1">
      <c r="A4" s="200"/>
      <c r="B4" s="201"/>
      <c r="C4" s="202"/>
      <c r="D4" s="202"/>
      <c r="E4" s="199"/>
      <c r="F4" s="202"/>
      <c r="G4" s="202"/>
      <c r="H4" s="199"/>
      <c r="I4" s="99"/>
      <c r="J4" s="98"/>
      <c r="K4" s="98"/>
      <c r="L4" s="98"/>
      <c r="M4" s="98"/>
      <c r="N4" s="98"/>
      <c r="O4" s="98"/>
    </row>
    <row r="5" spans="1:15" ht="15" customHeight="1">
      <c r="A5" s="200"/>
      <c r="B5" s="201"/>
      <c r="C5" s="202"/>
      <c r="D5" s="202"/>
      <c r="E5" s="199"/>
      <c r="F5" s="202"/>
      <c r="G5" s="202"/>
      <c r="H5" s="199"/>
      <c r="I5" s="99"/>
      <c r="J5" s="98"/>
      <c r="K5" s="98"/>
      <c r="L5" s="98"/>
      <c r="M5" s="98"/>
      <c r="N5" s="98"/>
      <c r="O5" s="98"/>
    </row>
    <row r="6" spans="1:15" ht="15" customHeight="1">
      <c r="A6" s="129" t="s">
        <v>164</v>
      </c>
      <c r="B6" s="130" t="s">
        <v>110</v>
      </c>
      <c r="C6" s="131">
        <v>275</v>
      </c>
      <c r="D6" s="131">
        <v>279</v>
      </c>
      <c r="E6" s="132">
        <f t="shared" ref="E6:E11" si="0">((C6-D6)/D6)*100</f>
        <v>-1.4336917562724014</v>
      </c>
      <c r="F6" s="131">
        <v>276</v>
      </c>
      <c r="G6" s="131">
        <v>282</v>
      </c>
      <c r="H6" s="132">
        <f>((F6-G6)/G6)*100</f>
        <v>-2.1276595744680851</v>
      </c>
      <c r="I6" s="132"/>
      <c r="J6" s="132"/>
      <c r="K6" s="132"/>
      <c r="L6" s="131"/>
      <c r="M6" s="131"/>
      <c r="N6" s="132"/>
      <c r="O6" s="98"/>
    </row>
    <row r="7" spans="1:15" ht="15" customHeight="1">
      <c r="A7" s="129" t="s">
        <v>200</v>
      </c>
      <c r="B7" s="130" t="s">
        <v>110</v>
      </c>
      <c r="C7" s="131">
        <v>13700</v>
      </c>
      <c r="D7" s="131">
        <v>14118</v>
      </c>
      <c r="E7" s="132">
        <f t="shared" si="0"/>
        <v>-2.9607593143504745</v>
      </c>
      <c r="F7" s="131">
        <v>13747</v>
      </c>
      <c r="G7" s="131">
        <v>14095</v>
      </c>
      <c r="H7" s="132">
        <f>((F7-G7)/G7)*100</f>
        <v>-2.4689606243348705</v>
      </c>
      <c r="I7" s="132"/>
      <c r="J7" s="132"/>
      <c r="K7" s="132"/>
      <c r="L7" s="131"/>
      <c r="M7" s="131"/>
      <c r="N7" s="132"/>
      <c r="O7" s="98"/>
    </row>
    <row r="8" spans="1:15" ht="15" customHeight="1">
      <c r="A8" s="129" t="s">
        <v>138</v>
      </c>
      <c r="B8" s="130" t="s">
        <v>201</v>
      </c>
      <c r="C8" s="131">
        <v>1452</v>
      </c>
      <c r="D8" s="131">
        <v>1539</v>
      </c>
      <c r="E8" s="132">
        <f t="shared" si="0"/>
        <v>-5.6530214424951266</v>
      </c>
      <c r="F8" s="131">
        <v>8444</v>
      </c>
      <c r="G8" s="131">
        <v>8985</v>
      </c>
      <c r="H8" s="132">
        <f>((F8-G8)/G8)*100</f>
        <v>-6.021146355036171</v>
      </c>
      <c r="I8" s="132"/>
      <c r="J8" s="132"/>
      <c r="K8" s="132"/>
      <c r="L8" s="131"/>
      <c r="M8" s="131"/>
      <c r="N8" s="132"/>
      <c r="O8" s="98"/>
    </row>
    <row r="9" spans="1:15" ht="15" customHeight="1">
      <c r="A9" s="129" t="s">
        <v>108</v>
      </c>
      <c r="B9" s="133" t="s">
        <v>202</v>
      </c>
      <c r="C9" s="131">
        <v>55261</v>
      </c>
      <c r="D9" s="131">
        <v>55904</v>
      </c>
      <c r="E9" s="132">
        <f t="shared" si="0"/>
        <v>-1.1501860331997711</v>
      </c>
      <c r="F9" s="131">
        <v>339677</v>
      </c>
      <c r="G9" s="131">
        <v>333646</v>
      </c>
      <c r="H9" s="132">
        <f t="shared" ref="H9:H20" si="1">((F9-G9)/G9)*100</f>
        <v>1.8076044670099447</v>
      </c>
      <c r="I9" s="132"/>
      <c r="J9" s="132"/>
      <c r="K9" s="132"/>
      <c r="L9" s="131"/>
      <c r="M9" s="131"/>
      <c r="N9" s="132"/>
      <c r="O9" s="98"/>
    </row>
    <row r="10" spans="1:15" ht="15" customHeight="1">
      <c r="A10" s="129" t="s">
        <v>139</v>
      </c>
      <c r="B10" s="133" t="s">
        <v>202</v>
      </c>
      <c r="C10" s="131">
        <v>241014</v>
      </c>
      <c r="D10" s="131">
        <v>235379</v>
      </c>
      <c r="E10" s="132">
        <f t="shared" si="0"/>
        <v>2.3940113604017355</v>
      </c>
      <c r="F10" s="131">
        <v>1310460</v>
      </c>
      <c r="G10" s="131">
        <v>1246973</v>
      </c>
      <c r="H10" s="132">
        <f t="shared" si="1"/>
        <v>5.0912890656012602</v>
      </c>
      <c r="I10" s="132"/>
      <c r="J10" s="132"/>
      <c r="K10" s="132"/>
      <c r="L10" s="131"/>
      <c r="M10" s="131"/>
      <c r="N10" s="132"/>
      <c r="O10" s="98"/>
    </row>
    <row r="11" spans="1:15" ht="24" customHeight="1">
      <c r="A11" s="129" t="s">
        <v>212</v>
      </c>
      <c r="B11" s="133" t="s">
        <v>202</v>
      </c>
      <c r="C11" s="131">
        <v>239515</v>
      </c>
      <c r="D11" s="131">
        <v>233696</v>
      </c>
      <c r="E11" s="132">
        <f t="shared" si="0"/>
        <v>2.4899869916472683</v>
      </c>
      <c r="F11" s="131">
        <v>1298476</v>
      </c>
      <c r="G11" s="131">
        <v>1235202</v>
      </c>
      <c r="H11" s="132">
        <f t="shared" si="1"/>
        <v>5.1225629492180227</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15931</v>
      </c>
      <c r="D13" s="131">
        <v>16335</v>
      </c>
      <c r="E13" s="132">
        <f>((C13-D13)/D13)*100</f>
        <v>-2.4732170186715638</v>
      </c>
      <c r="F13" s="131">
        <v>92435</v>
      </c>
      <c r="G13" s="131">
        <v>104658</v>
      </c>
      <c r="H13" s="132">
        <f t="shared" si="1"/>
        <v>-11.678992528043723</v>
      </c>
      <c r="I13" s="132"/>
      <c r="J13" s="132"/>
      <c r="K13" s="132"/>
      <c r="L13" s="134"/>
      <c r="M13" s="134"/>
      <c r="N13" s="132"/>
      <c r="O13" s="98"/>
    </row>
    <row r="14" spans="1:15" ht="15" customHeight="1">
      <c r="A14" s="156" t="s">
        <v>143</v>
      </c>
      <c r="B14" s="133" t="s">
        <v>202</v>
      </c>
      <c r="C14" s="131">
        <v>74237</v>
      </c>
      <c r="D14" s="131">
        <v>77454</v>
      </c>
      <c r="E14" s="132">
        <f>((C14-D14)/D14)*100</f>
        <v>-4.1534330053967521</v>
      </c>
      <c r="F14" s="131">
        <v>462696</v>
      </c>
      <c r="G14" s="131">
        <v>426593</v>
      </c>
      <c r="H14" s="132">
        <f t="shared" si="1"/>
        <v>8.463101832425755</v>
      </c>
      <c r="I14" s="132"/>
      <c r="J14" s="132"/>
      <c r="K14" s="132"/>
      <c r="L14" s="131"/>
      <c r="M14" s="131"/>
      <c r="N14" s="132"/>
      <c r="O14" s="98"/>
    </row>
    <row r="15" spans="1:15" ht="15" customHeight="1">
      <c r="A15" s="156" t="s">
        <v>144</v>
      </c>
      <c r="B15" s="133" t="s">
        <v>202</v>
      </c>
      <c r="C15" s="131">
        <v>149347</v>
      </c>
      <c r="D15" s="131">
        <v>139907</v>
      </c>
      <c r="E15" s="132">
        <f>((C15-D15)/D15)*100</f>
        <v>6.7473393039662062</v>
      </c>
      <c r="F15" s="131">
        <v>743346</v>
      </c>
      <c r="G15" s="131">
        <v>703952</v>
      </c>
      <c r="H15" s="132">
        <f t="shared" si="1"/>
        <v>5.5961201900129556</v>
      </c>
      <c r="I15" s="132"/>
      <c r="J15" s="132"/>
      <c r="K15" s="132"/>
      <c r="L15" s="131"/>
      <c r="M15" s="131"/>
      <c r="N15" s="132"/>
      <c r="O15" s="98"/>
    </row>
    <row r="16" spans="1:15" ht="24" customHeight="1">
      <c r="A16" s="129" t="s">
        <v>140</v>
      </c>
      <c r="B16" s="133" t="s">
        <v>202</v>
      </c>
      <c r="C16" s="131">
        <v>208542</v>
      </c>
      <c r="D16" s="131">
        <v>178866</v>
      </c>
      <c r="E16" s="132">
        <f>((C16-D16)/D16)*100</f>
        <v>16.591191171044244</v>
      </c>
      <c r="F16" s="131">
        <v>1257594</v>
      </c>
      <c r="G16" s="131">
        <v>1372508</v>
      </c>
      <c r="H16" s="132">
        <f t="shared" si="1"/>
        <v>-8.3725559341002018</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11971</v>
      </c>
      <c r="D18" s="131">
        <v>15542</v>
      </c>
      <c r="E18" s="132">
        <f>((C18-D18)/D18)*100</f>
        <v>-22.976450907219149</v>
      </c>
      <c r="F18" s="131">
        <v>76022</v>
      </c>
      <c r="G18" s="131">
        <v>100620</v>
      </c>
      <c r="H18" s="132">
        <f t="shared" si="1"/>
        <v>-24.446432120850726</v>
      </c>
    </row>
    <row r="19" spans="1:8" ht="15" customHeight="1">
      <c r="A19" s="156" t="s">
        <v>143</v>
      </c>
      <c r="B19" s="133" t="s">
        <v>202</v>
      </c>
      <c r="C19" s="131">
        <v>70403</v>
      </c>
      <c r="D19" s="131">
        <v>70694</v>
      </c>
      <c r="E19" s="132">
        <f>((C19-D19)/D19)*100</f>
        <v>-0.41163323620109205</v>
      </c>
      <c r="F19" s="131">
        <v>476119</v>
      </c>
      <c r="G19" s="131">
        <v>417886</v>
      </c>
      <c r="H19" s="132">
        <f t="shared" si="1"/>
        <v>13.935140205702034</v>
      </c>
    </row>
    <row r="20" spans="1:8" ht="15" customHeight="1">
      <c r="A20" s="156" t="s">
        <v>144</v>
      </c>
      <c r="B20" s="133" t="s">
        <v>202</v>
      </c>
      <c r="C20" s="131">
        <v>126168</v>
      </c>
      <c r="D20" s="131">
        <v>92630</v>
      </c>
      <c r="E20" s="132">
        <f>((C20-D20)/D20)*100</f>
        <v>36.206412609305836</v>
      </c>
      <c r="F20" s="131">
        <v>705450</v>
      </c>
      <c r="G20" s="131">
        <v>854003</v>
      </c>
      <c r="H20" s="132">
        <f t="shared" si="1"/>
        <v>-17.394903764975066</v>
      </c>
    </row>
    <row r="21" spans="1:8" ht="6" customHeight="1">
      <c r="A21" s="156"/>
      <c r="B21" s="133"/>
      <c r="E21" s="132"/>
    </row>
    <row r="22" spans="1:8">
      <c r="A22" s="129" t="s">
        <v>203</v>
      </c>
      <c r="B22" s="130" t="s">
        <v>110</v>
      </c>
      <c r="C22" s="131">
        <v>50</v>
      </c>
      <c r="D22" s="131">
        <v>51</v>
      </c>
      <c r="E22" s="132">
        <v>-1.6</v>
      </c>
      <c r="F22" s="131">
        <v>50</v>
      </c>
      <c r="G22" s="131">
        <v>50</v>
      </c>
      <c r="H22" s="132">
        <v>-0.4</v>
      </c>
    </row>
    <row r="23" spans="1:8">
      <c r="A23" s="129" t="s">
        <v>204</v>
      </c>
      <c r="B23" s="130" t="s">
        <v>205</v>
      </c>
      <c r="C23" s="131">
        <v>4034</v>
      </c>
      <c r="D23" s="131">
        <v>3960</v>
      </c>
      <c r="E23" s="132">
        <f>((C23-D23)/D23)*100</f>
        <v>1.8686868686868685</v>
      </c>
      <c r="F23" s="131">
        <v>24708</v>
      </c>
      <c r="G23" s="131">
        <v>23671</v>
      </c>
      <c r="H23" s="132">
        <f>((F23-G23)/G23)*100</f>
        <v>4.3808880064213591</v>
      </c>
    </row>
    <row r="24" spans="1:8" ht="24">
      <c r="A24" s="135" t="s">
        <v>206</v>
      </c>
      <c r="B24" s="130" t="s">
        <v>205</v>
      </c>
      <c r="C24" s="131">
        <v>17483</v>
      </c>
      <c r="D24" s="131">
        <v>16553</v>
      </c>
      <c r="E24" s="132">
        <f>((C24-D24)/D24)*100</f>
        <v>5.6183169214039745</v>
      </c>
      <c r="F24" s="131">
        <v>94452</v>
      </c>
      <c r="G24" s="131">
        <v>87632</v>
      </c>
      <c r="H24" s="132">
        <f>((F24-G24)/G24)*100</f>
        <v>7.7825451889720645</v>
      </c>
    </row>
    <row r="25" spans="1:8" ht="15" customHeight="1">
      <c r="A25" s="136"/>
    </row>
    <row r="26" spans="1:8">
      <c r="A26" s="137" t="s">
        <v>216</v>
      </c>
    </row>
    <row r="27" spans="1:8">
      <c r="A27" s="137" t="s">
        <v>224</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7" width="8.28515625" style="62" bestFit="1" customWidth="1"/>
    <col min="8"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09" t="s">
        <v>107</v>
      </c>
      <c r="B3" s="212" t="s">
        <v>142</v>
      </c>
      <c r="C3" s="37" t="s">
        <v>143</v>
      </c>
      <c r="D3" s="37"/>
      <c r="E3" s="37" t="s">
        <v>144</v>
      </c>
      <c r="F3" s="38"/>
      <c r="G3" s="38"/>
      <c r="H3" s="36"/>
      <c r="I3" s="205" t="s">
        <v>145</v>
      </c>
      <c r="J3" s="37" t="s">
        <v>146</v>
      </c>
      <c r="K3" s="39"/>
    </row>
    <row r="4" spans="1:12" ht="9.6" customHeight="1">
      <c r="A4" s="210"/>
      <c r="B4" s="206"/>
      <c r="C4" s="205" t="s">
        <v>147</v>
      </c>
      <c r="D4" s="205" t="s">
        <v>148</v>
      </c>
      <c r="E4" s="205" t="s">
        <v>147</v>
      </c>
      <c r="F4" s="37" t="s">
        <v>149</v>
      </c>
      <c r="G4" s="37"/>
      <c r="H4" s="36"/>
      <c r="I4" s="206"/>
      <c r="J4" s="205" t="s">
        <v>150</v>
      </c>
      <c r="K4" s="207" t="s">
        <v>151</v>
      </c>
    </row>
    <row r="5" spans="1:12" ht="9" customHeight="1">
      <c r="A5" s="210"/>
      <c r="B5" s="206"/>
      <c r="C5" s="206"/>
      <c r="D5" s="206"/>
      <c r="E5" s="205"/>
      <c r="F5" s="205" t="s">
        <v>150</v>
      </c>
      <c r="G5" s="37" t="s">
        <v>151</v>
      </c>
      <c r="H5" s="36"/>
      <c r="I5" s="206"/>
      <c r="J5" s="206"/>
      <c r="K5" s="208"/>
    </row>
    <row r="6" spans="1:12" ht="9.6" customHeight="1">
      <c r="A6" s="210"/>
      <c r="B6" s="206"/>
      <c r="C6" s="206"/>
      <c r="D6" s="206"/>
      <c r="E6" s="205"/>
      <c r="F6" s="206"/>
      <c r="G6" s="205" t="s">
        <v>147</v>
      </c>
      <c r="H6" s="205" t="s">
        <v>165</v>
      </c>
      <c r="I6" s="206"/>
      <c r="J6" s="206"/>
      <c r="K6" s="208"/>
    </row>
    <row r="7" spans="1:12" ht="21" customHeight="1">
      <c r="A7" s="211"/>
      <c r="B7" s="206"/>
      <c r="C7" s="206"/>
      <c r="D7" s="206"/>
      <c r="E7" s="205"/>
      <c r="F7" s="206"/>
      <c r="G7" s="206"/>
      <c r="H7" s="206"/>
      <c r="I7" s="206"/>
      <c r="J7" s="206"/>
      <c r="K7" s="208"/>
    </row>
    <row r="8" spans="1:12" ht="3.75" customHeight="1">
      <c r="A8" s="40"/>
      <c r="B8" s="41"/>
      <c r="C8" s="42"/>
      <c r="D8" s="41"/>
      <c r="E8" s="40"/>
      <c r="F8" s="43"/>
      <c r="G8" s="41"/>
      <c r="H8" s="44"/>
      <c r="I8" s="44"/>
      <c r="J8" s="45"/>
      <c r="K8" s="45"/>
    </row>
    <row r="9" spans="1:12" ht="15" customHeight="1">
      <c r="A9" s="204" t="s">
        <v>152</v>
      </c>
      <c r="B9" s="204"/>
      <c r="C9" s="204"/>
      <c r="D9" s="204"/>
      <c r="E9" s="204"/>
      <c r="F9" s="204"/>
      <c r="G9" s="204"/>
      <c r="H9" s="204"/>
      <c r="I9" s="204"/>
      <c r="J9" s="204"/>
      <c r="K9" s="204"/>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222</v>
      </c>
      <c r="B21" s="49">
        <f>B22+B23+B24+B25+B26+B27+B28</f>
        <v>100620</v>
      </c>
      <c r="C21" s="49">
        <f t="shared" ref="C21:K21" si="0">C22+C23+C24+C25+C26+C27+C28</f>
        <v>417886</v>
      </c>
      <c r="D21" s="49">
        <f t="shared" si="0"/>
        <v>179875</v>
      </c>
      <c r="E21" s="49">
        <f t="shared" si="0"/>
        <v>854003</v>
      </c>
      <c r="F21" s="49">
        <f t="shared" si="0"/>
        <v>216205</v>
      </c>
      <c r="G21" s="49">
        <f t="shared" si="0"/>
        <v>637798</v>
      </c>
      <c r="H21" s="49">
        <f t="shared" si="0"/>
        <v>345926</v>
      </c>
      <c r="I21" s="49">
        <f t="shared" si="0"/>
        <v>1372508</v>
      </c>
      <c r="J21" s="49">
        <f t="shared" si="0"/>
        <v>496699</v>
      </c>
      <c r="K21" s="49">
        <f t="shared" si="0"/>
        <v>875809</v>
      </c>
      <c r="L21" s="49"/>
    </row>
    <row r="22" spans="1:12" ht="9" customHeight="1">
      <c r="A22" s="58" t="s">
        <v>115</v>
      </c>
      <c r="B22" s="49">
        <v>7294</v>
      </c>
      <c r="C22" s="49">
        <v>57905</v>
      </c>
      <c r="D22" s="49">
        <v>16137</v>
      </c>
      <c r="E22" s="49">
        <v>78485</v>
      </c>
      <c r="F22" s="49">
        <v>14480</v>
      </c>
      <c r="G22" s="49">
        <v>64005</v>
      </c>
      <c r="H22" s="49">
        <v>47563</v>
      </c>
      <c r="I22" s="49">
        <v>143684</v>
      </c>
      <c r="J22" s="49">
        <v>37911</v>
      </c>
      <c r="K22" s="49">
        <v>105773</v>
      </c>
    </row>
    <row r="23" spans="1:12" ht="9" customHeight="1">
      <c r="A23" s="58" t="s">
        <v>116</v>
      </c>
      <c r="B23" s="49">
        <v>11642</v>
      </c>
      <c r="C23" s="49">
        <v>44182</v>
      </c>
      <c r="D23" s="49">
        <v>21583</v>
      </c>
      <c r="E23" s="49">
        <v>99742</v>
      </c>
      <c r="F23" s="49">
        <v>37211</v>
      </c>
      <c r="G23" s="49">
        <v>62531</v>
      </c>
      <c r="H23" s="49">
        <v>30055</v>
      </c>
      <c r="I23" s="49">
        <v>155565</v>
      </c>
      <c r="J23" s="49">
        <v>70435</v>
      </c>
      <c r="K23" s="49">
        <v>85130</v>
      </c>
    </row>
    <row r="24" spans="1:12" ht="9" customHeight="1">
      <c r="A24" s="59" t="s">
        <v>117</v>
      </c>
      <c r="B24" s="49">
        <v>16125</v>
      </c>
      <c r="C24" s="49">
        <v>51995</v>
      </c>
      <c r="D24" s="49">
        <v>26470</v>
      </c>
      <c r="E24" s="49">
        <v>172872</v>
      </c>
      <c r="F24" s="49">
        <v>29010</v>
      </c>
      <c r="G24" s="49">
        <v>143862</v>
      </c>
      <c r="H24" s="49">
        <v>53866</v>
      </c>
      <c r="I24" s="49">
        <v>240992</v>
      </c>
      <c r="J24" s="49">
        <v>71604</v>
      </c>
      <c r="K24" s="49">
        <v>169388</v>
      </c>
    </row>
    <row r="25" spans="1:12" ht="9" customHeight="1">
      <c r="A25" s="59" t="s">
        <v>118</v>
      </c>
      <c r="B25" s="49">
        <v>18072</v>
      </c>
      <c r="C25" s="49">
        <v>51739</v>
      </c>
      <c r="D25" s="49">
        <v>25329</v>
      </c>
      <c r="E25" s="49">
        <v>133682</v>
      </c>
      <c r="F25" s="49">
        <v>44510</v>
      </c>
      <c r="G25" s="49">
        <v>89172</v>
      </c>
      <c r="H25" s="49">
        <v>53754</v>
      </c>
      <c r="I25" s="49">
        <v>203493</v>
      </c>
      <c r="J25" s="49">
        <v>87911</v>
      </c>
      <c r="K25" s="49">
        <v>115582</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222</v>
      </c>
      <c r="B37" s="49">
        <f>B38+B39+B40+B41+B42+B43+B44</f>
        <v>76022</v>
      </c>
      <c r="C37" s="49">
        <f t="shared" ref="C37:K37" si="1">C38+C39+C40+C41+C42+C43+C44</f>
        <v>476119</v>
      </c>
      <c r="D37" s="49">
        <f t="shared" si="1"/>
        <v>197509</v>
      </c>
      <c r="E37" s="49">
        <f t="shared" si="1"/>
        <v>705450</v>
      </c>
      <c r="F37" s="49">
        <f t="shared" si="1"/>
        <v>193752</v>
      </c>
      <c r="G37" s="49">
        <f t="shared" si="1"/>
        <v>511699</v>
      </c>
      <c r="H37" s="49">
        <f t="shared" si="1"/>
        <v>313980</v>
      </c>
      <c r="I37" s="49">
        <f t="shared" si="1"/>
        <v>1257594</v>
      </c>
      <c r="J37" s="49">
        <f t="shared" si="1"/>
        <v>467283</v>
      </c>
      <c r="K37" s="49">
        <f t="shared" si="1"/>
        <v>790310</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v>9444</v>
      </c>
      <c r="C41" s="49">
        <v>81173</v>
      </c>
      <c r="D41" s="49">
        <v>43730</v>
      </c>
      <c r="E41" s="49">
        <v>100525</v>
      </c>
      <c r="F41" s="49">
        <v>27615</v>
      </c>
      <c r="G41" s="49">
        <v>72910</v>
      </c>
      <c r="H41" s="49">
        <v>49085</v>
      </c>
      <c r="I41" s="49">
        <v>191142</v>
      </c>
      <c r="J41" s="49">
        <v>80789</v>
      </c>
      <c r="K41" s="49">
        <v>110353</v>
      </c>
    </row>
    <row r="42" spans="1:12" ht="9" customHeight="1">
      <c r="A42" s="59" t="s">
        <v>119</v>
      </c>
      <c r="B42" s="49">
        <v>16205</v>
      </c>
      <c r="C42" s="49">
        <v>60448</v>
      </c>
      <c r="D42" s="49">
        <v>33811</v>
      </c>
      <c r="E42" s="49">
        <v>101900</v>
      </c>
      <c r="F42" s="49">
        <v>32390</v>
      </c>
      <c r="G42" s="49">
        <v>69510</v>
      </c>
      <c r="H42" s="49">
        <v>46089</v>
      </c>
      <c r="I42" s="49">
        <v>178554</v>
      </c>
      <c r="J42" s="49">
        <v>82406</v>
      </c>
      <c r="K42" s="49">
        <v>96148</v>
      </c>
    </row>
    <row r="43" spans="1:12" ht="9" customHeight="1">
      <c r="A43" s="59" t="s">
        <v>120</v>
      </c>
      <c r="B43" s="49">
        <v>10872</v>
      </c>
      <c r="C43" s="49">
        <v>69359</v>
      </c>
      <c r="D43" s="49">
        <v>26859</v>
      </c>
      <c r="E43" s="49">
        <v>150065</v>
      </c>
      <c r="F43" s="49">
        <v>36600</v>
      </c>
      <c r="G43" s="49">
        <v>113465</v>
      </c>
      <c r="H43" s="49">
        <v>63523</v>
      </c>
      <c r="I43" s="49">
        <v>230296</v>
      </c>
      <c r="J43" s="49">
        <v>74330</v>
      </c>
      <c r="K43" s="49">
        <v>155965</v>
      </c>
    </row>
    <row r="44" spans="1:12" ht="9" customHeight="1">
      <c r="A44" s="59" t="s">
        <v>121</v>
      </c>
      <c r="B44" s="49">
        <v>11971</v>
      </c>
      <c r="C44" s="49">
        <v>70403</v>
      </c>
      <c r="D44" s="49">
        <v>36302</v>
      </c>
      <c r="E44" s="49">
        <v>126168</v>
      </c>
      <c r="F44" s="49">
        <v>29476</v>
      </c>
      <c r="G44" s="49">
        <v>96692</v>
      </c>
      <c r="H44" s="49">
        <v>58597</v>
      </c>
      <c r="I44" s="49">
        <v>208542</v>
      </c>
      <c r="J44" s="49">
        <v>77749</v>
      </c>
      <c r="K44" s="49">
        <v>130793</v>
      </c>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4" t="s">
        <v>153</v>
      </c>
      <c r="B51" s="204"/>
      <c r="C51" s="204"/>
      <c r="D51" s="204"/>
      <c r="E51" s="204"/>
      <c r="F51" s="204"/>
      <c r="G51" s="204"/>
      <c r="H51" s="204"/>
      <c r="I51" s="204"/>
      <c r="J51" s="204"/>
      <c r="K51" s="204"/>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2">((C14-C13)/C13)*100</f>
        <v>4.6990573090520407</v>
      </c>
      <c r="D54" s="60">
        <f t="shared" si="2"/>
        <v>14.641878005151465</v>
      </c>
      <c r="E54" s="60">
        <f t="shared" si="2"/>
        <v>0.86134190375593866</v>
      </c>
      <c r="F54" s="60">
        <f t="shared" si="2"/>
        <v>-7.6698526921944126</v>
      </c>
      <c r="G54" s="60">
        <f t="shared" si="2"/>
        <v>4.1889708428612558</v>
      </c>
      <c r="H54" s="60">
        <f t="shared" si="2"/>
        <v>6.2232199851535636E-2</v>
      </c>
      <c r="I54" s="60">
        <f t="shared" si="2"/>
        <v>2.9214616996209406</v>
      </c>
      <c r="J54" s="60">
        <f t="shared" si="2"/>
        <v>4.7873574839318502</v>
      </c>
      <c r="K54" s="60">
        <f t="shared" si="2"/>
        <v>1.5672143266836074</v>
      </c>
    </row>
    <row r="55" spans="1:11" ht="8.25" customHeight="1">
      <c r="A55" s="30">
        <v>2022</v>
      </c>
      <c r="B55" s="60">
        <f t="shared" ref="B55:K55" si="3">((B15-B14)/B14)*100</f>
        <v>7.2734582272628883</v>
      </c>
      <c r="C55" s="60">
        <f t="shared" si="3"/>
        <v>14.216174634352145</v>
      </c>
      <c r="D55" s="60">
        <f t="shared" si="3"/>
        <v>6.1756260199304984</v>
      </c>
      <c r="E55" s="60">
        <f t="shared" si="3"/>
        <v>-0.32920656593882874</v>
      </c>
      <c r="F55" s="60">
        <f t="shared" si="3"/>
        <v>-3.6928394641583373</v>
      </c>
      <c r="G55" s="60">
        <f t="shared" si="3"/>
        <v>0.83346062128130416</v>
      </c>
      <c r="H55" s="60">
        <f t="shared" si="3"/>
        <v>5.6584227226086501</v>
      </c>
      <c r="I55" s="60">
        <f t="shared" si="3"/>
        <v>5.5335486646296337</v>
      </c>
      <c r="J55" s="60">
        <f t="shared" si="3"/>
        <v>3.2217395138439833</v>
      </c>
      <c r="K55" s="60">
        <f t="shared" si="3"/>
        <v>7.2646318741651523</v>
      </c>
    </row>
    <row r="56" spans="1:11" ht="8.25" customHeight="1">
      <c r="A56" s="30">
        <v>2023</v>
      </c>
      <c r="B56" s="60">
        <f t="shared" ref="B56:K56" si="4">((B16-B15)/B15)*100</f>
        <v>-32.665022102997817</v>
      </c>
      <c r="C56" s="60">
        <f t="shared" si="4"/>
        <v>-1.9639294253527777</v>
      </c>
      <c r="D56" s="60">
        <f t="shared" si="4"/>
        <v>2.8640398476055888</v>
      </c>
      <c r="E56" s="60">
        <f t="shared" si="4"/>
        <v>18.308102122189727</v>
      </c>
      <c r="F56" s="60">
        <f t="shared" si="4"/>
        <v>56.125025200360035</v>
      </c>
      <c r="G56" s="60">
        <f t="shared" si="4"/>
        <v>5.8231488643029845</v>
      </c>
      <c r="H56" s="60">
        <f t="shared" si="4"/>
        <v>10.32318107990503</v>
      </c>
      <c r="I56" s="60">
        <f t="shared" si="4"/>
        <v>5.1226164774622873</v>
      </c>
      <c r="J56" s="60">
        <f t="shared" si="4"/>
        <v>9.8470168681509485</v>
      </c>
      <c r="K56" s="60">
        <f t="shared" si="4"/>
        <v>1.7183206751934319</v>
      </c>
    </row>
    <row r="57" spans="1:11" ht="8.25" customHeight="1">
      <c r="A57" s="30">
        <v>2024</v>
      </c>
      <c r="B57" s="60">
        <f t="shared" ref="B57:K57" si="5">((B17-B16)/B16)*100</f>
        <v>2.537543793011672E-2</v>
      </c>
      <c r="C57" s="60">
        <f t="shared" si="5"/>
        <v>-4.5122791220460048</v>
      </c>
      <c r="D57" s="60">
        <f t="shared" si="5"/>
        <v>-15.55806893913411</v>
      </c>
      <c r="E57" s="60">
        <f t="shared" si="5"/>
        <v>4.8384211508062238</v>
      </c>
      <c r="F57" s="60">
        <f t="shared" si="5"/>
        <v>-22.694832647910708</v>
      </c>
      <c r="G57" s="60">
        <f t="shared" si="5"/>
        <v>18.249079850974343</v>
      </c>
      <c r="H57" s="60">
        <f t="shared" si="5"/>
        <v>23.480048781649323</v>
      </c>
      <c r="I57" s="60">
        <f t="shared" si="5"/>
        <v>1.2280452330994203</v>
      </c>
      <c r="J57" s="60">
        <f t="shared" si="5"/>
        <v>-16.160091068027079</v>
      </c>
      <c r="K57" s="60">
        <f t="shared" si="5"/>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222</v>
      </c>
      <c r="B61" s="60">
        <f t="shared" ref="B61:B68" si="6">((B37-B21)/B21)*100</f>
        <v>-24.446432120850726</v>
      </c>
      <c r="C61" s="60">
        <f t="shared" ref="C61:K68" si="7">((C37-C21)/C21)*100</f>
        <v>13.935140205702034</v>
      </c>
      <c r="D61" s="60">
        <f t="shared" si="7"/>
        <v>9.8034746351633082</v>
      </c>
      <c r="E61" s="60">
        <f t="shared" si="7"/>
        <v>-17.394903764975066</v>
      </c>
      <c r="F61" s="60">
        <f t="shared" si="7"/>
        <v>-10.385051224532273</v>
      </c>
      <c r="G61" s="60">
        <f t="shared" si="7"/>
        <v>-19.77099332390506</v>
      </c>
      <c r="H61" s="60">
        <f t="shared" si="7"/>
        <v>-9.2349230760336027</v>
      </c>
      <c r="I61" s="60">
        <f t="shared" si="7"/>
        <v>-8.3725559341002018</v>
      </c>
      <c r="J61" s="60">
        <f t="shared" si="7"/>
        <v>-5.9222990181176129</v>
      </c>
      <c r="K61" s="60">
        <f t="shared" si="7"/>
        <v>-9.762288352825788</v>
      </c>
    </row>
    <row r="62" spans="1:11" ht="9" customHeight="1">
      <c r="A62" s="58" t="s">
        <v>115</v>
      </c>
      <c r="B62" s="60">
        <f t="shared" si="6"/>
        <v>16.013161502604881</v>
      </c>
      <c r="C62" s="60">
        <f t="shared" si="7"/>
        <v>-33.328728089111479</v>
      </c>
      <c r="D62" s="60">
        <f t="shared" si="7"/>
        <v>-24.254818119848796</v>
      </c>
      <c r="E62" s="60">
        <f t="shared" si="7"/>
        <v>-39.862394088042301</v>
      </c>
      <c r="F62" s="60">
        <f t="shared" si="7"/>
        <v>-15.33839779005525</v>
      </c>
      <c r="G62" s="60">
        <f t="shared" si="7"/>
        <v>-45.41051480353098</v>
      </c>
      <c r="H62" s="60">
        <f t="shared" si="7"/>
        <v>-71.494649202110878</v>
      </c>
      <c r="I62" s="60">
        <f t="shared" si="7"/>
        <v>-34.392834275215058</v>
      </c>
      <c r="J62" s="60">
        <f t="shared" si="7"/>
        <v>-13.101738281765188</v>
      </c>
      <c r="K62" s="60">
        <f t="shared" si="7"/>
        <v>-42.023956964442718</v>
      </c>
    </row>
    <row r="63" spans="1:11" ht="9" customHeight="1">
      <c r="A63" s="58" t="s">
        <v>116</v>
      </c>
      <c r="B63" s="60">
        <f t="shared" si="6"/>
        <v>-34.212334650403712</v>
      </c>
      <c r="C63" s="60">
        <f t="shared" si="7"/>
        <v>73.149698972432205</v>
      </c>
      <c r="D63" s="60">
        <f t="shared" si="7"/>
        <v>-0.78765695223092258</v>
      </c>
      <c r="E63" s="60">
        <f t="shared" si="7"/>
        <v>-37.066631910328645</v>
      </c>
      <c r="F63" s="60">
        <f t="shared" si="7"/>
        <v>-50.520007524656684</v>
      </c>
      <c r="G63" s="60">
        <f t="shared" si="7"/>
        <v>-29.059186643424862</v>
      </c>
      <c r="H63" s="60">
        <f t="shared" si="7"/>
        <v>-9.9617368158376305</v>
      </c>
      <c r="I63" s="60">
        <f t="shared" si="7"/>
        <v>-5.5494487834667181</v>
      </c>
      <c r="J63" s="60">
        <f t="shared" si="7"/>
        <v>-32.584652516504583</v>
      </c>
      <c r="K63" s="60">
        <f t="shared" si="7"/>
        <v>16.81898273229179</v>
      </c>
    </row>
    <row r="64" spans="1:11" ht="9" customHeight="1">
      <c r="A64" s="59" t="s">
        <v>117</v>
      </c>
      <c r="B64" s="60">
        <f t="shared" si="6"/>
        <v>-29.24651162790698</v>
      </c>
      <c r="C64" s="60">
        <f t="shared" si="7"/>
        <v>53.147418020963556</v>
      </c>
      <c r="D64" s="60">
        <f t="shared" si="7"/>
        <v>-12.463165848129959</v>
      </c>
      <c r="E64" s="60">
        <f t="shared" si="7"/>
        <v>-32.422833078809752</v>
      </c>
      <c r="F64" s="60">
        <f t="shared" si="7"/>
        <v>27.542226818338506</v>
      </c>
      <c r="G64" s="60">
        <f t="shared" si="7"/>
        <v>-44.51488231777676</v>
      </c>
      <c r="H64" s="60">
        <f t="shared" si="7"/>
        <v>4.0860654216017522</v>
      </c>
      <c r="I64" s="60">
        <f t="shared" si="7"/>
        <v>-13.747759261718231</v>
      </c>
      <c r="J64" s="60">
        <f t="shared" si="7"/>
        <v>-3.2121110552483102E-2</v>
      </c>
      <c r="K64" s="60">
        <f t="shared" si="7"/>
        <v>-19.545658488204595</v>
      </c>
    </row>
    <row r="65" spans="1:11" ht="9" customHeight="1">
      <c r="A65" s="59" t="s">
        <v>118</v>
      </c>
      <c r="B65" s="60">
        <f t="shared" si="6"/>
        <v>-47.742363877822044</v>
      </c>
      <c r="C65" s="60">
        <f t="shared" si="7"/>
        <v>56.889387116101972</v>
      </c>
      <c r="D65" s="60">
        <f t="shared" si="7"/>
        <v>72.647952939318571</v>
      </c>
      <c r="E65" s="60">
        <f t="shared" si="7"/>
        <v>-24.802890441495489</v>
      </c>
      <c r="F65" s="60">
        <f t="shared" si="7"/>
        <v>-37.957762300606603</v>
      </c>
      <c r="G65" s="60">
        <f t="shared" si="7"/>
        <v>-18.236666218095365</v>
      </c>
      <c r="H65" s="60">
        <f t="shared" si="7"/>
        <v>-8.685865237935781</v>
      </c>
      <c r="I65" s="60">
        <f t="shared" si="7"/>
        <v>-6.0694962480281873</v>
      </c>
      <c r="J65" s="60">
        <f t="shared" si="7"/>
        <v>-8.1013752545187749</v>
      </c>
      <c r="K65" s="60">
        <f t="shared" si="7"/>
        <v>-4.5240608399231714</v>
      </c>
    </row>
    <row r="66" spans="1:11" ht="9" customHeight="1">
      <c r="A66" s="59" t="s">
        <v>119</v>
      </c>
      <c r="B66" s="60">
        <f t="shared" si="6"/>
        <v>10.230596558057275</v>
      </c>
      <c r="C66" s="60">
        <f t="shared" si="7"/>
        <v>-6.8023435090965156</v>
      </c>
      <c r="D66" s="60">
        <f t="shared" si="7"/>
        <v>41.765199161425578</v>
      </c>
      <c r="E66" s="60">
        <f t="shared" si="7"/>
        <v>-11.000480370321847</v>
      </c>
      <c r="F66" s="60">
        <f t="shared" si="7"/>
        <v>64.108020469169574</v>
      </c>
      <c r="G66" s="60">
        <f t="shared" si="7"/>
        <v>-26.644716013423668</v>
      </c>
      <c r="H66" s="60">
        <f t="shared" si="7"/>
        <v>-18.281914893617021</v>
      </c>
      <c r="I66" s="60">
        <f t="shared" si="7"/>
        <v>-7.9879415629589543</v>
      </c>
      <c r="J66" s="60">
        <f t="shared" si="7"/>
        <v>41.377298929453751</v>
      </c>
      <c r="K66" s="60">
        <f t="shared" si="7"/>
        <v>-29.18161261573136</v>
      </c>
    </row>
    <row r="67" spans="1:11" ht="9" customHeight="1">
      <c r="A67" s="59" t="s">
        <v>120</v>
      </c>
      <c r="B67" s="60">
        <f t="shared" si="6"/>
        <v>-36.951983298538622</v>
      </c>
      <c r="C67" s="60">
        <f t="shared" si="7"/>
        <v>-9.3476754976408607</v>
      </c>
      <c r="D67" s="60">
        <f t="shared" si="7"/>
        <v>-30.973246639767677</v>
      </c>
      <c r="E67" s="60">
        <f t="shared" si="7"/>
        <v>-7.422716028057275</v>
      </c>
      <c r="F67" s="60">
        <f t="shared" si="7"/>
        <v>-9.1405590586366117</v>
      </c>
      <c r="G67" s="60">
        <f t="shared" si="7"/>
        <v>-6.8546566514797025</v>
      </c>
      <c r="H67" s="60">
        <f t="shared" si="7"/>
        <v>-0.97739672642244735</v>
      </c>
      <c r="I67" s="60">
        <f t="shared" si="7"/>
        <v>-9.9889389610440382</v>
      </c>
      <c r="J67" s="60">
        <f t="shared" si="7"/>
        <v>-22.924573300980942</v>
      </c>
      <c r="K67" s="60">
        <f t="shared" si="7"/>
        <v>-2.1641627199447981</v>
      </c>
    </row>
    <row r="68" spans="1:11" ht="9" customHeight="1">
      <c r="A68" s="59" t="s">
        <v>121</v>
      </c>
      <c r="B68" s="60">
        <f t="shared" si="6"/>
        <v>-22.976450907219149</v>
      </c>
      <c r="C68" s="60">
        <f t="shared" si="7"/>
        <v>-0.41163323620109205</v>
      </c>
      <c r="D68" s="60">
        <f t="shared" si="7"/>
        <v>31.552817539409311</v>
      </c>
      <c r="E68" s="60">
        <f t="shared" si="7"/>
        <v>36.206412609305836</v>
      </c>
      <c r="F68" s="60">
        <f t="shared" si="7"/>
        <v>-4.8393866020984664</v>
      </c>
      <c r="G68" s="60">
        <f t="shared" si="7"/>
        <v>56.82750790690131</v>
      </c>
      <c r="H68" s="60">
        <f t="shared" si="7"/>
        <v>45.988838507150334</v>
      </c>
      <c r="I68" s="60">
        <f t="shared" si="7"/>
        <v>16.591191171044244</v>
      </c>
      <c r="J68" s="60">
        <f t="shared" si="7"/>
        <v>4.9074373920552681</v>
      </c>
      <c r="K68" s="60">
        <f t="shared" si="7"/>
        <v>24.857284686026311</v>
      </c>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2025-09-16T06:04:20Z</cp:lastPrinted>
  <dcterms:created xsi:type="dcterms:W3CDTF">2017-04-03T11:36:28Z</dcterms:created>
  <dcterms:modified xsi:type="dcterms:W3CDTF">2025-09-17T12:40:58Z</dcterms:modified>
</cp:coreProperties>
</file>