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6" i="23" l="1"/>
  <c r="C66" i="23"/>
  <c r="D66" i="23"/>
  <c r="E66" i="23"/>
  <c r="F66" i="23"/>
  <c r="G66" i="23"/>
  <c r="H66" i="23"/>
  <c r="I66" i="23"/>
  <c r="J66" i="23"/>
  <c r="K66" i="23"/>
  <c r="K37" i="23"/>
  <c r="J37" i="23"/>
  <c r="I37" i="23"/>
  <c r="H37" i="23"/>
  <c r="G37" i="23"/>
  <c r="F37" i="23"/>
  <c r="E37" i="23"/>
  <c r="D37" i="23"/>
  <c r="C37" i="23"/>
  <c r="B37" i="23"/>
  <c r="C21" i="23"/>
  <c r="D21" i="23"/>
  <c r="E21" i="23"/>
  <c r="F21" i="23"/>
  <c r="G21" i="23"/>
  <c r="H21" i="23"/>
  <c r="I21" i="23"/>
  <c r="J21" i="23"/>
  <c r="K21" i="23"/>
  <c r="B21" i="23"/>
  <c r="B66" i="22"/>
  <c r="C66" i="22"/>
  <c r="D66" i="22"/>
  <c r="E66" i="22"/>
  <c r="F66" i="22"/>
  <c r="G66" i="22"/>
  <c r="H66" i="22"/>
  <c r="I66" i="22"/>
  <c r="J66" i="22"/>
  <c r="K66" i="22"/>
  <c r="K36" i="22"/>
  <c r="J36" i="22"/>
  <c r="I36" i="22"/>
  <c r="H36" i="22"/>
  <c r="G36" i="22"/>
  <c r="F36" i="22"/>
  <c r="E36" i="22"/>
  <c r="D36" i="22"/>
  <c r="C36" i="22"/>
  <c r="B36" i="22"/>
  <c r="C20" i="22"/>
  <c r="D20" i="22"/>
  <c r="E20" i="22"/>
  <c r="F20" i="22"/>
  <c r="G20" i="22"/>
  <c r="H20" i="22"/>
  <c r="I20" i="22"/>
  <c r="J20" i="22"/>
  <c r="K20" i="22"/>
  <c r="B20" i="22"/>
  <c r="B65" i="20"/>
  <c r="C65" i="20"/>
  <c r="D65" i="20"/>
  <c r="E65" i="20"/>
  <c r="F65" i="20"/>
  <c r="G65" i="20"/>
  <c r="H65" i="20"/>
  <c r="I65" i="20"/>
  <c r="J65" i="20"/>
  <c r="K65"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65" i="23" l="1"/>
  <c r="C65" i="23"/>
  <c r="D65" i="23"/>
  <c r="E65" i="23"/>
  <c r="F65" i="23"/>
  <c r="G65" i="23"/>
  <c r="H65" i="23"/>
  <c r="I65" i="23"/>
  <c r="J65" i="23"/>
  <c r="K65" i="23"/>
  <c r="B65" i="22"/>
  <c r="C65" i="22"/>
  <c r="D65" i="22"/>
  <c r="E65" i="22"/>
  <c r="F65" i="22"/>
  <c r="G65" i="22"/>
  <c r="H65" i="22"/>
  <c r="I65" i="22"/>
  <c r="J65" i="22"/>
  <c r="K65" i="22"/>
  <c r="C44" i="21"/>
  <c r="D44" i="21"/>
  <c r="E44" i="21"/>
  <c r="F44" i="21"/>
  <c r="G44" i="21"/>
  <c r="H44" i="21"/>
  <c r="I44" i="21"/>
  <c r="J44" i="21"/>
  <c r="K44" i="21"/>
  <c r="B44" i="21"/>
  <c r="B64" i="20"/>
  <c r="C64" i="20"/>
  <c r="D64" i="20"/>
  <c r="E64" i="20"/>
  <c r="F64" i="20"/>
  <c r="G64" i="20"/>
  <c r="H64" i="20"/>
  <c r="I64" i="20"/>
  <c r="J64" i="20"/>
  <c r="K64" i="20"/>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2" i="43"/>
  <c r="H20" i="43"/>
  <c r="H19" i="43"/>
  <c r="H18" i="43"/>
  <c r="H16" i="43"/>
  <c r="H15" i="43"/>
  <c r="H14" i="43"/>
  <c r="H13" i="43"/>
  <c r="H11" i="43"/>
  <c r="H10" i="43"/>
  <c r="H9" i="43"/>
  <c r="H8" i="43"/>
  <c r="H7" i="43"/>
  <c r="H6" i="43"/>
  <c r="E22" i="43" l="1"/>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<sst xmlns="http://schemas.openxmlformats.org/spreadsheetml/2006/main" count="796" uniqueCount="268">
  <si>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</si>
  <si>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</si>
  <si>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</si>
  <si>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</si>
  <si>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</si>
  <si>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</si>
  <si>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</si>
  <si>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</si>
  <si>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</si>
  <si>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</si>
  <si>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</si>
  <si>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</si>
  <si>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</si>
  <si>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</si>
  <si>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</si>
  <si>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</si>
  <si>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</si>
  <si>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</si>
  <si>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</si>
  <si>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</si>
  <si>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</si>
  <si>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</si>
  <si>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</si>
  <si>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</si>
  <si>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</si>
  <si>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</si>
  <si>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</si>
  <si>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</si>
  <si>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</si>
  <si>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</si>
  <si>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</si>
  <si>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</si>
  <si>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</si>
  <si>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</si>
  <si>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</si>
  <si>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</si>
  <si>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</si>
  <si>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</si>
  <si>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</si>
  <si>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</si>
  <si>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</si>
  <si>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</si>
  <si>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</si>
  <si>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</si>
  <si>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</si>
  <si>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</si>
  <si>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</si>
  <si>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</si>
  <si>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</si>
  <si>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</si>
  <si>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</si>
  <si>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</si>
  <si>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</si>
  <si>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</si>
  <si>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</si>
  <si>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</si>
  <si>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</si>
  <si>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</si>
  <si>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</si>
  <si>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</si>
  <si>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</si>
  <si>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</si>
  <si>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</si>
  <si>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</si>
  <si>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</si>
  <si>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</si>
  <si>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</si>
  <si>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</si>
  <si>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</si>
  <si>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</si>
  <si>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</si>
  <si>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</si>
  <si>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</si>
  <si>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</si>
  <si>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</si>
  <si>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</si>
  <si>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</si>
  <si>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</si>
  <si>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</si>
  <si>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</si>
  <si>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</si>
  <si>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</si>
  <si>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</si>
  <si>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</si>
  <si>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</si>
  <si>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</si>
  <si>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</si>
  <si>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</si>
  <si>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</si>
  <si>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</si>
  <si>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</si>
  <si>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</si>
  <si>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</si>
  <si>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</si>
  <si>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</si>
  <si>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</si>
  <si>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</si>
  <si>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</si>
  <si>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</si>
  <si>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</si>
  <si>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</si>
  <si>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</si>
  <si>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</si>
  <si>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</si>
  <si>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</si>
  <si>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</si>
  <si>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</si>
  <si>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</si>
  <si>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</si>
  <si>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</si>
  <si>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</si>
  <si>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</si>
  <si>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</si>
  <si>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</si>
  <si>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</si>
  <si>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</si>
  <si>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</si>
  <si>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</si>
  <si>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</si>
  <si>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</si>
  <si>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</si>
  <si>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</si>
  <si>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</si>
  <si>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</si>
  <si>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</si>
  <si>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</si>
  <si>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</si>
  <si>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</si>
  <si>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</si>
  <si>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</si>
  <si>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</si>
  <si>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</si>
  <si>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</si>
  <si>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</si>
  <si>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</si>
  <si>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</si>
  <si>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</si>
  <si>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</si>
  <si>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</si>
  <si>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</si>
  <si>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</si>
  <si>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</si>
  <si>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</si>
  <si>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</si>
  <si>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</si>
  <si>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</si>
  <si>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</si>
  <si>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</si>
  <si>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</si>
  <si>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</si>
  <si>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</si>
  <si>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</si>
  <si>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</si>
  <si>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</si>
  <si>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</si>
  <si>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</si>
  <si>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</si>
  <si>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</si>
  <si>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</si>
  <si>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</si>
  <si>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</si>
  <si>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</si>
  <si>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</si>
  <si>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</si>
  <si>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</si>
  <si>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</si>
  <si>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</si>
  <si>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</si>
  <si>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</si>
  <si>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</si>
  <si>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</si>
  <si>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</si>
  <si>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</si>
  <si>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</si>
  <si>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</si>
  <si>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</si>
  <si>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</si>
  <si>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</si>
  <si>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</si>
  <si>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</si>
  <si>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</si>
  <si>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</si>
  <si>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</si>
  <si>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</si>
  <si>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</si>
  <si>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</si>
  <si>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</si>
  <si>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</si>
  <si>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</si>
  <si>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</si>
  <si>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</si>
  <si>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</si>
  <si>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</si>
  <si>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</si>
  <si>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</si>
  <si>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</si>
  <si>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</si>
  <si>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</si>
  <si>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</si>
  <si>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</si>
  <si>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</si>
  <si>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</si>
  <si>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</si>
  <si>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</si>
  <si>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</si>
  <si>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</si>
  <si>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</si>
  <si>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</si>
  <si>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</si>
  <si>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</si>
  <si>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</si>
  <si>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</si>
  <si>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</si>
  <si>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</si>
  <si>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</si>
  <si>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</si>
  <si>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</si>
  <si>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</si>
  <si>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</si>
  <si>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</si>
  <si>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</si>
  <si>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Januar 2024 bis April 2025</t>
  </si>
  <si>
    <t>Jan. - Apr.</t>
  </si>
  <si>
    <r>
      <t xml:space="preserve">Januar bis April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</si>
  <si>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</si>
  <si>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</si>
  <si>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</si>
  <si>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</si>
  <si>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</si>
  <si>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</si>
  <si>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</si>
  <si>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</si>
  <si>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</si>
  <si>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</si>
  <si>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</si>
  <si>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</si>
  <si>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</si>
  <si>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</si>
  <si>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</si>
  <si>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</si>
  <si>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</si>
  <si>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</si>
  <si>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</si>
  <si>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2024 - April 2025</t>
  </si>
  <si>
    <t>Herausgegeben im Juli 2025</t>
  </si>
  <si>
    <t>Heft-Nr.: 102/25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</si>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</sst>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amily val="2"/>
    </font>
    <font>
      <vertAlign val="superscript"/>
      <sz val="9"/>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pt idx="15">
                  <c:v>97.2</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pt idx="15">
                  <c:v>90</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pt idx="15">
                  <c:v>97</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pt idx="15">
                  <c:v>93.9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pt idx="15">
                  <c:v>101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pt idx="15">
                  <c:v>81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pt idx="15">
                  <c:v>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pt idx="15">
                  <c:v>119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pt idx="15">
                  <c:v>67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pt idx="15">
                  <c:v>14</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April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April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37"/>
  </cols>
  <sheetData>
    <row r="1" spans="1:2">
      <c r="A1" s="236" t="s">
        <v>224</v>
      </c>
    </row>
    <row r="3" spans="1:2">
      <c r="A3" s="238" t="s">
        <v>243</v>
      </c>
    </row>
    <row r="4" spans="1:2">
      <c r="A4" s="239"/>
    </row>
    <row r="5" spans="1:2">
      <c r="A5" s="240" t="s">
        <v>225</v>
      </c>
    </row>
    <row r="6" spans="1:2">
      <c r="A6" s="241"/>
    </row>
    <row r="7" spans="1:2">
      <c r="A7" s="241"/>
    </row>
    <row r="8" spans="1:2">
      <c r="A8" s="242" t="s">
        <v>226</v>
      </c>
    </row>
    <row r="9" spans="1:2">
      <c r="A9" s="240" t="s">
        <v>227</v>
      </c>
    </row>
    <row r="10" spans="1:2">
      <c r="A10" s="240" t="s">
        <v>228</v>
      </c>
    </row>
    <row r="11" spans="1:2">
      <c r="A11" s="240" t="s">
        <v>229</v>
      </c>
    </row>
    <row r="12" spans="1:2">
      <c r="A12" s="240" t="s">
        <v>230</v>
      </c>
    </row>
    <row r="13" spans="1:2">
      <c r="A13" s="240" t="s">
        <v>231</v>
      </c>
    </row>
    <row r="14" spans="1:2">
      <c r="A14" s="240" t="s">
        <v>232</v>
      </c>
    </row>
    <row r="15" spans="1:2">
      <c r="A15" s="240" t="s">
        <v>233</v>
      </c>
    </row>
    <row r="16" spans="1:2">
      <c r="A16" s="240"/>
      <c r="B16"/>
    </row>
    <row r="17" spans="1:2" s="244" customFormat="1" ht="13.2">
      <c r="A17" s="243" t="s">
        <v>234</v>
      </c>
    </row>
    <row r="18" spans="1:2" s="244" customFormat="1" ht="26.4">
      <c r="A18" s="245" t="s">
        <v>235</v>
      </c>
    </row>
    <row r="19" spans="1:2" s="244" customFormat="1" ht="13.2">
      <c r="A19" s="245" t="s">
        <v>236</v>
      </c>
    </row>
    <row r="20" spans="1:2" s="246" customFormat="1">
      <c r="A20" s="245"/>
    </row>
    <row r="21" spans="1:2">
      <c r="A21" s="240" t="s">
        <v>244</v>
      </c>
      <c r="B21"/>
    </row>
    <row r="22" spans="1:2">
      <c r="A22" s="240" t="s">
        <v>237</v>
      </c>
    </row>
    <row r="23" spans="1:2">
      <c r="A23" s="240" t="s">
        <v>238</v>
      </c>
      <c r="B23" s="247"/>
    </row>
    <row r="24" spans="1:2">
      <c r="A24" s="240" t="s">
        <v>245</v>
      </c>
      <c r="B24" s="247"/>
    </row>
    <row r="25" spans="1:2">
      <c r="A25" s="240" t="s">
        <v>239</v>
      </c>
      <c r="B25" s="247"/>
    </row>
    <row r="26" spans="1:2">
      <c r="A26" s="240"/>
    </row>
    <row r="27" spans="1:2">
      <c r="A27" s="241"/>
    </row>
    <row r="28" spans="1:2">
      <c r="A28" s="242" t="s">
        <v>240</v>
      </c>
    </row>
    <row r="29" spans="1:2" ht="40.799999999999997">
      <c r="A29" s="248" t="s">
        <v>241</v>
      </c>
    </row>
    <row r="30" spans="1:2">
      <c r="A30" s="240" t="s">
        <v>242</v>
      </c>
    </row>
    <row r="32" spans="1:2">
      <c r="A32" s="24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15" t="s">
        <v>154</v>
      </c>
      <c r="B1" s="215"/>
      <c r="C1" s="215"/>
      <c r="D1" s="215"/>
      <c r="E1" s="215"/>
      <c r="F1" s="215"/>
      <c r="G1" s="215"/>
      <c r="H1" s="215"/>
      <c r="I1" s="215"/>
      <c r="J1" s="215"/>
      <c r="K1" s="215"/>
    </row>
    <row r="2" spans="1:12" ht="6" customHeight="1">
      <c r="A2" s="63"/>
      <c r="B2" s="64"/>
      <c r="C2" s="64"/>
      <c r="D2" s="64"/>
      <c r="E2" s="64"/>
      <c r="F2" s="64"/>
      <c r="G2" s="64"/>
      <c r="H2" s="64"/>
      <c r="I2" s="64"/>
      <c r="J2" s="64"/>
      <c r="K2" s="64"/>
    </row>
    <row r="3" spans="1:12" ht="9.6" customHeight="1">
      <c r="A3" s="216" t="s">
        <v>155</v>
      </c>
      <c r="B3" s="212" t="s">
        <v>142</v>
      </c>
      <c r="C3" s="37" t="s">
        <v>143</v>
      </c>
      <c r="D3" s="37"/>
      <c r="E3" s="37" t="s">
        <v>144</v>
      </c>
      <c r="F3" s="38"/>
      <c r="G3" s="38"/>
      <c r="H3" s="36"/>
      <c r="I3" s="205" t="s">
        <v>145</v>
      </c>
      <c r="J3" s="37" t="s">
        <v>146</v>
      </c>
      <c r="K3" s="39"/>
    </row>
    <row r="4" spans="1:12" ht="9.6" customHeight="1">
      <c r="A4" s="217"/>
      <c r="B4" s="206"/>
      <c r="C4" s="205" t="s">
        <v>147</v>
      </c>
      <c r="D4" s="205" t="s">
        <v>148</v>
      </c>
      <c r="E4" s="205" t="s">
        <v>147</v>
      </c>
      <c r="F4" s="37" t="s">
        <v>149</v>
      </c>
      <c r="G4" s="37"/>
      <c r="H4" s="36"/>
      <c r="I4" s="206"/>
      <c r="J4" s="205" t="s">
        <v>150</v>
      </c>
      <c r="K4" s="207" t="s">
        <v>151</v>
      </c>
    </row>
    <row r="5" spans="1:12" ht="9.6" customHeight="1">
      <c r="A5" s="217"/>
      <c r="B5" s="206"/>
      <c r="C5" s="206"/>
      <c r="D5" s="206"/>
      <c r="E5" s="205"/>
      <c r="F5" s="205" t="s">
        <v>150</v>
      </c>
      <c r="G5" s="37" t="s">
        <v>151</v>
      </c>
      <c r="H5" s="36"/>
      <c r="I5" s="206"/>
      <c r="J5" s="206"/>
      <c r="K5" s="208"/>
    </row>
    <row r="6" spans="1:12" ht="10.5" customHeight="1">
      <c r="A6" s="217"/>
      <c r="B6" s="206"/>
      <c r="C6" s="206"/>
      <c r="D6" s="206"/>
      <c r="E6" s="205"/>
      <c r="F6" s="206"/>
      <c r="G6" s="219" t="s">
        <v>147</v>
      </c>
      <c r="H6" s="219" t="s">
        <v>165</v>
      </c>
      <c r="I6" s="206"/>
      <c r="J6" s="206"/>
      <c r="K6" s="208"/>
    </row>
    <row r="7" spans="1:12" ht="19.5" customHeight="1">
      <c r="A7" s="218"/>
      <c r="B7" s="206"/>
      <c r="C7" s="206"/>
      <c r="D7" s="206"/>
      <c r="E7" s="205"/>
      <c r="F7" s="206"/>
      <c r="G7" s="220"/>
      <c r="H7" s="221"/>
      <c r="I7" s="206"/>
      <c r="J7" s="206"/>
      <c r="K7" s="208"/>
    </row>
    <row r="8" spans="1:12" ht="6" customHeight="1">
      <c r="A8" s="65"/>
      <c r="B8" s="66"/>
      <c r="C8" s="67"/>
      <c r="D8" s="66"/>
      <c r="E8" s="65"/>
      <c r="F8" s="68"/>
      <c r="G8" s="66"/>
      <c r="H8" s="69"/>
      <c r="I8" s="69"/>
      <c r="J8" s="70"/>
      <c r="K8" s="70"/>
    </row>
    <row r="9" spans="1:12" ht="12" customHeight="1">
      <c r="A9" s="213" t="s">
        <v>156</v>
      </c>
      <c r="B9" s="213"/>
      <c r="C9" s="213"/>
      <c r="D9" s="213"/>
      <c r="E9" s="213"/>
      <c r="F9" s="213"/>
      <c r="G9" s="213"/>
      <c r="H9" s="213"/>
      <c r="I9" s="213"/>
      <c r="J9" s="213"/>
      <c r="K9" s="213"/>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4" t="s">
        <v>161</v>
      </c>
      <c r="B39" s="214"/>
      <c r="C39" s="214"/>
      <c r="D39" s="214"/>
      <c r="E39" s="214"/>
      <c r="F39" s="214"/>
      <c r="G39" s="214"/>
      <c r="H39" s="214"/>
      <c r="I39" s="214"/>
      <c r="J39" s="214"/>
      <c r="K39" s="214"/>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8.33203125" style="62" bestFit="1" customWidth="1"/>
    <col min="8" max="8" width="9" style="62" customWidth="1"/>
    <col min="9" max="9" width="8.44140625" style="62" customWidth="1"/>
    <col min="10" max="11" width="8.33203125" style="62" customWidth="1"/>
  </cols>
  <sheetData>
    <row r="1" spans="1:11" ht="20.25" customHeight="1">
      <c r="A1" s="223" t="s">
        <v>166</v>
      </c>
      <c r="B1" s="223"/>
      <c r="C1" s="223"/>
      <c r="D1" s="223"/>
      <c r="E1" s="223"/>
      <c r="F1" s="223"/>
      <c r="G1" s="223"/>
      <c r="H1" s="223"/>
      <c r="I1" s="223"/>
      <c r="J1" s="223"/>
      <c r="K1" s="223"/>
    </row>
    <row r="2" spans="1:11" ht="6.6" customHeight="1">
      <c r="A2" s="34"/>
      <c r="B2" s="35"/>
      <c r="C2" s="35"/>
      <c r="D2" s="35"/>
      <c r="E2" s="35"/>
      <c r="F2" s="35"/>
      <c r="G2" s="35"/>
      <c r="H2" s="35"/>
      <c r="I2" s="35"/>
      <c r="J2" s="35"/>
      <c r="K2" s="35"/>
    </row>
    <row r="3" spans="1:11" ht="9" customHeight="1">
      <c r="A3" s="209" t="s">
        <v>107</v>
      </c>
      <c r="B3" s="226" t="s">
        <v>142</v>
      </c>
      <c r="C3" s="37" t="s">
        <v>143</v>
      </c>
      <c r="D3" s="37"/>
      <c r="E3" s="37" t="s">
        <v>144</v>
      </c>
      <c r="F3" s="38"/>
      <c r="G3" s="38"/>
      <c r="H3" s="36"/>
      <c r="I3" s="219" t="s">
        <v>145</v>
      </c>
      <c r="J3" s="37" t="s">
        <v>146</v>
      </c>
      <c r="K3" s="39"/>
    </row>
    <row r="4" spans="1:11" ht="9" customHeight="1">
      <c r="A4" s="224"/>
      <c r="B4" s="227"/>
      <c r="C4" s="219" t="s">
        <v>147</v>
      </c>
      <c r="D4" s="219" t="s">
        <v>148</v>
      </c>
      <c r="E4" s="219" t="s">
        <v>147</v>
      </c>
      <c r="F4" s="37" t="s">
        <v>149</v>
      </c>
      <c r="G4" s="37"/>
      <c r="H4" s="36"/>
      <c r="I4" s="229"/>
      <c r="J4" s="219" t="s">
        <v>150</v>
      </c>
      <c r="K4" s="230" t="s">
        <v>151</v>
      </c>
    </row>
    <row r="5" spans="1:11" ht="9" customHeight="1">
      <c r="A5" s="224"/>
      <c r="B5" s="227"/>
      <c r="C5" s="229"/>
      <c r="D5" s="229"/>
      <c r="E5" s="229"/>
      <c r="F5" s="219" t="s">
        <v>150</v>
      </c>
      <c r="G5" s="37" t="s">
        <v>151</v>
      </c>
      <c r="H5" s="36"/>
      <c r="I5" s="229"/>
      <c r="J5" s="229"/>
      <c r="K5" s="231"/>
    </row>
    <row r="6" spans="1:11" ht="9" customHeight="1">
      <c r="A6" s="224"/>
      <c r="B6" s="227"/>
      <c r="C6" s="229"/>
      <c r="D6" s="229"/>
      <c r="E6" s="229"/>
      <c r="F6" s="229"/>
      <c r="G6" s="219" t="s">
        <v>147</v>
      </c>
      <c r="H6" s="219" t="s">
        <v>165</v>
      </c>
      <c r="I6" s="229"/>
      <c r="J6" s="229"/>
      <c r="K6" s="231"/>
    </row>
    <row r="7" spans="1:11" ht="24" customHeight="1">
      <c r="A7" s="225"/>
      <c r="B7" s="228"/>
      <c r="C7" s="221"/>
      <c r="D7" s="221"/>
      <c r="E7" s="221"/>
      <c r="F7" s="221"/>
      <c r="G7" s="221"/>
      <c r="H7" s="221"/>
      <c r="I7" s="221"/>
      <c r="J7" s="221"/>
      <c r="K7" s="232"/>
    </row>
    <row r="8" spans="1:11" ht="6.6" customHeight="1">
      <c r="A8" s="40"/>
      <c r="B8" s="41"/>
      <c r="C8" s="42"/>
      <c r="D8" s="41"/>
      <c r="E8" s="40"/>
      <c r="F8" s="43"/>
      <c r="G8" s="41"/>
      <c r="H8" s="44"/>
      <c r="I8" s="44"/>
      <c r="J8" s="45"/>
      <c r="K8" s="45"/>
    </row>
    <row r="9" spans="1:11" ht="10.5" customHeight="1">
      <c r="A9" s="222" t="s">
        <v>162</v>
      </c>
      <c r="B9" s="222"/>
      <c r="C9" s="222"/>
      <c r="D9" s="222"/>
      <c r="E9" s="222"/>
      <c r="F9" s="222"/>
      <c r="G9" s="222"/>
      <c r="H9" s="222"/>
      <c r="I9" s="222"/>
      <c r="J9" s="222"/>
      <c r="K9" s="222"/>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999999999999993"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999999999999993"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999999999999993"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999999999999993"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999999999999993"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222</v>
      </c>
      <c r="B20" s="102">
        <f>B21+B22+B23+B24</f>
        <v>57187.366000000002</v>
      </c>
      <c r="C20" s="102">
        <f t="shared" ref="C20:K20" si="0">C21+C22+C23+C24</f>
        <v>217390.261</v>
      </c>
      <c r="D20" s="102">
        <f t="shared" si="0"/>
        <v>103947.136</v>
      </c>
      <c r="E20" s="102">
        <f t="shared" si="0"/>
        <v>318375.47399999999</v>
      </c>
      <c r="F20" s="102">
        <f t="shared" si="0"/>
        <v>94332.781000000003</v>
      </c>
      <c r="G20" s="102">
        <f t="shared" si="0"/>
        <v>224043.693</v>
      </c>
      <c r="H20" s="102">
        <f t="shared" si="0"/>
        <v>109345.05</v>
      </c>
      <c r="I20" s="102">
        <f t="shared" si="0"/>
        <v>592953.10100000002</v>
      </c>
      <c r="J20" s="102">
        <f t="shared" si="0"/>
        <v>255467.283</v>
      </c>
      <c r="K20" s="102">
        <f t="shared" si="0"/>
        <v>337485.81799999997</v>
      </c>
    </row>
    <row r="21" spans="1:11" ht="9" customHeight="1">
      <c r="A21" s="58" t="s">
        <v>115</v>
      </c>
      <c r="B21" s="49">
        <v>7093.817</v>
      </c>
      <c r="C21" s="49">
        <v>36337.387000000002</v>
      </c>
      <c r="D21" s="49">
        <v>16871.988000000001</v>
      </c>
      <c r="E21" s="49">
        <v>35547.284</v>
      </c>
      <c r="F21" s="49">
        <v>13300.981</v>
      </c>
      <c r="G21" s="49">
        <v>22246.303</v>
      </c>
      <c r="H21" s="49">
        <v>12219.721</v>
      </c>
      <c r="I21" s="49">
        <v>78978.487999999998</v>
      </c>
      <c r="J21" s="49">
        <v>37266.786</v>
      </c>
      <c r="K21" s="49">
        <v>41711.701999999997</v>
      </c>
    </row>
    <row r="22" spans="1:11" ht="9" customHeight="1">
      <c r="A22" s="58" t="s">
        <v>116</v>
      </c>
      <c r="B22" s="49">
        <v>15151.549000000001</v>
      </c>
      <c r="C22" s="49">
        <v>47702.874000000003</v>
      </c>
      <c r="D22" s="49">
        <v>22996.148000000001</v>
      </c>
      <c r="E22" s="49">
        <v>68684.19</v>
      </c>
      <c r="F22" s="49">
        <v>25874.799999999999</v>
      </c>
      <c r="G22" s="49">
        <v>42809.39</v>
      </c>
      <c r="H22" s="49">
        <v>19095.329000000002</v>
      </c>
      <c r="I22" s="49">
        <v>131538.61300000001</v>
      </c>
      <c r="J22" s="49">
        <v>64022.497000000003</v>
      </c>
      <c r="K22" s="49">
        <v>67516.115999999995</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222</v>
      </c>
      <c r="B36" s="102">
        <f>B37+B38+B39+B40</f>
        <v>44867</v>
      </c>
      <c r="C36" s="102">
        <f t="shared" ref="C36" si="1">C37+C38+C39+C40</f>
        <v>230871</v>
      </c>
      <c r="D36" s="102">
        <f t="shared" ref="D36" si="2">D37+D38+D39+D40</f>
        <v>118712</v>
      </c>
      <c r="E36" s="102">
        <f t="shared" ref="E36" si="3">E37+E38+E39+E40</f>
        <v>332459</v>
      </c>
      <c r="F36" s="102">
        <f t="shared" ref="F36" si="4">F37+F38+F39+F40</f>
        <v>109144</v>
      </c>
      <c r="G36" s="102">
        <f t="shared" ref="G36" si="5">G37+G38+G39+G40</f>
        <v>223314</v>
      </c>
      <c r="H36" s="102">
        <f t="shared" ref="H36" si="6">H37+H38+H39+H40</f>
        <v>112597</v>
      </c>
      <c r="I36" s="102">
        <f t="shared" ref="I36" si="7">I37+I38+I39+I40</f>
        <v>608196</v>
      </c>
      <c r="J36" s="102">
        <f t="shared" ref="J36" si="8">J37+J38+J39+J40</f>
        <v>272724</v>
      </c>
      <c r="K36" s="102">
        <f t="shared" ref="K36" si="9">K37+K38+K39+K40</f>
        <v>335473</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v>13123</v>
      </c>
      <c r="C39" s="49">
        <v>76001</v>
      </c>
      <c r="D39" s="49">
        <v>41755</v>
      </c>
      <c r="E39" s="49">
        <v>102100</v>
      </c>
      <c r="F39" s="49">
        <v>31540</v>
      </c>
      <c r="G39" s="49">
        <v>70560</v>
      </c>
      <c r="H39" s="49">
        <v>33632</v>
      </c>
      <c r="I39" s="49">
        <v>191225</v>
      </c>
      <c r="J39" s="49">
        <v>86419</v>
      </c>
      <c r="K39" s="49">
        <v>104806</v>
      </c>
    </row>
    <row r="40" spans="1:11" ht="9" customHeight="1">
      <c r="A40" s="59" t="s">
        <v>118</v>
      </c>
      <c r="B40" s="49">
        <v>14184</v>
      </c>
      <c r="C40" s="49">
        <v>66722</v>
      </c>
      <c r="D40" s="49">
        <v>31355</v>
      </c>
      <c r="E40" s="49">
        <v>119196</v>
      </c>
      <c r="F40" s="49">
        <v>31331</v>
      </c>
      <c r="G40" s="49">
        <v>87865</v>
      </c>
      <c r="H40" s="49">
        <v>48462</v>
      </c>
      <c r="I40" s="49">
        <v>200101</v>
      </c>
      <c r="J40" s="49">
        <v>76870</v>
      </c>
      <c r="K40" s="49">
        <v>123231</v>
      </c>
    </row>
    <row r="41" spans="1:11" ht="9" customHeight="1">
      <c r="A41" s="59" t="s">
        <v>119</v>
      </c>
      <c r="B41" s="49"/>
      <c r="C41" s="49"/>
      <c r="D41" s="49"/>
      <c r="E41" s="49"/>
      <c r="F41" s="49"/>
      <c r="G41" s="49"/>
      <c r="H41" s="49"/>
      <c r="I41" s="49"/>
      <c r="J41" s="49"/>
      <c r="K41" s="49"/>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4" t="s">
        <v>153</v>
      </c>
      <c r="B50" s="204"/>
      <c r="C50" s="204"/>
      <c r="D50" s="204"/>
      <c r="E50" s="204"/>
      <c r="F50" s="204"/>
      <c r="G50" s="204"/>
      <c r="H50" s="204"/>
      <c r="I50" s="204"/>
      <c r="J50" s="204"/>
      <c r="K50" s="204"/>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6"/>
      <c r="B53" s="60"/>
      <c r="C53" s="60"/>
      <c r="D53" s="60"/>
      <c r="E53" s="60"/>
      <c r="F53" s="60"/>
      <c r="G53" s="60"/>
      <c r="H53" s="60"/>
      <c r="I53" s="60"/>
      <c r="J53" s="60"/>
      <c r="K53" s="60"/>
    </row>
    <row r="54" spans="1:11" ht="8.6999999999999993" customHeight="1">
      <c r="A54" s="48">
        <v>2021</v>
      </c>
      <c r="B54" s="60">
        <f t="shared" ref="B54:K54" si="10">((B13-B12)/B12)*100</f>
        <v>-7.7382847494389218</v>
      </c>
      <c r="C54" s="60">
        <f t="shared" si="10"/>
        <v>2.0088980894078552</v>
      </c>
      <c r="D54" s="60">
        <f t="shared" si="10"/>
        <v>2.3610219452997541</v>
      </c>
      <c r="E54" s="60">
        <f t="shared" si="10"/>
        <v>-4.5482863169923586</v>
      </c>
      <c r="F54" s="60">
        <f t="shared" si="10"/>
        <v>0.4958712509818361</v>
      </c>
      <c r="G54" s="60">
        <f t="shared" si="10"/>
        <v>-6.1626510635503298</v>
      </c>
      <c r="H54" s="60">
        <f t="shared" si="10"/>
        <v>-3.964176834338712</v>
      </c>
      <c r="I54" s="60">
        <f t="shared" si="10"/>
        <v>-2.655325681561131</v>
      </c>
      <c r="J54" s="60">
        <f t="shared" si="10"/>
        <v>-1.1110494627246539</v>
      </c>
      <c r="K54" s="60">
        <f t="shared" si="10"/>
        <v>-3.7459016469121282</v>
      </c>
    </row>
    <row r="55" spans="1:11" ht="8.6999999999999993" customHeight="1">
      <c r="A55" s="48">
        <v>2022</v>
      </c>
      <c r="B55" s="60">
        <f t="shared" ref="B55:K55" si="11">((B14-B13)/B13)*100</f>
        <v>14.261882167122785</v>
      </c>
      <c r="C55" s="60">
        <f t="shared" si="11"/>
        <v>11.556133412513441</v>
      </c>
      <c r="D55" s="60">
        <f t="shared" si="11"/>
        <v>17.670094488352277</v>
      </c>
      <c r="E55" s="60">
        <f t="shared" si="11"/>
        <v>3.0881921304400906</v>
      </c>
      <c r="F55" s="60">
        <f t="shared" si="11"/>
        <v>0.54100921470400432</v>
      </c>
      <c r="G55" s="60">
        <f t="shared" si="11"/>
        <v>3.9612552518719846</v>
      </c>
      <c r="H55" s="60">
        <f t="shared" si="11"/>
        <v>11.501571377955976</v>
      </c>
      <c r="I55" s="60">
        <f t="shared" si="11"/>
        <v>7.4137519176455964</v>
      </c>
      <c r="J55" s="60">
        <f t="shared" si="11"/>
        <v>11.301481482828796</v>
      </c>
      <c r="K55" s="60">
        <f t="shared" si="11"/>
        <v>4.5930608465630636</v>
      </c>
    </row>
    <row r="56" spans="1:11" ht="8.6999999999999993" customHeight="1">
      <c r="A56" s="48">
        <v>2023</v>
      </c>
      <c r="B56" s="60">
        <f t="shared" ref="B56:K56" si="12">((B15-B14)/B14)*100</f>
        <v>-16.563022214511676</v>
      </c>
      <c r="C56" s="60">
        <f t="shared" si="12"/>
        <v>-1.1564864539693405</v>
      </c>
      <c r="D56" s="60">
        <f t="shared" si="12"/>
        <v>-8.7138693906364786</v>
      </c>
      <c r="E56" s="60">
        <f t="shared" si="12"/>
        <v>6.5589686845300115</v>
      </c>
      <c r="F56" s="60">
        <f t="shared" si="12"/>
        <v>10.487436433531267</v>
      </c>
      <c r="G56" s="60">
        <f t="shared" si="12"/>
        <v>5.2567604766239935</v>
      </c>
      <c r="H56" s="60">
        <f t="shared" si="12"/>
        <v>-2.0753610789075281</v>
      </c>
      <c r="I56" s="60">
        <f t="shared" si="12"/>
        <v>0.89322617503042323</v>
      </c>
      <c r="J56" s="60">
        <f t="shared" si="12"/>
        <v>-5.3346118586237852</v>
      </c>
      <c r="K56" s="60">
        <f t="shared" si="12"/>
        <v>5.7015627339179211</v>
      </c>
    </row>
    <row r="57" spans="1:11" ht="8.6999999999999993" customHeight="1">
      <c r="A57" s="48">
        <v>2024</v>
      </c>
      <c r="B57" s="60">
        <f t="shared" ref="B57:K57" si="13">((B16-B15)/B15)*100</f>
        <v>-21.043371200792929</v>
      </c>
      <c r="C57" s="60">
        <f t="shared" si="13"/>
        <v>-6.6333173308329147</v>
      </c>
      <c r="D57" s="60">
        <f t="shared" si="13"/>
        <v>-9.9479647613337487</v>
      </c>
      <c r="E57" s="60">
        <f t="shared" si="13"/>
        <v>6.0091785226237588</v>
      </c>
      <c r="F57" s="60">
        <f t="shared" si="13"/>
        <v>8.9467231140753452</v>
      </c>
      <c r="G57" s="60">
        <f t="shared" si="13"/>
        <v>4.9873585580534332</v>
      </c>
      <c r="H57" s="60">
        <f t="shared" si="13"/>
        <v>7.7947710140249811</v>
      </c>
      <c r="I57" s="60">
        <f t="shared" si="13"/>
        <v>-1.3269290357049923</v>
      </c>
      <c r="J57" s="60">
        <f t="shared" si="13"/>
        <v>-6.2762480311458075</v>
      </c>
      <c r="K57" s="60">
        <f t="shared" si="13"/>
        <v>2.0953976417825935</v>
      </c>
    </row>
    <row r="58" spans="1:11" ht="8.6999999999999993"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222</v>
      </c>
      <c r="B62" s="60">
        <f t="shared" ref="B62:B66" si="14">((B36-B20)/B20)*100</f>
        <v>-21.543859879820314</v>
      </c>
      <c r="C62" s="60">
        <f t="shared" ref="C62:K66" si="15">((C36-C20)/C20)*100</f>
        <v>6.2011697018938685</v>
      </c>
      <c r="D62" s="60">
        <f t="shared" si="15"/>
        <v>14.204204721907876</v>
      </c>
      <c r="E62" s="60">
        <f t="shared" si="15"/>
        <v>4.4235587066609323</v>
      </c>
      <c r="F62" s="60">
        <f t="shared" si="15"/>
        <v>15.701030800735108</v>
      </c>
      <c r="G62" s="60">
        <f t="shared" si="15"/>
        <v>-0.32569227467608264</v>
      </c>
      <c r="H62" s="60">
        <f t="shared" si="15"/>
        <v>2.9740258018081267</v>
      </c>
      <c r="I62" s="60">
        <f t="shared" si="15"/>
        <v>2.5706753155170659</v>
      </c>
      <c r="J62" s="60">
        <f t="shared" si="15"/>
        <v>6.7549616519779576</v>
      </c>
      <c r="K62" s="60">
        <f t="shared" si="15"/>
        <v>-0.59641558034298514</v>
      </c>
    </row>
    <row r="63" spans="1:11" ht="9" customHeight="1">
      <c r="A63" s="58" t="s">
        <v>115</v>
      </c>
      <c r="B63" s="60">
        <f t="shared" si="14"/>
        <v>-1.4352921706325383</v>
      </c>
      <c r="C63" s="60">
        <f t="shared" si="15"/>
        <v>-0.79088515638177959</v>
      </c>
      <c r="D63" s="60">
        <f t="shared" si="15"/>
        <v>9.5662230200732647</v>
      </c>
      <c r="E63" s="60">
        <f t="shared" si="15"/>
        <v>35.684065201718369</v>
      </c>
      <c r="F63" s="60">
        <f t="shared" si="15"/>
        <v>61.371555977713221</v>
      </c>
      <c r="G63" s="60">
        <f t="shared" si="15"/>
        <v>20.325610956571076</v>
      </c>
      <c r="H63" s="60">
        <f t="shared" si="15"/>
        <v>12.318440003662936</v>
      </c>
      <c r="I63" s="60">
        <f t="shared" si="15"/>
        <v>15.566912347068488</v>
      </c>
      <c r="J63" s="60">
        <f t="shared" si="15"/>
        <v>25.96202956702518</v>
      </c>
      <c r="K63" s="60">
        <f t="shared" si="15"/>
        <v>6.2819253935022896</v>
      </c>
    </row>
    <row r="64" spans="1:11" ht="9" customHeight="1">
      <c r="A64" s="58" t="s">
        <v>116</v>
      </c>
      <c r="B64" s="60">
        <f t="shared" si="14"/>
        <v>-30.251355818471104</v>
      </c>
      <c r="C64" s="60">
        <f t="shared" si="15"/>
        <v>9.2135454983278287</v>
      </c>
      <c r="D64" s="60">
        <f t="shared" si="15"/>
        <v>17.915400440108485</v>
      </c>
      <c r="E64" s="60">
        <f t="shared" si="15"/>
        <v>-8.3762944572834037</v>
      </c>
      <c r="F64" s="60">
        <f t="shared" si="15"/>
        <v>-4.1190656546137534</v>
      </c>
      <c r="G64" s="60">
        <f t="shared" si="15"/>
        <v>-10.95177950444984</v>
      </c>
      <c r="H64" s="60">
        <f t="shared" si="15"/>
        <v>-12.135580381987666</v>
      </c>
      <c r="I64" s="60">
        <f t="shared" si="15"/>
        <v>-4.5170105298282355</v>
      </c>
      <c r="J64" s="60">
        <f t="shared" si="15"/>
        <v>-2.3889992919207805</v>
      </c>
      <c r="K64" s="60">
        <f t="shared" si="15"/>
        <v>-6.534907902581355</v>
      </c>
    </row>
    <row r="65" spans="1:11" ht="9" customHeight="1">
      <c r="A65" s="59" t="s">
        <v>117</v>
      </c>
      <c r="B65" s="60">
        <f t="shared" si="14"/>
        <v>-25.045693397304092</v>
      </c>
      <c r="C65" s="60">
        <f t="shared" si="15"/>
        <v>18.987678674870445</v>
      </c>
      <c r="D65" s="60">
        <f t="shared" si="15"/>
        <v>32.867689174568824</v>
      </c>
      <c r="E65" s="60">
        <f t="shared" si="15"/>
        <v>8.3174199023976243</v>
      </c>
      <c r="F65" s="60">
        <f t="shared" si="15"/>
        <v>5.7856783498239137</v>
      </c>
      <c r="G65" s="60">
        <f t="shared" si="15"/>
        <v>9.4887113042128952</v>
      </c>
      <c r="H65" s="60">
        <f t="shared" si="15"/>
        <v>9.2302695680415709</v>
      </c>
      <c r="I65" s="60">
        <f t="shared" si="15"/>
        <v>8.872643631042866</v>
      </c>
      <c r="J65" s="60">
        <f t="shared" si="15"/>
        <v>9.7398062197615207</v>
      </c>
      <c r="K65" s="60">
        <f t="shared" si="15"/>
        <v>8.1678569954175781</v>
      </c>
    </row>
    <row r="66" spans="1:11" ht="9" customHeight="1">
      <c r="A66" s="59" t="s">
        <v>118</v>
      </c>
      <c r="B66" s="60">
        <f t="shared" si="14"/>
        <v>-18.641734541700124</v>
      </c>
      <c r="C66" s="60">
        <f t="shared" si="15"/>
        <v>-3.9653410481166427</v>
      </c>
      <c r="D66" s="60">
        <f t="shared" si="15"/>
        <v>-3.9751324533733499</v>
      </c>
      <c r="E66" s="60">
        <f t="shared" si="15"/>
        <v>-0.57388809182209477</v>
      </c>
      <c r="F66" s="60">
        <f t="shared" si="15"/>
        <v>23.632704601057533</v>
      </c>
      <c r="G66" s="60">
        <f t="shared" si="15"/>
        <v>-7.0634526088658074</v>
      </c>
      <c r="H66" s="60">
        <f t="shared" si="15"/>
        <v>2.5867908552074512</v>
      </c>
      <c r="I66" s="60">
        <f t="shared" si="15"/>
        <v>-3.2370221717159504</v>
      </c>
      <c r="J66" s="60">
        <f t="shared" si="15"/>
        <v>1.9104058120881888</v>
      </c>
      <c r="K66" s="60">
        <f t="shared" si="15"/>
        <v>-6.192622139670843</v>
      </c>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3" t="s">
        <v>167</v>
      </c>
      <c r="B1" s="223"/>
      <c r="C1" s="223"/>
      <c r="D1" s="223"/>
      <c r="E1" s="223"/>
      <c r="F1" s="223"/>
      <c r="G1" s="223"/>
      <c r="H1" s="223"/>
      <c r="I1" s="223"/>
      <c r="J1" s="223"/>
      <c r="K1" s="223"/>
    </row>
    <row r="2" spans="1:11" ht="5.0999999999999996" customHeight="1">
      <c r="A2" s="34"/>
      <c r="B2" s="35"/>
      <c r="C2" s="35"/>
      <c r="D2" s="35"/>
      <c r="E2" s="35"/>
      <c r="F2" s="35"/>
      <c r="G2" s="35"/>
      <c r="H2" s="35"/>
      <c r="I2" s="35"/>
      <c r="J2" s="35"/>
      <c r="K2" s="35"/>
    </row>
    <row r="3" spans="1:11" ht="9" customHeight="1">
      <c r="A3" s="209" t="s">
        <v>107</v>
      </c>
      <c r="B3" s="212" t="s">
        <v>142</v>
      </c>
      <c r="C3" s="37" t="s">
        <v>143</v>
      </c>
      <c r="D3" s="37"/>
      <c r="E3" s="37" t="s">
        <v>144</v>
      </c>
      <c r="F3" s="38"/>
      <c r="G3" s="38"/>
      <c r="H3" s="36"/>
      <c r="I3" s="205" t="s">
        <v>145</v>
      </c>
      <c r="J3" s="37" t="s">
        <v>146</v>
      </c>
      <c r="K3" s="39"/>
    </row>
    <row r="4" spans="1:11" ht="8.25" customHeight="1">
      <c r="A4" s="210"/>
      <c r="B4" s="206"/>
      <c r="C4" s="205" t="s">
        <v>147</v>
      </c>
      <c r="D4" s="205" t="s">
        <v>148</v>
      </c>
      <c r="E4" s="205" t="s">
        <v>147</v>
      </c>
      <c r="F4" s="37" t="s">
        <v>149</v>
      </c>
      <c r="G4" s="37"/>
      <c r="H4" s="36"/>
      <c r="I4" s="206"/>
      <c r="J4" s="205" t="s">
        <v>150</v>
      </c>
      <c r="K4" s="207" t="s">
        <v>151</v>
      </c>
    </row>
    <row r="5" spans="1:11" ht="9" customHeight="1">
      <c r="A5" s="210"/>
      <c r="B5" s="206"/>
      <c r="C5" s="206"/>
      <c r="D5" s="206"/>
      <c r="E5" s="205"/>
      <c r="F5" s="205" t="s">
        <v>150</v>
      </c>
      <c r="G5" s="37" t="s">
        <v>151</v>
      </c>
      <c r="H5" s="36"/>
      <c r="I5" s="206"/>
      <c r="J5" s="206"/>
      <c r="K5" s="208"/>
    </row>
    <row r="6" spans="1:11" ht="9" customHeight="1">
      <c r="A6" s="210"/>
      <c r="B6" s="206"/>
      <c r="C6" s="206"/>
      <c r="D6" s="206"/>
      <c r="E6" s="205"/>
      <c r="F6" s="206"/>
      <c r="G6" s="205" t="s">
        <v>147</v>
      </c>
      <c r="H6" s="205" t="s">
        <v>165</v>
      </c>
      <c r="I6" s="206"/>
      <c r="J6" s="206"/>
      <c r="K6" s="208"/>
    </row>
    <row r="7" spans="1:11" ht="21.75" customHeight="1">
      <c r="A7" s="211"/>
      <c r="B7" s="206"/>
      <c r="C7" s="206"/>
      <c r="D7" s="206"/>
      <c r="E7" s="205"/>
      <c r="F7" s="206"/>
      <c r="G7" s="206"/>
      <c r="H7" s="206"/>
      <c r="I7" s="206"/>
      <c r="J7" s="206"/>
      <c r="K7" s="208"/>
    </row>
    <row r="8" spans="1:11" ht="7.5" customHeight="1">
      <c r="A8" s="40"/>
      <c r="B8" s="41"/>
      <c r="C8" s="42"/>
      <c r="D8" s="41"/>
      <c r="E8" s="40"/>
      <c r="F8" s="43"/>
      <c r="G8" s="41"/>
      <c r="H8" s="44"/>
      <c r="I8" s="44"/>
      <c r="J8" s="45"/>
      <c r="K8" s="45"/>
    </row>
    <row r="9" spans="1:11" ht="13.5" customHeight="1">
      <c r="A9" s="234" t="s">
        <v>163</v>
      </c>
      <c r="B9" s="234"/>
      <c r="C9" s="234"/>
      <c r="D9" s="234"/>
      <c r="E9" s="234"/>
      <c r="F9" s="234"/>
      <c r="G9" s="234"/>
      <c r="H9" s="234"/>
      <c r="I9" s="234"/>
      <c r="J9" s="234"/>
      <c r="K9" s="234"/>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222</v>
      </c>
      <c r="B21" s="102">
        <f>B22+B23+B24+B25</f>
        <v>511.29300000000001</v>
      </c>
      <c r="C21" s="102">
        <f t="shared" ref="C21:K21" si="0">C22+C23+C24+C25</f>
        <v>1769.403</v>
      </c>
      <c r="D21" s="102">
        <f t="shared" si="0"/>
        <v>719.63300000000004</v>
      </c>
      <c r="E21" s="102">
        <f t="shared" si="0"/>
        <v>2385.2660000000001</v>
      </c>
      <c r="F21" s="102">
        <f t="shared" si="0"/>
        <v>651.19299999999998</v>
      </c>
      <c r="G21" s="102">
        <f t="shared" si="0"/>
        <v>1734.0729999999999</v>
      </c>
      <c r="H21" s="102">
        <f t="shared" si="0"/>
        <v>875.73399999999992</v>
      </c>
      <c r="I21" s="102">
        <f t="shared" si="0"/>
        <v>4665.9619999999995</v>
      </c>
      <c r="J21" s="102">
        <f t="shared" si="0"/>
        <v>1882.1190000000001</v>
      </c>
      <c r="K21" s="102">
        <f t="shared" si="0"/>
        <v>2785</v>
      </c>
    </row>
    <row r="22" spans="1:11" ht="9" customHeight="1">
      <c r="A22" s="58" t="s">
        <v>115</v>
      </c>
      <c r="B22" s="49">
        <v>89.293000000000006</v>
      </c>
      <c r="C22" s="49">
        <v>289.40300000000002</v>
      </c>
      <c r="D22" s="49">
        <v>136.63300000000001</v>
      </c>
      <c r="E22" s="49">
        <v>333.26600000000002</v>
      </c>
      <c r="F22" s="49">
        <v>116.193</v>
      </c>
      <c r="G22" s="49">
        <v>217.07300000000001</v>
      </c>
      <c r="H22" s="49">
        <v>104.73399999999999</v>
      </c>
      <c r="I22" s="49">
        <v>711.96199999999999</v>
      </c>
      <c r="J22" s="49">
        <v>342.11900000000003</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222</v>
      </c>
      <c r="B37" s="102">
        <f>B38+B39+B40+B41</f>
        <v>421</v>
      </c>
      <c r="C37" s="102">
        <f t="shared" ref="C37" si="1">C38+C39+C40+C41</f>
        <v>1729</v>
      </c>
      <c r="D37" s="102">
        <f t="shared" ref="D37" si="2">D38+D39+D40+D41</f>
        <v>714</v>
      </c>
      <c r="E37" s="102">
        <f t="shared" ref="E37" si="3">E38+E39+E40+E41</f>
        <v>2153</v>
      </c>
      <c r="F37" s="102">
        <f t="shared" ref="F37" si="4">F38+F39+F40+F41</f>
        <v>580</v>
      </c>
      <c r="G37" s="102">
        <f t="shared" ref="G37" si="5">G38+G39+G40+G41</f>
        <v>1574</v>
      </c>
      <c r="H37" s="102">
        <f t="shared" ref="H37" si="6">H38+H39+H40+H41</f>
        <v>805</v>
      </c>
      <c r="I37" s="102">
        <f t="shared" ref="I37" si="7">I38+I39+I40+I41</f>
        <v>4303</v>
      </c>
      <c r="J37" s="102">
        <f t="shared" ref="J37" si="8">J38+J39+J40+J41</f>
        <v>1712</v>
      </c>
      <c r="K37" s="102">
        <f t="shared" ref="K37" si="9">K38+K39+K40+K41</f>
        <v>2591</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v>114</v>
      </c>
      <c r="C40" s="49">
        <v>503</v>
      </c>
      <c r="D40" s="49">
        <v>198</v>
      </c>
      <c r="E40" s="49">
        <v>660</v>
      </c>
      <c r="F40" s="49">
        <v>162</v>
      </c>
      <c r="G40" s="49">
        <v>498</v>
      </c>
      <c r="H40" s="49">
        <v>256</v>
      </c>
      <c r="I40" s="49">
        <v>1277</v>
      </c>
      <c r="J40" s="49">
        <v>474</v>
      </c>
      <c r="K40" s="49">
        <v>803</v>
      </c>
    </row>
    <row r="41" spans="1:11" ht="9" customHeight="1">
      <c r="A41" s="59" t="s">
        <v>118</v>
      </c>
      <c r="B41" s="49">
        <v>134</v>
      </c>
      <c r="C41" s="49">
        <v>525</v>
      </c>
      <c r="D41" s="49">
        <v>198</v>
      </c>
      <c r="E41" s="49">
        <v>717</v>
      </c>
      <c r="F41" s="49">
        <v>172</v>
      </c>
      <c r="G41" s="49">
        <v>546</v>
      </c>
      <c r="H41" s="49">
        <v>295</v>
      </c>
      <c r="I41" s="49">
        <v>1376</v>
      </c>
      <c r="J41" s="49">
        <v>503</v>
      </c>
      <c r="K41" s="49">
        <v>873</v>
      </c>
    </row>
    <row r="42" spans="1:11" ht="9" customHeight="1">
      <c r="A42" s="59" t="s">
        <v>119</v>
      </c>
      <c r="B42" s="49"/>
      <c r="C42" s="49"/>
      <c r="D42" s="49"/>
      <c r="E42" s="49"/>
      <c r="F42" s="49"/>
      <c r="G42" s="49"/>
      <c r="H42" s="49"/>
      <c r="I42" s="49"/>
      <c r="J42" s="49"/>
      <c r="K42" s="49"/>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3" t="s">
        <v>153</v>
      </c>
      <c r="B51" s="233"/>
      <c r="C51" s="233"/>
      <c r="D51" s="233"/>
      <c r="E51" s="233"/>
      <c r="F51" s="233"/>
      <c r="G51" s="233"/>
      <c r="H51" s="233"/>
      <c r="I51" s="233"/>
      <c r="J51" s="233"/>
      <c r="K51" s="233"/>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10">((B13-B12)/B12)*100</f>
        <v>-0.69214027653478538</v>
      </c>
      <c r="C54" s="60">
        <f t="shared" si="10"/>
        <v>-2.7046575317931114</v>
      </c>
      <c r="D54" s="60">
        <f t="shared" si="10"/>
        <v>-1.3588992865459399</v>
      </c>
      <c r="E54" s="60">
        <f t="shared" si="10"/>
        <v>-3.9365888895463725</v>
      </c>
      <c r="F54" s="60">
        <f t="shared" si="10"/>
        <v>-0.96054880319274194</v>
      </c>
      <c r="G54" s="60">
        <f t="shared" si="10"/>
        <v>-4.8450681647612663</v>
      </c>
      <c r="H54" s="60">
        <f t="shared" si="10"/>
        <v>-5.1418141799714263</v>
      </c>
      <c r="I54" s="60">
        <f t="shared" si="10"/>
        <v>-3.0956760970262791</v>
      </c>
      <c r="J54" s="60">
        <f t="shared" si="10"/>
        <v>-1.0284106613494763</v>
      </c>
      <c r="K54" s="60">
        <f t="shared" si="10"/>
        <v>-4.429346484415051</v>
      </c>
    </row>
    <row r="55" spans="1:11" ht="8.25" customHeight="1">
      <c r="A55" s="48">
        <v>2022</v>
      </c>
      <c r="B55" s="60">
        <f t="shared" ref="B55:K55" si="11">((B14-B13)/B13)*100</f>
        <v>5.9724430766536925</v>
      </c>
      <c r="C55" s="60">
        <f t="shared" si="11"/>
        <v>-2.0406573349451502</v>
      </c>
      <c r="D55" s="60">
        <f t="shared" si="11"/>
        <v>-3.4484247057249258</v>
      </c>
      <c r="E55" s="60">
        <f t="shared" si="11"/>
        <v>-5.9127184195435785</v>
      </c>
      <c r="F55" s="60">
        <f t="shared" si="11"/>
        <v>-5.4943100395783562</v>
      </c>
      <c r="G55" s="60">
        <f t="shared" si="11"/>
        <v>-6.0456577675222158</v>
      </c>
      <c r="H55" s="60">
        <f t="shared" si="11"/>
        <v>0.14261536580122325</v>
      </c>
      <c r="I55" s="60">
        <f t="shared" si="11"/>
        <v>-3.0218850350881388</v>
      </c>
      <c r="J55" s="60">
        <f t="shared" si="11"/>
        <v>-1.1352649030750261</v>
      </c>
      <c r="K55" s="60">
        <f t="shared" si="11"/>
        <v>-4.2823266053434406</v>
      </c>
    </row>
    <row r="56" spans="1:11" ht="8.25" customHeight="1">
      <c r="A56" s="48">
        <v>2023</v>
      </c>
      <c r="B56" s="60">
        <f t="shared" ref="B56:K56" si="12">((B15-B14)/B14)*100</f>
        <v>-18.204361694103113</v>
      </c>
      <c r="C56" s="60">
        <f t="shared" si="12"/>
        <v>-1.2923260089669451</v>
      </c>
      <c r="D56" s="60">
        <f t="shared" si="12"/>
        <v>-1.5630550188538694</v>
      </c>
      <c r="E56" s="60">
        <f t="shared" si="12"/>
        <v>-2.0713965958186953</v>
      </c>
      <c r="F56" s="60">
        <f t="shared" si="12"/>
        <v>5.3096117427381913</v>
      </c>
      <c r="G56" s="60">
        <f t="shared" si="12"/>
        <v>-4.4302989670606658</v>
      </c>
      <c r="H56" s="60">
        <f t="shared" si="12"/>
        <v>-5.7599215634365706</v>
      </c>
      <c r="I56" s="60">
        <f t="shared" si="12"/>
        <v>-3.9929446893863898</v>
      </c>
      <c r="J56" s="60">
        <f t="shared" si="12"/>
        <v>-5.1111382189516936</v>
      </c>
      <c r="K56" s="60">
        <f t="shared" si="12"/>
        <v>-3.2213228664247473</v>
      </c>
    </row>
    <row r="57" spans="1:11" ht="8.25" customHeight="1">
      <c r="A57" s="48">
        <v>2024</v>
      </c>
      <c r="B57" s="60">
        <f t="shared" ref="B57:K57" si="13">((B16-B15)/B15)*100</f>
        <v>-12.996175674169855</v>
      </c>
      <c r="C57" s="60">
        <f t="shared" si="13"/>
        <v>0.69551979727631985</v>
      </c>
      <c r="D57" s="60">
        <f t="shared" si="13"/>
        <v>-5.4517198910176292</v>
      </c>
      <c r="E57" s="60">
        <f t="shared" si="13"/>
        <v>3.7618789755047057</v>
      </c>
      <c r="F57" s="60">
        <f t="shared" si="13"/>
        <v>5.5825565992730235</v>
      </c>
      <c r="G57" s="60">
        <f t="shared" si="13"/>
        <v>3.1207061465808108</v>
      </c>
      <c r="H57" s="60">
        <f t="shared" si="13"/>
        <v>1.2414979515532469</v>
      </c>
      <c r="I57" s="60">
        <f t="shared" si="13"/>
        <v>0.66778364812832147</v>
      </c>
      <c r="J57" s="60">
        <f t="shared" si="13"/>
        <v>-3.9872477564925157</v>
      </c>
      <c r="K57" s="60">
        <f t="shared" si="13"/>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222</v>
      </c>
      <c r="B62" s="60">
        <f t="shared" ref="B62:B66" si="14">((B37-B21)/B21)*100</f>
        <v>-17.659737176139707</v>
      </c>
      <c r="C62" s="60">
        <f t="shared" ref="C62:K66" si="15">((C37-C21)/C21)*100</f>
        <v>-2.2834255395746483</v>
      </c>
      <c r="D62" s="60">
        <f t="shared" si="15"/>
        <v>-0.78276010132943297</v>
      </c>
      <c r="E62" s="60">
        <f t="shared" si="15"/>
        <v>-9.7375303215658153</v>
      </c>
      <c r="F62" s="60">
        <f t="shared" si="15"/>
        <v>-10.932703514933358</v>
      </c>
      <c r="G62" s="60">
        <f t="shared" si="15"/>
        <v>-9.2310415997481012</v>
      </c>
      <c r="H62" s="60">
        <f t="shared" si="15"/>
        <v>-8.0771101727236729</v>
      </c>
      <c r="I62" s="60">
        <f t="shared" si="15"/>
        <v>-7.7789317615531273</v>
      </c>
      <c r="J62" s="60">
        <f t="shared" si="15"/>
        <v>-9.0386952153397377</v>
      </c>
      <c r="K62" s="60">
        <f t="shared" si="15"/>
        <v>-6.9658886894075405</v>
      </c>
    </row>
    <row r="63" spans="1:11" ht="9" customHeight="1">
      <c r="A63" s="58" t="s">
        <v>115</v>
      </c>
      <c r="B63" s="60">
        <f t="shared" si="14"/>
        <v>-4.8077676861568168</v>
      </c>
      <c r="C63" s="60">
        <f t="shared" si="15"/>
        <v>18.174310563470307</v>
      </c>
      <c r="D63" s="60">
        <f t="shared" si="15"/>
        <v>16.370130202806049</v>
      </c>
      <c r="E63" s="60">
        <f t="shared" si="15"/>
        <v>7.1216385709913341</v>
      </c>
      <c r="F63" s="60">
        <f t="shared" si="15"/>
        <v>6.7189933989138781</v>
      </c>
      <c r="G63" s="60">
        <f t="shared" si="15"/>
        <v>7.3371630741732004</v>
      </c>
      <c r="H63" s="60">
        <f t="shared" si="15"/>
        <v>4.0731758550232069</v>
      </c>
      <c r="I63" s="60">
        <f t="shared" si="15"/>
        <v>10.118236647461524</v>
      </c>
      <c r="J63" s="60">
        <f t="shared" si="15"/>
        <v>7.2726156688169814</v>
      </c>
      <c r="K63" s="60">
        <f t="shared" si="15"/>
        <v>12.702702702702704</v>
      </c>
    </row>
    <row r="64" spans="1:11" ht="9" customHeight="1">
      <c r="A64" s="58" t="s">
        <v>116</v>
      </c>
      <c r="B64" s="60">
        <f t="shared" si="14"/>
        <v>-29.032258064516132</v>
      </c>
      <c r="C64" s="60">
        <f t="shared" si="15"/>
        <v>-19.866071428571427</v>
      </c>
      <c r="D64" s="60">
        <f t="shared" si="15"/>
        <v>-12.154696132596685</v>
      </c>
      <c r="E64" s="60">
        <f t="shared" si="15"/>
        <v>-21.535580524344571</v>
      </c>
      <c r="F64" s="60">
        <f t="shared" si="15"/>
        <v>-23.270440251572328</v>
      </c>
      <c r="G64" s="60">
        <f t="shared" si="15"/>
        <v>-20.8</v>
      </c>
      <c r="H64" s="60">
        <f t="shared" si="15"/>
        <v>-17.613636363636363</v>
      </c>
      <c r="I64" s="60">
        <f t="shared" si="15"/>
        <v>-21.699819168173597</v>
      </c>
      <c r="J64" s="60">
        <f t="shared" si="15"/>
        <v>-20.689655172413794</v>
      </c>
      <c r="K64" s="60">
        <f t="shared" si="15"/>
        <v>-22.429906542056074</v>
      </c>
    </row>
    <row r="65" spans="1:11" ht="9" customHeight="1">
      <c r="A65" s="59" t="s">
        <v>117</v>
      </c>
      <c r="B65" s="60">
        <f t="shared" si="14"/>
        <v>-17.391304347826086</v>
      </c>
      <c r="C65" s="60">
        <f t="shared" si="15"/>
        <v>4.3568464730290453</v>
      </c>
      <c r="D65" s="60">
        <f t="shared" si="15"/>
        <v>3.664921465968586</v>
      </c>
      <c r="E65" s="60">
        <f t="shared" si="15"/>
        <v>-5.5793991416309012</v>
      </c>
      <c r="F65" s="60">
        <f t="shared" si="15"/>
        <v>-10.497237569060774</v>
      </c>
      <c r="G65" s="60">
        <f t="shared" si="15"/>
        <v>-3.8610038610038608</v>
      </c>
      <c r="H65" s="60">
        <f t="shared" si="15"/>
        <v>-3.0303030303030303</v>
      </c>
      <c r="I65" s="60">
        <f t="shared" si="15"/>
        <v>-3.1842304776345718</v>
      </c>
      <c r="J65" s="60">
        <f t="shared" si="15"/>
        <v>-7.0588235294117645</v>
      </c>
      <c r="K65" s="60">
        <f t="shared" si="15"/>
        <v>-0.86419753086419748</v>
      </c>
    </row>
    <row r="66" spans="1:11" ht="9" customHeight="1">
      <c r="A66" s="59" t="s">
        <v>118</v>
      </c>
      <c r="B66" s="60">
        <f t="shared" si="14"/>
        <v>-16.25</v>
      </c>
      <c r="C66" s="60">
        <f t="shared" si="15"/>
        <v>-4.5454545454545459</v>
      </c>
      <c r="D66" s="60">
        <f t="shared" si="15"/>
        <v>-6.1611374407582939</v>
      </c>
      <c r="E66" s="60">
        <f t="shared" si="15"/>
        <v>-12.454212454212454</v>
      </c>
      <c r="F66" s="60">
        <f t="shared" si="15"/>
        <v>-11.794871794871794</v>
      </c>
      <c r="G66" s="60">
        <f t="shared" si="15"/>
        <v>-12.5</v>
      </c>
      <c r="H66" s="60">
        <f t="shared" si="15"/>
        <v>-10.876132930513595</v>
      </c>
      <c r="I66" s="60">
        <f t="shared" si="15"/>
        <v>-10.00654022236756</v>
      </c>
      <c r="J66" s="60">
        <f t="shared" si="15"/>
        <v>-11.130742049469964</v>
      </c>
      <c r="K66" s="60">
        <f t="shared" si="15"/>
        <v>-9.3457943925233646</v>
      </c>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F21" sqref="F21"/>
    </sheetView>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5" t="s">
        <v>83</v>
      </c>
      <c r="C1" s="235"/>
      <c r="D1" s="235"/>
      <c r="E1" s="235"/>
    </row>
    <row r="2" spans="1:7">
      <c r="A2" s="88"/>
      <c r="B2" s="90" t="s">
        <v>84</v>
      </c>
      <c r="C2" s="90" t="s">
        <v>85</v>
      </c>
      <c r="D2" s="90" t="s">
        <v>86</v>
      </c>
      <c r="E2" s="90" t="s">
        <v>87</v>
      </c>
    </row>
    <row r="3" spans="1:7">
      <c r="A3" s="88"/>
      <c r="B3" s="90" t="s">
        <v>88</v>
      </c>
      <c r="C3" s="90" t="s">
        <v>89</v>
      </c>
      <c r="D3" s="90" t="s">
        <v>90</v>
      </c>
      <c r="E3" s="90"/>
    </row>
    <row r="4" spans="1:7">
      <c r="A4" s="88"/>
      <c r="B4" s="235" t="s">
        <v>91</v>
      </c>
      <c r="C4" s="235"/>
      <c r="D4" s="235"/>
      <c r="E4" s="235"/>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v>108.4</v>
      </c>
      <c r="C20" s="88">
        <v>86.3</v>
      </c>
      <c r="D20" s="88">
        <v>97.6</v>
      </c>
      <c r="E20" s="88">
        <v>96.8</v>
      </c>
    </row>
    <row r="21" spans="1:7">
      <c r="A21" s="88" t="s">
        <v>95</v>
      </c>
      <c r="B21" s="88">
        <v>97</v>
      </c>
      <c r="C21" s="88">
        <v>93.9</v>
      </c>
      <c r="D21" s="88">
        <v>97.2</v>
      </c>
      <c r="E21" s="88">
        <v>90</v>
      </c>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B18" sqref="B18"/>
    </sheetView>
  </sheetViews>
  <sheetFormatPr baseColWidth="10" defaultRowHeight="14.4"/>
  <cols>
    <col min="4" max="4" width="17.441406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v>11</v>
      </c>
      <c r="C16" s="29">
        <v>80</v>
      </c>
      <c r="D16" s="29">
        <v>117</v>
      </c>
      <c r="E16" s="29" t="s">
        <v>94</v>
      </c>
      <c r="F16" s="29">
        <v>13</v>
      </c>
      <c r="G16" s="29">
        <v>76</v>
      </c>
      <c r="H16" s="29">
        <v>102</v>
      </c>
    </row>
    <row r="17" spans="1:8">
      <c r="A17" t="s">
        <v>95</v>
      </c>
      <c r="B17" s="29">
        <v>9</v>
      </c>
      <c r="C17" s="29">
        <v>81</v>
      </c>
      <c r="D17" s="29">
        <v>101</v>
      </c>
      <c r="E17" s="29" t="s">
        <v>95</v>
      </c>
      <c r="F17" s="29">
        <v>14</v>
      </c>
      <c r="G17" s="29">
        <v>67</v>
      </c>
      <c r="H17" s="29">
        <v>119</v>
      </c>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50" t="s">
        <v>246</v>
      </c>
      <c r="B1" s="251"/>
    </row>
    <row r="5" spans="1:2">
      <c r="A5" s="252" t="s">
        <v>247</v>
      </c>
      <c r="B5" s="253" t="s">
        <v>248</v>
      </c>
    </row>
    <row r="6" spans="1:2">
      <c r="A6" s="252">
        <v>0</v>
      </c>
      <c r="B6" s="253" t="s">
        <v>249</v>
      </c>
    </row>
    <row r="7" spans="1:2">
      <c r="A7" s="254"/>
      <c r="B7" s="253" t="s">
        <v>250</v>
      </c>
    </row>
    <row r="8" spans="1:2">
      <c r="A8" s="252" t="s">
        <v>251</v>
      </c>
      <c r="B8" s="253" t="s">
        <v>252</v>
      </c>
    </row>
    <row r="9" spans="1:2">
      <c r="A9" s="252" t="s">
        <v>253</v>
      </c>
      <c r="B9" s="253" t="s">
        <v>254</v>
      </c>
    </row>
    <row r="10" spans="1:2">
      <c r="A10" s="252" t="s">
        <v>255</v>
      </c>
      <c r="B10" s="253" t="s">
        <v>256</v>
      </c>
    </row>
    <row r="11" spans="1:2">
      <c r="A11" s="252" t="s">
        <v>257</v>
      </c>
      <c r="B11" s="253" t="s">
        <v>258</v>
      </c>
    </row>
    <row r="12" spans="1:2">
      <c r="A12" s="252" t="s">
        <v>259</v>
      </c>
      <c r="B12" s="253" t="s">
        <v>260</v>
      </c>
    </row>
    <row r="13" spans="1:2">
      <c r="A13" s="252" t="s">
        <v>261</v>
      </c>
      <c r="B13" s="253" t="s">
        <v>262</v>
      </c>
    </row>
    <row r="14" spans="1:2">
      <c r="A14" s="252" t="s">
        <v>263</v>
      </c>
      <c r="B14" s="253" t="s">
        <v>264</v>
      </c>
    </row>
    <row r="15" spans="1:2">
      <c r="A15" s="253"/>
    </row>
    <row r="16" spans="1:2" ht="42">
      <c r="A16" s="255" t="s">
        <v>265</v>
      </c>
      <c r="B16" s="256" t="s">
        <v>266</v>
      </c>
    </row>
    <row r="17" spans="1:2">
      <c r="A17" s="253" t="s">
        <v>267</v>
      </c>
      <c r="B17" s="2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4" t="s">
        <v>14</v>
      </c>
      <c r="B32" s="174"/>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75" t="s">
        <v>2</v>
      </c>
      <c r="B1" s="175"/>
      <c r="C1" s="175"/>
    </row>
    <row r="2" spans="1:3" ht="12" customHeight="1">
      <c r="A2" s="15"/>
    </row>
    <row r="3" spans="1:3">
      <c r="A3" s="175" t="s">
        <v>24</v>
      </c>
      <c r="B3" s="175"/>
      <c r="C3" s="175"/>
    </row>
    <row r="4" spans="1:3" ht="9" customHeight="1">
      <c r="A4" s="17" t="s">
        <v>4</v>
      </c>
    </row>
    <row r="5" spans="1:3" ht="69" customHeight="1">
      <c r="A5" s="176" t="s">
        <v>171</v>
      </c>
      <c r="B5" s="176"/>
      <c r="C5" s="176"/>
    </row>
    <row r="6" spans="1:3" ht="8.25" customHeight="1">
      <c r="A6" s="17"/>
    </row>
    <row r="7" spans="1:3">
      <c r="A7" s="175" t="s">
        <v>25</v>
      </c>
      <c r="B7" s="175"/>
      <c r="C7" s="175"/>
    </row>
    <row r="8" spans="1:3" ht="9" customHeight="1">
      <c r="A8" s="17" t="s">
        <v>4</v>
      </c>
    </row>
    <row r="9" spans="1:3" ht="49.35" customHeight="1">
      <c r="A9" s="176" t="s">
        <v>172</v>
      </c>
      <c r="B9" s="176"/>
      <c r="C9" s="176"/>
    </row>
    <row r="10" spans="1:3" ht="9" customHeight="1">
      <c r="A10" s="17"/>
    </row>
    <row r="11" spans="1:3">
      <c r="A11" s="175" t="s">
        <v>26</v>
      </c>
      <c r="B11" s="175"/>
      <c r="C11" s="175"/>
    </row>
    <row r="12" spans="1:3" ht="9" customHeight="1">
      <c r="A12" s="17" t="s">
        <v>4</v>
      </c>
    </row>
    <row r="13" spans="1:3" ht="44.25" customHeight="1">
      <c r="A13" s="176" t="s">
        <v>178</v>
      </c>
      <c r="B13" s="176"/>
      <c r="C13" s="176"/>
    </row>
    <row r="14" spans="1:3" ht="12" customHeight="1">
      <c r="A14" s="17"/>
    </row>
    <row r="15" spans="1:3">
      <c r="A15" s="175" t="s">
        <v>27</v>
      </c>
      <c r="B15" s="175"/>
      <c r="C15" s="175"/>
    </row>
    <row r="16" spans="1:3" ht="9" customHeight="1">
      <c r="A16" s="17"/>
    </row>
    <row r="17" spans="1:3">
      <c r="A17" s="175" t="s">
        <v>28</v>
      </c>
      <c r="B17" s="175"/>
      <c r="C17" s="175"/>
    </row>
    <row r="18" spans="1:3" ht="12" customHeight="1">
      <c r="A18" s="15"/>
    </row>
    <row r="19" spans="1:3" ht="34.5" customHeight="1">
      <c r="A19" s="176" t="s">
        <v>173</v>
      </c>
      <c r="B19" s="176"/>
      <c r="C19" s="176"/>
    </row>
    <row r="20" spans="1:3" ht="60" customHeight="1">
      <c r="A20" s="176" t="s">
        <v>29</v>
      </c>
      <c r="B20" s="176"/>
      <c r="C20" s="176"/>
    </row>
    <row r="21" spans="1:3" ht="48.75" customHeight="1">
      <c r="A21" s="176" t="s">
        <v>30</v>
      </c>
      <c r="B21" s="176"/>
      <c r="C21" s="176"/>
    </row>
    <row r="22" spans="1:3">
      <c r="A22" s="176" t="s">
        <v>31</v>
      </c>
      <c r="B22" s="176"/>
      <c r="C22" s="176"/>
    </row>
    <row r="23" spans="1:3" ht="24" customHeight="1">
      <c r="A23" s="176" t="s">
        <v>32</v>
      </c>
      <c r="B23" s="176"/>
      <c r="C23" s="176"/>
    </row>
    <row r="24" spans="1:3" ht="12" customHeight="1">
      <c r="A24" s="17"/>
    </row>
    <row r="25" spans="1:3" ht="36" customHeight="1">
      <c r="A25" s="176" t="s">
        <v>33</v>
      </c>
      <c r="B25" s="176"/>
      <c r="C25" s="176"/>
    </row>
    <row r="26" spans="1:3" ht="12" customHeight="1">
      <c r="A26" s="15"/>
    </row>
    <row r="27" spans="1:3">
      <c r="A27" s="177" t="s">
        <v>34</v>
      </c>
      <c r="B27" s="177"/>
      <c r="C27" s="177"/>
    </row>
    <row r="28" spans="1:3" ht="8.25" customHeight="1">
      <c r="A28" s="15"/>
    </row>
    <row r="29" spans="1:3" ht="24" customHeight="1">
      <c r="A29" s="176" t="s">
        <v>35</v>
      </c>
      <c r="B29" s="176"/>
      <c r="C29" s="176"/>
    </row>
    <row r="30" spans="1:3">
      <c r="A30" s="175" t="s">
        <v>36</v>
      </c>
      <c r="B30" s="175"/>
      <c r="C30" s="175"/>
    </row>
    <row r="31" spans="1:3" ht="12" customHeight="1">
      <c r="A31" s="15"/>
    </row>
    <row r="32" spans="1:3">
      <c r="A32" s="175" t="s">
        <v>37</v>
      </c>
      <c r="B32" s="175"/>
      <c r="C32" s="175"/>
    </row>
    <row r="33" spans="1:3" ht="9" customHeight="1">
      <c r="A33" s="15"/>
    </row>
    <row r="34" spans="1:3" ht="80.25" customHeight="1">
      <c r="A34" s="176" t="s">
        <v>174</v>
      </c>
      <c r="B34" s="176"/>
      <c r="C34" s="176"/>
    </row>
    <row r="35" spans="1:3" ht="12" customHeight="1">
      <c r="A35" s="15"/>
    </row>
    <row r="36" spans="1:3">
      <c r="A36" s="177" t="s">
        <v>38</v>
      </c>
      <c r="B36" s="177"/>
      <c r="C36" s="177"/>
    </row>
    <row r="37" spans="1:3" ht="9" customHeight="1">
      <c r="A37" s="15"/>
    </row>
    <row r="38" spans="1:3" ht="56.25" customHeight="1">
      <c r="A38" s="176" t="s">
        <v>39</v>
      </c>
      <c r="B38" s="176"/>
      <c r="C38" s="176"/>
    </row>
    <row r="39" spans="1:3">
      <c r="A39" s="176" t="s">
        <v>40</v>
      </c>
      <c r="B39" s="176"/>
      <c r="C39" s="176"/>
    </row>
    <row r="40" spans="1:3" ht="12" customHeight="1">
      <c r="A40" s="17"/>
    </row>
    <row r="41" spans="1:3">
      <c r="A41" s="15" t="s">
        <v>41</v>
      </c>
    </row>
    <row r="42" spans="1:3" ht="9" customHeight="1">
      <c r="A42" s="15"/>
    </row>
    <row r="43" spans="1:3" ht="39" customHeight="1">
      <c r="A43" s="176" t="s">
        <v>42</v>
      </c>
      <c r="B43" s="176"/>
      <c r="C43" s="176"/>
    </row>
    <row r="44" spans="1:3" ht="12" customHeight="1">
      <c r="A44" s="15"/>
    </row>
    <row r="45" spans="1:3">
      <c r="A45" s="177" t="s">
        <v>43</v>
      </c>
      <c r="B45" s="177"/>
      <c r="C45" s="177"/>
    </row>
    <row r="46" spans="1:3" ht="9" customHeight="1">
      <c r="A46" s="15"/>
    </row>
    <row r="47" spans="1:3" ht="21" customHeight="1">
      <c r="A47" s="176" t="s">
        <v>44</v>
      </c>
      <c r="B47" s="176"/>
      <c r="C47" s="176"/>
    </row>
    <row r="48" spans="1:3" ht="79.5" customHeight="1">
      <c r="A48" s="176" t="s">
        <v>45</v>
      </c>
      <c r="B48" s="176"/>
      <c r="C48" s="176"/>
    </row>
    <row r="49" spans="1:3" ht="12" customHeight="1">
      <c r="A49" s="17"/>
    </row>
    <row r="50" spans="1:3">
      <c r="A50" s="177" t="s">
        <v>46</v>
      </c>
      <c r="B50" s="177"/>
      <c r="C50" s="177"/>
    </row>
    <row r="51" spans="1:3" ht="9" customHeight="1">
      <c r="A51" s="15"/>
    </row>
    <row r="52" spans="1:3" ht="68.25" customHeight="1">
      <c r="A52" s="176" t="s">
        <v>47</v>
      </c>
      <c r="B52" s="176"/>
      <c r="C52" s="176"/>
    </row>
    <row r="53" spans="1:3" ht="13.5" customHeight="1">
      <c r="A53" s="176" t="s">
        <v>48</v>
      </c>
      <c r="B53" s="176"/>
      <c r="C53" s="176"/>
    </row>
    <row r="54" spans="1:3" ht="12" customHeight="1">
      <c r="A54" s="15"/>
    </row>
    <row r="55" spans="1:3">
      <c r="A55" s="175" t="s">
        <v>49</v>
      </c>
      <c r="B55" s="175"/>
      <c r="C55" s="175"/>
    </row>
    <row r="56" spans="1:3" ht="9" customHeight="1">
      <c r="A56" s="15"/>
    </row>
    <row r="57" spans="1:3" ht="37.5" customHeight="1">
      <c r="A57" s="181" t="s">
        <v>169</v>
      </c>
      <c r="B57" s="181"/>
      <c r="C57" s="181"/>
    </row>
    <row r="58" spans="1:3" ht="9" customHeight="1">
      <c r="A58" s="17"/>
    </row>
    <row r="59" spans="1:3" ht="52.5" customHeight="1">
      <c r="A59" s="176" t="s">
        <v>170</v>
      </c>
      <c r="B59" s="176"/>
      <c r="C59" s="176"/>
    </row>
    <row r="60" spans="1:3" ht="25.5" customHeight="1">
      <c r="A60" s="176" t="s">
        <v>50</v>
      </c>
      <c r="B60" s="176"/>
      <c r="C60" s="176"/>
    </row>
    <row r="61" spans="1:3" ht="39" customHeight="1">
      <c r="A61" s="18"/>
    </row>
    <row r="62" spans="1:3">
      <c r="A62" s="175" t="s">
        <v>51</v>
      </c>
      <c r="B62" s="175"/>
      <c r="C62" s="175"/>
    </row>
    <row r="63" spans="1:3" ht="8.25" customHeight="1">
      <c r="A63" s="15"/>
    </row>
    <row r="64" spans="1:3" ht="52.5" customHeight="1">
      <c r="A64" s="176" t="s">
        <v>52</v>
      </c>
      <c r="B64" s="176"/>
      <c r="C64" s="176"/>
    </row>
    <row r="65" spans="1:3" ht="12" customHeight="1">
      <c r="A65" s="17"/>
    </row>
    <row r="66" spans="1:3">
      <c r="A66" s="175" t="s">
        <v>53</v>
      </c>
      <c r="B66" s="175"/>
      <c r="C66" s="175"/>
    </row>
    <row r="67" spans="1:3" ht="9" customHeight="1">
      <c r="A67" s="15"/>
    </row>
    <row r="68" spans="1:3" ht="51" customHeight="1">
      <c r="A68" s="176" t="s">
        <v>54</v>
      </c>
      <c r="B68" s="176"/>
      <c r="C68" s="176"/>
    </row>
    <row r="69" spans="1:3" ht="12" customHeight="1">
      <c r="A69" s="17"/>
    </row>
    <row r="70" spans="1:3">
      <c r="A70" s="175" t="s">
        <v>55</v>
      </c>
      <c r="B70" s="175"/>
      <c r="C70" s="175"/>
    </row>
    <row r="71" spans="1:3" ht="9" customHeight="1">
      <c r="A71" s="15"/>
    </row>
    <row r="72" spans="1:3">
      <c r="A72" s="176" t="s">
        <v>56</v>
      </c>
      <c r="B72" s="176"/>
      <c r="C72" s="176"/>
    </row>
    <row r="73" spans="1:3" ht="24" customHeight="1">
      <c r="A73" s="176" t="s">
        <v>57</v>
      </c>
      <c r="B73" s="176"/>
      <c r="C73" s="176"/>
    </row>
    <row r="74" spans="1:3" ht="12" customHeight="1">
      <c r="A74" s="17"/>
    </row>
    <row r="75" spans="1:3" ht="12" customHeight="1">
      <c r="A75" s="19"/>
    </row>
    <row r="76" spans="1:3">
      <c r="A76" s="107" t="s">
        <v>58</v>
      </c>
      <c r="B76" s="20" t="s">
        <v>59</v>
      </c>
      <c r="C76" s="21" t="s">
        <v>60</v>
      </c>
    </row>
    <row r="77" spans="1:3" ht="12.75" customHeight="1">
      <c r="A77" s="178" t="s">
        <v>61</v>
      </c>
      <c r="B77" s="20"/>
      <c r="C77" s="22"/>
    </row>
    <row r="78" spans="1:3" ht="12.75" customHeight="1">
      <c r="A78" s="179"/>
      <c r="B78" s="109" t="s">
        <v>168</v>
      </c>
      <c r="C78" s="23" t="s">
        <v>62</v>
      </c>
    </row>
    <row r="79" spans="1:3" ht="12.75" customHeight="1">
      <c r="A79" s="179"/>
      <c r="B79" s="109" t="s">
        <v>63</v>
      </c>
      <c r="C79" s="23" t="s">
        <v>64</v>
      </c>
    </row>
    <row r="80" spans="1:3" ht="12.75" customHeight="1">
      <c r="A80" s="180"/>
      <c r="B80" s="24"/>
      <c r="C80" s="25"/>
    </row>
    <row r="81" spans="1:3" ht="12.75" customHeight="1">
      <c r="A81" s="178" t="s">
        <v>65</v>
      </c>
      <c r="B81" s="20"/>
      <c r="C81" s="22"/>
    </row>
    <row r="82" spans="1:3" ht="12.75" customHeight="1">
      <c r="A82" s="179"/>
      <c r="B82" s="109" t="s">
        <v>66</v>
      </c>
      <c r="C82" s="23" t="s">
        <v>62</v>
      </c>
    </row>
    <row r="83" spans="1:3" ht="12.75" customHeight="1">
      <c r="A83" s="179"/>
      <c r="B83" s="109"/>
      <c r="C83" s="26"/>
    </row>
    <row r="84" spans="1:3" ht="12.75" customHeight="1">
      <c r="A84" s="179"/>
      <c r="B84" s="109" t="s">
        <v>67</v>
      </c>
      <c r="C84" s="23" t="s">
        <v>62</v>
      </c>
    </row>
    <row r="85" spans="1:3" ht="12.75" customHeight="1">
      <c r="A85" s="179"/>
      <c r="B85" s="109"/>
      <c r="C85" s="23"/>
    </row>
    <row r="86" spans="1:3" ht="12.75" customHeight="1">
      <c r="A86" s="179"/>
      <c r="B86" s="109" t="s">
        <v>66</v>
      </c>
      <c r="C86" s="23" t="s">
        <v>64</v>
      </c>
    </row>
    <row r="87" spans="1:3" ht="12.75" customHeight="1">
      <c r="A87" s="179"/>
      <c r="B87" s="109" t="s">
        <v>68</v>
      </c>
      <c r="C87" s="23"/>
    </row>
    <row r="88" spans="1:3" ht="12.75" customHeight="1">
      <c r="A88" s="110"/>
      <c r="B88" s="27"/>
      <c r="C88" s="25"/>
    </row>
    <row r="89" spans="1:3" ht="12.75" customHeight="1">
      <c r="A89" s="108"/>
      <c r="B89" s="109"/>
      <c r="C89" s="23"/>
    </row>
    <row r="90" spans="1:3" ht="12.75" customHeight="1">
      <c r="A90" s="108" t="s">
        <v>69</v>
      </c>
      <c r="B90" s="182" t="s">
        <v>70</v>
      </c>
      <c r="C90" s="23" t="s">
        <v>62</v>
      </c>
    </row>
    <row r="91" spans="1:3" ht="12.75" customHeight="1">
      <c r="A91" s="108"/>
      <c r="B91" s="182"/>
      <c r="C91" s="23"/>
    </row>
    <row r="92" spans="1:3" ht="12.75" customHeight="1">
      <c r="A92" s="108" t="s">
        <v>71</v>
      </c>
      <c r="B92" s="182"/>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6" t="s">
        <v>75</v>
      </c>
      <c r="B102" s="176"/>
      <c r="C102" s="176"/>
    </row>
    <row r="103" spans="1:3">
      <c r="A103" s="176" t="s">
        <v>76</v>
      </c>
      <c r="B103" s="176"/>
      <c r="C103" s="176"/>
    </row>
    <row r="104" spans="1:3">
      <c r="A104" s="176" t="s">
        <v>77</v>
      </c>
      <c r="B104" s="176"/>
      <c r="C104" s="176"/>
    </row>
    <row r="105" spans="1:3">
      <c r="A105" s="176" t="s">
        <v>78</v>
      </c>
      <c r="B105" s="176"/>
      <c r="C105" s="176"/>
    </row>
    <row r="106" spans="1:3">
      <c r="A106" s="176" t="s">
        <v>79</v>
      </c>
      <c r="B106" s="176"/>
      <c r="C106" s="176"/>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4" customWidth="1"/>
    <col min="2" max="2" width="8.6640625" style="114" customWidth="1"/>
    <col min="3" max="3" width="8.44140625" style="114" customWidth="1"/>
    <col min="4" max="4" width="10.109375" style="114" customWidth="1"/>
    <col min="5" max="5" width="10" style="114" customWidth="1"/>
    <col min="6" max="6" width="9.5546875" style="115" customWidth="1"/>
    <col min="7" max="7" width="13" style="114" customWidth="1"/>
    <col min="8" max="8" width="9.5546875" style="114" customWidth="1"/>
    <col min="9" max="9" width="11.5546875" style="114" customWidth="1"/>
    <col min="10" max="10" width="2.109375" style="114" customWidth="1"/>
    <col min="11" max="11" width="4.6640625" style="114" customWidth="1"/>
    <col min="12" max="16384" width="11.44140625" style="114"/>
  </cols>
  <sheetData>
    <row r="1" spans="1:9" s="111" customFormat="1" ht="25.5" customHeight="1">
      <c r="A1" s="191" t="s">
        <v>105</v>
      </c>
      <c r="B1" s="191"/>
      <c r="C1" s="191"/>
      <c r="D1" s="191"/>
      <c r="E1" s="191"/>
      <c r="F1" s="191"/>
      <c r="G1" s="191"/>
      <c r="H1" s="191"/>
      <c r="I1" s="122"/>
    </row>
    <row r="2" spans="1:9" s="111" customFormat="1" ht="32.4" customHeight="1" thickBot="1">
      <c r="A2" s="192" t="s">
        <v>106</v>
      </c>
      <c r="B2" s="194" t="s">
        <v>107</v>
      </c>
      <c r="C2" s="124" t="s">
        <v>214</v>
      </c>
      <c r="D2" s="124" t="s">
        <v>215</v>
      </c>
      <c r="E2" s="125" t="s">
        <v>194</v>
      </c>
      <c r="F2" s="124" t="s">
        <v>108</v>
      </c>
      <c r="G2" s="126" t="s">
        <v>195</v>
      </c>
      <c r="H2" s="123" t="s">
        <v>109</v>
      </c>
    </row>
    <row r="3" spans="1:9" s="111" customFormat="1" ht="11.85" customHeight="1">
      <c r="A3" s="193"/>
      <c r="B3" s="195"/>
      <c r="C3" s="196" t="s">
        <v>110</v>
      </c>
      <c r="D3" s="196"/>
      <c r="E3" s="127" t="s">
        <v>111</v>
      </c>
      <c r="F3" s="196" t="s">
        <v>112</v>
      </c>
      <c r="G3" s="196"/>
      <c r="H3" s="197"/>
    </row>
    <row r="4" spans="1:9" s="111" customFormat="1" ht="12.75" customHeight="1">
      <c r="A4" s="139" t="s">
        <v>113</v>
      </c>
      <c r="B4" s="140"/>
      <c r="C4" s="190" t="s">
        <v>114</v>
      </c>
      <c r="D4" s="190"/>
      <c r="E4" s="190"/>
      <c r="F4" s="190"/>
      <c r="G4" s="190"/>
      <c r="H4" s="190"/>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99999999999999"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99999999999999" customHeight="1">
      <c r="A7" s="141"/>
      <c r="B7" s="142" t="s">
        <v>180</v>
      </c>
      <c r="C7" s="143">
        <v>73</v>
      </c>
      <c r="D7" s="143">
        <v>3202.8333333333298</v>
      </c>
      <c r="E7" s="143">
        <v>3445.1570000000002</v>
      </c>
      <c r="F7" s="143">
        <v>130914.711</v>
      </c>
      <c r="G7" s="143">
        <v>672254.41799999995</v>
      </c>
      <c r="H7" s="143">
        <v>553421.027</v>
      </c>
    </row>
    <row r="8" spans="1:9" s="111" customFormat="1" ht="10.199999999999999" customHeight="1">
      <c r="A8" s="141"/>
      <c r="B8" s="142" t="s">
        <v>193</v>
      </c>
      <c r="C8" s="143">
        <v>74.6666666666667</v>
      </c>
      <c r="D8" s="143">
        <v>3268.25</v>
      </c>
      <c r="E8" s="143">
        <v>3351.41</v>
      </c>
      <c r="F8" s="143">
        <v>133882.04199999999</v>
      </c>
      <c r="G8" s="143">
        <v>627885.22100000002</v>
      </c>
      <c r="H8" s="143">
        <v>683626.88</v>
      </c>
    </row>
    <row r="9" spans="1:9" s="111" customFormat="1" ht="10.199999999999999" customHeight="1">
      <c r="A9" s="141"/>
      <c r="B9" s="142" t="s">
        <v>209</v>
      </c>
      <c r="C9" s="143">
        <v>71</v>
      </c>
      <c r="D9" s="143">
        <v>2959</v>
      </c>
      <c r="E9" s="143">
        <v>3038</v>
      </c>
      <c r="F9" s="143">
        <v>130210</v>
      </c>
      <c r="G9" s="143">
        <v>557178</v>
      </c>
      <c r="H9" s="143">
        <v>492963</v>
      </c>
    </row>
    <row r="10" spans="1:9" s="111" customFormat="1" ht="15" customHeight="1">
      <c r="A10" s="159"/>
      <c r="B10" s="160"/>
      <c r="C10" s="183"/>
      <c r="D10" s="183"/>
      <c r="E10" s="183"/>
      <c r="F10" s="183"/>
      <c r="G10" s="183"/>
      <c r="H10" s="183"/>
    </row>
    <row r="11" spans="1:9" s="111" customFormat="1" ht="11.25" customHeight="1">
      <c r="A11" s="145"/>
      <c r="B11" s="161" t="s">
        <v>209</v>
      </c>
      <c r="C11" s="143"/>
      <c r="D11" s="143"/>
      <c r="E11" s="143"/>
      <c r="F11" s="143"/>
      <c r="G11" s="143"/>
      <c r="H11" s="143"/>
    </row>
    <row r="12" spans="1:9" s="111" customFormat="1" ht="11.25" customHeight="1">
      <c r="A12" s="145"/>
      <c r="B12" s="162" t="s">
        <v>222</v>
      </c>
      <c r="C12" s="143">
        <f>(C13+C14+C15+C16)/4</f>
        <v>71.5</v>
      </c>
      <c r="D12" s="143">
        <f>(D13+D14+D15+D16)/4</f>
        <v>2994.25</v>
      </c>
      <c r="E12" s="143">
        <f>E13+E14+E15+E16</f>
        <v>942.33300000000008</v>
      </c>
      <c r="F12" s="143">
        <f t="shared" ref="F12:H12" si="0">F13+F14+F15+F16</f>
        <v>39634.483999999997</v>
      </c>
      <c r="G12" s="143">
        <f t="shared" si="0"/>
        <v>149859.08800000002</v>
      </c>
      <c r="H12" s="143">
        <f t="shared" si="0"/>
        <v>141745.288</v>
      </c>
    </row>
    <row r="13" spans="1:9" s="111" customFormat="1" ht="9" customHeight="1">
      <c r="A13" s="145"/>
      <c r="B13" s="146" t="s">
        <v>181</v>
      </c>
      <c r="C13" s="143">
        <v>72</v>
      </c>
      <c r="D13" s="143">
        <v>3085</v>
      </c>
      <c r="E13" s="143">
        <v>156.369</v>
      </c>
      <c r="F13" s="143">
        <v>9216.49</v>
      </c>
      <c r="G13" s="143">
        <v>23639.986000000001</v>
      </c>
      <c r="H13" s="143">
        <v>19117.388999999999</v>
      </c>
    </row>
    <row r="14" spans="1:9" s="111" customFormat="1" ht="9" customHeight="1">
      <c r="A14" s="145"/>
      <c r="B14" s="146" t="s">
        <v>182</v>
      </c>
      <c r="C14" s="143">
        <v>72</v>
      </c>
      <c r="D14" s="143">
        <v>2969</v>
      </c>
      <c r="E14" s="143">
        <v>236.107</v>
      </c>
      <c r="F14" s="143">
        <v>9535.9470000000001</v>
      </c>
      <c r="G14" s="143">
        <v>36412.444000000003</v>
      </c>
      <c r="H14" s="143">
        <v>40706.718000000001</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291.85700000000003</v>
      </c>
      <c r="F16" s="171">
        <v>10787.047</v>
      </c>
      <c r="G16" s="171">
        <v>43994.658000000003</v>
      </c>
      <c r="H16" s="171">
        <v>46032.180999999997</v>
      </c>
    </row>
    <row r="17" spans="1:8" s="111" customFormat="1" ht="9" customHeight="1">
      <c r="A17" s="145"/>
      <c r="B17" s="146" t="s">
        <v>185</v>
      </c>
      <c r="C17" s="172">
        <v>71</v>
      </c>
      <c r="D17" s="172">
        <v>2927</v>
      </c>
      <c r="E17" s="172">
        <v>255.434</v>
      </c>
      <c r="F17" s="172">
        <v>10795.473</v>
      </c>
      <c r="G17" s="172">
        <v>41103.065000000002</v>
      </c>
      <c r="H17" s="172">
        <v>34294.321000000004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183"/>
      <c r="D25" s="183"/>
      <c r="E25" s="183"/>
      <c r="F25" s="183"/>
      <c r="G25" s="183"/>
      <c r="H25" s="183"/>
    </row>
    <row r="26" spans="1:8" s="111" customFormat="1" ht="11.25" customHeight="1">
      <c r="A26" s="141"/>
      <c r="B26" s="144" t="s">
        <v>217</v>
      </c>
      <c r="C26" s="147"/>
      <c r="D26" s="143"/>
      <c r="E26" s="143"/>
      <c r="F26" s="143"/>
      <c r="G26" s="143"/>
      <c r="H26" s="143"/>
    </row>
    <row r="27" spans="1:8" s="111" customFormat="1" ht="11.25" customHeight="1">
      <c r="A27" s="141"/>
      <c r="B27" s="162" t="s">
        <v>222</v>
      </c>
      <c r="C27" s="143">
        <f>(C28+C29+C30+C31)/4</f>
        <v>69.25</v>
      </c>
      <c r="D27" s="143">
        <f>(D28+D29+D30+D31)/4</f>
        <v>2833.5</v>
      </c>
      <c r="E27" s="143">
        <f>E28+E29+E30+E31</f>
        <v>867</v>
      </c>
      <c r="F27" s="143">
        <f t="shared" ref="F27" si="1">F28+F29+F30+F31</f>
        <v>39077</v>
      </c>
      <c r="G27" s="143">
        <f t="shared" ref="G27" si="2">G28+G29+G30+G31</f>
        <v>179619</v>
      </c>
      <c r="H27" s="143">
        <f t="shared" ref="H27" si="3">H28+H29+H30+H31</f>
        <v>137794</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v>69</v>
      </c>
      <c r="D30" s="143">
        <v>2829</v>
      </c>
      <c r="E30" s="143">
        <v>247</v>
      </c>
      <c r="F30" s="143">
        <v>9710</v>
      </c>
      <c r="G30" s="143">
        <v>58342</v>
      </c>
      <c r="H30" s="143">
        <v>40185</v>
      </c>
    </row>
    <row r="31" spans="1:8" s="111" customFormat="1" ht="9" customHeight="1">
      <c r="A31" s="148"/>
      <c r="B31" s="142" t="s">
        <v>184</v>
      </c>
      <c r="C31" s="171">
        <v>69</v>
      </c>
      <c r="D31" s="171">
        <v>2844</v>
      </c>
      <c r="E31" s="171">
        <v>252</v>
      </c>
      <c r="F31" s="171">
        <v>10899</v>
      </c>
      <c r="G31" s="171">
        <v>48745</v>
      </c>
      <c r="H31" s="171">
        <v>54129</v>
      </c>
    </row>
    <row r="32" spans="1:8" s="111" customFormat="1" ht="9" customHeight="1">
      <c r="A32" s="148"/>
      <c r="B32" s="142" t="s">
        <v>185</v>
      </c>
      <c r="C32" s="172"/>
      <c r="D32" s="172"/>
      <c r="E32" s="172"/>
      <c r="F32" s="172"/>
      <c r="G32" s="172"/>
      <c r="H32" s="172"/>
    </row>
    <row r="33" spans="1:8" s="111" customFormat="1" ht="9" customHeight="1">
      <c r="A33" s="148"/>
      <c r="B33" s="142" t="s">
        <v>186</v>
      </c>
      <c r="C33" s="143"/>
      <c r="D33" s="143"/>
      <c r="E33" s="143"/>
      <c r="F33" s="143"/>
      <c r="G33" s="143"/>
      <c r="H33" s="143"/>
    </row>
    <row r="34" spans="1:8" s="111" customFormat="1" ht="9" customHeight="1">
      <c r="A34" s="148"/>
      <c r="B34" s="142" t="s">
        <v>187</v>
      </c>
      <c r="C34" s="143"/>
      <c r="D34" s="143"/>
      <c r="E34" s="143"/>
      <c r="F34" s="143"/>
      <c r="G34" s="143"/>
      <c r="H34" s="143"/>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190" t="s">
        <v>128</v>
      </c>
      <c r="D40" s="190"/>
      <c r="E40" s="190"/>
      <c r="F40" s="190"/>
      <c r="G40" s="190"/>
      <c r="H40" s="190"/>
    </row>
    <row r="41" spans="1:8" s="111" customFormat="1" ht="10.199999999999999" customHeight="1">
      <c r="A41" s="141"/>
      <c r="B41" s="142" t="s">
        <v>175</v>
      </c>
      <c r="C41" s="149">
        <v>54.0833333333333</v>
      </c>
      <c r="D41" s="143">
        <v>3516</v>
      </c>
      <c r="E41" s="143">
        <v>4173.9679999999998</v>
      </c>
      <c r="F41" s="143">
        <v>132210.997</v>
      </c>
      <c r="G41" s="143">
        <v>616965.34499999997</v>
      </c>
      <c r="H41" s="143">
        <v>552252.95600000001</v>
      </c>
    </row>
    <row r="42" spans="1:8" s="111" customFormat="1" ht="10.199999999999999"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99999999999999"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99999999999999"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99999999999999" customHeight="1">
      <c r="A45" s="141"/>
      <c r="B45" s="142" t="s">
        <v>209</v>
      </c>
      <c r="C45" s="143">
        <v>53</v>
      </c>
      <c r="D45" s="143">
        <v>3586</v>
      </c>
      <c r="E45" s="143">
        <v>4109</v>
      </c>
      <c r="F45" s="143">
        <v>160086</v>
      </c>
      <c r="G45" s="143">
        <v>735218</v>
      </c>
      <c r="H45" s="143">
        <v>844976</v>
      </c>
    </row>
    <row r="46" spans="1:8" s="111" customFormat="1" ht="15" customHeight="1">
      <c r="A46" s="159"/>
      <c r="B46" s="160"/>
      <c r="C46" s="183"/>
      <c r="D46" s="183"/>
      <c r="E46" s="183"/>
      <c r="F46" s="183"/>
      <c r="G46" s="183"/>
      <c r="H46" s="183"/>
    </row>
    <row r="47" spans="1:8" s="111" customFormat="1" ht="11.25" customHeight="1">
      <c r="A47" s="150"/>
      <c r="B47" s="161" t="s">
        <v>209</v>
      </c>
    </row>
    <row r="48" spans="1:8" s="111" customFormat="1" ht="11.25" customHeight="1">
      <c r="A48" s="150"/>
      <c r="B48" s="162" t="s">
        <v>222</v>
      </c>
      <c r="C48" s="143">
        <f>(C49+C50+C51+C52)/4</f>
        <v>53.5</v>
      </c>
      <c r="D48" s="143">
        <f>(D49+D50+D51+D52)/4</f>
        <v>3546.75</v>
      </c>
      <c r="E48" s="143">
        <f>E49+E50+E51+E52</f>
        <v>1137.5889999999999</v>
      </c>
      <c r="F48" s="143">
        <f t="shared" ref="F48" si="4">F49+F50+F51+F52</f>
        <v>43355.404999999999</v>
      </c>
      <c r="G48" s="143">
        <f t="shared" ref="G48" si="5">G49+G50+G51+G52</f>
        <v>151128.53999999998</v>
      </c>
      <c r="H48" s="143">
        <f t="shared" ref="H48" si="6">H49+H50+H51+H52</f>
        <v>269416.66700000002</v>
      </c>
    </row>
    <row r="49" spans="1:8" s="111" customFormat="1" ht="9.6" customHeight="1">
      <c r="A49" s="145"/>
      <c r="B49" s="146" t="s">
        <v>181</v>
      </c>
      <c r="C49" s="143">
        <v>53</v>
      </c>
      <c r="D49" s="143">
        <v>3380</v>
      </c>
      <c r="E49" s="143">
        <v>134.108</v>
      </c>
      <c r="F49" s="143">
        <v>8464.2150000000001</v>
      </c>
      <c r="G49" s="143">
        <v>15039.141</v>
      </c>
      <c r="H49" s="143">
        <v>51633.692000000003</v>
      </c>
    </row>
    <row r="50" spans="1:8" s="111" customFormat="1" ht="9.6" customHeight="1">
      <c r="A50" s="145"/>
      <c r="B50" s="146" t="s">
        <v>182</v>
      </c>
      <c r="C50" s="143">
        <v>54</v>
      </c>
      <c r="D50" s="143">
        <v>3587</v>
      </c>
      <c r="E50" s="143">
        <v>252.14699999999999</v>
      </c>
      <c r="F50" s="143">
        <v>9775.6689999999999</v>
      </c>
      <c r="G50" s="143">
        <v>28620.571</v>
      </c>
      <c r="H50" s="143">
        <v>38506.364000000001</v>
      </c>
    </row>
    <row r="51" spans="1:8" s="111" customFormat="1" ht="9.6" customHeight="1">
      <c r="A51" s="145"/>
      <c r="B51" s="146" t="s">
        <v>183</v>
      </c>
      <c r="C51" s="143">
        <v>54</v>
      </c>
      <c r="D51" s="143">
        <v>3604</v>
      </c>
      <c r="E51" s="143">
        <v>341.04500000000002</v>
      </c>
      <c r="F51" s="143">
        <v>11485.846</v>
      </c>
      <c r="G51" s="143">
        <v>42326.919000000002</v>
      </c>
      <c r="H51" s="143">
        <v>117122.837</v>
      </c>
    </row>
    <row r="52" spans="1:8" s="111" customFormat="1" ht="9.6" customHeight="1">
      <c r="A52" s="145"/>
      <c r="B52" s="146" t="s">
        <v>184</v>
      </c>
      <c r="C52" s="171">
        <v>53</v>
      </c>
      <c r="D52" s="171">
        <v>3616</v>
      </c>
      <c r="E52" s="171">
        <v>410.28899999999999</v>
      </c>
      <c r="F52" s="171">
        <v>13629.674999999999</v>
      </c>
      <c r="G52" s="171">
        <v>65141.909</v>
      </c>
      <c r="H52" s="171">
        <v>62153.773999999998</v>
      </c>
    </row>
    <row r="53" spans="1:8" s="111" customFormat="1" ht="9.6" customHeight="1">
      <c r="A53" s="145"/>
      <c r="B53" s="146" t="s">
        <v>185</v>
      </c>
      <c r="C53" s="172">
        <v>53</v>
      </c>
      <c r="D53" s="172">
        <v>3593</v>
      </c>
      <c r="E53" s="172">
        <v>358.274</v>
      </c>
      <c r="F53" s="172">
        <v>14536.790999999999</v>
      </c>
      <c r="G53" s="172">
        <v>60139.006999999998</v>
      </c>
      <c r="H53" s="172">
        <v>63975.421999999999</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183"/>
      <c r="D61" s="183"/>
      <c r="E61" s="183"/>
      <c r="F61" s="183"/>
      <c r="G61" s="183"/>
      <c r="H61" s="183"/>
    </row>
    <row r="62" spans="1:8" s="111" customFormat="1" ht="11.25" customHeight="1">
      <c r="A62" s="141"/>
      <c r="B62" s="144" t="s">
        <v>217</v>
      </c>
      <c r="C62" s="147"/>
      <c r="D62" s="143"/>
      <c r="E62" s="143"/>
      <c r="F62" s="143"/>
      <c r="G62" s="143"/>
      <c r="H62" s="143"/>
    </row>
    <row r="63" spans="1:8" s="111" customFormat="1" ht="11.25" customHeight="1">
      <c r="A63" s="141"/>
      <c r="B63" s="162" t="s">
        <v>222</v>
      </c>
      <c r="C63" s="143">
        <f>(C64+C65+C66+C67)/4</f>
        <v>55.75</v>
      </c>
      <c r="D63" s="143">
        <f>(D64+D65+D66+D67)/4</f>
        <v>3542.5</v>
      </c>
      <c r="E63" s="143">
        <f>E64+E65+E66+E67</f>
        <v>1061</v>
      </c>
      <c r="F63" s="143">
        <f t="shared" ref="F63" si="7">F64+F65+F66+F67</f>
        <v>46199</v>
      </c>
      <c r="G63" s="143">
        <f t="shared" ref="G63" si="8">G64+G65+G66+G67</f>
        <v>159041</v>
      </c>
      <c r="H63" s="143">
        <f t="shared" ref="H63" si="9">H64+H65+H66+H67</f>
        <v>173851</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v>56</v>
      </c>
      <c r="D66" s="143">
        <v>3550</v>
      </c>
      <c r="E66" s="143">
        <v>336</v>
      </c>
      <c r="F66" s="143">
        <v>12138</v>
      </c>
      <c r="G66" s="143">
        <v>51498</v>
      </c>
      <c r="H66" s="143">
        <v>54959</v>
      </c>
    </row>
    <row r="67" spans="1:8" s="111" customFormat="1" ht="9.6" customHeight="1">
      <c r="A67" s="148"/>
      <c r="B67" s="142" t="s">
        <v>184</v>
      </c>
      <c r="C67" s="171">
        <v>55</v>
      </c>
      <c r="D67" s="171">
        <v>3560</v>
      </c>
      <c r="E67" s="171">
        <v>381</v>
      </c>
      <c r="F67" s="171">
        <v>14896</v>
      </c>
      <c r="G67" s="171">
        <v>65837</v>
      </c>
      <c r="H67" s="171">
        <v>52046</v>
      </c>
    </row>
    <row r="68" spans="1:8" s="111" customFormat="1" ht="9.6" customHeight="1">
      <c r="A68" s="148"/>
      <c r="B68" s="142" t="s">
        <v>185</v>
      </c>
      <c r="C68" s="172"/>
      <c r="D68" s="172"/>
      <c r="E68" s="172"/>
      <c r="F68" s="172"/>
      <c r="G68" s="172"/>
      <c r="H68" s="172"/>
    </row>
    <row r="69" spans="1:8" s="111" customFormat="1" ht="9.6" customHeight="1">
      <c r="A69" s="148"/>
      <c r="B69" s="142" t="s">
        <v>186</v>
      </c>
      <c r="C69" s="143"/>
      <c r="D69" s="143"/>
      <c r="E69" s="143"/>
      <c r="F69" s="143"/>
      <c r="G69" s="143"/>
      <c r="H69" s="143"/>
    </row>
    <row r="70" spans="1:8" s="111" customFormat="1" ht="9.6" customHeight="1">
      <c r="A70" s="148"/>
      <c r="B70" s="142" t="s">
        <v>187</v>
      </c>
      <c r="C70" s="143"/>
      <c r="D70" s="143"/>
      <c r="E70" s="143"/>
      <c r="F70" s="143"/>
      <c r="G70" s="143"/>
      <c r="H70" s="143"/>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7" customHeight="1">
      <c r="A77" s="157" t="s">
        <v>213</v>
      </c>
      <c r="B77" s="157"/>
      <c r="C77" s="157"/>
      <c r="D77" s="157"/>
      <c r="E77" s="157"/>
      <c r="F77" s="113"/>
    </row>
    <row r="78" spans="1:8" s="111" customFormat="1" ht="13.5" customHeight="1">
      <c r="A78" s="184" t="s">
        <v>129</v>
      </c>
      <c r="B78" s="184"/>
      <c r="C78" s="184"/>
      <c r="D78" s="184"/>
      <c r="E78" s="184"/>
      <c r="F78" s="184"/>
      <c r="G78" s="184"/>
      <c r="H78" s="184"/>
    </row>
    <row r="79" spans="1:8" ht="32.4" customHeight="1">
      <c r="A79" s="185" t="s">
        <v>106</v>
      </c>
      <c r="B79" s="186" t="s">
        <v>107</v>
      </c>
      <c r="C79" s="164" t="s">
        <v>214</v>
      </c>
      <c r="D79" s="164" t="s">
        <v>215</v>
      </c>
      <c r="E79" s="165" t="s">
        <v>194</v>
      </c>
      <c r="F79" s="164" t="s">
        <v>108</v>
      </c>
      <c r="G79" s="126" t="s">
        <v>195</v>
      </c>
      <c r="H79" s="166" t="s">
        <v>109</v>
      </c>
    </row>
    <row r="80" spans="1:8" ht="11.4" customHeight="1">
      <c r="A80" s="185"/>
      <c r="B80" s="186"/>
      <c r="C80" s="187" t="s">
        <v>110</v>
      </c>
      <c r="D80" s="187"/>
      <c r="E80" s="164" t="s">
        <v>111</v>
      </c>
      <c r="F80" s="187" t="s">
        <v>112</v>
      </c>
      <c r="G80" s="187"/>
      <c r="H80" s="188"/>
    </row>
    <row r="81" spans="1:8" ht="11.4" customHeight="1">
      <c r="A81" s="139" t="s">
        <v>130</v>
      </c>
      <c r="B81" s="140"/>
      <c r="C81" s="190" t="s">
        <v>131</v>
      </c>
      <c r="D81" s="190"/>
      <c r="E81" s="190"/>
      <c r="F81" s="190"/>
      <c r="G81" s="190"/>
      <c r="H81" s="190"/>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183"/>
      <c r="D87" s="183"/>
      <c r="E87" s="183"/>
      <c r="F87" s="183"/>
      <c r="G87" s="183"/>
      <c r="H87" s="183"/>
    </row>
    <row r="88" spans="1:8" ht="11.4" customHeight="1">
      <c r="A88" s="150"/>
      <c r="B88" s="161" t="s">
        <v>209</v>
      </c>
    </row>
    <row r="89" spans="1:8" ht="11.4" customHeight="1">
      <c r="A89" s="150"/>
      <c r="B89" s="162" t="s">
        <v>222</v>
      </c>
      <c r="C89" s="143">
        <f>(C90+C91+C92+C93)/4</f>
        <v>45.5</v>
      </c>
      <c r="D89" s="143">
        <f>(D90+D91+D92+D93)/4</f>
        <v>2698.5</v>
      </c>
      <c r="E89" s="143">
        <f>E90+E91+E92+E93</f>
        <v>847.34799999999996</v>
      </c>
      <c r="F89" s="143">
        <f t="shared" ref="F89" si="10">F90+F91+F92+F93</f>
        <v>33310.197</v>
      </c>
      <c r="G89" s="143">
        <f t="shared" ref="G89" si="11">G90+G91+G92+G93</f>
        <v>102792.747</v>
      </c>
      <c r="H89" s="143">
        <f t="shared" ref="H89" si="12">H90+H91+H92+H93</f>
        <v>97193.597999999998</v>
      </c>
    </row>
    <row r="90" spans="1:8" ht="9" customHeight="1">
      <c r="A90" s="145"/>
      <c r="B90" s="146" t="s">
        <v>181</v>
      </c>
      <c r="C90" s="143">
        <v>44</v>
      </c>
      <c r="D90" s="143">
        <v>2610</v>
      </c>
      <c r="E90" s="143">
        <v>109.245</v>
      </c>
      <c r="F90" s="143">
        <v>7479.85</v>
      </c>
      <c r="G90" s="143">
        <v>16607.677</v>
      </c>
      <c r="H90" s="143">
        <v>18989.978999999999</v>
      </c>
    </row>
    <row r="91" spans="1:8" ht="9" customHeight="1">
      <c r="A91" s="145"/>
      <c r="B91" s="146" t="s">
        <v>182</v>
      </c>
      <c r="C91" s="143">
        <v>46</v>
      </c>
      <c r="D91" s="143">
        <v>2681</v>
      </c>
      <c r="E91" s="143">
        <v>199.464</v>
      </c>
      <c r="F91" s="143">
        <v>7761.1120000000001</v>
      </c>
      <c r="G91" s="143">
        <v>21459.847000000002</v>
      </c>
      <c r="H91" s="143">
        <v>17172.319</v>
      </c>
    </row>
    <row r="92" spans="1:8" ht="9" customHeight="1">
      <c r="A92" s="145"/>
      <c r="B92" s="146" t="s">
        <v>183</v>
      </c>
      <c r="C92" s="143">
        <v>46</v>
      </c>
      <c r="D92" s="143">
        <v>2737</v>
      </c>
      <c r="E92" s="143">
        <v>244.995</v>
      </c>
      <c r="F92" s="143">
        <v>8331.1149999999998</v>
      </c>
      <c r="G92" s="143">
        <v>29022.436000000002</v>
      </c>
      <c r="H92" s="143">
        <v>34237.684999999998</v>
      </c>
    </row>
    <row r="93" spans="1:8" ht="9" customHeight="1">
      <c r="A93" s="145"/>
      <c r="B93" s="146" t="s">
        <v>184</v>
      </c>
      <c r="C93" s="171">
        <v>46</v>
      </c>
      <c r="D93" s="171">
        <v>2766</v>
      </c>
      <c r="E93" s="171">
        <v>293.64400000000001</v>
      </c>
      <c r="F93" s="171">
        <v>9738.1200000000008</v>
      </c>
      <c r="G93" s="171">
        <v>35702.786999999997</v>
      </c>
      <c r="H93" s="171">
        <v>26793.615000000002</v>
      </c>
    </row>
    <row r="94" spans="1:8" ht="9" customHeight="1">
      <c r="A94" s="145"/>
      <c r="B94" s="146" t="s">
        <v>185</v>
      </c>
      <c r="C94" s="172">
        <v>46</v>
      </c>
      <c r="D94" s="172">
        <v>2778</v>
      </c>
      <c r="E94" s="172">
        <v>260.89299999999997</v>
      </c>
      <c r="F94" s="172">
        <v>9871.6769999999997</v>
      </c>
      <c r="G94" s="172">
        <v>32437.736000000001</v>
      </c>
      <c r="H94" s="172">
        <v>34194.682999999997</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183"/>
      <c r="D102" s="183"/>
      <c r="E102" s="183"/>
      <c r="F102" s="183"/>
      <c r="G102" s="183"/>
      <c r="H102" s="183"/>
    </row>
    <row r="103" spans="1:8" ht="11.25" customHeight="1">
      <c r="A103" s="141"/>
      <c r="B103" s="144" t="s">
        <v>217</v>
      </c>
      <c r="C103" s="147"/>
      <c r="D103" s="143"/>
      <c r="E103" s="143"/>
      <c r="F103" s="143"/>
      <c r="G103" s="143"/>
      <c r="H103" s="143"/>
    </row>
    <row r="104" spans="1:8" ht="11.25" customHeight="1">
      <c r="A104" s="141"/>
      <c r="B104" s="162" t="s">
        <v>222</v>
      </c>
      <c r="C104" s="143">
        <f>(C105+C106+C107+C108)/4</f>
        <v>45</v>
      </c>
      <c r="D104" s="143">
        <f>(D105+D106+D107+D108)/4</f>
        <v>2737</v>
      </c>
      <c r="E104" s="143">
        <f>E105+E106+E107+E108</f>
        <v>792</v>
      </c>
      <c r="F104" s="143">
        <f t="shared" ref="F104" si="13">F105+F106+F107+F108</f>
        <v>35645</v>
      </c>
      <c r="G104" s="143">
        <f t="shared" ref="G104" si="14">G105+G106+G107+G108</f>
        <v>91659</v>
      </c>
      <c r="H104" s="143">
        <f t="shared" ref="H104" si="15">H105+H106+H107+H108</f>
        <v>141951</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v>45</v>
      </c>
      <c r="D107" s="143">
        <v>2743</v>
      </c>
      <c r="E107" s="143">
        <v>238</v>
      </c>
      <c r="F107" s="143">
        <v>8688</v>
      </c>
      <c r="G107" s="143">
        <v>24971</v>
      </c>
      <c r="H107" s="143">
        <v>61128</v>
      </c>
    </row>
    <row r="108" spans="1:8" ht="9" customHeight="1">
      <c r="A108" s="148"/>
      <c r="B108" s="142" t="s">
        <v>184</v>
      </c>
      <c r="C108" s="171">
        <v>45</v>
      </c>
      <c r="D108" s="171">
        <v>2732</v>
      </c>
      <c r="E108" s="171">
        <v>264</v>
      </c>
      <c r="F108" s="171">
        <v>10776</v>
      </c>
      <c r="G108" s="171">
        <v>29984</v>
      </c>
      <c r="H108" s="171">
        <v>24507</v>
      </c>
    </row>
    <row r="109" spans="1:8" ht="9" customHeight="1">
      <c r="A109" s="148"/>
      <c r="B109" s="142" t="s">
        <v>185</v>
      </c>
      <c r="C109" s="172"/>
      <c r="D109" s="172"/>
      <c r="E109" s="172"/>
      <c r="F109" s="172"/>
      <c r="G109" s="172"/>
      <c r="H109" s="172"/>
    </row>
    <row r="110" spans="1:8" ht="9" customHeight="1">
      <c r="A110" s="148"/>
      <c r="B110" s="142" t="s">
        <v>186</v>
      </c>
      <c r="C110" s="143"/>
      <c r="D110" s="143"/>
      <c r="E110" s="143"/>
      <c r="F110" s="143"/>
      <c r="G110" s="143"/>
      <c r="H110" s="143"/>
    </row>
    <row r="111" spans="1:8" ht="9" customHeight="1">
      <c r="A111" s="148"/>
      <c r="B111" s="142" t="s">
        <v>187</v>
      </c>
      <c r="C111" s="143"/>
      <c r="D111" s="143"/>
      <c r="E111" s="143"/>
      <c r="F111" s="143"/>
      <c r="G111" s="143"/>
      <c r="H111" s="143"/>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 customHeight="1">
      <c r="A117" s="139" t="s">
        <v>132</v>
      </c>
      <c r="B117" s="140"/>
      <c r="C117" s="190" t="s">
        <v>133</v>
      </c>
      <c r="D117" s="190"/>
      <c r="E117" s="190"/>
      <c r="F117" s="190"/>
      <c r="G117" s="190"/>
      <c r="H117" s="190"/>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183"/>
      <c r="D123" s="183"/>
      <c r="E123" s="183"/>
      <c r="F123" s="183"/>
      <c r="G123" s="183"/>
      <c r="H123" s="183"/>
    </row>
    <row r="124" spans="1:8" ht="11.4" customHeight="1">
      <c r="A124" s="150"/>
      <c r="B124" s="161" t="s">
        <v>209</v>
      </c>
    </row>
    <row r="125" spans="1:8" ht="11.4" customHeight="1">
      <c r="A125" s="150"/>
      <c r="B125" s="162" t="s">
        <v>222</v>
      </c>
      <c r="C125" s="143">
        <f>(C126+C127+C128+C129)/4</f>
        <v>37.5</v>
      </c>
      <c r="D125" s="143">
        <f>(D126+D127+D128+D129)/4</f>
        <v>1558.25</v>
      </c>
      <c r="E125" s="143">
        <f>E126+E127+E128+E129</f>
        <v>519.10699999999997</v>
      </c>
      <c r="F125" s="143">
        <f t="shared" ref="F125" si="16">F126+F127+F128+F129</f>
        <v>17818.325000000001</v>
      </c>
      <c r="G125" s="143">
        <f t="shared" ref="G125" si="17">G126+G127+G128+G129</f>
        <v>58389.070999999996</v>
      </c>
      <c r="H125" s="143">
        <f t="shared" ref="H125" si="18">H126+H127+H128+H129</f>
        <v>67204.032000000007</v>
      </c>
    </row>
    <row r="126" spans="1:8" ht="9" customHeight="1">
      <c r="A126" s="145"/>
      <c r="B126" s="146" t="s">
        <v>181</v>
      </c>
      <c r="C126" s="143">
        <v>40</v>
      </c>
      <c r="D126" s="143">
        <v>1768</v>
      </c>
      <c r="E126" s="143">
        <v>75.798000000000002</v>
      </c>
      <c r="F126" s="143">
        <v>4458.6970000000001</v>
      </c>
      <c r="G126" s="143">
        <v>6338.558</v>
      </c>
      <c r="H126" s="143">
        <v>13378.539000000001</v>
      </c>
    </row>
    <row r="127" spans="1:8" ht="9" customHeight="1">
      <c r="A127" s="145"/>
      <c r="B127" s="146" t="s">
        <v>182</v>
      </c>
      <c r="C127" s="143">
        <v>37</v>
      </c>
      <c r="D127" s="143">
        <v>1478</v>
      </c>
      <c r="E127" s="143">
        <v>119.42100000000001</v>
      </c>
      <c r="F127" s="143">
        <v>4019.5920000000001</v>
      </c>
      <c r="G127" s="143">
        <v>11803.031000000001</v>
      </c>
      <c r="H127" s="143">
        <v>23961.577000000001</v>
      </c>
    </row>
    <row r="128" spans="1:8" ht="9" customHeight="1">
      <c r="A128" s="145"/>
      <c r="B128" s="146" t="s">
        <v>183</v>
      </c>
      <c r="C128" s="143">
        <v>37</v>
      </c>
      <c r="D128" s="143">
        <v>1490</v>
      </c>
      <c r="E128" s="143">
        <v>152.14599999999999</v>
      </c>
      <c r="F128" s="143">
        <v>4339.3270000000002</v>
      </c>
      <c r="G128" s="143">
        <v>17997.966</v>
      </c>
      <c r="H128" s="143">
        <v>17847.774000000001</v>
      </c>
    </row>
    <row r="129" spans="1:8" ht="9" customHeight="1">
      <c r="A129" s="145"/>
      <c r="B129" s="146" t="s">
        <v>184</v>
      </c>
      <c r="C129" s="171">
        <v>36</v>
      </c>
      <c r="D129" s="171">
        <v>1497</v>
      </c>
      <c r="E129" s="171">
        <v>171.74199999999999</v>
      </c>
      <c r="F129" s="171">
        <v>5000.7089999999998</v>
      </c>
      <c r="G129" s="171">
        <v>22249.516</v>
      </c>
      <c r="H129" s="171">
        <v>12016.142</v>
      </c>
    </row>
    <row r="130" spans="1:8" ht="9" customHeight="1">
      <c r="A130" s="145"/>
      <c r="B130" s="146" t="s">
        <v>185</v>
      </c>
      <c r="C130" s="172">
        <v>36</v>
      </c>
      <c r="D130" s="172">
        <v>1502</v>
      </c>
      <c r="E130" s="172">
        <v>154.946</v>
      </c>
      <c r="F130" s="172">
        <v>5153.5110000000004</v>
      </c>
      <c r="G130" s="172">
        <v>23487.274000000001</v>
      </c>
      <c r="H130" s="172">
        <v>24741.53</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183"/>
      <c r="D138" s="183"/>
      <c r="E138" s="183"/>
      <c r="F138" s="183"/>
      <c r="G138" s="183"/>
      <c r="H138" s="183"/>
    </row>
    <row r="139" spans="1:8" ht="11.4" customHeight="1">
      <c r="A139" s="141"/>
      <c r="B139" s="144" t="s">
        <v>217</v>
      </c>
      <c r="C139" s="147"/>
      <c r="D139" s="143"/>
      <c r="E139" s="143"/>
      <c r="F139" s="143"/>
      <c r="G139" s="143"/>
      <c r="H139" s="143"/>
    </row>
    <row r="140" spans="1:8" ht="11.25" customHeight="1">
      <c r="A140" s="141"/>
      <c r="B140" s="162" t="s">
        <v>222</v>
      </c>
      <c r="C140" s="143">
        <f>(C141+C142+C143+C144)/4</f>
        <v>32</v>
      </c>
      <c r="D140" s="143">
        <f>(D141+D142+D143+D144)/4</f>
        <v>1388.5</v>
      </c>
      <c r="E140" s="143">
        <f>E141+E142+E143+E144</f>
        <v>447</v>
      </c>
      <c r="F140" s="143">
        <f t="shared" ref="F140" si="19">F141+F142+F143+F144</f>
        <v>16330</v>
      </c>
      <c r="G140" s="143">
        <f t="shared" ref="G140" si="20">G141+G142+G143+G144</f>
        <v>47650</v>
      </c>
      <c r="H140" s="149" t="s">
        <v>220</v>
      </c>
    </row>
    <row r="141" spans="1:8" ht="9" customHeight="1">
      <c r="A141" s="148"/>
      <c r="B141" s="142" t="s">
        <v>181</v>
      </c>
      <c r="C141" s="143">
        <v>32</v>
      </c>
      <c r="D141" s="143">
        <v>1383</v>
      </c>
      <c r="E141" s="143">
        <v>75</v>
      </c>
      <c r="F141" s="143">
        <v>3655</v>
      </c>
      <c r="G141" s="143">
        <v>6654</v>
      </c>
      <c r="H141" s="149" t="s">
        <v>220</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v>32</v>
      </c>
      <c r="D143" s="143">
        <v>1389</v>
      </c>
      <c r="E143" s="143">
        <v>141</v>
      </c>
      <c r="F143" s="143">
        <v>4207</v>
      </c>
      <c r="G143" s="143">
        <v>15018</v>
      </c>
      <c r="H143" s="143">
        <v>10981</v>
      </c>
    </row>
    <row r="144" spans="1:8" ht="9" customHeight="1">
      <c r="A144" s="148"/>
      <c r="B144" s="142" t="s">
        <v>184</v>
      </c>
      <c r="C144" s="171">
        <v>32</v>
      </c>
      <c r="D144" s="171">
        <v>1395</v>
      </c>
      <c r="E144" s="171">
        <v>148</v>
      </c>
      <c r="F144" s="171">
        <v>4976</v>
      </c>
      <c r="G144" s="171">
        <v>16150</v>
      </c>
      <c r="H144" s="171">
        <v>23795</v>
      </c>
    </row>
    <row r="145" spans="1:8" ht="9" customHeight="1">
      <c r="A145" s="148"/>
      <c r="B145" s="142" t="s">
        <v>185</v>
      </c>
      <c r="C145" s="172"/>
      <c r="D145" s="172"/>
      <c r="E145" s="172"/>
      <c r="F145" s="172"/>
      <c r="G145" s="172"/>
      <c r="H145" s="172"/>
    </row>
    <row r="146" spans="1:8" ht="9" customHeight="1">
      <c r="A146" s="148"/>
      <c r="B146" s="142" t="s">
        <v>186</v>
      </c>
      <c r="C146" s="143"/>
      <c r="D146" s="143"/>
      <c r="E146" s="143"/>
      <c r="F146" s="143"/>
      <c r="G146" s="143"/>
      <c r="H146" s="143"/>
    </row>
    <row r="147" spans="1:8" ht="9" customHeight="1">
      <c r="A147" s="148"/>
      <c r="B147" s="142" t="s">
        <v>187</v>
      </c>
      <c r="C147" s="143"/>
      <c r="D147" s="143"/>
      <c r="E147" s="143"/>
      <c r="F147" s="143"/>
      <c r="G147" s="143"/>
      <c r="H147" s="143"/>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 customHeight="1">
      <c r="A154" s="157" t="s">
        <v>213</v>
      </c>
      <c r="B154" s="157"/>
      <c r="C154" s="157"/>
      <c r="D154" s="157"/>
      <c r="E154" s="157"/>
      <c r="F154" s="112"/>
      <c r="G154" s="112"/>
      <c r="H154" s="112"/>
    </row>
    <row r="155" spans="1:8">
      <c r="A155" s="184" t="s">
        <v>129</v>
      </c>
      <c r="B155" s="184"/>
      <c r="C155" s="184"/>
      <c r="D155" s="184"/>
      <c r="E155" s="184"/>
      <c r="F155" s="184"/>
      <c r="G155" s="184"/>
      <c r="H155" s="184"/>
    </row>
    <row r="156" spans="1:8" ht="30.6">
      <c r="A156" s="185" t="s">
        <v>106</v>
      </c>
      <c r="B156" s="186" t="s">
        <v>107</v>
      </c>
      <c r="C156" s="164" t="s">
        <v>214</v>
      </c>
      <c r="D156" s="164" t="s">
        <v>215</v>
      </c>
      <c r="E156" s="165" t="s">
        <v>194</v>
      </c>
      <c r="F156" s="164" t="s">
        <v>108</v>
      </c>
      <c r="G156" s="126" t="s">
        <v>195</v>
      </c>
      <c r="H156" s="166" t="s">
        <v>109</v>
      </c>
    </row>
    <row r="157" spans="1:8">
      <c r="A157" s="185"/>
      <c r="B157" s="186"/>
      <c r="C157" s="187" t="s">
        <v>110</v>
      </c>
      <c r="D157" s="187"/>
      <c r="E157" s="164" t="s">
        <v>111</v>
      </c>
      <c r="F157" s="187" t="s">
        <v>112</v>
      </c>
      <c r="G157" s="187"/>
      <c r="H157" s="188"/>
    </row>
    <row r="158" spans="1:8">
      <c r="A158" s="139" t="s">
        <v>134</v>
      </c>
      <c r="B158" s="140"/>
      <c r="C158" s="190" t="s">
        <v>196</v>
      </c>
      <c r="D158" s="190"/>
      <c r="E158" s="190"/>
      <c r="F158" s="190"/>
      <c r="G158" s="190"/>
      <c r="H158" s="190"/>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183"/>
      <c r="D164" s="183"/>
      <c r="E164" s="183"/>
      <c r="F164" s="183"/>
      <c r="G164" s="183"/>
      <c r="H164" s="183"/>
    </row>
    <row r="165" spans="1:8" ht="11.4" customHeight="1">
      <c r="A165" s="150"/>
      <c r="B165" s="161" t="s">
        <v>209</v>
      </c>
    </row>
    <row r="166" spans="1:8" ht="11.4" customHeight="1">
      <c r="A166" s="150"/>
      <c r="B166" s="162" t="s">
        <v>222</v>
      </c>
      <c r="C166" s="143">
        <f>(C167+C168+C169+C170)/4</f>
        <v>4</v>
      </c>
      <c r="D166" s="143">
        <f>(D167+D168+D169+D170)/4</f>
        <v>134.75</v>
      </c>
      <c r="E166" s="143">
        <f>E167+E168+E169+E170</f>
        <v>83.532000000000011</v>
      </c>
      <c r="F166" s="143">
        <f t="shared" ref="F166" si="21">F167+F168+F169+F170</f>
        <v>2091.165</v>
      </c>
      <c r="G166" s="143">
        <f t="shared" ref="G166" si="22">G167+G168+G169+G170</f>
        <v>9039.8629999999994</v>
      </c>
      <c r="H166" s="143">
        <f t="shared" ref="H166" si="23">H167+H168+H169+H170</f>
        <v>6618.4169999999995</v>
      </c>
    </row>
    <row r="167" spans="1:8" ht="9" customHeight="1">
      <c r="A167" s="145"/>
      <c r="B167" s="146" t="s">
        <v>181</v>
      </c>
      <c r="C167" s="143">
        <v>4</v>
      </c>
      <c r="D167" s="143">
        <v>134</v>
      </c>
      <c r="E167" s="143">
        <v>19.32</v>
      </c>
      <c r="F167" s="143">
        <v>545.32100000000003</v>
      </c>
      <c r="G167" s="143">
        <v>1853.7760000000001</v>
      </c>
      <c r="H167" s="143">
        <v>1188.625</v>
      </c>
    </row>
    <row r="168" spans="1:8" ht="9" customHeight="1">
      <c r="A168" s="145"/>
      <c r="B168" s="146" t="s">
        <v>182</v>
      </c>
      <c r="C168" s="143">
        <v>4</v>
      </c>
      <c r="D168" s="143">
        <v>130</v>
      </c>
      <c r="E168" s="143">
        <v>20.402000000000001</v>
      </c>
      <c r="F168" s="143">
        <v>484.42</v>
      </c>
      <c r="G168" s="143">
        <v>2146.0909999999999</v>
      </c>
      <c r="H168" s="143">
        <v>1378.3989999999999</v>
      </c>
    </row>
    <row r="169" spans="1:8" ht="9" customHeight="1">
      <c r="A169" s="145"/>
      <c r="B169" s="146" t="s">
        <v>183</v>
      </c>
      <c r="C169" s="143">
        <v>4</v>
      </c>
      <c r="D169" s="143">
        <v>136</v>
      </c>
      <c r="E169" s="143">
        <v>21.495999999999999</v>
      </c>
      <c r="F169" s="143">
        <v>517.32600000000002</v>
      </c>
      <c r="G169" s="143">
        <v>2600.105</v>
      </c>
      <c r="H169" s="143">
        <v>2025.4</v>
      </c>
    </row>
    <row r="170" spans="1:8" ht="9" customHeight="1">
      <c r="A170" s="145"/>
      <c r="B170" s="146" t="s">
        <v>184</v>
      </c>
      <c r="C170" s="171">
        <v>4</v>
      </c>
      <c r="D170" s="171">
        <v>139</v>
      </c>
      <c r="E170" s="171">
        <v>22.314</v>
      </c>
      <c r="F170" s="171">
        <v>544.09799999999996</v>
      </c>
      <c r="G170" s="171">
        <v>2439.8910000000001</v>
      </c>
      <c r="H170" s="171">
        <v>2025.9929999999999</v>
      </c>
    </row>
    <row r="171" spans="1:8" ht="9" customHeight="1">
      <c r="A171" s="145"/>
      <c r="B171" s="146" t="s">
        <v>185</v>
      </c>
      <c r="C171" s="172">
        <v>4</v>
      </c>
      <c r="D171" s="172">
        <v>132</v>
      </c>
      <c r="E171" s="172">
        <v>18.640999999999998</v>
      </c>
      <c r="F171" s="172">
        <v>536.149</v>
      </c>
      <c r="G171" s="172">
        <v>1824.85</v>
      </c>
      <c r="H171" s="172">
        <v>1654.4069999999999</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183"/>
      <c r="D179" s="183"/>
      <c r="E179" s="183"/>
      <c r="F179" s="183"/>
      <c r="G179" s="183"/>
      <c r="H179" s="183"/>
    </row>
    <row r="180" spans="1:8" ht="11.4" customHeight="1">
      <c r="A180" s="141"/>
      <c r="B180" s="144" t="s">
        <v>217</v>
      </c>
      <c r="C180" s="147"/>
      <c r="D180" s="143"/>
      <c r="E180" s="143"/>
      <c r="F180" s="143"/>
      <c r="G180" s="143"/>
      <c r="H180" s="143"/>
    </row>
    <row r="181" spans="1:8" ht="11.25" customHeight="1">
      <c r="A181" s="141"/>
      <c r="B181" s="162" t="s">
        <v>222</v>
      </c>
      <c r="C181" s="143">
        <f>(C182+C183+C184+C185)/4</f>
        <v>4</v>
      </c>
      <c r="D181" s="143">
        <f>(D182+D183+D184+D185)/4</f>
        <v>133</v>
      </c>
      <c r="E181" s="143">
        <f>E182+E183+E184+E185</f>
        <v>74</v>
      </c>
      <c r="F181" s="143">
        <f t="shared" ref="F181" si="24">F182+F183+F184+F185</f>
        <v>2138</v>
      </c>
      <c r="G181" s="143">
        <f t="shared" ref="G181" si="25">G182+G183+G184+G185</f>
        <v>9224</v>
      </c>
      <c r="H181" s="149" t="s">
        <v>220</v>
      </c>
    </row>
    <row r="182" spans="1:8" ht="9" customHeight="1">
      <c r="A182" s="148"/>
      <c r="B182" s="142" t="s">
        <v>181</v>
      </c>
      <c r="C182" s="143">
        <v>4</v>
      </c>
      <c r="D182" s="143">
        <v>133</v>
      </c>
      <c r="E182" s="143">
        <v>17</v>
      </c>
      <c r="F182" s="143">
        <v>527</v>
      </c>
      <c r="G182" s="143">
        <v>680</v>
      </c>
      <c r="H182" s="149" t="s">
        <v>220</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v>4</v>
      </c>
      <c r="D184" s="143">
        <v>132</v>
      </c>
      <c r="E184" s="143">
        <v>21</v>
      </c>
      <c r="F184" s="143">
        <v>541</v>
      </c>
      <c r="G184" s="143">
        <v>2823</v>
      </c>
      <c r="H184" s="143">
        <v>2418</v>
      </c>
    </row>
    <row r="185" spans="1:8" ht="9" customHeight="1">
      <c r="A185" s="148"/>
      <c r="B185" s="142" t="s">
        <v>184</v>
      </c>
      <c r="C185" s="171">
        <v>4</v>
      </c>
      <c r="D185" s="171">
        <v>134</v>
      </c>
      <c r="E185" s="171">
        <v>18</v>
      </c>
      <c r="F185" s="171">
        <v>565</v>
      </c>
      <c r="G185" s="171">
        <v>2275</v>
      </c>
      <c r="H185" s="171">
        <v>1241</v>
      </c>
    </row>
    <row r="186" spans="1:8" ht="9" customHeight="1">
      <c r="A186" s="148"/>
      <c r="B186" s="142" t="s">
        <v>185</v>
      </c>
      <c r="C186" s="172"/>
      <c r="D186" s="172"/>
      <c r="E186" s="172"/>
      <c r="F186" s="172"/>
      <c r="G186" s="172"/>
      <c r="H186" s="172"/>
    </row>
    <row r="187" spans="1:8" ht="9" customHeight="1">
      <c r="A187" s="148"/>
      <c r="B187" s="142" t="s">
        <v>186</v>
      </c>
      <c r="C187" s="143"/>
      <c r="D187" s="143"/>
      <c r="E187" s="143"/>
      <c r="F187" s="143"/>
      <c r="G187" s="143"/>
      <c r="H187" s="143"/>
    </row>
    <row r="188" spans="1:8" ht="9" customHeight="1">
      <c r="A188" s="148"/>
      <c r="B188" s="142" t="s">
        <v>187</v>
      </c>
      <c r="C188" s="143"/>
      <c r="D188" s="143"/>
      <c r="E188" s="143"/>
      <c r="F188" s="143"/>
      <c r="G188" s="143"/>
      <c r="H188" s="143"/>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 customHeight="1">
      <c r="A194" s="139" t="s">
        <v>135</v>
      </c>
      <c r="B194" s="140"/>
      <c r="C194" s="190" t="s">
        <v>197</v>
      </c>
      <c r="D194" s="190"/>
      <c r="E194" s="190"/>
      <c r="F194" s="190"/>
      <c r="G194" s="190"/>
      <c r="H194" s="190"/>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183"/>
      <c r="D200" s="183"/>
      <c r="E200" s="183"/>
      <c r="F200" s="183"/>
      <c r="G200" s="183"/>
      <c r="H200" s="183"/>
    </row>
    <row r="201" spans="1:8" ht="11.4" customHeight="1">
      <c r="A201" s="150"/>
      <c r="B201" s="161" t="s">
        <v>209</v>
      </c>
    </row>
    <row r="202" spans="1:8" ht="11.4" customHeight="1">
      <c r="A202" s="150"/>
      <c r="B202" s="162" t="s">
        <v>222</v>
      </c>
      <c r="C202" s="143">
        <f>(C203+C204+C205+C206)/4</f>
        <v>72</v>
      </c>
      <c r="D202" s="143">
        <f>(D203+D204+D205+D206)/4</f>
        <v>3145.5</v>
      </c>
      <c r="E202" s="143">
        <f>E203+E204+E205+E206</f>
        <v>1136.0129999999999</v>
      </c>
      <c r="F202" s="143">
        <f t="shared" ref="F202" si="26">F203+F204+F205+F206</f>
        <v>38121.070999999996</v>
      </c>
      <c r="G202" s="143">
        <f t="shared" ref="G202" si="27">G203+G204+G205+G206</f>
        <v>121743.34899999999</v>
      </c>
      <c r="H202" s="143">
        <f t="shared" ref="H202" si="28">H203+H204+H205+H206</f>
        <v>161555.27000000002</v>
      </c>
    </row>
    <row r="203" spans="1:8" ht="9" customHeight="1">
      <c r="A203" s="145"/>
      <c r="B203" s="146" t="s">
        <v>181</v>
      </c>
      <c r="C203" s="143">
        <v>72</v>
      </c>
      <c r="D203" s="143">
        <v>3050</v>
      </c>
      <c r="E203" s="143">
        <v>217.12200000000001</v>
      </c>
      <c r="F203" s="143">
        <v>8650.3420000000006</v>
      </c>
      <c r="G203" s="143">
        <v>15499.35</v>
      </c>
      <c r="H203" s="143">
        <v>39375.868999999999</v>
      </c>
    </row>
    <row r="204" spans="1:8" ht="9" customHeight="1">
      <c r="A204" s="145"/>
      <c r="B204" s="146" t="s">
        <v>182</v>
      </c>
      <c r="C204" s="143">
        <v>72</v>
      </c>
      <c r="D204" s="143">
        <v>3138</v>
      </c>
      <c r="E204" s="143">
        <v>278.36599999999999</v>
      </c>
      <c r="F204" s="143">
        <v>9063.9930000000004</v>
      </c>
      <c r="G204" s="143">
        <v>31096.629000000001</v>
      </c>
      <c r="H204" s="143">
        <v>33839.777999999998</v>
      </c>
    </row>
    <row r="205" spans="1:8" ht="9" customHeight="1">
      <c r="A205" s="145"/>
      <c r="B205" s="146" t="s">
        <v>183</v>
      </c>
      <c r="C205" s="143">
        <v>72</v>
      </c>
      <c r="D205" s="143">
        <v>3199</v>
      </c>
      <c r="E205" s="143">
        <v>301.62900000000002</v>
      </c>
      <c r="F205" s="143">
        <v>9553.0580000000009</v>
      </c>
      <c r="G205" s="143">
        <v>37881.182000000001</v>
      </c>
      <c r="H205" s="143">
        <v>33868.423000000003</v>
      </c>
    </row>
    <row r="206" spans="1:8" ht="9" customHeight="1">
      <c r="A206" s="145"/>
      <c r="B206" s="146" t="s">
        <v>184</v>
      </c>
      <c r="C206" s="171">
        <v>72</v>
      </c>
      <c r="D206" s="171">
        <v>3195</v>
      </c>
      <c r="E206" s="171">
        <v>338.89600000000002</v>
      </c>
      <c r="F206" s="171">
        <v>10853.678</v>
      </c>
      <c r="G206" s="171">
        <v>37266.188000000002</v>
      </c>
      <c r="H206" s="171">
        <v>54471.199999999997</v>
      </c>
    </row>
    <row r="207" spans="1:8" ht="9" customHeight="1">
      <c r="A207" s="145"/>
      <c r="B207" s="146" t="s">
        <v>185</v>
      </c>
      <c r="C207" s="172">
        <v>72</v>
      </c>
      <c r="D207" s="172">
        <v>3188</v>
      </c>
      <c r="E207" s="172">
        <v>315.97699999999998</v>
      </c>
      <c r="F207" s="172">
        <v>11534.043</v>
      </c>
      <c r="G207" s="172">
        <v>37752.741000000002</v>
      </c>
      <c r="H207" s="172">
        <v>35195.065999999999</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183"/>
      <c r="D215" s="183"/>
      <c r="E215" s="183"/>
      <c r="F215" s="183"/>
      <c r="G215" s="183"/>
      <c r="H215" s="183"/>
    </row>
    <row r="216" spans="1:8" ht="11.4" customHeight="1">
      <c r="A216" s="141"/>
      <c r="B216" s="144" t="s">
        <v>217</v>
      </c>
      <c r="C216" s="147"/>
      <c r="D216" s="143"/>
      <c r="E216" s="143"/>
      <c r="F216" s="143"/>
      <c r="G216" s="143"/>
      <c r="H216" s="143"/>
    </row>
    <row r="217" spans="1:8" ht="11.4" customHeight="1">
      <c r="A217" s="141"/>
      <c r="B217" s="162" t="s">
        <v>222</v>
      </c>
      <c r="C217" s="143">
        <f>(C218+C219+C220+C221)/4</f>
        <v>71</v>
      </c>
      <c r="D217" s="143">
        <f>(D218+D219+D220+D221)/4</f>
        <v>3122.5</v>
      </c>
      <c r="E217" s="143">
        <f>E218+E219+E220+E221</f>
        <v>1062</v>
      </c>
      <c r="F217" s="143">
        <f t="shared" ref="F217" si="29">F218+F219+F220+F221</f>
        <v>39319</v>
      </c>
      <c r="G217" s="143">
        <f t="shared" ref="G217" si="30">G218+G219+G220+G221</f>
        <v>121003</v>
      </c>
      <c r="H217" s="143">
        <f t="shared" ref="H217" si="31">H218+H219+H220+H221</f>
        <v>120730</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v>71</v>
      </c>
      <c r="D220" s="143">
        <v>3141</v>
      </c>
      <c r="E220" s="143">
        <v>294</v>
      </c>
      <c r="F220" s="143">
        <v>9993</v>
      </c>
      <c r="G220" s="143">
        <v>38574</v>
      </c>
      <c r="H220" s="143">
        <v>38189</v>
      </c>
    </row>
    <row r="221" spans="1:8" ht="9" customHeight="1">
      <c r="A221" s="148"/>
      <c r="B221" s="142" t="s">
        <v>184</v>
      </c>
      <c r="C221" s="171">
        <v>71</v>
      </c>
      <c r="D221" s="171">
        <v>3116</v>
      </c>
      <c r="E221" s="171">
        <v>313</v>
      </c>
      <c r="F221" s="171">
        <v>11164</v>
      </c>
      <c r="G221" s="171">
        <v>37109</v>
      </c>
      <c r="H221" s="171">
        <v>35424</v>
      </c>
    </row>
    <row r="222" spans="1:8" ht="9" customHeight="1">
      <c r="A222" s="148"/>
      <c r="B222" s="142" t="s">
        <v>185</v>
      </c>
      <c r="C222" s="172"/>
      <c r="D222" s="172"/>
      <c r="E222" s="172"/>
      <c r="F222" s="172"/>
      <c r="G222" s="172"/>
      <c r="H222" s="172"/>
    </row>
    <row r="223" spans="1:8" ht="9" customHeight="1">
      <c r="A223" s="148"/>
      <c r="B223" s="142" t="s">
        <v>186</v>
      </c>
      <c r="C223" s="143"/>
      <c r="D223" s="143"/>
      <c r="E223" s="143"/>
      <c r="F223" s="143"/>
      <c r="G223" s="143"/>
      <c r="H223" s="143"/>
    </row>
    <row r="224" spans="1:8" ht="9" customHeight="1">
      <c r="A224" s="148"/>
      <c r="B224" s="142" t="s">
        <v>187</v>
      </c>
      <c r="C224" s="143"/>
      <c r="D224" s="143"/>
      <c r="E224" s="143"/>
      <c r="F224" s="143"/>
      <c r="G224" s="143"/>
      <c r="H224" s="143"/>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 customHeight="1">
      <c r="A231" s="157" t="s">
        <v>213</v>
      </c>
      <c r="B231" s="157"/>
      <c r="C231" s="157"/>
      <c r="D231" s="157"/>
      <c r="E231" s="157"/>
      <c r="F231" s="112"/>
      <c r="G231" s="112"/>
      <c r="H231" s="112"/>
    </row>
    <row r="232" spans="1:8">
      <c r="A232" s="184" t="s">
        <v>129</v>
      </c>
      <c r="B232" s="184"/>
      <c r="C232" s="184"/>
      <c r="D232" s="184"/>
      <c r="E232" s="184"/>
      <c r="F232" s="184"/>
      <c r="G232" s="184"/>
      <c r="H232" s="184"/>
    </row>
    <row r="233" spans="1:8" ht="30.6">
      <c r="A233" s="185" t="s">
        <v>106</v>
      </c>
      <c r="B233" s="186" t="s">
        <v>107</v>
      </c>
      <c r="C233" s="164" t="s">
        <v>214</v>
      </c>
      <c r="D233" s="164" t="s">
        <v>215</v>
      </c>
      <c r="E233" s="165" t="s">
        <v>194</v>
      </c>
      <c r="F233" s="164" t="s">
        <v>108</v>
      </c>
      <c r="G233" s="126" t="s">
        <v>195</v>
      </c>
      <c r="H233" s="166" t="s">
        <v>109</v>
      </c>
    </row>
    <row r="234" spans="1:8">
      <c r="A234" s="185"/>
      <c r="B234" s="186"/>
      <c r="C234" s="187" t="s">
        <v>110</v>
      </c>
      <c r="D234" s="187"/>
      <c r="E234" s="164" t="s">
        <v>111</v>
      </c>
      <c r="F234" s="187" t="s">
        <v>112</v>
      </c>
      <c r="G234" s="187"/>
      <c r="H234" s="188"/>
    </row>
    <row r="235" spans="1:8" ht="32.4" customHeight="1">
      <c r="A235" s="151" t="s">
        <v>198</v>
      </c>
      <c r="B235" s="140"/>
      <c r="C235" s="189" t="s">
        <v>83</v>
      </c>
      <c r="D235" s="189"/>
      <c r="E235" s="189"/>
      <c r="F235" s="189"/>
      <c r="G235" s="189"/>
      <c r="H235" s="189"/>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183"/>
      <c r="D241" s="183"/>
      <c r="E241" s="183"/>
      <c r="F241" s="183"/>
      <c r="G241" s="183"/>
      <c r="H241" s="183"/>
    </row>
    <row r="242" spans="1:8" ht="11.25" customHeight="1">
      <c r="A242" s="150"/>
      <c r="B242" s="161" t="s">
        <v>209</v>
      </c>
      <c r="H242" s="170"/>
    </row>
    <row r="243" spans="1:8" ht="11.25" customHeight="1">
      <c r="A243" s="150"/>
      <c r="B243" s="162" t="s">
        <v>222</v>
      </c>
      <c r="C243" s="143">
        <f>(C244+C245+C246+C247)/4</f>
        <v>284</v>
      </c>
      <c r="D243" s="143">
        <f>(D244+D245+D246+D247)/4</f>
        <v>14078</v>
      </c>
      <c r="E243" s="143">
        <f>E244+E245+E246+E247</f>
        <v>4666.0839999999998</v>
      </c>
      <c r="F243" s="143">
        <f t="shared" ref="F243" si="32">F244+F245+F246+F247</f>
        <v>174331.049</v>
      </c>
      <c r="G243" s="143">
        <f t="shared" ref="G243" si="33">G244+G245+G246+G247</f>
        <v>592952.79500000004</v>
      </c>
      <c r="H243" s="143">
        <f t="shared" ref="H243" si="34">H244+H245+H246+H247</f>
        <v>743733.77100000007</v>
      </c>
    </row>
    <row r="244" spans="1:8" ht="9" customHeight="1">
      <c r="A244" s="145"/>
      <c r="B244" s="146" t="s">
        <v>181</v>
      </c>
      <c r="C244" s="143">
        <v>285</v>
      </c>
      <c r="D244" s="143">
        <v>14027</v>
      </c>
      <c r="E244" s="143">
        <v>711.96199999999999</v>
      </c>
      <c r="F244" s="143">
        <v>38814.915000000001</v>
      </c>
      <c r="G244" s="170">
        <v>78978.487999999998</v>
      </c>
      <c r="H244" s="170">
        <v>143684.09299999999</v>
      </c>
    </row>
    <row r="245" spans="1:8" ht="9" customHeight="1">
      <c r="A245" s="145"/>
      <c r="B245" s="146" t="s">
        <v>182</v>
      </c>
      <c r="C245" s="143">
        <v>285</v>
      </c>
      <c r="D245" s="143">
        <v>13983</v>
      </c>
      <c r="E245" s="143">
        <v>1105.9069999999999</v>
      </c>
      <c r="F245" s="143">
        <v>40640.733</v>
      </c>
      <c r="G245" s="143">
        <v>131538.61300000001</v>
      </c>
      <c r="H245" s="143">
        <v>155565.155</v>
      </c>
    </row>
    <row r="246" spans="1:8" ht="9" customHeight="1">
      <c r="A246" s="145"/>
      <c r="B246" s="146" t="s">
        <v>183</v>
      </c>
      <c r="C246" s="143">
        <v>284</v>
      </c>
      <c r="D246" s="143">
        <v>14130</v>
      </c>
      <c r="E246" s="143">
        <v>1319.473</v>
      </c>
      <c r="F246" s="143">
        <v>44322.074000000001</v>
      </c>
      <c r="G246" s="143">
        <v>175640.745</v>
      </c>
      <c r="H246" s="143">
        <v>240991.61799999999</v>
      </c>
    </row>
    <row r="247" spans="1:8" ht="9" customHeight="1">
      <c r="A247" s="145"/>
      <c r="B247" s="146" t="s">
        <v>184</v>
      </c>
      <c r="C247" s="171">
        <v>282</v>
      </c>
      <c r="D247" s="171">
        <v>14172</v>
      </c>
      <c r="E247" s="171">
        <v>1528.742</v>
      </c>
      <c r="F247" s="171">
        <v>50553.326999999997</v>
      </c>
      <c r="G247" s="171">
        <v>206794.94899999999</v>
      </c>
      <c r="H247" s="171">
        <v>203492.905</v>
      </c>
    </row>
    <row r="248" spans="1:8" ht="9" customHeight="1">
      <c r="A248" s="145"/>
      <c r="B248" s="146" t="s">
        <v>185</v>
      </c>
      <c r="C248" s="172">
        <v>282</v>
      </c>
      <c r="D248" s="172">
        <v>14120</v>
      </c>
      <c r="E248" s="172">
        <v>1364.165</v>
      </c>
      <c r="F248" s="172">
        <v>52427.644</v>
      </c>
      <c r="G248" s="172">
        <v>196744.67300000001</v>
      </c>
      <c r="H248" s="172">
        <v>194055.429</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183"/>
      <c r="D256" s="183"/>
      <c r="E256" s="183"/>
      <c r="F256" s="183"/>
      <c r="G256" s="183"/>
      <c r="H256" s="183"/>
    </row>
    <row r="257" spans="1:8" ht="11.25" customHeight="1">
      <c r="A257" s="141"/>
      <c r="B257" s="144" t="s">
        <v>217</v>
      </c>
      <c r="C257" s="147"/>
      <c r="D257" s="143"/>
      <c r="E257" s="143"/>
      <c r="F257" s="143"/>
      <c r="G257" s="143"/>
      <c r="H257" s="143"/>
    </row>
    <row r="258" spans="1:8" ht="11.25" customHeight="1">
      <c r="A258" s="141"/>
      <c r="B258" s="162" t="s">
        <v>222</v>
      </c>
      <c r="C258" s="143">
        <f>(C259+C260+C261+C262)/4</f>
        <v>277</v>
      </c>
      <c r="D258" s="143">
        <f>(D259+D260+D261+D262)/4</f>
        <v>13757</v>
      </c>
      <c r="E258" s="143">
        <f>E259+E260+E261+E262</f>
        <v>4303</v>
      </c>
      <c r="F258" s="143">
        <f t="shared" ref="F258" si="35">F259+F260+F261+F262</f>
        <v>178709</v>
      </c>
      <c r="G258" s="143">
        <f t="shared" ref="G258" si="36">G259+G260+G261+G262</f>
        <v>608196</v>
      </c>
      <c r="H258" s="143">
        <f t="shared" ref="H258" si="37">H259+H260+H261+H262</f>
        <v>640202</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v>277</v>
      </c>
      <c r="D261" s="143">
        <v>13784</v>
      </c>
      <c r="E261" s="143">
        <v>1277</v>
      </c>
      <c r="F261" s="143">
        <v>45278</v>
      </c>
      <c r="G261" s="143">
        <v>191225</v>
      </c>
      <c r="H261" s="143">
        <v>207861</v>
      </c>
    </row>
    <row r="262" spans="1:8" ht="9" customHeight="1">
      <c r="A262" s="148"/>
      <c r="B262" s="142" t="s">
        <v>184</v>
      </c>
      <c r="C262" s="171">
        <v>276</v>
      </c>
      <c r="D262" s="171">
        <v>13781</v>
      </c>
      <c r="E262" s="171">
        <v>1376</v>
      </c>
      <c r="F262" s="171">
        <v>53276</v>
      </c>
      <c r="G262" s="171">
        <v>200101</v>
      </c>
      <c r="H262" s="171">
        <v>191142</v>
      </c>
    </row>
    <row r="263" spans="1:8" ht="9" customHeight="1">
      <c r="A263" s="148"/>
      <c r="B263" s="142" t="s">
        <v>185</v>
      </c>
      <c r="C263" s="172"/>
      <c r="D263" s="172"/>
      <c r="E263" s="172"/>
      <c r="F263" s="172"/>
      <c r="G263" s="172"/>
      <c r="H263" s="172"/>
    </row>
    <row r="264" spans="1:8" ht="9" customHeight="1">
      <c r="A264" s="148"/>
      <c r="B264" s="142" t="s">
        <v>186</v>
      </c>
      <c r="C264" s="143"/>
      <c r="D264" s="143"/>
      <c r="E264" s="143"/>
      <c r="F264" s="143"/>
      <c r="G264" s="143"/>
      <c r="H264" s="143"/>
    </row>
    <row r="265" spans="1:8" ht="9" customHeight="1">
      <c r="A265" s="148"/>
      <c r="B265" s="142" t="s">
        <v>187</v>
      </c>
      <c r="C265" s="143"/>
      <c r="D265" s="143"/>
      <c r="E265" s="143"/>
      <c r="F265" s="143"/>
      <c r="G265" s="143"/>
      <c r="H265" s="143"/>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6" customWidth="1"/>
    <col min="2" max="2" width="8.6640625" style="116" customWidth="1"/>
    <col min="3" max="4" width="8.33203125" style="116" customWidth="1"/>
    <col min="5" max="5" width="10.33203125" style="116" customWidth="1"/>
    <col min="6" max="7" width="8.33203125" style="116" customWidth="1"/>
    <col min="8" max="8" width="9.33203125" style="116" customWidth="1"/>
    <col min="9" max="9" width="11.44140625" style="117"/>
    <col min="10" max="16384" width="11.44140625" style="116"/>
  </cols>
  <sheetData>
    <row r="1" spans="1:15" ht="25.5" customHeight="1">
      <c r="A1" s="198" t="s">
        <v>208</v>
      </c>
      <c r="B1" s="198"/>
      <c r="C1" s="198"/>
      <c r="D1" s="198"/>
      <c r="E1" s="198"/>
      <c r="F1" s="198"/>
      <c r="G1" s="198"/>
      <c r="H1" s="198"/>
      <c r="I1" s="99"/>
      <c r="J1" s="98"/>
      <c r="K1" s="98"/>
      <c r="L1" s="98"/>
      <c r="M1" s="98"/>
      <c r="N1" s="98"/>
      <c r="O1" s="98"/>
    </row>
    <row r="2" spans="1:15" ht="17.25" customHeight="1">
      <c r="A2" s="200" t="s">
        <v>136</v>
      </c>
      <c r="B2" s="201" t="s">
        <v>137</v>
      </c>
      <c r="C2" s="202" t="s">
        <v>118</v>
      </c>
      <c r="D2" s="202"/>
      <c r="E2" s="199" t="s">
        <v>199</v>
      </c>
      <c r="F2" s="202" t="s">
        <v>223</v>
      </c>
      <c r="G2" s="202"/>
      <c r="H2" s="199"/>
      <c r="I2" s="99"/>
      <c r="J2" s="98"/>
      <c r="K2" s="98"/>
      <c r="L2" s="98"/>
      <c r="M2" s="98"/>
      <c r="N2" s="98"/>
      <c r="O2" s="98"/>
    </row>
    <row r="3" spans="1:15" ht="15" customHeight="1">
      <c r="A3" s="200"/>
      <c r="B3" s="201"/>
      <c r="C3" s="203">
        <v>2025</v>
      </c>
      <c r="D3" s="203">
        <v>2024</v>
      </c>
      <c r="E3" s="199"/>
      <c r="F3" s="203">
        <v>2025</v>
      </c>
      <c r="G3" s="203">
        <v>2024</v>
      </c>
      <c r="H3" s="199" t="s">
        <v>219</v>
      </c>
      <c r="I3" s="99"/>
      <c r="J3" s="98"/>
      <c r="K3" s="98"/>
      <c r="L3" s="98"/>
      <c r="M3" s="98"/>
      <c r="N3" s="98"/>
      <c r="O3" s="98"/>
    </row>
    <row r="4" spans="1:15" ht="15" customHeight="1">
      <c r="A4" s="200"/>
      <c r="B4" s="201"/>
      <c r="C4" s="202"/>
      <c r="D4" s="202"/>
      <c r="E4" s="199"/>
      <c r="F4" s="202"/>
      <c r="G4" s="202"/>
      <c r="H4" s="199"/>
      <c r="I4" s="99"/>
      <c r="J4" s="98"/>
      <c r="K4" s="98"/>
      <c r="L4" s="98"/>
      <c r="M4" s="98"/>
      <c r="N4" s="98"/>
      <c r="O4" s="98"/>
    </row>
    <row r="5" spans="1:15" ht="15" customHeight="1">
      <c r="A5" s="200"/>
      <c r="B5" s="201"/>
      <c r="C5" s="202"/>
      <c r="D5" s="202"/>
      <c r="E5" s="199"/>
      <c r="F5" s="202"/>
      <c r="G5" s="202"/>
      <c r="H5" s="199"/>
      <c r="I5" s="99"/>
      <c r="J5" s="98"/>
      <c r="K5" s="98"/>
      <c r="L5" s="98"/>
      <c r="M5" s="98"/>
      <c r="N5" s="98"/>
      <c r="O5" s="98"/>
    </row>
    <row r="6" spans="1:15" ht="15" customHeight="1">
      <c r="A6" s="129" t="s">
        <v>164</v>
      </c>
      <c r="B6" s="130" t="s">
        <v>110</v>
      </c>
      <c r="C6" s="131">
        <v>276</v>
      </c>
      <c r="D6" s="131">
        <v>282</v>
      </c>
      <c r="E6" s="132">
        <f t="shared" ref="E6:E11" si="0">((C6-D6)/D6)*100</f>
        <v>-2.1276595744680851</v>
      </c>
      <c r="F6" s="131">
        <v>277</v>
      </c>
      <c r="G6" s="131">
        <v>284</v>
      </c>
      <c r="H6" s="132">
        <f>((F6-G6)/G6)*100</f>
        <v>-2.464788732394366</v>
      </c>
      <c r="I6" s="132"/>
      <c r="J6" s="132"/>
      <c r="K6" s="132"/>
      <c r="L6" s="131"/>
      <c r="M6" s="131"/>
      <c r="N6" s="132"/>
      <c r="O6" s="98"/>
    </row>
    <row r="7" spans="1:15" ht="15" customHeight="1">
      <c r="A7" s="129" t="s">
        <v>200</v>
      </c>
      <c r="B7" s="130" t="s">
        <v>110</v>
      </c>
      <c r="C7" s="131">
        <v>13781</v>
      </c>
      <c r="D7" s="131">
        <v>14172</v>
      </c>
      <c r="E7" s="132">
        <f t="shared" si="0"/>
        <v>-2.7589613322043469</v>
      </c>
      <c r="F7" s="131">
        <v>13757</v>
      </c>
      <c r="G7" s="131">
        <v>14078</v>
      </c>
      <c r="H7" s="132">
        <f>((F7-G7)/G7)*100</f>
        <v>-2.2801534308850688</v>
      </c>
      <c r="I7" s="132"/>
      <c r="J7" s="132"/>
      <c r="K7" s="132"/>
      <c r="L7" s="131"/>
      <c r="M7" s="131"/>
      <c r="N7" s="132"/>
      <c r="O7" s="98"/>
    </row>
    <row r="8" spans="1:15" ht="15" customHeight="1">
      <c r="A8" s="129" t="s">
        <v>138</v>
      </c>
      <c r="B8" s="130" t="s">
        <v>201</v>
      </c>
      <c r="C8" s="131">
        <v>1376</v>
      </c>
      <c r="D8" s="131">
        <v>1529</v>
      </c>
      <c r="E8" s="132">
        <f t="shared" si="0"/>
        <v>-10.00654022236756</v>
      </c>
      <c r="F8" s="131">
        <v>4303</v>
      </c>
      <c r="G8" s="131">
        <v>4666</v>
      </c>
      <c r="H8" s="132">
        <f>((F8-G8)/G8)*100</f>
        <v>-7.7796828118302619</v>
      </c>
      <c r="I8" s="132"/>
      <c r="J8" s="132"/>
      <c r="K8" s="132"/>
      <c r="L8" s="131"/>
      <c r="M8" s="131"/>
      <c r="N8" s="132"/>
      <c r="O8" s="98"/>
    </row>
    <row r="9" spans="1:15" ht="15" customHeight="1">
      <c r="A9" s="129" t="s">
        <v>108</v>
      </c>
      <c r="B9" s="133" t="s">
        <v>202</v>
      </c>
      <c r="C9" s="131">
        <v>53276</v>
      </c>
      <c r="D9" s="131">
        <v>50553</v>
      </c>
      <c r="E9" s="132">
        <f t="shared" si="0"/>
        <v>5.3864261270349925</v>
      </c>
      <c r="F9" s="131">
        <v>178709</v>
      </c>
      <c r="G9" s="131">
        <v>174331</v>
      </c>
      <c r="H9" s="132">
        <f t="shared" ref="H9:H20" si="1">((F9-G9)/G9)*100</f>
        <v>2.5113146829881088</v>
      </c>
      <c r="I9" s="132"/>
      <c r="J9" s="132"/>
      <c r="K9" s="132"/>
      <c r="L9" s="131"/>
      <c r="M9" s="131"/>
      <c r="N9" s="132"/>
      <c r="O9" s="98"/>
    </row>
    <row r="10" spans="1:15" ht="15" customHeight="1">
      <c r="A10" s="129" t="s">
        <v>139</v>
      </c>
      <c r="B10" s="133" t="s">
        <v>202</v>
      </c>
      <c r="C10" s="131">
        <v>202355</v>
      </c>
      <c r="D10" s="131">
        <v>208596</v>
      </c>
      <c r="E10" s="132">
        <f t="shared" si="0"/>
        <v>-2.9919078026424284</v>
      </c>
      <c r="F10" s="131">
        <v>614316</v>
      </c>
      <c r="G10" s="131">
        <v>599167</v>
      </c>
      <c r="H10" s="132">
        <f t="shared" si="1"/>
        <v>2.5283435169159851</v>
      </c>
      <c r="I10" s="132"/>
      <c r="J10" s="132"/>
      <c r="K10" s="132"/>
      <c r="L10" s="131"/>
      <c r="M10" s="131"/>
      <c r="N10" s="132"/>
      <c r="O10" s="98"/>
    </row>
    <row r="11" spans="1:15" ht="24" customHeight="1">
      <c r="A11" s="129" t="s">
        <v>212</v>
      </c>
      <c r="B11" s="133" t="s">
        <v>202</v>
      </c>
      <c r="C11" s="131">
        <v>200101</v>
      </c>
      <c r="D11" s="131">
        <v>206795</v>
      </c>
      <c r="E11" s="132">
        <f t="shared" si="0"/>
        <v>-3.2370221717159504</v>
      </c>
      <c r="F11" s="131">
        <v>608196</v>
      </c>
      <c r="G11" s="131">
        <v>592953</v>
      </c>
      <c r="H11" s="132">
        <f t="shared" si="1"/>
        <v>2.5706927867807394</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14184</v>
      </c>
      <c r="D13" s="131">
        <v>17434</v>
      </c>
      <c r="E13" s="132">
        <f>((C13-D13)/D13)*100</f>
        <v>-18.641734541700124</v>
      </c>
      <c r="F13" s="131">
        <v>44867</v>
      </c>
      <c r="G13" s="131">
        <v>57188</v>
      </c>
      <c r="H13" s="132">
        <f t="shared" si="1"/>
        <v>-21.544729663565786</v>
      </c>
      <c r="I13" s="132"/>
      <c r="J13" s="132"/>
      <c r="K13" s="132"/>
      <c r="L13" s="134"/>
      <c r="M13" s="134"/>
      <c r="N13" s="132"/>
      <c r="O13" s="98"/>
    </row>
    <row r="14" spans="1:15" ht="15" customHeight="1">
      <c r="A14" s="156" t="s">
        <v>143</v>
      </c>
      <c r="B14" s="133" t="s">
        <v>202</v>
      </c>
      <c r="C14" s="131">
        <v>66722</v>
      </c>
      <c r="D14" s="131">
        <v>69477</v>
      </c>
      <c r="E14" s="132">
        <f>((C14-D14)/D14)*100</f>
        <v>-3.9653410481166427</v>
      </c>
      <c r="F14" s="131">
        <v>230871</v>
      </c>
      <c r="G14" s="131">
        <v>217390</v>
      </c>
      <c r="H14" s="132">
        <f t="shared" si="1"/>
        <v>6.2012972077832469</v>
      </c>
      <c r="I14" s="132"/>
      <c r="J14" s="132"/>
      <c r="K14" s="132"/>
      <c r="L14" s="131"/>
      <c r="M14" s="131"/>
      <c r="N14" s="132"/>
      <c r="O14" s="98"/>
    </row>
    <row r="15" spans="1:15" ht="15" customHeight="1">
      <c r="A15" s="156" t="s">
        <v>144</v>
      </c>
      <c r="B15" s="133" t="s">
        <v>202</v>
      </c>
      <c r="C15" s="131">
        <v>119196</v>
      </c>
      <c r="D15" s="131">
        <v>119884</v>
      </c>
      <c r="E15" s="132">
        <f>((C15-D15)/D15)*100</f>
        <v>-0.57388809182209477</v>
      </c>
      <c r="F15" s="131">
        <v>332459</v>
      </c>
      <c r="G15" s="131">
        <v>318375</v>
      </c>
      <c r="H15" s="132">
        <f t="shared" si="1"/>
        <v>4.423714173537495</v>
      </c>
      <c r="I15" s="132"/>
      <c r="J15" s="132"/>
      <c r="K15" s="132"/>
      <c r="L15" s="131"/>
      <c r="M15" s="131"/>
      <c r="N15" s="132"/>
      <c r="O15" s="98"/>
    </row>
    <row r="16" spans="1:15" ht="24" customHeight="1">
      <c r="A16" s="129" t="s">
        <v>140</v>
      </c>
      <c r="B16" s="133" t="s">
        <v>202</v>
      </c>
      <c r="C16" s="131">
        <v>191142</v>
      </c>
      <c r="D16" s="131">
        <v>203493</v>
      </c>
      <c r="E16" s="132">
        <f>((C16-D16)/D16)*100</f>
        <v>-6.0694962480281873</v>
      </c>
      <c r="F16" s="131">
        <v>640202</v>
      </c>
      <c r="G16" s="131">
        <v>743734</v>
      </c>
      <c r="H16" s="132">
        <f t="shared" si="1"/>
        <v>-13.920568375252444</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9444</v>
      </c>
      <c r="D18" s="131">
        <v>18072</v>
      </c>
      <c r="E18" s="132">
        <f>((C18-D18)/D18)*100</f>
        <v>-47.742363877822044</v>
      </c>
      <c r="F18" s="131">
        <v>36974</v>
      </c>
      <c r="G18" s="131">
        <v>53133</v>
      </c>
      <c r="H18" s="132">
        <f t="shared" si="1"/>
        <v>-30.412361432631325</v>
      </c>
    </row>
    <row r="19" spans="1:8" ht="15" customHeight="1">
      <c r="A19" s="156" t="s">
        <v>143</v>
      </c>
      <c r="B19" s="133" t="s">
        <v>202</v>
      </c>
      <c r="C19" s="131">
        <v>81173</v>
      </c>
      <c r="D19" s="131">
        <v>51739</v>
      </c>
      <c r="E19" s="132">
        <f>((C19-D19)/D19)*100</f>
        <v>56.889387116101972</v>
      </c>
      <c r="F19" s="131">
        <v>275909</v>
      </c>
      <c r="G19" s="131">
        <v>205821</v>
      </c>
      <c r="H19" s="132">
        <f t="shared" si="1"/>
        <v>34.052890618547181</v>
      </c>
    </row>
    <row r="20" spans="1:8" ht="15" customHeight="1">
      <c r="A20" s="156" t="s">
        <v>144</v>
      </c>
      <c r="B20" s="133" t="s">
        <v>202</v>
      </c>
      <c r="C20" s="131">
        <v>100525</v>
      </c>
      <c r="D20" s="131">
        <v>133682</v>
      </c>
      <c r="E20" s="132">
        <f>((C20-D20)/D20)*100</f>
        <v>-24.802890441495489</v>
      </c>
      <c r="F20" s="131">
        <v>327317</v>
      </c>
      <c r="G20" s="131">
        <v>484781</v>
      </c>
      <c r="H20" s="132">
        <f t="shared" si="1"/>
        <v>-32.481471014746866</v>
      </c>
    </row>
    <row r="21" spans="1:8" ht="6" customHeight="1">
      <c r="A21" s="156"/>
      <c r="B21" s="133"/>
      <c r="E21" s="132"/>
    </row>
    <row r="22" spans="1:8">
      <c r="A22" s="129" t="s">
        <v>203</v>
      </c>
      <c r="B22" s="130" t="s">
        <v>110</v>
      </c>
      <c r="C22" s="131">
        <v>50</v>
      </c>
      <c r="D22" s="131">
        <v>50</v>
      </c>
      <c r="E22" s="132">
        <f t="shared" ref="E22" si="2">((C22-D22)/D22)*100</f>
        <v>0</v>
      </c>
      <c r="F22" s="131">
        <v>50</v>
      </c>
      <c r="G22" s="131">
        <v>50</v>
      </c>
      <c r="H22" s="132">
        <f>((F22-G22)/G22)*100</f>
        <v>0</v>
      </c>
    </row>
    <row r="23" spans="1:8">
      <c r="A23" s="129" t="s">
        <v>204</v>
      </c>
      <c r="B23" s="130" t="s">
        <v>205</v>
      </c>
      <c r="C23" s="131">
        <v>3866</v>
      </c>
      <c r="D23" s="131">
        <v>3567</v>
      </c>
      <c r="E23" s="132">
        <f>((C23-D23)/D23)*100</f>
        <v>8.3823941687692738</v>
      </c>
      <c r="F23" s="131">
        <v>12990</v>
      </c>
      <c r="G23" s="131">
        <v>12383</v>
      </c>
      <c r="H23" s="132">
        <f>((F23-G23)/G23)*100</f>
        <v>4.9018816118872648</v>
      </c>
    </row>
    <row r="24" spans="1:8" ht="24">
      <c r="A24" s="135" t="s">
        <v>206</v>
      </c>
      <c r="B24" s="130" t="s">
        <v>205</v>
      </c>
      <c r="C24" s="131">
        <v>14520</v>
      </c>
      <c r="D24" s="131">
        <v>14592</v>
      </c>
      <c r="E24" s="132">
        <f>((C24-D24)/D24)*100</f>
        <v>-0.49342105263157893</v>
      </c>
      <c r="F24" s="131">
        <v>44210</v>
      </c>
      <c r="G24" s="131">
        <v>42119</v>
      </c>
      <c r="H24" s="132">
        <f>((F24-G24)/G24)*100</f>
        <v>4.9645053301360429</v>
      </c>
    </row>
    <row r="25" spans="1:8" ht="15" customHeight="1">
      <c r="A25" s="136"/>
    </row>
    <row r="26" spans="1:8">
      <c r="A26" s="137" t="s">
        <v>216</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7" width="8.33203125" style="62" bestFit="1" customWidth="1"/>
    <col min="8"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09" t="s">
        <v>107</v>
      </c>
      <c r="B3" s="212" t="s">
        <v>142</v>
      </c>
      <c r="C3" s="37" t="s">
        <v>143</v>
      </c>
      <c r="D3" s="37"/>
      <c r="E3" s="37" t="s">
        <v>144</v>
      </c>
      <c r="F3" s="38"/>
      <c r="G3" s="38"/>
      <c r="H3" s="36"/>
      <c r="I3" s="205" t="s">
        <v>145</v>
      </c>
      <c r="J3" s="37" t="s">
        <v>146</v>
      </c>
      <c r="K3" s="39"/>
    </row>
    <row r="4" spans="1:12" ht="9.6" customHeight="1">
      <c r="A4" s="210"/>
      <c r="B4" s="206"/>
      <c r="C4" s="205" t="s">
        <v>147</v>
      </c>
      <c r="D4" s="205" t="s">
        <v>148</v>
      </c>
      <c r="E4" s="205" t="s">
        <v>147</v>
      </c>
      <c r="F4" s="37" t="s">
        <v>149</v>
      </c>
      <c r="G4" s="37"/>
      <c r="H4" s="36"/>
      <c r="I4" s="206"/>
      <c r="J4" s="205" t="s">
        <v>150</v>
      </c>
      <c r="K4" s="207" t="s">
        <v>151</v>
      </c>
    </row>
    <row r="5" spans="1:12" ht="9" customHeight="1">
      <c r="A5" s="210"/>
      <c r="B5" s="206"/>
      <c r="C5" s="206"/>
      <c r="D5" s="206"/>
      <c r="E5" s="205"/>
      <c r="F5" s="205" t="s">
        <v>150</v>
      </c>
      <c r="G5" s="37" t="s">
        <v>151</v>
      </c>
      <c r="H5" s="36"/>
      <c r="I5" s="206"/>
      <c r="J5" s="206"/>
      <c r="K5" s="208"/>
    </row>
    <row r="6" spans="1:12" ht="9.6" customHeight="1">
      <c r="A6" s="210"/>
      <c r="B6" s="206"/>
      <c r="C6" s="206"/>
      <c r="D6" s="206"/>
      <c r="E6" s="205"/>
      <c r="F6" s="206"/>
      <c r="G6" s="205" t="s">
        <v>147</v>
      </c>
      <c r="H6" s="205" t="s">
        <v>165</v>
      </c>
      <c r="I6" s="206"/>
      <c r="J6" s="206"/>
      <c r="K6" s="208"/>
    </row>
    <row r="7" spans="1:12" ht="21" customHeight="1">
      <c r="A7" s="211"/>
      <c r="B7" s="206"/>
      <c r="C7" s="206"/>
      <c r="D7" s="206"/>
      <c r="E7" s="205"/>
      <c r="F7" s="206"/>
      <c r="G7" s="206"/>
      <c r="H7" s="206"/>
      <c r="I7" s="206"/>
      <c r="J7" s="206"/>
      <c r="K7" s="208"/>
    </row>
    <row r="8" spans="1:12" ht="3.75" customHeight="1">
      <c r="A8" s="40"/>
      <c r="B8" s="41"/>
      <c r="C8" s="42"/>
      <c r="D8" s="41"/>
      <c r="E8" s="40"/>
      <c r="F8" s="43"/>
      <c r="G8" s="41"/>
      <c r="H8" s="44"/>
      <c r="I8" s="44"/>
      <c r="J8" s="45"/>
      <c r="K8" s="45"/>
    </row>
    <row r="9" spans="1:12" ht="15" customHeight="1">
      <c r="A9" s="204" t="s">
        <v>152</v>
      </c>
      <c r="B9" s="204"/>
      <c r="C9" s="204"/>
      <c r="D9" s="204"/>
      <c r="E9" s="204"/>
      <c r="F9" s="204"/>
      <c r="G9" s="204"/>
      <c r="H9" s="204"/>
      <c r="I9" s="204"/>
      <c r="J9" s="204"/>
      <c r="K9" s="204"/>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222</v>
      </c>
      <c r="B21" s="49">
        <f>B22+B23+B24+B25</f>
        <v>53132.042000000001</v>
      </c>
      <c r="C21" s="49">
        <f t="shared" ref="C21:K21" si="0">C22+C23+C24+C25</f>
        <v>205821.103</v>
      </c>
      <c r="D21" s="49">
        <f t="shared" si="0"/>
        <v>89518.323999999993</v>
      </c>
      <c r="E21" s="49">
        <f t="shared" si="0"/>
        <v>484780.62599999999</v>
      </c>
      <c r="F21" s="49">
        <f t="shared" si="0"/>
        <v>125210.49299999999</v>
      </c>
      <c r="G21" s="49">
        <f t="shared" si="0"/>
        <v>359570.13300000003</v>
      </c>
      <c r="H21" s="49">
        <f t="shared" si="0"/>
        <v>185238.82</v>
      </c>
      <c r="I21" s="49">
        <f t="shared" si="0"/>
        <v>743733.77100000007</v>
      </c>
      <c r="J21" s="49">
        <f t="shared" si="0"/>
        <v>267860.85900000005</v>
      </c>
      <c r="K21" s="49">
        <f t="shared" si="0"/>
        <v>475872.91200000001</v>
      </c>
      <c r="L21" s="49"/>
    </row>
    <row r="22" spans="1:12" ht="9" customHeight="1">
      <c r="A22" s="58" t="s">
        <v>115</v>
      </c>
      <c r="B22" s="49">
        <v>7293.5590000000002</v>
      </c>
      <c r="C22" s="49">
        <v>57905.103999999999</v>
      </c>
      <c r="D22" s="49">
        <v>16137.065000000001</v>
      </c>
      <c r="E22" s="49">
        <v>78485.429999999993</v>
      </c>
      <c r="F22" s="49">
        <v>14480.290999999999</v>
      </c>
      <c r="G22" s="49">
        <v>64005.139000000003</v>
      </c>
      <c r="H22" s="49">
        <v>47563.332999999999</v>
      </c>
      <c r="I22" s="49">
        <v>143684.09299999999</v>
      </c>
      <c r="J22" s="49">
        <v>37910.915000000001</v>
      </c>
      <c r="K22" s="49">
        <v>105773.178</v>
      </c>
    </row>
    <row r="23" spans="1:12" ht="9" customHeight="1">
      <c r="A23" s="58" t="s">
        <v>116</v>
      </c>
      <c r="B23" s="49">
        <v>11641.759</v>
      </c>
      <c r="C23" s="49">
        <v>44181.764999999999</v>
      </c>
      <c r="D23" s="49">
        <v>21582.638999999999</v>
      </c>
      <c r="E23" s="49">
        <v>99741.630999999994</v>
      </c>
      <c r="F23" s="49">
        <v>37210.701999999997</v>
      </c>
      <c r="G23" s="49">
        <v>62530.928999999996</v>
      </c>
      <c r="H23" s="49">
        <v>30054.917000000001</v>
      </c>
      <c r="I23" s="49">
        <v>155565.155</v>
      </c>
      <c r="J23" s="49">
        <v>70435.100000000006</v>
      </c>
      <c r="K23" s="49">
        <v>85130.054999999993</v>
      </c>
    </row>
    <row r="24" spans="1:12" ht="9" customHeight="1">
      <c r="A24" s="59" t="s">
        <v>117</v>
      </c>
      <c r="B24" s="49">
        <v>16124.538</v>
      </c>
      <c r="C24" s="49">
        <v>51995.124000000003</v>
      </c>
      <c r="D24" s="49">
        <v>26469.625</v>
      </c>
      <c r="E24" s="49">
        <v>172871.95600000001</v>
      </c>
      <c r="F24" s="49">
        <v>29009.530999999999</v>
      </c>
      <c r="G24" s="49">
        <v>143862.42499999999</v>
      </c>
      <c r="H24" s="49">
        <v>53866.476999999999</v>
      </c>
      <c r="I24" s="49">
        <v>240991.61799999999</v>
      </c>
      <c r="J24" s="49">
        <v>71603.694000000003</v>
      </c>
      <c r="K24" s="49">
        <v>169387.924</v>
      </c>
    </row>
    <row r="25" spans="1:12" ht="9" customHeight="1">
      <c r="A25" s="59" t="s">
        <v>118</v>
      </c>
      <c r="B25" s="49">
        <v>18072.186000000002</v>
      </c>
      <c r="C25" s="49">
        <v>51739.11</v>
      </c>
      <c r="D25" s="49">
        <v>25328.994999999999</v>
      </c>
      <c r="E25" s="49">
        <v>133681.609</v>
      </c>
      <c r="F25" s="49">
        <v>44509.968999999997</v>
      </c>
      <c r="G25" s="49">
        <v>89171.64</v>
      </c>
      <c r="H25" s="49">
        <v>53754.093000000001</v>
      </c>
      <c r="I25" s="49">
        <v>203492.905</v>
      </c>
      <c r="J25" s="49">
        <v>87911.15</v>
      </c>
      <c r="K25" s="49">
        <v>115581.755</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222</v>
      </c>
      <c r="B37" s="49">
        <f>B38+B39+B40+B41</f>
        <v>36974</v>
      </c>
      <c r="C37" s="49">
        <f t="shared" ref="C37:K37" si="1">C38+C39+C40+C41</f>
        <v>275909</v>
      </c>
      <c r="D37" s="49">
        <f t="shared" si="1"/>
        <v>100537</v>
      </c>
      <c r="E37" s="49">
        <f t="shared" si="1"/>
        <v>327317</v>
      </c>
      <c r="F37" s="49">
        <f t="shared" si="1"/>
        <v>95286</v>
      </c>
      <c r="G37" s="49">
        <f t="shared" si="1"/>
        <v>232032</v>
      </c>
      <c r="H37" s="49">
        <f t="shared" si="1"/>
        <v>145771</v>
      </c>
      <c r="I37" s="49">
        <f t="shared" si="1"/>
        <v>640202</v>
      </c>
      <c r="J37" s="49">
        <f t="shared" si="1"/>
        <v>232798</v>
      </c>
      <c r="K37" s="49">
        <f t="shared" si="1"/>
        <v>407404</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v>11409</v>
      </c>
      <c r="C40" s="49">
        <v>79629</v>
      </c>
      <c r="D40" s="49">
        <v>23171</v>
      </c>
      <c r="E40" s="49">
        <v>116822</v>
      </c>
      <c r="F40" s="49">
        <v>37000</v>
      </c>
      <c r="G40" s="49">
        <v>79822</v>
      </c>
      <c r="H40" s="49">
        <v>56067</v>
      </c>
      <c r="I40" s="49">
        <v>207861</v>
      </c>
      <c r="J40" s="49">
        <v>71581</v>
      </c>
      <c r="K40" s="49">
        <v>136280</v>
      </c>
    </row>
    <row r="41" spans="1:12" ht="9" customHeight="1">
      <c r="A41" s="59" t="s">
        <v>118</v>
      </c>
      <c r="B41" s="49">
        <v>9444</v>
      </c>
      <c r="C41" s="49">
        <v>81173</v>
      </c>
      <c r="D41" s="49">
        <v>43730</v>
      </c>
      <c r="E41" s="49">
        <v>100525</v>
      </c>
      <c r="F41" s="49">
        <v>27615</v>
      </c>
      <c r="G41" s="49">
        <v>72910</v>
      </c>
      <c r="H41" s="49">
        <v>49085</v>
      </c>
      <c r="I41" s="49">
        <v>191142</v>
      </c>
      <c r="J41" s="49">
        <v>80789</v>
      </c>
      <c r="K41" s="49">
        <v>110353</v>
      </c>
    </row>
    <row r="42" spans="1:12" ht="9" customHeight="1">
      <c r="A42" s="59" t="s">
        <v>119</v>
      </c>
      <c r="B42" s="49"/>
      <c r="C42" s="49"/>
      <c r="D42" s="49"/>
      <c r="E42" s="49"/>
      <c r="F42" s="49"/>
      <c r="G42" s="49"/>
      <c r="H42" s="49"/>
      <c r="I42" s="49"/>
      <c r="J42" s="49"/>
      <c r="K42" s="49"/>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4" t="s">
        <v>153</v>
      </c>
      <c r="B51" s="204"/>
      <c r="C51" s="204"/>
      <c r="D51" s="204"/>
      <c r="E51" s="204"/>
      <c r="F51" s="204"/>
      <c r="G51" s="204"/>
      <c r="H51" s="204"/>
      <c r="I51" s="204"/>
      <c r="J51" s="204"/>
      <c r="K51" s="204"/>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2">((C14-C13)/C13)*100</f>
        <v>4.6990573090520407</v>
      </c>
      <c r="D54" s="60">
        <f t="shared" si="2"/>
        <v>14.641878005151465</v>
      </c>
      <c r="E54" s="60">
        <f t="shared" si="2"/>
        <v>0.86134190375593866</v>
      </c>
      <c r="F54" s="60">
        <f t="shared" si="2"/>
        <v>-7.6698526921944126</v>
      </c>
      <c r="G54" s="60">
        <f t="shared" si="2"/>
        <v>4.1889708428612558</v>
      </c>
      <c r="H54" s="60">
        <f t="shared" si="2"/>
        <v>6.2232199851535636E-2</v>
      </c>
      <c r="I54" s="60">
        <f t="shared" si="2"/>
        <v>2.9214616996209406</v>
      </c>
      <c r="J54" s="60">
        <f t="shared" si="2"/>
        <v>4.7873574839318502</v>
      </c>
      <c r="K54" s="60">
        <f t="shared" si="2"/>
        <v>1.5672143266836074</v>
      </c>
    </row>
    <row r="55" spans="1:11" ht="8.25" customHeight="1">
      <c r="A55" s="30">
        <v>2022</v>
      </c>
      <c r="B55" s="60">
        <f t="shared" ref="B55:K55" si="3">((B15-B14)/B14)*100</f>
        <v>7.2734582272628883</v>
      </c>
      <c r="C55" s="60">
        <f t="shared" si="3"/>
        <v>14.216174634352145</v>
      </c>
      <c r="D55" s="60">
        <f t="shared" si="3"/>
        <v>6.1756260199304984</v>
      </c>
      <c r="E55" s="60">
        <f t="shared" si="3"/>
        <v>-0.32920656593882874</v>
      </c>
      <c r="F55" s="60">
        <f t="shared" si="3"/>
        <v>-3.6928394641583373</v>
      </c>
      <c r="G55" s="60">
        <f t="shared" si="3"/>
        <v>0.83346062128130416</v>
      </c>
      <c r="H55" s="60">
        <f t="shared" si="3"/>
        <v>5.6584227226086501</v>
      </c>
      <c r="I55" s="60">
        <f t="shared" si="3"/>
        <v>5.5335486646296337</v>
      </c>
      <c r="J55" s="60">
        <f t="shared" si="3"/>
        <v>3.2217395138439833</v>
      </c>
      <c r="K55" s="60">
        <f t="shared" si="3"/>
        <v>7.2646318741651523</v>
      </c>
    </row>
    <row r="56" spans="1:11" ht="8.25" customHeight="1">
      <c r="A56" s="30">
        <v>2023</v>
      </c>
      <c r="B56" s="60">
        <f t="shared" ref="B56:K56" si="4">((B16-B15)/B15)*100</f>
        <v>-32.665022102997817</v>
      </c>
      <c r="C56" s="60">
        <f t="shared" si="4"/>
        <v>-1.9639294253527777</v>
      </c>
      <c r="D56" s="60">
        <f t="shared" si="4"/>
        <v>2.8640398476055888</v>
      </c>
      <c r="E56" s="60">
        <f t="shared" si="4"/>
        <v>18.308102122189727</v>
      </c>
      <c r="F56" s="60">
        <f t="shared" si="4"/>
        <v>56.125025200360035</v>
      </c>
      <c r="G56" s="60">
        <f t="shared" si="4"/>
        <v>5.8231488643029845</v>
      </c>
      <c r="H56" s="60">
        <f t="shared" si="4"/>
        <v>10.32318107990503</v>
      </c>
      <c r="I56" s="60">
        <f t="shared" si="4"/>
        <v>5.1226164774622873</v>
      </c>
      <c r="J56" s="60">
        <f t="shared" si="4"/>
        <v>9.8470168681509485</v>
      </c>
      <c r="K56" s="60">
        <f t="shared" si="4"/>
        <v>1.7183206751934319</v>
      </c>
    </row>
    <row r="57" spans="1:11" ht="8.25" customHeight="1">
      <c r="A57" s="30">
        <v>2024</v>
      </c>
      <c r="B57" s="60">
        <f t="shared" ref="B57:K57" si="5">((B17-B16)/B16)*100</f>
        <v>2.537543793011672E-2</v>
      </c>
      <c r="C57" s="60">
        <f t="shared" si="5"/>
        <v>-4.5122791220460048</v>
      </c>
      <c r="D57" s="60">
        <f t="shared" si="5"/>
        <v>-15.55806893913411</v>
      </c>
      <c r="E57" s="60">
        <f t="shared" si="5"/>
        <v>4.8384211508062238</v>
      </c>
      <c r="F57" s="60">
        <f t="shared" si="5"/>
        <v>-22.694832647910708</v>
      </c>
      <c r="G57" s="60">
        <f t="shared" si="5"/>
        <v>18.249079850974343</v>
      </c>
      <c r="H57" s="60">
        <f t="shared" si="5"/>
        <v>23.480048781649323</v>
      </c>
      <c r="I57" s="60">
        <f t="shared" si="5"/>
        <v>1.2280452330994203</v>
      </c>
      <c r="J57" s="60">
        <f t="shared" si="5"/>
        <v>-16.160091068027079</v>
      </c>
      <c r="K57" s="60">
        <f t="shared" si="5"/>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222</v>
      </c>
      <c r="B61" s="60">
        <f t="shared" ref="B61:B65" si="6">((B37-B21)/B21)*100</f>
        <v>-30.411106729156018</v>
      </c>
      <c r="C61" s="60">
        <f t="shared" ref="C61:K65" si="7">((C37-C21)/C21)*100</f>
        <v>34.052823533843366</v>
      </c>
      <c r="D61" s="60">
        <f t="shared" si="7"/>
        <v>12.30884975013608</v>
      </c>
      <c r="E61" s="60">
        <f t="shared" si="7"/>
        <v>-32.4814189253512</v>
      </c>
      <c r="F61" s="60">
        <f t="shared" si="7"/>
        <v>-23.899349234253066</v>
      </c>
      <c r="G61" s="60">
        <f t="shared" si="7"/>
        <v>-35.469612544265466</v>
      </c>
      <c r="H61" s="60">
        <f t="shared" si="7"/>
        <v>-21.306451854962155</v>
      </c>
      <c r="I61" s="60">
        <f t="shared" si="7"/>
        <v>-13.920541870889449</v>
      </c>
      <c r="J61" s="60">
        <f t="shared" si="7"/>
        <v>-13.089952421902765</v>
      </c>
      <c r="K61" s="60">
        <f t="shared" si="7"/>
        <v>-14.388066702985608</v>
      </c>
    </row>
    <row r="62" spans="1:11" ht="9" customHeight="1">
      <c r="A62" s="58" t="s">
        <v>115</v>
      </c>
      <c r="B62" s="60">
        <f t="shared" si="6"/>
        <v>16.020176158169143</v>
      </c>
      <c r="C62" s="60">
        <f t="shared" si="7"/>
        <v>-33.328847833517408</v>
      </c>
      <c r="D62" s="60">
        <f t="shared" si="7"/>
        <v>-24.255123220982256</v>
      </c>
      <c r="E62" s="60">
        <f t="shared" si="7"/>
        <v>-39.862723565380222</v>
      </c>
      <c r="F62" s="60">
        <f t="shared" si="7"/>
        <v>-15.340099173421304</v>
      </c>
      <c r="G62" s="60">
        <f t="shared" si="7"/>
        <v>-45.410633355549777</v>
      </c>
      <c r="H62" s="60">
        <f t="shared" si="7"/>
        <v>-71.494848773528972</v>
      </c>
      <c r="I62" s="60">
        <f t="shared" si="7"/>
        <v>-34.39287673966804</v>
      </c>
      <c r="J62" s="60">
        <f t="shared" si="7"/>
        <v>-13.101543447315899</v>
      </c>
      <c r="K62" s="60">
        <f t="shared" si="7"/>
        <v>-42.024054529211554</v>
      </c>
    </row>
    <row r="63" spans="1:11" ht="9" customHeight="1">
      <c r="A63" s="58" t="s">
        <v>116</v>
      </c>
      <c r="B63" s="60">
        <f t="shared" si="6"/>
        <v>-34.210972757639119</v>
      </c>
      <c r="C63" s="60">
        <f t="shared" si="7"/>
        <v>73.150619944676279</v>
      </c>
      <c r="D63" s="60">
        <f t="shared" si="7"/>
        <v>-0.78599748622028665</v>
      </c>
      <c r="E63" s="60">
        <f t="shared" si="7"/>
        <v>-37.066399084651017</v>
      </c>
      <c r="F63" s="60">
        <f t="shared" si="7"/>
        <v>-50.519611266672683</v>
      </c>
      <c r="G63" s="60">
        <f t="shared" si="7"/>
        <v>-29.059106094521635</v>
      </c>
      <c r="H63" s="60">
        <f t="shared" si="7"/>
        <v>-9.9614881651478235</v>
      </c>
      <c r="I63" s="60">
        <f t="shared" si="7"/>
        <v>-5.5495428908871007</v>
      </c>
      <c r="J63" s="60">
        <f t="shared" si="7"/>
        <v>-32.584748229220949</v>
      </c>
      <c r="K63" s="60">
        <f t="shared" si="7"/>
        <v>16.818907259016814</v>
      </c>
    </row>
    <row r="64" spans="1:11" ht="9" customHeight="1">
      <c r="A64" s="59" t="s">
        <v>117</v>
      </c>
      <c r="B64" s="60">
        <f t="shared" si="6"/>
        <v>-29.244484400111187</v>
      </c>
      <c r="C64" s="60">
        <f t="shared" si="7"/>
        <v>53.147052789026894</v>
      </c>
      <c r="D64" s="60">
        <f t="shared" si="7"/>
        <v>-12.461925697851783</v>
      </c>
      <c r="E64" s="60">
        <f t="shared" si="7"/>
        <v>-32.422815878823052</v>
      </c>
      <c r="F64" s="60">
        <f t="shared" si="7"/>
        <v>27.544288806323692</v>
      </c>
      <c r="G64" s="60">
        <f t="shared" si="7"/>
        <v>-44.515046232537777</v>
      </c>
      <c r="H64" s="60">
        <f t="shared" si="7"/>
        <v>4.0851437156359811</v>
      </c>
      <c r="I64" s="60">
        <f t="shared" si="7"/>
        <v>-13.747622541793131</v>
      </c>
      <c r="J64" s="60">
        <f t="shared" si="7"/>
        <v>-3.1693895569135225E-2</v>
      </c>
      <c r="K64" s="60">
        <f t="shared" si="7"/>
        <v>-19.545622390413143</v>
      </c>
    </row>
    <row r="65" spans="1:11" ht="9" customHeight="1">
      <c r="A65" s="59" t="s">
        <v>118</v>
      </c>
      <c r="B65" s="60">
        <f t="shared" si="6"/>
        <v>-47.742901716482997</v>
      </c>
      <c r="C65" s="60">
        <f t="shared" si="7"/>
        <v>56.889053561222838</v>
      </c>
      <c r="D65" s="60">
        <f t="shared" si="7"/>
        <v>72.647987020408834</v>
      </c>
      <c r="E65" s="60">
        <f t="shared" si="7"/>
        <v>-24.802670500472505</v>
      </c>
      <c r="F65" s="60">
        <f t="shared" si="7"/>
        <v>-37.95771908985153</v>
      </c>
      <c r="G65" s="60">
        <f t="shared" si="7"/>
        <v>-18.236336126598097</v>
      </c>
      <c r="H65" s="60">
        <f t="shared" si="7"/>
        <v>-8.6860232205945707</v>
      </c>
      <c r="I65" s="60">
        <f t="shared" si="7"/>
        <v>-6.0694523968784067</v>
      </c>
      <c r="J65" s="60">
        <f t="shared" si="7"/>
        <v>-8.1015320582201404</v>
      </c>
      <c r="K65" s="60">
        <f t="shared" si="7"/>
        <v>-4.5238584584565311</v>
      </c>
    </row>
    <row r="66" spans="1:11" ht="9" customHeight="1">
      <c r="A66" s="59" t="s">
        <v>119</v>
      </c>
      <c r="B66" s="60"/>
      <c r="C66" s="60"/>
      <c r="D66" s="60"/>
      <c r="E66" s="60"/>
      <c r="F66" s="60"/>
      <c r="G66" s="60"/>
      <c r="H66" s="60"/>
      <c r="I66" s="60"/>
      <c r="J66" s="60"/>
      <c r="K66" s="60"/>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2025-05-26T10:05:24Z</cp:lastPrinted>
  <dcterms:created xsi:type="dcterms:W3CDTF">2017-04-03T11:36:28Z</dcterms:created>
  <dcterms:modified xsi:type="dcterms:W3CDTF">2025-07-10T08:46:24Z</dcterms:modified>
</cp:coreProperties>
</file>