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2\Kap2B - Bildung,Kultur,Rechtspflege,Wahlen\Kap2BIII\"/>
    </mc:Choice>
  </mc:AlternateContent>
  <bookViews>
    <workbookView xWindow="0" yWindow="36" windowWidth="5700" windowHeight="876" tabRatio="682"/>
  </bookViews>
  <sheets>
    <sheet name="Impressum" sheetId="57" r:id="rId1"/>
    <sheet name="Zeichenerkl" sheetId="56" r:id="rId2"/>
    <sheet name="Inhaltsverz" sheetId="17" r:id="rId3"/>
    <sheet name="Vorbemerk" sheetId="50" r:id="rId4"/>
    <sheet name="Diagramm3" sheetId="54" r:id="rId5"/>
    <sheet name="AG_1." sheetId="34" r:id="rId6"/>
    <sheet name="AG_2." sheetId="35" r:id="rId7"/>
    <sheet name="AG_3." sheetId="36" r:id="rId8"/>
    <sheet name="Diagramm4" sheetId="51" r:id="rId9"/>
    <sheet name="EN_5." sheetId="37" r:id="rId10"/>
    <sheet name="EN_6." sheetId="38" r:id="rId11"/>
    <sheet name="EN_7." sheetId="39" r:id="rId12"/>
    <sheet name="DM_9." sheetId="40" r:id="rId13"/>
    <sheet name="DTAG" sheetId="55" r:id="rId14"/>
    <sheet name="DTEN" sheetId="24" r:id="rId15"/>
  </sheets>
  <definedNames>
    <definedName name="_xlnm.Print_Area" localSheetId="5">'AG_1.'!$A$1:$F$52</definedName>
    <definedName name="_xlnm.Print_Area" localSheetId="6">'AG_2.'!$A$1:$N$56</definedName>
    <definedName name="_xlnm.Print_Area" localSheetId="7">'AG_3.'!$A$1:$O$119</definedName>
    <definedName name="_xlnm.Print_Area" localSheetId="12">'DM_9.'!$A$1:$L$42</definedName>
    <definedName name="_xlnm.Print_Area" localSheetId="13">DTAG!$A$1:$J$23</definedName>
    <definedName name="_xlnm.Print_Area" localSheetId="14">DTEN!$A$1:$H$21</definedName>
    <definedName name="_xlnm.Print_Area" localSheetId="9">'EN_5.'!$A$1:$F$51</definedName>
    <definedName name="_xlnm.Print_Area" localSheetId="10">'EN_6.'!$A$1:$P$56</definedName>
    <definedName name="_xlnm.Print_Area" localSheetId="11">'EN_7.'!$A$1:$K$113</definedName>
    <definedName name="_xlnm.Print_Area" localSheetId="2">Inhaltsverz!$A$1:$C$47</definedName>
    <definedName name="_xlnm.Print_Area" localSheetId="3">Vorbemerk!$A$1:$G$54</definedName>
  </definedNames>
  <calcPr calcId="162913"/>
</workbook>
</file>

<file path=xl/calcChain.xml><?xml version="1.0" encoding="utf-8"?>
<calcChain xmlns="http://schemas.openxmlformats.org/spreadsheetml/2006/main">
  <c r="I23" i="55" l="1"/>
  <c r="H23" i="55"/>
  <c r="G23" i="55"/>
  <c r="F23" i="55"/>
  <c r="E23" i="55"/>
  <c r="D23" i="55"/>
  <c r="C23" i="55"/>
  <c r="J113" i="39" l="1"/>
  <c r="F113" i="39"/>
  <c r="G113" i="39"/>
  <c r="H113" i="39"/>
  <c r="I113" i="39"/>
  <c r="E113" i="39"/>
  <c r="F119" i="36"/>
  <c r="G119" i="36"/>
  <c r="H119" i="36"/>
  <c r="I119" i="36"/>
  <c r="J119" i="36"/>
  <c r="K119" i="36"/>
  <c r="L119" i="36"/>
  <c r="M119" i="36"/>
  <c r="N119" i="36"/>
  <c r="E119" i="36"/>
  <c r="C28" i="37" l="1"/>
  <c r="D28" i="37"/>
  <c r="E28" i="37"/>
  <c r="B28" i="37"/>
  <c r="C29" i="34"/>
  <c r="D29" i="34"/>
  <c r="E29" i="34"/>
  <c r="B29" i="34"/>
  <c r="F47" i="34" l="1"/>
  <c r="F14" i="34"/>
  <c r="F15" i="34"/>
  <c r="F16" i="34"/>
  <c r="F18" i="34"/>
  <c r="F19" i="34"/>
  <c r="F21" i="34"/>
  <c r="F24" i="34"/>
  <c r="F25" i="34"/>
  <c r="F26" i="34"/>
  <c r="F27" i="34"/>
  <c r="F28" i="34"/>
  <c r="F29" i="34"/>
  <c r="F31" i="34"/>
  <c r="F33" i="34"/>
  <c r="F36" i="34"/>
  <c r="F37" i="34"/>
  <c r="F39" i="34"/>
  <c r="F40" i="34"/>
  <c r="F41" i="34"/>
  <c r="F43" i="34"/>
  <c r="F44" i="34"/>
  <c r="F45" i="34"/>
  <c r="F49" i="34"/>
  <c r="F12" i="34"/>
  <c r="F11" i="34"/>
  <c r="F46" i="37" l="1"/>
  <c r="F48" i="37"/>
  <c r="F18" i="37" l="1"/>
  <c r="F16" i="37"/>
  <c r="F15" i="37"/>
  <c r="F14" i="37"/>
  <c r="F12" i="37"/>
  <c r="F44" i="37" l="1"/>
  <c r="F43" i="37"/>
  <c r="F42" i="37"/>
  <c r="F40" i="37"/>
  <c r="F39" i="37"/>
  <c r="F38" i="37"/>
  <c r="F36" i="37"/>
  <c r="F35" i="37"/>
  <c r="F32" i="37"/>
  <c r="F30" i="37"/>
  <c r="F28" i="37"/>
  <c r="F27" i="37"/>
  <c r="F26" i="37"/>
  <c r="F25" i="37"/>
  <c r="F24" i="37"/>
  <c r="F23" i="37"/>
  <c r="F20" i="37"/>
</calcChain>
</file>

<file path=xl/sharedStrings.xml><?xml version="1.0" encoding="utf-8"?>
<sst xmlns="http://schemas.openxmlformats.org/spreadsheetml/2006/main" count="997" uniqueCount="373">
  <si>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</si>
  <si>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</si>
  <si>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</si>
  <si>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</si>
  <si>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</si>
  <si>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</si>
  <si>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</si>
  <si>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</si>
  <si>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</si>
  <si>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</si>
  <si>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</si>
  <si>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</si>
  <si>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</si>
  <si>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</si>
  <si>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</si>
  <si>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</si>
  <si>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</si>
  <si>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</si>
  <si>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</si>
  <si>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</si>
  <si>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</si>
  <si>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</si>
  <si>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</si>
  <si>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</si>
  <si>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</si>
  <si>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</si>
  <si>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</si>
  <si>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</si>
  <si>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</si>
  <si>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</si>
  <si>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</si>
  <si>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</si>
  <si>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</si>
  <si>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</si>
  <si>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</si>
  <si>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</si>
  <si>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</si>
  <si>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</si>
  <si>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</si>
  <si>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</si>
  <si>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</si>
  <si>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</si>
  <si>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</si>
  <si>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</si>
  <si>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</si>
  <si>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</si>
  <si>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</si>
  <si>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</si>
  <si>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</si>
  <si>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</si>
  <si>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</si>
  <si>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</si>
  <si>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</si>
  <si>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</si>
  <si>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</si>
  <si>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</si>
  <si>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</si>
  <si>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</si>
  <si>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</si>
  <si>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</si>
  <si>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</si>
  <si>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</si>
  <si>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</si>
  <si>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</si>
  <si>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</si>
  <si>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</si>
  <si>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</si>
  <si>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</si>
  <si>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</si>
  <si>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</si>
  <si>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</si>
  <si>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</si>
  <si>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</si>
  <si>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</si>
  <si>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</si>
  <si>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</si>
  <si>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</si>
  <si>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</si>
  <si>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</si>
  <si>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</si>
  <si>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</si>
  <si>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</si>
  <si>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</si>
  <si>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</si>
  <si>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</si>
  <si>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</si>
  <si>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</si>
  <si>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</si>
  <si>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</si>
  <si>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</si>
  <si>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</si>
  <si>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</si>
  <si>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</si>
  <si>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</si>
  <si>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</si>
  <si>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</si>
  <si>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</si>
  <si>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</si>
  <si>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</si>
  <si>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</si>
  <si>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</si>
  <si>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</si>
  <si>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</si>
  <si>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</si>
  <si>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</si>
  <si>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</si>
  <si>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</si>
  <si>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</si>
  <si>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</si>
  <si>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</si>
  <si>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</si>
  <si>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</si>
  <si>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</si>
  <si>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</si>
  <si>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</si>
  <si>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</si>
  <si>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</si>
  <si>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</si>
  <si>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</si>
  <si>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</si>
  <si>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</si>
  <si>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</si>
  <si>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</si>
  <si>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</si>
  <si>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</si>
  <si>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</si>
  <si>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</si>
  <si>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</si>
  <si>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</si>
  <si>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</si>
  <si>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</si>
  <si>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</si>
  <si>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</si>
  <si>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</si>
  <si>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</si>
  <si>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</si>
  <si>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</si>
  <si>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</si>
  <si>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</si>
  <si>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</si>
  <si>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</si>
  <si>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</si>
  <si>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</si>
  <si>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</si>
  <si>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</si>
  <si>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</si>
  <si>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</si>
  <si>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</si>
  <si>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</si>
  <si>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</si>
  <si>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</si>
  <si>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</si>
  <si>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</si>
  <si>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</si>
  <si>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</si>
  <si>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</si>
  <si>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</si>
  <si>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</si>
  <si>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</si>
  <si>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</si>
  <si>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</si>
  <si>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anderen internationalen Organisationen (z.B. OECD, UN)</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</si>
  <si>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</si>
  <si>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</si>
  <si>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</si>
  <si>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</si>
  <si>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</si>
  <si>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</si>
  <si>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</si>
  <si>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</si>
  <si>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</si>
  <si>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</si>
  <si>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</si>
  <si>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</si>
  <si>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</si>
  <si>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</si>
  <si>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</si>
  <si>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</si>
  <si>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</si>
  <si>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</si>
  <si>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</si>
  <si>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</si>
  <si>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</si>
  <si>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</si>
  <si>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</si>
  <si>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</si>
  <si>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</si>
  <si>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</si>
  <si>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zusammen</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</si>
  <si>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</si>
  <si>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</si>
  <si>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 xml:space="preserve">Agrarwissenschaften, Lebensmittel- und </t>
  </si>
  <si>
    <t>Raumplanung</t>
  </si>
  <si>
    <t>Bildende Kunst</t>
  </si>
  <si>
    <t>Darstellende Kunst, Film, Fernsehen, Theater</t>
  </si>
  <si>
    <t>Hochschulen</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</si>
  <si>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</si>
  <si>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</si>
  <si>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</si>
  <si>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</si>
  <si>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</si>
  <si>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</si>
  <si>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</si>
  <si>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</si>
  <si>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</si>
  <si>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</si>
  <si>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</si>
  <si>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</si>
  <si>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</si>
  <si>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</si>
  <si>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</si>
  <si>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</si>
  <si>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</si>
  <si>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</si>
  <si>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</si>
  <si>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</si>
  <si>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</si>
  <si>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</si>
  <si>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</si>
  <si>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</si>
  <si>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</si>
  <si>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</si>
  <si>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</si>
  <si>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</si>
  <si>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</si>
  <si>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</si>
  <si>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</si>
  <si>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</si>
  <si>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</si>
  <si>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</si>
  <si>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</si>
  <si>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</si>
  <si>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</si>
  <si>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</si>
  <si>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</si>
  <si>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</si>
  <si>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</si>
  <si>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</si>
  <si>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</si>
  <si>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</si>
  <si>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</si>
  <si>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</si>
  <si>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</si>
  <si>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</si>
  <si>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</si>
  <si>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</si>
  <si>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</si>
  <si>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</si>
  <si>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</si>
  <si>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</si>
  <si>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</si>
  <si>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</si>
  <si>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</si>
  <si>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</si>
  <si>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</si>
  <si>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</si>
  <si>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</si>
  <si>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</si>
  <si>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</si>
  <si>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</si>
  <si>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</si>
  <si>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</si>
  <si>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</si>
  <si>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</si>
  <si>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</si>
  <si>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Zentrale Einrich- tungen und nicht aufteilbare Ausgaben</t>
  </si>
  <si>
    <t xml:space="preserve">    Einzelförderung (inkl. Programmpauschale aus dem Hochschulpakt)</t>
  </si>
  <si>
    <t xml:space="preserve">    Weitere und Sonstige Fördermaßnahmen</t>
  </si>
  <si>
    <t xml:space="preserve">    Koordinierte Programme (inkl. Programmpauschale aus dem Hochschulpakt) </t>
  </si>
  <si>
    <t xml:space="preserve">    Exzellenzstrategie (inkl. Programmpauschale gem. Verwaltungsvereinbarung)</t>
  </si>
  <si>
    <t xml:space="preserve">Rechtsgrundlage ist das Hochschulstatistikgesetz (HStatG) vom 2. November 1990 (BGBl. I S. 2414), sowie das Finanz- und Personalstatistikgesetz in der Fassung der Bekanntmachung vom 22. Februar 2006 (BGBl. I S. 438) in Verbindung mit dem Bundesstatistikgesetz in der Fassung der Bekanntmachung vom 20. Oktober 2016 (BGBl. I S. 2394),in der jeweils gültigen Fassung.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</si>
  <si>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Kliniken insgesamt, Zentrale Dienste</t>
  </si>
  <si>
    <t>Politikwissenschaft</t>
  </si>
  <si>
    <t>Sozialwissenschaften/Soziologie</t>
  </si>
  <si>
    <t>Gesundheitswissenschaften</t>
  </si>
  <si>
    <t>Sonstige Sprach- und Kulturwissenschaften</t>
  </si>
  <si>
    <t>Islamische Studien/Islamische Theologie</t>
  </si>
  <si>
    <t xml:space="preserve">-  </t>
  </si>
  <si>
    <t>Humanmedizin/Gesundheitswissenschaft</t>
  </si>
  <si>
    <t>Agrar-, Forst- und Ernährungswissenschaften, Veterinärmedizin</t>
  </si>
  <si>
    <t>Zentrale Einrichtungen und nicht aufteilbare Ausgaben</t>
  </si>
  <si>
    <t>Die Darstellung der Ergebnisse erfolgt nach den Regeln der Doppik. Die Werte der kameral buchenden Hochschule wurden entsprechend übergeleitet.</t>
  </si>
  <si>
    <t xml:space="preserve">    Gebäuden, Baumaßnahmen</t>
  </si>
  <si>
    <t>1) einschließlich Mieten, Pachten und Energiekosten</t>
  </si>
  <si>
    <t>darunter
Erwerb von Grundstücken und Gebäuden, Baumaßnahmen</t>
  </si>
  <si>
    <t>darunter
Erwerb von Grund-
stücken und Gebäuden, Bau-
maßnahmen</t>
  </si>
  <si>
    <t>• Projektmittel der Forschungsförderung des Bundes, der Länder und anderer öffentlicher Stellen,
• Mittel der EU und anderer internationaler Organisationen,
• Mittel der Wirtschaft, die für die Durchführung von Forschungsaufträgen bzw. als Spende zur 
   Wissenschaftsförderung gezahlt werden,
• Mittel der DFG (einschließlich der Programmpauschale) für Graduiertenkollegs, die Exzellenzinitiative, 
   Sonderforschungsbereiche, Forschergruppen des Normal- und Schwerpunktverfahrens, im Rahmen 
   der Forschungsförderung nach Artikel 91b GG,
• Mittel der Bundesagentur für Arbeit für FuE-Personal im Rahmen von ABM,
• Stiftungslehrstühle und -professuren,
• Mittel für Forschungszwecke von anderen Ländern (nicht vom Träger),
• Mittel für Graduierten-, Doktoranden-, Postdoktoranden-, Habilitandenstipendien (soweit die Mittel von 
   der Hochschule verwaltet werden),
• Mittel der Hochschulfördergesellschaften,
• Geldspenden für Lehre und Forschung,
• Wissenschaftspreise (soweit eine Zweckbindung für Lehre&amp;Forschung besteht, z.B. Leibniz-Preis),
• Mittel aus Technologietransfer (mit nennenswertem Element von Weiterentwicklung),
• Forschungsprämie des Bundesministeriums für Bildung und Forschung (für den Wissens- und 
   Technologietransfer mit Unternehmen),
• Mittel für die Durchführung von speziellen Weiterbildungsveranstaltungen, für die Entwicklung neuer 
   Lehrveranstaltungen und –methoden
• Sachspenden.
• Grundbetrag der EFRE- bzw. ESF-Mittel
• Programmpauschale aus dem Hochschulpakt 2020
•  Qualitätspakt Lehre
• Programm zur Förderung von Forschungsbauten, Großgeräten und des Nationalen Hochleistungs-
   rechnens an Hochschulen (nur der Bundeszuschuss)
• Programm zur Forschung und Entwicklung an Fachhochschulen
• Programm zum Aufbau und Förderung einer Nationalen Forschungsdateninfrastruktur (NFDI) (nur der
   Bundeszuschuss)
• Programm zur Förderung der Gewinnung und Entwicklung von professoralem Personal an 
   Fachhochschulen  (nur der Bundeszuschuss)</t>
  </si>
  <si>
    <t>• Exzellenzcluster
• Akademienprogramm (Bundesanteil)
• Bundesprogramm zur Unterstützung des Aufbaus von Kooperationsbeziehungen in der Pflegeausbildung
• Bund-Länder-Initiative zur Förderung der Künstlichen Intelligenz in der Hochschulbildung (Bundesanteil)</t>
  </si>
  <si>
    <t xml:space="preserve">Nicht als Drittmitteleinnahmen gelten: </t>
  </si>
  <si>
    <t xml:space="preserve">• Mittel der Grundausstattung der Hochschulen, 
• Zuweisungen und Zuschüsse des Hochschulträgers, 
• Zuweisungen der Länder an private Hochschulen zur Finanzierung der Grundausstattung, 
• Mittel aus Zentral- und Fremdkapiteln des Trägerlandes, 
• Mittel der nationalen Strukturförderung, 
• Mittel der indirekten Forschungsförderung (Bundes und Landesmittel zur Finanzierung der DFG, der 
   Begabtenförderungswerke usw.), 
• Wissenschaftspreise (soweit keine Zweckbindung für Lehre und Forschung besteht), 
• Mittel der Vorhaben, die von Hochschulmitgliedern in Nebentätigkeit verwendet werden, </t>
  </si>
  <si>
    <t xml:space="preserve">
• Mittel für Forschungsprojekte, die nicht über Hochschul- oder Verwahrkonten abgewickelt werden, 
• Mittel der rechtlich selbständigen Institute an Hochschulen, Leihgaben der Wirtschaft, von Stiftungen 
   und der DFG, die nur für begrenzte Dauer der Hochschule zur Verfügung gestellt werden, 
• Mittel personenbezogener Förderung (z.B. Doktoranden, Postdoktoranden- bzw. Habilitationsstipendien), 
• Gebühren, Einnahmen aus der Veräußerung von Sachvermögen sowie aus wirtschaftlicher Tätigkeit 
   (Ausnahme: Forschungsaufträge), 
• Umsatzsteuer, die bei umsatzsteuerpflichtigen Drittmitteleinnahmen von der Hochschule vereinnahmt 
   wird, 
• Mittel für Franchising von Studiengängen, 
• Mittel für Technologieberatung, Patentrecherchen, 
• Mittel aus Technologietransfer (ohne Weiterentwicklung), </t>
  </si>
  <si>
    <t xml:space="preserve">• Mittel aus Beratungsleistungen, Gutachten (ohne Weiterentwicklung bzw. ohne Auftragsforschung), 
• Mittel aus der Veräußerung von Patenten, Lizenzen u. dgl., 
• Studiengebühren, 
• Sponsoringeinnahmen. 
• Hochschulpakt 2020: Programm zur Aufnahme zusätzlicher Studienanfänger
• Deutschlandstipendium (Die Mittel dienen nicht der Lehre und der Forschung an Hochschulen, 
   sondern    der Studienförderung. Studierende im Erststudium zählen noch nicht zum 
   wissenschaftlichen Nachwuchs.) 
• Mittel nach dem Zukunftsinvestitionsgesetz (Die Hochschulen erhalten die Mittel von den Ländern mit 
   dem entsprechenden Länderanteil. Da die Hochschulen nur Zahlungen vom Träger erhalten, sind 
   diese als Mittel vom Träger (Verbuchung bei den Einnahmen vom Träger) anzusehen.) 
• Professorinnenprogramm 
• Tenure-Track-Programm 
• Exzellenzuniversitäten (ohne Hochschulpakt) 
• Akademienprogramm (Landesanteil) 
• Einnahmen/Erträge aus wissenschaftlichen Veranstaltungen (einschl. Teilnahmegebühren) 
• Krankenbehandlung (einschließlich Veterinärmedizin) 
• Zukunftsvertrag „Studium und Lehre stärken“ (ab 2021) 
• Ersatz Versorgungslasten nach dem Versorgungslastenteilungs-Staatsvertrag 
• Krankenhauszukunftsgesetz für die Digitalisierung von Krankenhäusern 
• Bund-Länder-Initiative zur Förderung der Künstlichen Intelligenz in der Hochschulbildung (Landesanteil)
</t>
  </si>
  <si>
    <t xml:space="preserve">  von der Europäischen Union als Institution</t>
  </si>
  <si>
    <t xml:space="preserve">  von Hochschulfördergesellschaften aus dem Inland (z.B. DAAD, Alumni Clubs)</t>
  </si>
  <si>
    <t xml:space="preserve">  von Stiftungen u. dgl. Aus dem Inland d.h. öffentlich-rechtliche Stiftungen </t>
  </si>
  <si>
    <t xml:space="preserve">  (z.B. Bundesstiftungen) sowie privatrechtl. Stiftungen (z.B. VW- Stiftung)</t>
  </si>
  <si>
    <t xml:space="preserve">  von der gewerblichen Wirtschaft und sonstigen nichtöffentlichen Bereichen für </t>
  </si>
  <si>
    <t xml:space="preserve">    Lehr- und Forschungszwecke (ohne Einnahmen für Materialprüfungen u. dgl.,</t>
  </si>
  <si>
    <t xml:space="preserve">    aus Veröffentlichungen,  Gebühren, aus wirtschaftlicher Tätigkeit und aus </t>
  </si>
  <si>
    <t xml:space="preserve">    Vermögensveräußerungen)</t>
  </si>
  <si>
    <t>Kommunikationswissenschaft/Publizistik</t>
  </si>
  <si>
    <t xml:space="preserve">1. Aufwendungen und Investitionen der Hochschulen 2020 bis 2023 im Vergleich </t>
  </si>
  <si>
    <t>Noch 4. Aufwendungen und Investitionen der Hochschulen 2023 nach haushalts</t>
  </si>
  <si>
    <t>Medienwissenschaft</t>
  </si>
  <si>
    <t>Aufwendungen und Investitionen der Hochschulen 2019 bis 2022 im Vergleich nach haushaltsmäßiger Gliederung, Hochschularten und Fächergruppen</t>
  </si>
  <si>
    <t>Aufwendungen und Investitionen der Hochschulen 2022 nach haushaltsmäßiger Gliederung sowie nach Hochschularten und Fächergruppen</t>
  </si>
  <si>
    <t>Aufwendungen und Investitionen der Hochschulen 2019 bis 2022 nach Fächergruppen und Hochschularten</t>
  </si>
  <si>
    <t>Aufwendungen und Investitionen der Hochschulen 2022 nach haushaltsmäßiger Gliederung sowie nach Lehr- und Forschungsbereichen</t>
  </si>
  <si>
    <t>Erträge der Hochschulen 2019 bis 2022 im Vergleich nach haushaltsmäßiger Gliederung, Hochschularten und Fächergruppen</t>
  </si>
  <si>
    <t>Erträge der Hochschulen 2022 nach haushaltsmäßiger Gliederung sowie nach Hochschularten und Fächergruppen</t>
  </si>
  <si>
    <t>Erträge der Hochschulen 2019 bis 2022 nach Fächergruppen und Hochschularten</t>
  </si>
  <si>
    <t>Erträge der Hochschulen 2022 nach haushaltsmäßiger Gliederung sowie nach 
Lehr- und Forschungsbereichen</t>
  </si>
  <si>
    <t>Erträge aus Drittmitteln für Lehre und Forschung 2019 bis 2022 nach Hochschularten</t>
  </si>
  <si>
    <t>Aufwendungen und Investitionen der Hochschulen 2019 bis 2022 nach Fächergruppen</t>
  </si>
  <si>
    <t>Aufwendungen und Investitionen der Hochschulen 2022 nach haushaltsmäßiger Gliederung</t>
  </si>
  <si>
    <t>Erträge der Hochschulen 2022 nach Fächergruppen</t>
  </si>
  <si>
    <t>Erträge der Hochschulen 2022 nach Hochschularten</t>
  </si>
  <si>
    <t xml:space="preserve">2. Aufwendungen und Investitionen der Hochschulen 2022 nach haushaltsmäßiger </t>
  </si>
  <si>
    <t>bis 2022 nach Fächergruppen und Hochschularten</t>
  </si>
  <si>
    <t>3. Aufwendungen und Investitionen der Hochschulen 2019</t>
  </si>
  <si>
    <t>6. Erträge der Hochschulen 2022 nach haushaltsmäßiger Gliederung</t>
  </si>
  <si>
    <t xml:space="preserve">7. Erträge der Hochschulen 2019 bis 2022 nach </t>
  </si>
  <si>
    <t>2019 bis 2022 nach Hochschularten</t>
  </si>
  <si>
    <t>4. Aufwendungen und Investitionen der Hochschulen 2022 nach haushalts</t>
  </si>
  <si>
    <t xml:space="preserve">5. Erträge der Hochschulen 2019 bis 2022 im Vergleich </t>
  </si>
  <si>
    <t xml:space="preserve">8. Erträge der Hochschulen 2022 nach haushaltsmäßiger Gliederung </t>
  </si>
  <si>
    <t xml:space="preserve">Noch: 8. Erträge der Hochschulen 2022 nach haushaltsmäßiger Gliederung </t>
  </si>
  <si>
    <t xml:space="preserve">Die eigenen Einnahmen der Hochschulen stiegen 2022 im Vergleich zum Vorjahr um 15,8 Prozent auf insgesamt 1265,0 Millionen Euro. Die Eigenfinanzierung der Hochschulen konnte somit 65,1 Prozent der Ausgaben decken. 
Die Umsatzerlöse und Erträge aus Vermögen, von denen 84,6 Prozent von der Fächergruppe Humanmedizin/Gesundheitswissenschaften erwirtschaftet wurden, erhöhten sich um 4,7 Prozent auf 622,0 Millionen Euro. Die Einwerbung von Drittmitteln der Hochschulen stieg im Jahr 2022 um 11,5 Prozent auf 262,9 Millionen Euro. Die Drittmitteleinnahmen sind in erster Linie für Forschung und Entwicklung an Universitäten einschließlich medizinischer Einrichtungen/Gesundheitswissenschaften bestimmt. 
Wichtigste Drittmittelgeber der Hochschulen waren der Bund (82,1 Millionen Euro), die Deutsche Forschungsgemeinschaft (73,0 Millionen Euro), die Europäische Union (49,7 Millionen Euro) sowie die gewerbliche Wirtschaft (22,0 Millionen Euro). Die Finanzierungsbeiträge sind gegenüber dem Vorjahr um 11,5 Prozent angestiegen. Die Einnahmen der Hochschulen aus Beiträgen der Studierenden stiegen 2022 durch höhere Studiengebühren und höhere Studentenzahl an den privaten Hochschulen in Thüringen. Sie lagen 2022 bei 374,4 Millionen Euro, der Anteil der privaten Hochschulen beläuft sich in diesem Bereich auf 99,2 Prozent.
</t>
  </si>
  <si>
    <t>Im Jahr 2022 betrugen die Aufwendungen und Investitionen der Hochschulen und Universitäten des Landes Thüringen 1 942,5 Millionen Euro, das waren 13 Prozent mehr als im Jahr 2021. 
Die öffentlichen und privaten Hochschulen des Landes Thüringen haben 1 728,5 Millionen Euro für Lehre, Forschung und Krankenbehandlung ausgegeben. Damit stiegen die laufenden Aufwendungen ohne Investitionen um 12,1 Prozent gegenüber 2021.  Mit einemAnteil von 53,2 Prozent waren die Personalkosten der größte Ausgabenposten an den Gesamtausgaben, sie betrugen 1033,1 Millionen Euro. Der laufende Sachaufwand  (Aufwendungen abzüglich der Personalkosten) beziffert sich auf 695,5 Millionen Euro, das ist eine Steigerung um 24,3 Prozent gegenüber dem Vorjahr.
Für Investitionen wurden 20,2 Prozent mehr ausgegeben, die Ausgaben hier betrugen 214,0 Millionen Euro. Der Anstieg g ist darauf zurück zu führen, dass mehr Neu- bzw. Erweiterungsbauten entstanden.  
Auf die Universitäten entfiel 2022 ein Ausgabevolumen von 681,5 Millionen Euro, das waren 9,9 Prozent mehr als 2021. Die Universitätskliniken des Landes wendeten insgesamt für Lehre, Forschung und Krankenbehandlung einschließlich Ausgaben für Investitionen 675,1 Millionen Euro (+ 4,8 Prozent) auf. Die Ausgaben der Fachhochschulen (einschließlich Verwaltungsfachhochschulen) betrugen 165,0 Mill Euro und damit 6,9 Millionen Euro mehr als im Vorjahr (+ 4,4 Prozent).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</si>
  <si>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</si>
  <si>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</si>
  <si>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</si>
  <si>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</si>
  <si>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</si>
  <si>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</si>
  <si>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</si>
  <si>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</si>
  <si>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</si>
  <si>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</si>
  <si>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</si>
  <si>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</si>
  <si>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</si>
  <si>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</si>
  <si>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</si>
  <si>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Ausgaben und Einnahmen der Hochschulen in Thüringen 2019 - 2022</t>
  </si>
  <si>
    <t>Herausgegeben im Februar 2025</t>
  </si>
  <si>
    <t>Erscheinungsweise: jährlich</t>
  </si>
  <si>
    <t>Bestell-Nr.: 11 102</t>
  </si>
  <si>
    <t>Heft-Nr.: 22/25</t>
  </si>
  <si>
    <t>Referat: Öffentliche Finanzen, Personal im öffentlichen Dienst</t>
  </si>
  <si>
    <t>Telefon: +49 361 57331-3272</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</si>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</sst>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 ###\ ##0.0_D_D_D;_D_D_D_D_D_D_)\-* ###\ ###\ ##0.0_D_D_D;;* @_D_D"/>
    <numFmt numFmtId="182" formatCode="###\ ###\ ##0.0_D_D_D;_D_D_)\-* ###\ ###\ ##0.0_D_D_D;;* @_D_D"/>
    <numFmt numFmtId="183" formatCode="#\ ###\ ##0;\-#\ ###\ ##0;\-"/>
    <numFmt numFmtId="184" formatCode="_-* #,##0.0\ _D_M_-;\-* #,##0.0\ _D_M_-;_-* &quot;-&quot;??\ _D_M_-;_-@_-"/>
  </numFmts>
  <fonts count="50">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b/>
      <sz val="9"/>
      <color rgb="FF333333"/>
      <name val="Arial"/>
      <family val="2"/>
    </font>
    <font>
      <b/>
      <sz val="9"/>
      <color rgb="FFFF0000"/>
      <name val="Helvetica"/>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9"/>
      <color rgb="FFFF0000"/>
      <name val="Helvetica"/>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FFFF00"/>
        <bgColor indexed="64"/>
      </patternFill>
    </fill>
  </fills>
  <borders count="51">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rgb="FFEBEBEB"/>
      </left>
      <right style="thin">
        <color rgb="FFEBEBEB"/>
      </right>
      <top style="thin">
        <color rgb="FFCAC9D9"/>
      </top>
      <bottom style="thin">
        <color rgb="FFEBEBEB"/>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49">
    <xf numFmtId="0" fontId="0" fillId="0" borderId="0">
      <alignment vertical="center"/>
    </xf>
    <xf numFmtId="164" fontId="2" fillId="0" borderId="0" applyFont="0" applyFill="0" applyBorder="0" applyAlignment="0" applyProtection="0"/>
    <xf numFmtId="0" fontId="2" fillId="0" borderId="0">
      <alignment vertical="center"/>
    </xf>
    <xf numFmtId="1" fontId="2" fillId="0" borderId="0" applyNumberFormat="0"/>
    <xf numFmtId="0" fontId="2" fillId="0" borderId="0"/>
    <xf numFmtId="0" fontId="26" fillId="0" borderId="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9" fillId="20" borderId="40" applyNumberFormat="0" applyAlignment="0" applyProtection="0"/>
    <xf numFmtId="0" fontId="30" fillId="20" borderId="41" applyNumberFormat="0" applyAlignment="0" applyProtection="0"/>
    <xf numFmtId="0" fontId="31" fillId="7" borderId="41" applyNumberFormat="0" applyAlignment="0" applyProtection="0"/>
    <xf numFmtId="0" fontId="32" fillId="0" borderId="42" applyNumberFormat="0" applyFill="0" applyAlignment="0" applyProtection="0"/>
    <xf numFmtId="0" fontId="33" fillId="0" borderId="0" applyNumberFormat="0" applyFill="0" applyBorder="0" applyAlignment="0" applyProtection="0"/>
    <xf numFmtId="0" fontId="34" fillId="4" borderId="0" applyNumberFormat="0" applyBorder="0" applyAlignment="0" applyProtection="0"/>
    <xf numFmtId="0" fontId="35" fillId="21" borderId="0" applyNumberFormat="0" applyBorder="0" applyAlignment="0" applyProtection="0"/>
    <xf numFmtId="0" fontId="2" fillId="22" borderId="43" applyNumberFormat="0" applyFont="0" applyAlignment="0" applyProtection="0"/>
    <xf numFmtId="0" fontId="36" fillId="3" borderId="0" applyNumberFormat="0" applyBorder="0" applyAlignment="0" applyProtection="0"/>
    <xf numFmtId="0" fontId="37" fillId="0" borderId="0" applyNumberFormat="0" applyFill="0" applyBorder="0" applyAlignment="0" applyProtection="0"/>
    <xf numFmtId="0" fontId="38" fillId="0" borderId="44" applyNumberFormat="0" applyFill="0" applyAlignment="0" applyProtection="0"/>
    <xf numFmtId="0" fontId="39" fillId="0" borderId="45" applyNumberFormat="0" applyFill="0" applyAlignment="0" applyProtection="0"/>
    <xf numFmtId="0" fontId="40" fillId="0" borderId="46" applyNumberFormat="0" applyFill="0" applyAlignment="0" applyProtection="0"/>
    <xf numFmtId="0" fontId="40" fillId="0" borderId="0" applyNumberFormat="0" applyFill="0" applyBorder="0" applyAlignment="0" applyProtection="0"/>
    <xf numFmtId="0" fontId="41" fillId="0" borderId="47" applyNumberFormat="0" applyFill="0" applyAlignment="0" applyProtection="0"/>
    <xf numFmtId="0" fontId="42" fillId="0" borderId="0" applyNumberFormat="0" applyFill="0" applyBorder="0" applyAlignment="0" applyProtection="0"/>
    <xf numFmtId="0" fontId="43" fillId="23" borderId="48" applyNumberFormat="0" applyAlignment="0" applyProtection="0"/>
    <xf numFmtId="0" fontId="26" fillId="0" borderId="0"/>
    <xf numFmtId="0" fontId="26" fillId="0" borderId="0"/>
  </cellStyleXfs>
  <cellXfs count="496">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1" fontId="2" fillId="0" borderId="0" xfId="3"/>
    <xf numFmtId="1" fontId="11" fillId="0" borderId="0" xfId="3" applyFont="1"/>
    <xf numFmtId="0" fontId="2" fillId="0" borderId="0" xfId="4" applyBorder="1"/>
    <xf numFmtId="0" fontId="4" fillId="0" borderId="21" xfId="0" applyFont="1" applyBorder="1" applyAlignment="1">
      <alignment horizont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4"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2" fillId="0" borderId="0" xfId="4" applyFont="1" applyBorder="1" applyAlignment="1">
      <alignment horizontal="left" wrapText="1"/>
    </xf>
    <xf numFmtId="0" fontId="2" fillId="0" borderId="0" xfId="4"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3"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1" xfId="0" applyFont="1" applyBorder="1" applyAlignment="1">
      <alignment horizontal="centerContinuous"/>
    </xf>
    <xf numFmtId="0" fontId="4" fillId="0" borderId="8" xfId="0" applyFont="1" applyBorder="1" applyAlignment="1">
      <alignment horizontal="centerContinuous"/>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0" fontId="20" fillId="0" borderId="0" xfId="0" applyFont="1" applyAlignment="1"/>
    <xf numFmtId="166" fontId="4" fillId="0" borderId="0" xfId="0" applyNumberFormat="1" applyFont="1" applyBorder="1" applyAlignment="1">
      <alignment horizont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15" fillId="0" borderId="0" xfId="4" applyFont="1" applyBorder="1"/>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81"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77" fontId="3" fillId="0" borderId="0" xfId="0" applyNumberFormat="1" applyFont="1" applyBorder="1" applyAlignment="1">
      <alignment horizontal="center"/>
    </xf>
    <xf numFmtId="180" fontId="16" fillId="0" borderId="0" xfId="1" applyNumberFormat="1" applyFont="1" applyAlignment="1">
      <alignment vertical="center"/>
    </xf>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174" fontId="16" fillId="0" borderId="0" xfId="0" applyNumberFormat="1" applyFont="1" applyAlignment="1">
      <alignment horizontal="right" vertical="center"/>
    </xf>
    <xf numFmtId="182" fontId="4" fillId="0" borderId="0" xfId="0" applyNumberFormat="1" applyFont="1" applyAlignment="1">
      <alignment horizontal="right"/>
    </xf>
    <xf numFmtId="182" fontId="22" fillId="0" borderId="0" xfId="0" applyNumberFormat="1" applyFont="1" applyAlignment="1">
      <alignment horizontal="right"/>
    </xf>
    <xf numFmtId="177" fontId="2" fillId="0" borderId="0" xfId="4" applyNumberFormat="1" applyBorder="1"/>
    <xf numFmtId="166" fontId="4" fillId="0" borderId="0" xfId="0" applyNumberFormat="1" applyFont="1" applyAlignment="1">
      <alignment horizontal="center"/>
    </xf>
    <xf numFmtId="183" fontId="24" fillId="0" borderId="39" xfId="0" applyNumberFormat="1" applyFont="1" applyFill="1" applyBorder="1" applyAlignment="1">
      <alignment horizontal="right"/>
    </xf>
    <xf numFmtId="0" fontId="2" fillId="0" borderId="0" xfId="2">
      <alignment vertical="center"/>
    </xf>
    <xf numFmtId="0" fontId="9" fillId="0" borderId="0" xfId="2" applyFont="1">
      <alignment vertical="center"/>
    </xf>
    <xf numFmtId="0" fontId="5" fillId="0" borderId="0" xfId="2" applyFont="1">
      <alignment vertical="center"/>
    </xf>
    <xf numFmtId="0" fontId="13" fillId="0" borderId="0" xfId="2" applyFont="1">
      <alignment vertical="center"/>
    </xf>
    <xf numFmtId="0" fontId="12" fillId="0" borderId="0" xfId="2" applyFont="1">
      <alignment vertical="center"/>
    </xf>
    <xf numFmtId="0" fontId="14" fillId="0" borderId="0" xfId="2" applyFont="1">
      <alignment vertical="center"/>
    </xf>
    <xf numFmtId="0" fontId="2" fillId="0" borderId="0" xfId="2" applyAlignment="1">
      <alignment vertical="center" wrapText="1"/>
    </xf>
    <xf numFmtId="0" fontId="2" fillId="0" borderId="0" xfId="2" applyAlignment="1">
      <alignment horizontal="left" wrapText="1"/>
    </xf>
    <xf numFmtId="0" fontId="13" fillId="0" borderId="0" xfId="2" applyFont="1" applyAlignment="1">
      <alignment horizontal="left" wrapText="1"/>
    </xf>
    <xf numFmtId="166" fontId="25" fillId="0" borderId="0" xfId="0" applyNumberFormat="1" applyFont="1">
      <alignment vertical="center"/>
    </xf>
    <xf numFmtId="166" fontId="22" fillId="0" borderId="0" xfId="0" applyNumberFormat="1" applyFont="1" applyAlignment="1">
      <alignment horizontal="right" vertical="center"/>
    </xf>
    <xf numFmtId="0" fontId="15" fillId="0" borderId="3" xfId="0" applyFont="1" applyBorder="1">
      <alignment vertical="center"/>
    </xf>
    <xf numFmtId="0" fontId="15" fillId="0" borderId="0" xfId="0" applyFont="1">
      <alignment vertical="center"/>
    </xf>
    <xf numFmtId="166" fontId="3" fillId="0" borderId="0" xfId="0" applyNumberFormat="1" applyFont="1" applyFill="1" applyBorder="1" applyAlignment="1">
      <alignment horizontal="right" vertical="center"/>
    </xf>
    <xf numFmtId="166" fontId="22" fillId="0" borderId="0" xfId="0" applyNumberFormat="1" applyFont="1" applyAlignment="1">
      <alignment horizontal="right"/>
    </xf>
    <xf numFmtId="183" fontId="24" fillId="0" borderId="0" xfId="0" applyNumberFormat="1" applyFont="1" applyFill="1" applyBorder="1" applyAlignment="1">
      <alignment horizontal="right"/>
    </xf>
    <xf numFmtId="0" fontId="4" fillId="0" borderId="39" xfId="0" applyFont="1" applyFill="1" applyBorder="1">
      <alignment vertical="center"/>
    </xf>
    <xf numFmtId="1" fontId="2" fillId="0" borderId="0" xfId="3" applyNumberFormat="1"/>
    <xf numFmtId="174" fontId="18" fillId="0" borderId="0" xfId="0" applyNumberFormat="1" applyFont="1">
      <alignment vertical="center"/>
    </xf>
    <xf numFmtId="166"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0" fontId="13" fillId="0" borderId="0" xfId="2" applyFont="1" applyAlignment="1">
      <alignment vertical="top"/>
    </xf>
    <xf numFmtId="182" fontId="23" fillId="0" borderId="0" xfId="0" applyNumberFormat="1" applyFont="1" applyAlignment="1">
      <alignment horizontal="right"/>
    </xf>
    <xf numFmtId="166" fontId="18" fillId="0" borderId="0" xfId="0" applyNumberFormat="1" applyFont="1">
      <alignment vertical="center"/>
    </xf>
    <xf numFmtId="166" fontId="23" fillId="0" borderId="0" xfId="0" applyNumberFormat="1" applyFont="1" applyAlignment="1">
      <alignment horizontal="right" vertical="center"/>
    </xf>
    <xf numFmtId="0" fontId="2" fillId="0" borderId="0" xfId="0" applyFont="1">
      <alignment vertical="center"/>
    </xf>
    <xf numFmtId="180" fontId="2" fillId="0" borderId="0" xfId="1" applyNumberFormat="1"/>
    <xf numFmtId="180" fontId="2" fillId="0" borderId="0" xfId="3" applyNumberFormat="1"/>
    <xf numFmtId="1" fontId="2" fillId="0" borderId="0" xfId="4" applyNumberFormat="1" applyBorder="1"/>
    <xf numFmtId="1" fontId="15" fillId="0" borderId="0" xfId="4" applyNumberFormat="1" applyFont="1" applyBorder="1"/>
    <xf numFmtId="0" fontId="1" fillId="0" borderId="0" xfId="4" applyFont="1" applyBorder="1"/>
    <xf numFmtId="174" fontId="19" fillId="0" borderId="0" xfId="0" applyNumberFormat="1" applyFont="1" applyAlignment="1">
      <alignment horizontal="right" vertical="center"/>
    </xf>
    <xf numFmtId="166" fontId="3" fillId="0" borderId="3" xfId="0" applyNumberFormat="1" applyFont="1" applyBorder="1" applyAlignment="1">
      <alignment horizontal="right" vertical="center"/>
    </xf>
    <xf numFmtId="177" fontId="10" fillId="0" borderId="0" xfId="0" applyNumberFormat="1" applyFont="1" applyAlignment="1">
      <alignment horizontal="right" vertical="center"/>
    </xf>
    <xf numFmtId="174" fontId="10" fillId="0" borderId="0" xfId="0" applyNumberFormat="1" applyFont="1" applyAlignment="1">
      <alignment horizontal="right" vertical="center"/>
    </xf>
    <xf numFmtId="0" fontId="4" fillId="0" borderId="0" xfId="0" applyFont="1" applyBorder="1" applyAlignment="1">
      <alignment horizontal="right"/>
    </xf>
    <xf numFmtId="167" fontId="4" fillId="0" borderId="0" xfId="0" applyNumberFormat="1" applyFont="1" applyBorder="1" applyAlignment="1">
      <alignment horizontal="right"/>
    </xf>
    <xf numFmtId="0" fontId="4" fillId="0" borderId="35" xfId="0" applyFont="1" applyBorder="1" applyAlignment="1">
      <alignment horizontal="right"/>
    </xf>
    <xf numFmtId="1" fontId="1" fillId="0" borderId="0" xfId="3" applyFont="1"/>
    <xf numFmtId="1" fontId="1" fillId="0" borderId="0" xfId="3" applyNumberFormat="1" applyFont="1"/>
    <xf numFmtId="166" fontId="4" fillId="0" borderId="38" xfId="0" applyNumberFormat="1" applyFont="1" applyBorder="1" applyAlignment="1">
      <alignment horizontal="right"/>
    </xf>
    <xf numFmtId="166" fontId="4" fillId="0" borderId="3" xfId="0" applyNumberFormat="1" applyFont="1" applyBorder="1" applyAlignment="1">
      <alignment horizontal="right"/>
    </xf>
    <xf numFmtId="166" fontId="44" fillId="0" borderId="0" xfId="0" applyNumberFormat="1" applyFont="1" applyAlignment="1">
      <alignment horizontal="right"/>
    </xf>
    <xf numFmtId="0" fontId="3" fillId="0" borderId="0" xfId="0" applyFont="1" applyBorder="1" applyAlignment="1">
      <alignment horizontal="center"/>
    </xf>
    <xf numFmtId="166" fontId="44" fillId="0" borderId="0" xfId="0" applyNumberFormat="1" applyFont="1" applyFill="1" applyAlignment="1">
      <alignment horizontal="right"/>
    </xf>
    <xf numFmtId="0" fontId="4" fillId="0" borderId="5" xfId="0" applyFont="1" applyFill="1" applyBorder="1">
      <alignment vertical="center"/>
    </xf>
    <xf numFmtId="0" fontId="22" fillId="0" borderId="5" xfId="0" applyFont="1" applyFill="1" applyBorder="1" applyAlignment="1">
      <alignment horizontal="center"/>
    </xf>
    <xf numFmtId="184" fontId="16" fillId="0" borderId="0" xfId="0" applyNumberFormat="1" applyFont="1" applyAlignment="1">
      <alignment horizontal="left" vertical="center" indent="1"/>
    </xf>
    <xf numFmtId="177" fontId="16" fillId="0" borderId="0" xfId="0" applyNumberFormat="1" applyFont="1">
      <alignment vertical="center"/>
    </xf>
    <xf numFmtId="0" fontId="16" fillId="0" borderId="36" xfId="0" applyFont="1" applyBorder="1">
      <alignment vertical="center"/>
    </xf>
    <xf numFmtId="0" fontId="16" fillId="0" borderId="6" xfId="0" applyFont="1" applyBorder="1">
      <alignment vertical="center"/>
    </xf>
    <xf numFmtId="0" fontId="4" fillId="0" borderId="14" xfId="0" applyFont="1" applyBorder="1" applyAlignment="1">
      <alignment horizontal="centerContinuous"/>
    </xf>
    <xf numFmtId="175" fontId="4" fillId="0" borderId="26"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17" xfId="0" applyNumberFormat="1" applyFont="1" applyBorder="1" applyAlignment="1">
      <alignment horizontal="centerContinuous"/>
    </xf>
    <xf numFmtId="166" fontId="4" fillId="0" borderId="49" xfId="0" applyNumberFormat="1" applyFont="1" applyBorder="1" applyAlignment="1">
      <alignment horizontal="centerContinuous"/>
    </xf>
    <xf numFmtId="165" fontId="4" fillId="0" borderId="50" xfId="0" applyNumberFormat="1" applyFont="1" applyBorder="1" applyAlignment="1">
      <alignment horizontal="center"/>
    </xf>
    <xf numFmtId="166" fontId="16" fillId="24" borderId="0" xfId="0" applyNumberFormat="1" applyFont="1" applyFill="1" applyAlignment="1">
      <alignment horizontal="right"/>
    </xf>
    <xf numFmtId="166" fontId="6" fillId="0" borderId="0" xfId="0" applyNumberFormat="1" applyFont="1">
      <alignment vertical="center"/>
    </xf>
    <xf numFmtId="0" fontId="0" fillId="0" borderId="0" xfId="0" applyAlignment="1">
      <alignment horizontal="left" vertical="top" wrapText="1"/>
    </xf>
    <xf numFmtId="0" fontId="13" fillId="0" borderId="0" xfId="2" applyFont="1" applyAlignment="1">
      <alignment horizontal="justify" wrapText="1"/>
    </xf>
    <xf numFmtId="0" fontId="13" fillId="0" borderId="0" xfId="2" applyFont="1" applyAlignment="1">
      <alignment horizontal="justify" vertical="top" wrapText="1"/>
    </xf>
    <xf numFmtId="0" fontId="13" fillId="0" borderId="0" xfId="2" applyFont="1" applyAlignment="1">
      <alignment horizontal="left" wrapText="1"/>
    </xf>
    <xf numFmtId="0" fontId="13" fillId="0" borderId="0" xfId="2" applyFont="1" applyAlignment="1">
      <alignment horizontal="left" vertical="top" wrapText="1"/>
    </xf>
    <xf numFmtId="0" fontId="12" fillId="0" borderId="0" xfId="2" applyFont="1" applyAlignment="1">
      <alignment horizontal="justify"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34" xfId="0" applyFont="1" applyBorder="1" applyAlignment="1">
      <alignment horizontal="center" vertical="center"/>
    </xf>
    <xf numFmtId="0" fontId="16"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175" fontId="4" fillId="0" borderId="15" xfId="0" applyNumberFormat="1" applyFont="1" applyBorder="1" applyAlignment="1">
      <alignment horizontal="center"/>
    </xf>
    <xf numFmtId="175" fontId="4" fillId="0" borderId="17" xfId="0" applyNumberFormat="1" applyFont="1" applyBorder="1" applyAlignment="1">
      <alignment horizont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3" xfId="0" applyFont="1" applyBorder="1" applyAlignment="1">
      <alignment horizontal="center" vertical="center" wrapText="1"/>
    </xf>
    <xf numFmtId="0" fontId="4" fillId="0" borderId="34"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2"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wrapText="1"/>
    </xf>
    <xf numFmtId="0" fontId="16" fillId="0" borderId="3" xfId="0" applyFont="1" applyBorder="1" applyAlignment="1">
      <alignment horizontal="center" vertical="center"/>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7" xfId="0" applyNumberFormat="1" applyFont="1" applyBorder="1" applyAlignment="1">
      <alignment horizontal="center" vertical="center" wrapText="1"/>
    </xf>
    <xf numFmtId="174" fontId="4" fillId="0" borderId="37" xfId="0" applyNumberFormat="1" applyFont="1" applyFill="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8" xfId="0" applyNumberFormat="1" applyFont="1" applyBorder="1" applyAlignment="1">
      <alignment horizontal="center" vertical="center"/>
    </xf>
    <xf numFmtId="0" fontId="45" fillId="0" borderId="0" xfId="0" applyFont="1" applyAlignment="1">
      <alignment horizontal="center" vertical="top" wrapText="1"/>
    </xf>
    <xf numFmtId="0" fontId="2" fillId="0" borderId="0" xfId="0" applyFont="1" applyAlignment="1">
      <alignment wrapText="1"/>
    </xf>
    <xf numFmtId="0" fontId="1" fillId="0" borderId="0" xfId="0" applyFont="1" applyFill="1" applyAlignment="1">
      <alignment wrapText="1"/>
    </xf>
    <xf numFmtId="0" fontId="46" fillId="0" borderId="0" xfId="0" applyFont="1" applyAlignment="1"/>
    <xf numFmtId="0" fontId="2" fillId="0" borderId="0" xfId="0" applyFont="1" applyAlignment="1">
      <alignment vertical="top" wrapText="1"/>
    </xf>
    <xf numFmtId="0" fontId="1" fillId="0" borderId="0" xfId="0" applyFont="1" applyAlignment="1">
      <alignment vertical="top" wrapText="1"/>
    </xf>
    <xf numFmtId="0" fontId="2" fillId="0" borderId="0" xfId="0" applyFont="1" applyAlignment="1"/>
    <xf numFmtId="0" fontId="2" fillId="0" borderId="0" xfId="0" applyFont="1" applyFill="1" applyAlignment="1">
      <alignment wrapText="1"/>
    </xf>
    <xf numFmtId="0" fontId="2" fillId="0" borderId="0" xfId="0" applyFont="1" applyFill="1" applyAlignment="1">
      <alignment vertical="top" wrapText="1"/>
    </xf>
    <xf numFmtId="0" fontId="47" fillId="0" borderId="0" xfId="0" applyFont="1" applyAlignment="1">
      <alignment vertical="center"/>
    </xf>
    <xf numFmtId="0" fontId="2" fillId="0" borderId="0" xfId="0" applyNumberFormat="1" applyFont="1" applyAlignment="1">
      <alignment vertical="top" wrapText="1"/>
    </xf>
    <xf numFmtId="0" fontId="48" fillId="0" borderId="0" xfId="0" applyFont="1" applyAlignment="1">
      <alignment vertical="center"/>
    </xf>
    <xf numFmtId="0" fontId="1" fillId="0" borderId="0" xfId="0" applyFont="1" applyFill="1" applyAlignment="1">
      <alignment vertical="top" wrapText="1"/>
    </xf>
    <xf numFmtId="0" fontId="49" fillId="0" borderId="0" xfId="0" applyFont="1" applyAlignment="1">
      <alignment vertical="center"/>
    </xf>
    <xf numFmtId="0" fontId="0" fillId="0" borderId="0" xfId="0" applyAlignment="1"/>
    <xf numFmtId="0" fontId="46" fillId="0" borderId="0" xfId="0" applyFont="1" applyAlignment="1">
      <alignment horizontal="center"/>
    </xf>
    <xf numFmtId="0" fontId="0" fillId="0" borderId="0" xfId="0" applyAlignment="1">
      <alignment horizontal="center"/>
    </xf>
    <xf numFmtId="0" fontId="46" fillId="0" borderId="0" xfId="0" applyFont="1" applyAlignment="1">
      <alignment vertical="top"/>
    </xf>
    <xf numFmtId="0" fontId="46" fillId="0" borderId="0" xfId="0" applyFont="1" applyAlignment="1">
      <alignment wrapText="1"/>
    </xf>
  </cellXfs>
  <cellStyles count="49">
    <cellStyle name="20% - Akzent1" xfId="6"/>
    <cellStyle name="20% - Akzent2" xfId="7"/>
    <cellStyle name="20% - Akzent3" xfId="8"/>
    <cellStyle name="20% - Akzent4" xfId="9"/>
    <cellStyle name="20% - Akzent5" xfId="10"/>
    <cellStyle name="20% - Akzent6" xfId="11"/>
    <cellStyle name="40% - Akzent1" xfId="12"/>
    <cellStyle name="40% - Akzent2" xfId="13"/>
    <cellStyle name="40% - Akzent3" xfId="14"/>
    <cellStyle name="40% - Akzent4" xfId="15"/>
    <cellStyle name="40% - Akzent5" xfId="16"/>
    <cellStyle name="40% - Akzent6" xfId="17"/>
    <cellStyle name="60% - Akzent1" xfId="18"/>
    <cellStyle name="60% - Akzent2" xfId="19"/>
    <cellStyle name="60% - Akzent3" xfId="20"/>
    <cellStyle name="60% - Akzent4" xfId="21"/>
    <cellStyle name="60% - Akzent5" xfId="22"/>
    <cellStyle name="60% - Akzent6" xfId="23"/>
    <cellStyle name="Akzent1 2" xfId="24"/>
    <cellStyle name="Akzent2 2" xfId="25"/>
    <cellStyle name="Akzent3 2" xfId="26"/>
    <cellStyle name="Akzent4 2" xfId="27"/>
    <cellStyle name="Akzent5 2" xfId="28"/>
    <cellStyle name="Akzent6 2" xfId="29"/>
    <cellStyle name="Ausgabe 2" xfId="30"/>
    <cellStyle name="Berechnung 2" xfId="31"/>
    <cellStyle name="Eingabe 2" xfId="32"/>
    <cellStyle name="Ergebnis 2" xfId="33"/>
    <cellStyle name="Erklärender Text 2" xfId="34"/>
    <cellStyle name="Gut 2" xfId="35"/>
    <cellStyle name="Komma" xfId="1" builtinId="3"/>
    <cellStyle name="Neutral 2" xfId="36"/>
    <cellStyle name="Notiz 2" xfId="37"/>
    <cellStyle name="Schlecht 2" xfId="38"/>
    <cellStyle name="Standard" xfId="0" builtinId="0"/>
    <cellStyle name="Standard 2" xfId="2"/>
    <cellStyle name="Standard 3" xfId="5"/>
    <cellStyle name="Standard 4" xfId="47"/>
    <cellStyle name="Standard 5" xfId="48"/>
    <cellStyle name="Standard_Grafiken Ausgaben" xfId="3"/>
    <cellStyle name="Standard_Grafiken Einnahmen-K" xfId="4"/>
    <cellStyle name="Überschrift 1 2" xfId="40"/>
    <cellStyle name="Überschrift 2 2" xfId="41"/>
    <cellStyle name="Überschrift 3 2" xfId="42"/>
    <cellStyle name="Überschrift 4 2" xfId="43"/>
    <cellStyle name="Überschrift 5" xfId="39"/>
    <cellStyle name="Verknüpfte Zelle 2" xfId="44"/>
    <cellStyle name="Warnender Text 2" xfId="45"/>
    <cellStyle name="Zelle überprüfen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732523816"/>
        <c:axId val="1"/>
      </c:barChart>
      <c:catAx>
        <c:axId val="73252381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73252381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69274560185185186"/>
        </c:manualLayout>
      </c:layout>
      <c:barChart>
        <c:barDir val="bar"/>
        <c:grouping val="clustered"/>
        <c:varyColors val="0"/>
        <c:ser>
          <c:idx val="0"/>
          <c:order val="0"/>
          <c:tx>
            <c:strRef>
              <c:f>DTAG!$C$3</c:f>
              <c:strCache>
                <c:ptCount val="1"/>
                <c:pt idx="0">
                  <c:v>2022</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DTAG!$C$4:$C$12</c:f>
              <c:numCache>
                <c:formatCode>0</c:formatCode>
                <c:ptCount val="9"/>
                <c:pt idx="0">
                  <c:v>385</c:v>
                </c:pt>
                <c:pt idx="1">
                  <c:v>21</c:v>
                </c:pt>
                <c:pt idx="2">
                  <c:v>175</c:v>
                </c:pt>
                <c:pt idx="3">
                  <c:v>10</c:v>
                </c:pt>
                <c:pt idx="4">
                  <c:v>676</c:v>
                </c:pt>
                <c:pt idx="5">
                  <c:v>129</c:v>
                </c:pt>
                <c:pt idx="6">
                  <c:v>492</c:v>
                </c:pt>
                <c:pt idx="7">
                  <c:v>5</c:v>
                </c:pt>
                <c:pt idx="8">
                  <c:v>49</c:v>
                </c:pt>
              </c:numCache>
            </c:numRef>
          </c:val>
          <c:extLst>
            <c:ext xmlns:c16="http://schemas.microsoft.com/office/drawing/2014/chart" uri="{C3380CC4-5D6E-409C-BE32-E72D297353CC}">
              <c16:uniqueId val="{00000000-C94C-4A1F-8649-050619CA0BA2}"/>
            </c:ext>
          </c:extLst>
        </c:ser>
        <c:ser>
          <c:idx val="1"/>
          <c:order val="1"/>
          <c:tx>
            <c:strRef>
              <c:f>DTAG!$D$3</c:f>
              <c:strCache>
                <c:ptCount val="1"/>
                <c:pt idx="0">
                  <c:v>2021</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DTAG!$D$4:$D$12</c:f>
              <c:numCache>
                <c:formatCode>0</c:formatCode>
                <c:ptCount val="9"/>
                <c:pt idx="0">
                  <c:v>339</c:v>
                </c:pt>
                <c:pt idx="1">
                  <c:v>21</c:v>
                </c:pt>
                <c:pt idx="2">
                  <c:v>163</c:v>
                </c:pt>
                <c:pt idx="3">
                  <c:v>11</c:v>
                </c:pt>
                <c:pt idx="4">
                  <c:v>645</c:v>
                </c:pt>
                <c:pt idx="5">
                  <c:v>123</c:v>
                </c:pt>
                <c:pt idx="6">
                  <c:v>366</c:v>
                </c:pt>
                <c:pt idx="7">
                  <c:v>5</c:v>
                </c:pt>
                <c:pt idx="8">
                  <c:v>47</c:v>
                </c:pt>
              </c:numCache>
            </c:numRef>
          </c:val>
          <c:extLst>
            <c:ext xmlns:c16="http://schemas.microsoft.com/office/drawing/2014/chart" uri="{C3380CC4-5D6E-409C-BE32-E72D297353CC}">
              <c16:uniqueId val="{00000001-C94C-4A1F-8649-050619CA0BA2}"/>
            </c:ext>
          </c:extLst>
        </c:ser>
        <c:ser>
          <c:idx val="2"/>
          <c:order val="2"/>
          <c:tx>
            <c:strRef>
              <c:f>DTAG!$E$3</c:f>
              <c:strCache>
                <c:ptCount val="1"/>
                <c:pt idx="0">
                  <c:v>2020</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DTAG!$E$4:$E$12</c:f>
              <c:numCache>
                <c:formatCode>0</c:formatCode>
                <c:ptCount val="9"/>
                <c:pt idx="0">
                  <c:v>307</c:v>
                </c:pt>
                <c:pt idx="1">
                  <c:v>20.042093000000001</c:v>
                </c:pt>
                <c:pt idx="2">
                  <c:v>158.16660399999998</c:v>
                </c:pt>
                <c:pt idx="3">
                  <c:v>10.742038000000001</c:v>
                </c:pt>
                <c:pt idx="4">
                  <c:v>653.36930200000006</c:v>
                </c:pt>
                <c:pt idx="5">
                  <c:v>114.443242</c:v>
                </c:pt>
                <c:pt idx="6">
                  <c:v>279.20319699999999</c:v>
                </c:pt>
                <c:pt idx="7">
                  <c:v>4.3220000000000001</c:v>
                </c:pt>
                <c:pt idx="8">
                  <c:v>45.291868999999998</c:v>
                </c:pt>
              </c:numCache>
            </c:numRef>
          </c:val>
          <c:extLst>
            <c:ext xmlns:c16="http://schemas.microsoft.com/office/drawing/2014/chart" uri="{C3380CC4-5D6E-409C-BE32-E72D297353CC}">
              <c16:uniqueId val="{00000002-C94C-4A1F-8649-050619CA0BA2}"/>
            </c:ext>
          </c:extLst>
        </c:ser>
        <c:ser>
          <c:idx val="3"/>
          <c:order val="3"/>
          <c:tx>
            <c:strRef>
              <c:f>DTAG!$F$3</c:f>
              <c:strCache>
                <c:ptCount val="1"/>
                <c:pt idx="0">
                  <c:v>2019</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DTAG!$F$4:$F$12</c:f>
              <c:numCache>
                <c:formatCode>0</c:formatCode>
                <c:ptCount val="9"/>
                <c:pt idx="0">
                  <c:v>294</c:v>
                </c:pt>
                <c:pt idx="1">
                  <c:v>21</c:v>
                </c:pt>
                <c:pt idx="2">
                  <c:v>156</c:v>
                </c:pt>
                <c:pt idx="3">
                  <c:v>10</c:v>
                </c:pt>
                <c:pt idx="4">
                  <c:v>620</c:v>
                </c:pt>
                <c:pt idx="5">
                  <c:v>108</c:v>
                </c:pt>
                <c:pt idx="6">
                  <c:v>88</c:v>
                </c:pt>
                <c:pt idx="7">
                  <c:v>4</c:v>
                </c:pt>
                <c:pt idx="8">
                  <c:v>45</c:v>
                </c:pt>
              </c:numCache>
            </c:numRef>
          </c:val>
          <c:extLst>
            <c:ext xmlns:c16="http://schemas.microsoft.com/office/drawing/2014/chart" uri="{C3380CC4-5D6E-409C-BE32-E72D297353CC}">
              <c16:uniqueId val="{00000003-C94C-4A1F-8649-050619CA0BA2}"/>
            </c:ext>
          </c:extLst>
        </c:ser>
        <c:dLbls>
          <c:showLegendKey val="0"/>
          <c:showVal val="0"/>
          <c:showCatName val="0"/>
          <c:showSerName val="0"/>
          <c:showPercent val="0"/>
          <c:showBubbleSize val="0"/>
        </c:dLbls>
        <c:gapWidth val="50"/>
        <c:axId val="732523160"/>
        <c:axId val="1"/>
      </c:barChart>
      <c:catAx>
        <c:axId val="73252316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31906881207"/>
              <c:y val="0.93642310292930842"/>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732523160"/>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6983861684524111"/>
          <c:y val="0.67701996146143628"/>
          <c:w val="5.3659099569129759E-2"/>
          <c:h val="0.14842637137862122"/>
        </c:manualLayout>
      </c:layout>
      <c:overlay val="0"/>
      <c:spPr>
        <a:solidFill>
          <a:srgbClr val="FFFFFF"/>
        </a:solidFill>
        <a:ln w="25400">
          <a:noFill/>
        </a:ln>
      </c:spPr>
      <c:txPr>
        <a:bodyPr/>
        <a:lstStyle/>
        <a:p>
          <a:pPr>
            <a:defRPr sz="6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2022</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0</c:formatCode>
                <c:ptCount val="5"/>
                <c:pt idx="0">
                  <c:v>120</c:v>
                </c:pt>
                <c:pt idx="1">
                  <c:v>94</c:v>
                </c:pt>
                <c:pt idx="2">
                  <c:v>576</c:v>
                </c:pt>
                <c:pt idx="3">
                  <c:v>120</c:v>
                </c:pt>
                <c:pt idx="4">
                  <c:v>1033</c:v>
                </c:pt>
              </c:numCache>
            </c:numRef>
          </c:val>
          <c:extLst>
            <c:ext xmlns:c16="http://schemas.microsoft.com/office/drawing/2014/chart" uri="{C3380CC4-5D6E-409C-BE32-E72D297353CC}">
              <c16:uniqueId val="{00000000-38B4-4990-BDA1-0C0B64C127E4}"/>
            </c:ext>
          </c:extLst>
        </c:ser>
        <c:dLbls>
          <c:showLegendKey val="0"/>
          <c:showVal val="0"/>
          <c:showCatName val="0"/>
          <c:showSerName val="0"/>
          <c:showPercent val="0"/>
          <c:showBubbleSize val="0"/>
        </c:dLbls>
        <c:gapWidth val="50"/>
        <c:axId val="732519880"/>
        <c:axId val="1"/>
      </c:barChart>
      <c:catAx>
        <c:axId val="73251988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11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7093468419"/>
              <c:y val="0.91806463585991149"/>
            </c:manualLayout>
          </c:layout>
          <c:overlay val="0"/>
          <c:spPr>
            <a:noFill/>
            <a:ln w="25400">
              <a:noFill/>
            </a:ln>
          </c:spPr>
        </c:title>
        <c:numFmt formatCode="0"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73251988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732522832"/>
        <c:axId val="1"/>
      </c:barChart>
      <c:catAx>
        <c:axId val="7325228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7325228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plosion val="33"/>
          <c:dPt>
            <c:idx val="0"/>
            <c:bubble3D val="0"/>
            <c:explosion val="0"/>
            <c:spPr>
              <a:solidFill>
                <a:srgbClr val="FFCC00"/>
              </a:solidFill>
              <a:ln w="12700">
                <a:solidFill>
                  <a:srgbClr val="000000"/>
                </a:solidFill>
                <a:prstDash val="solid"/>
              </a:ln>
            </c:spPr>
            <c:extLst>
              <c:ext xmlns:c16="http://schemas.microsoft.com/office/drawing/2014/chart" uri="{C3380CC4-5D6E-409C-BE32-E72D297353CC}">
                <c16:uniqueId val="{00000000-9907-4CB9-8001-66A650999897}"/>
              </c:ext>
            </c:extLst>
          </c:dPt>
          <c:dPt>
            <c:idx val="1"/>
            <c:bubble3D val="0"/>
            <c:explosion val="0"/>
            <c:spPr>
              <a:solidFill>
                <a:srgbClr val="FF9900"/>
              </a:solidFill>
              <a:ln w="12700">
                <a:solidFill>
                  <a:srgbClr val="000000"/>
                </a:solidFill>
                <a:prstDash val="solid"/>
              </a:ln>
            </c:spPr>
            <c:extLst>
              <c:ext xmlns:c16="http://schemas.microsoft.com/office/drawing/2014/chart" uri="{C3380CC4-5D6E-409C-BE32-E72D297353CC}">
                <c16:uniqueId val="{00000001-9907-4CB9-8001-66A650999897}"/>
              </c:ext>
            </c:extLst>
          </c:dPt>
          <c:dPt>
            <c:idx val="2"/>
            <c:bubble3D val="0"/>
            <c:explosion val="0"/>
            <c:spPr>
              <a:solidFill>
                <a:srgbClr val="FF6600"/>
              </a:solidFill>
              <a:ln w="12700">
                <a:solidFill>
                  <a:srgbClr val="000000"/>
                </a:solidFill>
                <a:prstDash val="solid"/>
              </a:ln>
            </c:spPr>
            <c:extLst>
              <c:ext xmlns:c16="http://schemas.microsoft.com/office/drawing/2014/chart" uri="{C3380CC4-5D6E-409C-BE32-E72D297353CC}">
                <c16:uniqueId val="{00000002-9907-4CB9-8001-66A650999897}"/>
              </c:ext>
            </c:extLst>
          </c:dPt>
          <c:dPt>
            <c:idx val="3"/>
            <c:bubble3D val="0"/>
            <c:explosion val="0"/>
            <c:spPr>
              <a:solidFill>
                <a:srgbClr val="FFCC99"/>
              </a:solidFill>
              <a:ln w="12700">
                <a:solidFill>
                  <a:srgbClr val="000000"/>
                </a:solidFill>
                <a:prstDash val="solid"/>
              </a:ln>
            </c:spPr>
            <c:extLst>
              <c:ext xmlns:c16="http://schemas.microsoft.com/office/drawing/2014/chart" uri="{C3380CC4-5D6E-409C-BE32-E72D297353CC}">
                <c16:uniqueId val="{00000003-9907-4CB9-8001-66A650999897}"/>
              </c:ext>
            </c:extLst>
          </c:dPt>
          <c:dPt>
            <c:idx val="4"/>
            <c:bubble3D val="0"/>
            <c:explosion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9907-4CB9-8001-66A650999897}"/>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9907-4CB9-8001-66A650999897}"/>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9907-4CB9-8001-66A650999897}"/>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9907-4CB9-8001-66A650999897}"/>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9907-4CB9-8001-66A650999897}"/>
              </c:ext>
            </c:extLst>
          </c:dPt>
          <c:dPt>
            <c:idx val="9"/>
            <c:bubble3D val="0"/>
            <c:explosion val="73"/>
            <c:spPr>
              <a:solidFill>
                <a:srgbClr val="993300"/>
              </a:solidFill>
              <a:ln w="12700">
                <a:solidFill>
                  <a:srgbClr val="000000"/>
                </a:solidFill>
                <a:prstDash val="solid"/>
              </a:ln>
            </c:spPr>
            <c:extLst>
              <c:ext xmlns:c16="http://schemas.microsoft.com/office/drawing/2014/chart" uri="{C3380CC4-5D6E-409C-BE32-E72D297353CC}">
                <c16:uniqueId val="{00000009-9907-4CB9-8001-66A650999897}"/>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907-4CB9-8001-66A650999897}"/>
                </c:ext>
              </c:extLst>
            </c:dLbl>
            <c:dLbl>
              <c:idx val="1"/>
              <c:layout>
                <c:manualLayout>
                  <c:x val="-2.6470555098637924E-2"/>
                  <c:y val="-4.2138528551789066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907-4CB9-8001-66A650999897}"/>
                </c:ext>
              </c:extLst>
            </c:dLbl>
            <c:dLbl>
              <c:idx val="2"/>
              <c:layout>
                <c:manualLayout>
                  <c:x val="-2.5057638201094076E-2"/>
                  <c:y val="-2.06741786495916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907-4CB9-8001-66A650999897}"/>
                </c:ext>
              </c:extLst>
            </c:dLbl>
            <c:dLbl>
              <c:idx val="3"/>
              <c:layout>
                <c:manualLayout>
                  <c:x val="1.8071406843249697E-2"/>
                  <c:y val="-3.0586527296588794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907-4CB9-8001-66A650999897}"/>
                </c:ext>
              </c:extLst>
            </c:dLbl>
            <c:dLbl>
              <c:idx val="4"/>
              <c:layout>
                <c:manualLayout>
                  <c:x val="1.4499938034452844E-2"/>
                  <c:y val="-1.785588542894909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907-4CB9-8001-66A650999897}"/>
                </c:ext>
              </c:extLst>
            </c:dLbl>
            <c:dLbl>
              <c:idx val="5"/>
              <c:layout>
                <c:manualLayout>
                  <c:x val="1.8836160703464302E-2"/>
                  <c:y val="-7.2778931161055524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907-4CB9-8001-66A650999897}"/>
                </c:ext>
              </c:extLst>
            </c:dLbl>
            <c:dLbl>
              <c:idx val="6"/>
              <c:layout>
                <c:manualLayout>
                  <c:x val="1.9865505742994224E-2"/>
                  <c:y val="4.418720820492932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907-4CB9-8001-66A650999897}"/>
                </c:ext>
              </c:extLst>
            </c:dLbl>
            <c:dLbl>
              <c:idx val="7"/>
              <c:layout>
                <c:manualLayout>
                  <c:x val="2.0336513243968599E-2"/>
                  <c:y val="-1.55983491274496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9907-4CB9-8001-66A650999897}"/>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9907-4CB9-8001-66A650999897}"/>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9907-4CB9-8001-66A650999897}"/>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cat>
            <c:strRef>
              <c:f>DTEN!$A$4:$A$12</c:f>
              <c:strCache>
                <c:ptCount val="9"/>
                <c:pt idx="0">
                  <c:v>Humanmedizin</c:v>
                </c:pt>
                <c:pt idx="1">
                  <c:v>Mathematik, Naturwissenschaften</c:v>
                </c:pt>
                <c:pt idx="2">
                  <c:v>Ingenieurwissenschaften</c:v>
                </c:pt>
                <c:pt idx="3">
                  <c:v>Zentrale Einrichtungen u. nicht aufteilbare Ausgaben</c:v>
                </c:pt>
                <c:pt idx="4">
                  <c:v>Rechts-, Wirtschaft-, Sozialwissenschaften</c:v>
                </c:pt>
                <c:pt idx="5">
                  <c:v>Sport</c:v>
                </c:pt>
                <c:pt idx="6">
                  <c:v>Agrar-, Forst-, Ernährungswissenschaften</c:v>
                </c:pt>
                <c:pt idx="7">
                  <c:v>Kunst u. Kunstwissenschaft</c:v>
                </c:pt>
                <c:pt idx="8">
                  <c:v>Geisteswissenschaften</c:v>
                </c:pt>
              </c:strCache>
            </c:strRef>
          </c:cat>
          <c:val>
            <c:numRef>
              <c:f>DTEN!$B$4:$B$12</c:f>
              <c:numCache>
                <c:formatCode>0.0</c:formatCode>
                <c:ptCount val="9"/>
                <c:pt idx="0">
                  <c:v>572.52414800000008</c:v>
                </c:pt>
                <c:pt idx="1">
                  <c:v>65.910876000000002</c:v>
                </c:pt>
                <c:pt idx="2">
                  <c:v>64.423462000000001</c:v>
                </c:pt>
                <c:pt idx="3">
                  <c:v>117.923597</c:v>
                </c:pt>
                <c:pt idx="4">
                  <c:v>425.01117900000003</c:v>
                </c:pt>
                <c:pt idx="5">
                  <c:v>0.464588</c:v>
                </c:pt>
                <c:pt idx="6">
                  <c:v>3.427289</c:v>
                </c:pt>
                <c:pt idx="7">
                  <c:v>1.5749420000000001</c:v>
                </c:pt>
                <c:pt idx="8">
                  <c:v>13.713258</c:v>
                </c:pt>
              </c:numCache>
            </c:numRef>
          </c:val>
          <c:extLst>
            <c:ext xmlns:c16="http://schemas.microsoft.com/office/drawing/2014/chart" uri="{C3380CC4-5D6E-409C-BE32-E72D297353CC}">
              <c16:uniqueId val="{0000000A-9907-4CB9-8001-66A650999897}"/>
            </c:ext>
          </c:extLst>
        </c:ser>
        <c:dLbls>
          <c:showLegendKey val="0"/>
          <c:showVal val="0"/>
          <c:showCatName val="0"/>
          <c:showSerName val="0"/>
          <c:showPercent val="0"/>
          <c:showBubbleSize val="0"/>
          <c:showLeaderLines val="1"/>
        </c:dLbls>
        <c:gapWidth val="200"/>
        <c:splitType val="cust"/>
        <c:custSplit>
          <c:secondPiePt val="5"/>
          <c:secondPiePt val="6"/>
          <c:secondPiePt val="7"/>
          <c:secondPiePt val="8"/>
        </c:custSplit>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2022 nach Hochschularten</a:t>
            </a:r>
          </a:p>
        </c:rich>
      </c:tx>
      <c:layout>
        <c:manualLayout>
          <c:xMode val="edge"/>
          <c:yMode val="edge"/>
          <c:x val="0.17934801792017377"/>
          <c:y val="3.2967487934975871E-2"/>
        </c:manualLayout>
      </c:layout>
      <c:overlay val="0"/>
      <c:spPr>
        <a:noFill/>
        <a:ln w="25400">
          <a:noFill/>
        </a:ln>
      </c:spPr>
    </c:title>
    <c:autoTitleDeleted val="0"/>
    <c:plotArea>
      <c:layout>
        <c:manualLayout>
          <c:layoutTarget val="inner"/>
          <c:xMode val="edge"/>
          <c:yMode val="edge"/>
          <c:x val="0.21423577592735094"/>
          <c:y val="0.1528234193051179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BF13-41D1-B90D-3A66653528C6}"/>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BF13-41D1-B90D-3A66653528C6}"/>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BF13-41D1-B90D-3A66653528C6}"/>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BF13-41D1-B90D-3A66653528C6}"/>
              </c:ext>
            </c:extLst>
          </c:dPt>
          <c:dPt>
            <c:idx val="4"/>
            <c:bubble3D val="0"/>
            <c:spPr>
              <a:blipFill>
                <a:blip xmlns:r="http://schemas.openxmlformats.org/officeDocument/2006/relationships" r:embed="rId1"/>
                <a:tile tx="0" ty="0" sx="100000" sy="100000" flip="none" algn="tl"/>
              </a:blipFill>
              <a:ln>
                <a:solidFill>
                  <a:srgbClr val="000000"/>
                </a:solidFill>
              </a:ln>
            </c:spPr>
            <c:extLst>
              <c:ext xmlns:c16="http://schemas.microsoft.com/office/drawing/2014/chart" uri="{C3380CC4-5D6E-409C-BE32-E72D297353CC}">
                <c16:uniqueId val="{00000004-BF13-41D1-B90D-3A66653528C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5-BF13-41D1-B90D-3A66653528C6}"/>
              </c:ext>
            </c:extLst>
          </c:dPt>
          <c:dPt>
            <c:idx val="6"/>
            <c:bubble3D val="0"/>
            <c:explosion val="48"/>
            <c:spPr>
              <a:solidFill>
                <a:schemeClr val="accent6">
                  <a:lumMod val="75000"/>
                </a:schemeClr>
              </a:solidFill>
              <a:ln w="12700">
                <a:solidFill>
                  <a:srgbClr val="000000">
                    <a:alpha val="99000"/>
                  </a:srgbClr>
                </a:solidFill>
                <a:prstDash val="solid"/>
              </a:ln>
            </c:spPr>
            <c:extLst>
              <c:ext xmlns:c16="http://schemas.microsoft.com/office/drawing/2014/chart" uri="{C3380CC4-5D6E-409C-BE32-E72D297353CC}">
                <c16:uniqueId val="{00000006-BF13-41D1-B90D-3A66653528C6}"/>
              </c:ext>
            </c:extLst>
          </c:dPt>
          <c:dLbls>
            <c:dLbl>
              <c:idx val="0"/>
              <c:layout>
                <c:manualLayout>
                  <c:x val="-0.18640324547551212"/>
                  <c:y val="-3.026188321267872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manualLayout>
                      <c:w val="9.0636142885017701E-2"/>
                      <c:h val="4.8773306246178857E-2"/>
                    </c:manualLayout>
                  </c15:layout>
                </c:ext>
                <c:ext xmlns:c16="http://schemas.microsoft.com/office/drawing/2014/chart" uri="{C3380CC4-5D6E-409C-BE32-E72D297353CC}">
                  <c16:uniqueId val="{00000000-BF13-41D1-B90D-3A66653528C6}"/>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F13-41D1-B90D-3A66653528C6}"/>
                </c:ext>
              </c:extLst>
            </c:dLbl>
            <c:dLbl>
              <c:idx val="2"/>
              <c:layout>
                <c:manualLayout>
                  <c:x val="1.9282175631612285E-2"/>
                  <c:y val="1.2382060870211239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F13-41D1-B90D-3A66653528C6}"/>
                </c:ext>
              </c:extLst>
            </c:dLbl>
            <c:dLbl>
              <c:idx val="3"/>
              <c:layout>
                <c:manualLayout>
                  <c:x val="2.0931003320383793E-2"/>
                  <c:y val="-2.23486090902522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F13-41D1-B90D-3A66653528C6}"/>
                </c:ext>
              </c:extLst>
            </c:dLbl>
            <c:dLbl>
              <c:idx val="4"/>
              <c:layout>
                <c:manualLayout>
                  <c:x val="2.0893688014187957E-2"/>
                  <c:y val="-2.8984130241086305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F13-41D1-B90D-3A66653528C6}"/>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F13-41D1-B90D-3A66653528C6}"/>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F13-41D1-B90D-3A66653528C6}"/>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0.0</c:formatCode>
                <c:ptCount val="6"/>
                <c:pt idx="0">
                  <c:v>569.38753700000007</c:v>
                </c:pt>
                <c:pt idx="1">
                  <c:v>244.45983200000001</c:v>
                </c:pt>
                <c:pt idx="2">
                  <c:v>44.516483000000001</c:v>
                </c:pt>
                <c:pt idx="3">
                  <c:v>4.0866340000000001</c:v>
                </c:pt>
                <c:pt idx="4">
                  <c:v>0.477744</c:v>
                </c:pt>
                <c:pt idx="5">
                  <c:v>402.04510900000002</c:v>
                </c:pt>
              </c:numCache>
            </c:numRef>
          </c:val>
          <c:extLst>
            <c:ext xmlns:c16="http://schemas.microsoft.com/office/drawing/2014/chart" uri="{C3380CC4-5D6E-409C-BE32-E72D297353CC}">
              <c16:uniqueId val="{00000007-BF13-41D1-B90D-3A66653528C6}"/>
            </c:ext>
          </c:extLst>
        </c:ser>
        <c:dLbls>
          <c:showLegendKey val="0"/>
          <c:showVal val="0"/>
          <c:showCatName val="0"/>
          <c:showSerName val="0"/>
          <c:showPercent val="0"/>
          <c:showBubbleSize val="0"/>
          <c:showLeaderLines val="1"/>
        </c:dLbls>
        <c:gapWidth val="200"/>
        <c:splitType val="cust"/>
        <c:custSplit>
          <c:secondPiePt val="2"/>
          <c:secondPiePt val="3"/>
          <c:secondPiePt val="4"/>
        </c:custSplit>
        <c:secondPieSize val="8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zoomScale="120"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007100" cy="9144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885825</xdr:colOff>
      <xdr:row>40</xdr:row>
      <xdr:rowOff>85725</xdr:rowOff>
    </xdr:from>
    <xdr:to>
      <xdr:col>2</xdr:col>
      <xdr:colOff>1495425</xdr:colOff>
      <xdr:row>40</xdr:row>
      <xdr:rowOff>85725</xdr:rowOff>
    </xdr:to>
    <xdr:sp macro="" textlink="">
      <xdr:nvSpPr>
        <xdr:cNvPr id="2249884" name="Line 11"/>
        <xdr:cNvSpPr>
          <a:spLocks noChangeShapeType="1"/>
        </xdr:cNvSpPr>
      </xdr:nvSpPr>
      <xdr:spPr bwMode="auto">
        <a:xfrm>
          <a:off x="1343025" y="637222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2249885"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79411</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1866900</xdr:colOff>
      <xdr:row>4</xdr:row>
      <xdr:rowOff>85725</xdr:rowOff>
    </xdr:from>
    <xdr:to>
      <xdr:col>2</xdr:col>
      <xdr:colOff>2381250</xdr:colOff>
      <xdr:row>4</xdr:row>
      <xdr:rowOff>85725</xdr:rowOff>
    </xdr:to>
    <xdr:sp macro="" textlink="">
      <xdr:nvSpPr>
        <xdr:cNvPr id="1554141" name="Line 6"/>
        <xdr:cNvSpPr>
          <a:spLocks noChangeShapeType="1"/>
        </xdr:cNvSpPr>
      </xdr:nvSpPr>
      <xdr:spPr bwMode="auto">
        <a:xfrm>
          <a:off x="2305050"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117508</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0.03047</cdr:y>
    </cdr:from>
    <cdr:to>
      <cdr:x>0.998</cdr:x>
      <cdr:y>0.50373</cdr:y>
    </cdr:to>
    <cdr:graphicFrame macro="">
      <cdr:nvGraphicFramePr>
        <cdr:cNvPr id="2526413" name="Chart 43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0.00669</cdr:x>
      <cdr:y>0.04392</cdr:y>
    </cdr:from>
    <cdr:to>
      <cdr:x>0.99401</cdr:x>
      <cdr:y>0.08665</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40167" y="400929"/>
          <a:ext cx="5924660" cy="3900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2019 bis 2022 nach Fächergruppen</a:t>
          </a:r>
        </a:p>
      </cdr:txBody>
    </cdr:sp>
  </cdr:relSizeAnchor>
  <cdr:relSizeAnchor xmlns:cdr="http://schemas.openxmlformats.org/drawingml/2006/chartDrawing">
    <cdr:from>
      <cdr:x>0.00854</cdr:x>
      <cdr:y>0.10625</cdr:y>
    </cdr:from>
    <cdr:to>
      <cdr:x>0.40129</cdr:x>
      <cdr:y>0.13575</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1235" y="969854"/>
          <a:ext cx="2356795" cy="2692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0.01002</cdr:x>
      <cdr:y>0.48208</cdr:y>
    </cdr:from>
    <cdr:to>
      <cdr:x>0.30102</cdr:x>
      <cdr:y>0.50008</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60133" y="4400476"/>
          <a:ext cx="1746218" cy="16430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0.00502</cdr:x>
      <cdr:y>0.14379</cdr:y>
    </cdr:from>
    <cdr:to>
      <cdr:x>0.39777</cdr:x>
      <cdr:y>0.17179</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30100" y="1312537"/>
          <a:ext cx="2356795" cy="255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0.01066</cdr:x>
      <cdr:y>0.17941</cdr:y>
    </cdr:from>
    <cdr:to>
      <cdr:x>0.40341</cdr:x>
      <cdr:y>0.20766</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63990" y="1637706"/>
          <a:ext cx="2356794"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0.00951</cdr:x>
      <cdr:y>0.21636</cdr:y>
    </cdr:from>
    <cdr:to>
      <cdr:x>0.40226</cdr:x>
      <cdr:y>0.24461</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57077" y="1974987"/>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0.0089</cdr:x>
      <cdr:y>0.25273</cdr:y>
    </cdr:from>
    <cdr:to>
      <cdr:x>0.40165</cdr:x>
      <cdr:y>0.27998</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53379" y="2306983"/>
          <a:ext cx="2356794" cy="2487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0.00855</cdr:x>
      <cdr:y>0.29105</cdr:y>
    </cdr:from>
    <cdr:to>
      <cdr:x>0.4013</cdr:x>
      <cdr:y>0.32841</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51442" y="2659062"/>
          <a:ext cx="2363030" cy="3413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lnSpc>
              <a:spcPts val="700"/>
            </a:lnSpc>
            <a:spcBef>
              <a:spcPts val="600"/>
            </a:spcBef>
            <a:spcAft>
              <a:spcPts val="600"/>
            </a:spcAft>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0.00881</cdr:x>
      <cdr:y>0.32555</cdr:y>
    </cdr:from>
    <cdr:to>
      <cdr:x>0.40156</cdr:x>
      <cdr:y>0.35305</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52860" y="2971645"/>
          <a:ext cx="2356795" cy="25102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0.00802</cdr:x>
      <cdr:y>0.36216</cdr:y>
    </cdr:from>
    <cdr:to>
      <cdr:x>0.40077</cdr:x>
      <cdr:y>0.38966</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8121" y="3305834"/>
          <a:ext cx="2356794" cy="2510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0.01092</cdr:x>
      <cdr:y>0.3976</cdr:y>
    </cdr:from>
    <cdr:to>
      <cdr:x>0.40367</cdr:x>
      <cdr:y>0.42535</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65523" y="3629346"/>
          <a:ext cx="2356794" cy="25330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0.52674</cdr:y>
    </cdr:from>
    <cdr:to>
      <cdr:x>0.997</cdr:x>
      <cdr:y>1</cdr:y>
    </cdr:to>
    <cdr:graphicFrame macro="">
      <cdr:nvGraphicFramePr>
        <cdr:cNvPr id="2526425" name="Chart 43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0.02298</cdr:x>
      <cdr:y>0.54145</cdr:y>
    </cdr:from>
    <cdr:to>
      <cdr:x>0.99298</cdr:x>
      <cdr:y>0.58531</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137871" y="4942437"/>
          <a:ext cx="5820728" cy="4003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2022 nach haushaltsmäßiger Gliederung</a:t>
          </a:r>
        </a:p>
      </cdr:txBody>
    </cdr:sp>
  </cdr:relSizeAnchor>
  <cdr:relSizeAnchor xmlns:cdr="http://schemas.openxmlformats.org/drawingml/2006/chartDrawing">
    <cdr:from>
      <cdr:x>0.01198</cdr:x>
      <cdr:y>0.62357</cdr:y>
    </cdr:from>
    <cdr:to>
      <cdr:x>0.40473</cdr:x>
      <cdr:y>0.65857</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71912" y="5691995"/>
          <a:ext cx="2356794" cy="3194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0.97175</cdr:y>
    </cdr:from>
    <cdr:to>
      <cdr:x>0.30275</cdr:x>
      <cdr:y>0.99</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008" y="8870232"/>
          <a:ext cx="1750719" cy="166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0.01216</cdr:x>
      <cdr:y>0.6881</cdr:y>
    </cdr:from>
    <cdr:to>
      <cdr:x>0.40491</cdr:x>
      <cdr:y>0.7226</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72953" y="6281030"/>
          <a:ext cx="2356795" cy="3149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0.7525</cdr:y>
    </cdr:from>
    <cdr:to>
      <cdr:x>0.40138</cdr:x>
      <cdr:y>0.78925</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86" y="6868870"/>
          <a:ext cx="2356795" cy="3354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0.00986</cdr:x>
      <cdr:y>0.8151</cdr:y>
    </cdr:from>
    <cdr:to>
      <cdr:x>0.40261</cdr:x>
      <cdr:y>0.8536</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59189" y="7440370"/>
          <a:ext cx="2356795" cy="351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0.0096</cdr:x>
      <cdr:y>0.88168</cdr:y>
    </cdr:from>
    <cdr:to>
      <cdr:x>0.40235</cdr:x>
      <cdr:y>0.91718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57602" y="8048111"/>
          <a:ext cx="2356794" cy="324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2213380"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381"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382"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22225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384"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2213385"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2238623"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2238624"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6004560" cy="91363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0.01544</cdr:x>
      <cdr:y>0.06648</cdr:y>
    </cdr:from>
    <cdr:to>
      <cdr:x>0.98894</cdr:x>
      <cdr:y>0.52873</cdr:y>
    </cdr:to>
    <cdr:graphicFrame macro="">
      <cdr:nvGraphicFramePr>
        <cdr:cNvPr id="2540849" name="Chart 30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0.08668</cdr:x>
      <cdr:y>0.45919</cdr:y>
    </cdr:from>
    <cdr:to>
      <cdr:x>0.39418</cdr:x>
      <cdr:y>0.47719</cdr:y>
    </cdr:to>
    <cdr:sp macro="" textlink="">
      <cdr:nvSpPr>
        <cdr:cNvPr id="121861" name="Text Box 5"/>
        <cdr:cNvSpPr txBox="1">
          <a:spLocks xmlns:a="http://schemas.openxmlformats.org/drawingml/2006/main" noChangeArrowheads="1"/>
        </cdr:cNvSpPr>
      </cdr:nvSpPr>
      <cdr:spPr bwMode="auto">
        <a:xfrm xmlns:a="http://schemas.openxmlformats.org/drawingml/2006/main">
          <a:off x="521619" y="4203959"/>
          <a:ext cx="1850400"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0.04307</cdr:x>
      <cdr:y>0.46222</cdr:y>
    </cdr:from>
    <cdr:to>
      <cdr:x>0.07782</cdr:x>
      <cdr:y>0.47297</cdr:y>
    </cdr:to>
    <cdr:sp macro="" textlink="">
      <cdr:nvSpPr>
        <cdr:cNvPr id="121863" name="Rectangle 7"/>
        <cdr:cNvSpPr>
          <a:spLocks xmlns:a="http://schemas.openxmlformats.org/drawingml/2006/main" noChangeArrowheads="1"/>
        </cdr:cNvSpPr>
      </cdr:nvSpPr>
      <cdr:spPr bwMode="auto">
        <a:xfrm xmlns:a="http://schemas.openxmlformats.org/drawingml/2006/main">
          <a:off x="259191" y="4231729"/>
          <a:ext cx="209110" cy="984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0.42658</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512094" y="3448125"/>
          <a:ext cx="2054894"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Humanmedizin/Gesundheitswissenschaften</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0.04346</cdr:x>
      <cdr:y>0.44527</cdr:y>
    </cdr:from>
    <cdr:to>
      <cdr:x>0.07821</cdr:x>
      <cdr:y>0.45602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61494" y="4076578"/>
          <a:ext cx="209110" cy="98418"/>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0.38066</cdr:y>
    </cdr:from>
    <cdr:to>
      <cdr:x>0.5776</cdr:x>
      <cdr:y>0.39141</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3266632" y="3485058"/>
          <a:ext cx="209110" cy="98419"/>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0.54228</cdr:x>
      <cdr:y>0.39996</cdr:y>
    </cdr:from>
    <cdr:to>
      <cdr:x>0.57703</cdr:x>
      <cdr:y>0.41071</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3263176" y="3661720"/>
          <a:ext cx="209110" cy="98419"/>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0.54386</cdr:x>
      <cdr:y>0.42663</cdr:y>
    </cdr:from>
    <cdr:to>
      <cdr:x>0.57861</cdr:x>
      <cdr:y>0.43738</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3272701" y="3905927"/>
          <a:ext cx="209110" cy="98418"/>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0.54337</cdr:x>
      <cdr:y>0.44377</cdr:y>
    </cdr:from>
    <cdr:to>
      <cdr:x>0.57808</cdr:x>
      <cdr:y>0.45454</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3269752" y="4062847"/>
          <a:ext cx="208869" cy="98602"/>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0.02361</cdr:x>
      <cdr:y>0.50102</cdr:y>
    </cdr:from>
    <cdr:to>
      <cdr:x>0.41176</cdr:x>
      <cdr:y>0.51679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41803" y="4574997"/>
          <a:ext cx="2331655" cy="144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0.01223</cdr:x>
      <cdr:y>0.55972</cdr:y>
    </cdr:from>
    <cdr:to>
      <cdr:x>0.99198</cdr:x>
      <cdr:y>0.99197</cdr:y>
    </cdr:to>
    <cdr:graphicFrame macro="">
      <cdr:nvGraphicFramePr>
        <cdr:cNvPr id="2540866" name="Chart 32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0.0178</cdr:x>
      <cdr:y>0.97333</cdr:y>
    </cdr:from>
    <cdr:to>
      <cdr:x>0.40605</cdr:x>
      <cdr:y>0.99008</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6901" y="8887741"/>
          <a:ext cx="2332257" cy="1529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0.87735</cdr:y>
    </cdr:from>
    <cdr:to>
      <cdr:x>0.35342</cdr:x>
      <cdr:y>0.89535</cdr:y>
    </cdr:to>
    <cdr:sp macro="" textlink="">
      <cdr:nvSpPr>
        <cdr:cNvPr id="27" name="Text Box 3"/>
        <cdr:cNvSpPr txBox="1">
          <a:spLocks xmlns:a="http://schemas.openxmlformats.org/drawingml/2006/main" noChangeArrowheads="1"/>
        </cdr:cNvSpPr>
      </cdr:nvSpPr>
      <cdr:spPr bwMode="auto">
        <a:xfrm xmlns:a="http://schemas.openxmlformats.org/drawingml/2006/main">
          <a:off x="654616" y="8032294"/>
          <a:ext cx="1472135"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0.89821</cdr:y>
    </cdr:from>
    <cdr:to>
      <cdr:x>0.10341</cdr:x>
      <cdr:y>0.90726</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0.89481</cdr:y>
    </cdr:from>
    <cdr:to>
      <cdr:x>0.35342</cdr:x>
      <cdr:y>0.91281</cdr:y>
    </cdr:to>
    <cdr:sp macro="" textlink="">
      <cdr:nvSpPr>
        <cdr:cNvPr id="29" name="Text Box 5"/>
        <cdr:cNvSpPr txBox="1">
          <a:spLocks xmlns:a="http://schemas.openxmlformats.org/drawingml/2006/main" noChangeArrowheads="1"/>
        </cdr:cNvSpPr>
      </cdr:nvSpPr>
      <cdr:spPr bwMode="auto">
        <a:xfrm xmlns:a="http://schemas.openxmlformats.org/drawingml/2006/main">
          <a:off x="654616" y="8192141"/>
          <a:ext cx="1472135" cy="1647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0.64792</cdr:x>
      <cdr:y>0.87916</cdr:y>
    </cdr:from>
    <cdr:to>
      <cdr:x>0.68116</cdr:x>
      <cdr:y>0.88919</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898900" y="8048921"/>
          <a:ext cx="200001" cy="9177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0.69022</cdr:x>
      <cdr:y>0.87578</cdr:y>
    </cdr:from>
    <cdr:to>
      <cdr:x>0.93486</cdr:x>
      <cdr:y>0.89379</cdr:y>
    </cdr:to>
    <cdr:sp macro="" textlink="">
      <cdr:nvSpPr>
        <cdr:cNvPr id="31" name="Text Box 7"/>
        <cdr:cNvSpPr txBox="1">
          <a:spLocks xmlns:a="http://schemas.openxmlformats.org/drawingml/2006/main" noChangeArrowheads="1"/>
        </cdr:cNvSpPr>
      </cdr:nvSpPr>
      <cdr:spPr bwMode="auto">
        <a:xfrm xmlns:a="http://schemas.openxmlformats.org/drawingml/2006/main">
          <a:off x="4153466" y="8017940"/>
          <a:ext cx="1472135" cy="1648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0.64877</cdr:x>
      <cdr:y>0.89656</cdr:y>
    </cdr:from>
    <cdr:to>
      <cdr:x>0.68246</cdr:x>
      <cdr:y>0.90636</cdr:y>
    </cdr:to>
    <cdr:sp macro="" textlink="">
      <cdr:nvSpPr>
        <cdr:cNvPr id="32" name="Rectangle 8" descr="5%"/>
        <cdr:cNvSpPr>
          <a:spLocks xmlns:a="http://schemas.openxmlformats.org/drawingml/2006/main" noChangeArrowheads="1"/>
        </cdr:cNvSpPr>
      </cdr:nvSpPr>
      <cdr:spPr bwMode="auto">
        <a:xfrm xmlns:a="http://schemas.openxmlformats.org/drawingml/2006/main">
          <a:off x="3904037" y="8208216"/>
          <a:ext cx="202732" cy="8972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0.68978</cdr:x>
      <cdr:y>0.89191</cdr:y>
    </cdr:from>
    <cdr:to>
      <cdr:x>0.93442</cdr:x>
      <cdr:y>0.90991</cdr:y>
    </cdr:to>
    <cdr:sp macro="" textlink="">
      <cdr:nvSpPr>
        <cdr:cNvPr id="33" name="Text Box 9"/>
        <cdr:cNvSpPr txBox="1">
          <a:spLocks xmlns:a="http://schemas.openxmlformats.org/drawingml/2006/main" noChangeArrowheads="1"/>
        </cdr:cNvSpPr>
      </cdr:nvSpPr>
      <cdr:spPr bwMode="auto">
        <a:xfrm xmlns:a="http://schemas.openxmlformats.org/drawingml/2006/main">
          <a:off x="4150817" y="8165644"/>
          <a:ext cx="1472136"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0.06761</cdr:x>
      <cdr:y>0.91528</cdr:y>
    </cdr:from>
    <cdr:to>
      <cdr:x>0.10105</cdr:x>
      <cdr:y>0.92483</cdr:y>
    </cdr:to>
    <cdr:sp macro="" textlink="">
      <cdr:nvSpPr>
        <cdr:cNvPr id="34" name="Rectangle 10"/>
        <cdr:cNvSpPr>
          <a:spLocks xmlns:a="http://schemas.openxmlformats.org/drawingml/2006/main" noChangeArrowheads="1"/>
        </cdr:cNvSpPr>
      </cdr:nvSpPr>
      <cdr:spPr bwMode="auto">
        <a:xfrm xmlns:a="http://schemas.openxmlformats.org/drawingml/2006/main">
          <a:off x="406858" y="8379573"/>
          <a:ext cx="201227" cy="87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0.10887</cdr:x>
      <cdr:y>0.91052</cdr:y>
    </cdr:from>
    <cdr:to>
      <cdr:x>0.35888</cdr:x>
      <cdr:y>0.92928</cdr:y>
    </cdr:to>
    <cdr:sp macro="" textlink="">
      <cdr:nvSpPr>
        <cdr:cNvPr id="35" name="Text Box 11"/>
        <cdr:cNvSpPr txBox="1">
          <a:spLocks xmlns:a="http://schemas.openxmlformats.org/drawingml/2006/main" noChangeArrowheads="1"/>
        </cdr:cNvSpPr>
      </cdr:nvSpPr>
      <cdr:spPr bwMode="auto">
        <a:xfrm xmlns:a="http://schemas.openxmlformats.org/drawingml/2006/main">
          <a:off x="655142" y="8335995"/>
          <a:ext cx="1504450" cy="171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0.64932</cdr:x>
      <cdr:y>0.91382</cdr:y>
    </cdr:from>
    <cdr:to>
      <cdr:x>0.68276</cdr:x>
      <cdr:y>0.92302</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907296" y="8366173"/>
          <a:ext cx="201227" cy="84227"/>
        </a:xfrm>
        <a:prstGeom xmlns:a="http://schemas.openxmlformats.org/drawingml/2006/main" prst="rect">
          <a:avLst/>
        </a:prstGeom>
        <a:blipFill xmlns:a="http://schemas.openxmlformats.org/drawingml/2006/main">
          <a:blip xmlns:r="http://schemas.openxmlformats.org/officeDocument/2006/relationships" r:embed="rId3"/>
          <a:tile tx="0" ty="0" sx="100000" sy="100000" flip="none" algn="tl"/>
        </a:blip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0.69058</cdr:x>
      <cdr:y>0.91017</cdr:y>
    </cdr:from>
    <cdr:to>
      <cdr:x>0.94843</cdr:x>
      <cdr:y>0.92817</cdr:y>
    </cdr:to>
    <cdr:sp macro="" textlink="">
      <cdr:nvSpPr>
        <cdr:cNvPr id="37" name="Text Box 13"/>
        <cdr:cNvSpPr txBox="1">
          <a:spLocks xmlns:a="http://schemas.openxmlformats.org/drawingml/2006/main" noChangeArrowheads="1"/>
        </cdr:cNvSpPr>
      </cdr:nvSpPr>
      <cdr:spPr bwMode="auto">
        <a:xfrm xmlns:a="http://schemas.openxmlformats.org/drawingml/2006/main">
          <a:off x="4155580" y="8332756"/>
          <a:ext cx="1551628"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0.06806</cdr:x>
      <cdr:y>0.93226</cdr:y>
    </cdr:from>
    <cdr:to>
      <cdr:x>0.1013</cdr:x>
      <cdr:y>0.94136</cdr:y>
    </cdr:to>
    <cdr:sp macro="" textlink="">
      <cdr:nvSpPr>
        <cdr:cNvPr id="38" name="Rectangle 15"/>
        <cdr:cNvSpPr>
          <a:spLocks xmlns:a="http://schemas.openxmlformats.org/drawingml/2006/main" noChangeArrowheads="1"/>
        </cdr:cNvSpPr>
      </cdr:nvSpPr>
      <cdr:spPr bwMode="auto">
        <a:xfrm xmlns:a="http://schemas.openxmlformats.org/drawingml/2006/main">
          <a:off x="409565" y="8535018"/>
          <a:ext cx="200036" cy="83312"/>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0.10958</cdr:x>
      <cdr:y>0.92776</cdr:y>
    </cdr:from>
    <cdr:to>
      <cdr:x>0.35422</cdr:x>
      <cdr:y>0.94651</cdr:y>
    </cdr:to>
    <cdr:sp macro="" textlink="">
      <cdr:nvSpPr>
        <cdr:cNvPr id="39" name="Text Box 16"/>
        <cdr:cNvSpPr txBox="1">
          <a:spLocks xmlns:a="http://schemas.openxmlformats.org/drawingml/2006/main" noChangeArrowheads="1"/>
        </cdr:cNvSpPr>
      </cdr:nvSpPr>
      <cdr:spPr bwMode="auto">
        <a:xfrm xmlns:a="http://schemas.openxmlformats.org/drawingml/2006/main">
          <a:off x="659379" y="8493790"/>
          <a:ext cx="1472135" cy="1716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0.59023</cdr:x>
      <cdr:y>0.42399</cdr:y>
    </cdr:from>
    <cdr:to>
      <cdr:x>0.99287</cdr:x>
      <cdr:y>0.44102</cdr:y>
    </cdr:to>
    <cdr:sp macro="" textlink="">
      <cdr:nvSpPr>
        <cdr:cNvPr id="104" name="Text Box 19"/>
        <cdr:cNvSpPr txBox="1">
          <a:spLocks xmlns:a="http://schemas.openxmlformats.org/drawingml/2006/main" noChangeArrowheads="1"/>
        </cdr:cNvSpPr>
      </cdr:nvSpPr>
      <cdr:spPr bwMode="auto">
        <a:xfrm xmlns:a="http://schemas.openxmlformats.org/drawingml/2006/main">
          <a:off x="3551735" y="3881757"/>
          <a:ext cx="2422910" cy="155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0.59023</cdr:x>
      <cdr:y>0.43952</cdr:y>
    </cdr:from>
    <cdr:to>
      <cdr:x>0.99287</cdr:x>
      <cdr:y>0.45655</cdr:y>
    </cdr:to>
    <cdr:sp macro="" textlink="">
      <cdr:nvSpPr>
        <cdr:cNvPr id="105" name="Text Box 21"/>
        <cdr:cNvSpPr txBox="1">
          <a:spLocks xmlns:a="http://schemas.openxmlformats.org/drawingml/2006/main" noChangeArrowheads="1"/>
        </cdr:cNvSpPr>
      </cdr:nvSpPr>
      <cdr:spPr bwMode="auto">
        <a:xfrm xmlns:a="http://schemas.openxmlformats.org/drawingml/2006/main">
          <a:off x="3551735" y="4023937"/>
          <a:ext cx="2422910" cy="1559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0.08431</cdr:x>
      <cdr:y>0.44209</cdr:y>
    </cdr:from>
    <cdr:to>
      <cdr:x>0.48695</cdr:x>
      <cdr:y>0.46137</cdr:y>
    </cdr:to>
    <cdr:sp macro="" textlink="">
      <cdr:nvSpPr>
        <cdr:cNvPr id="106" name="Text Box 15"/>
        <cdr:cNvSpPr txBox="1">
          <a:spLocks xmlns:a="http://schemas.openxmlformats.org/drawingml/2006/main" noChangeArrowheads="1"/>
        </cdr:cNvSpPr>
      </cdr:nvSpPr>
      <cdr:spPr bwMode="auto">
        <a:xfrm xmlns:a="http://schemas.openxmlformats.org/drawingml/2006/main">
          <a:off x="507345" y="4047405"/>
          <a:ext cx="2422910" cy="1765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0.03003</cdr:y>
    </cdr:from>
    <cdr:to>
      <cdr:x>0.99653</cdr:x>
      <cdr:y>0.11088</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2022 nach Fächergruppen</a:t>
          </a:r>
        </a:p>
      </cdr:txBody>
    </cdr:sp>
  </cdr:relSizeAnchor>
  <cdr:relSizeAnchor xmlns:cdr="http://schemas.openxmlformats.org/drawingml/2006/chartDrawing">
    <cdr:from>
      <cdr:x>0.43349</cdr:x>
      <cdr:y>0.62141</cdr:y>
    </cdr:from>
    <cdr:to>
      <cdr:x>0.58364</cdr:x>
      <cdr:y>0.65981</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0.4542</cdr:x>
      <cdr:y>0.69569</cdr:y>
    </cdr:from>
    <cdr:to>
      <cdr:x>0.58985</cdr:x>
      <cdr:y>0.73931</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0.84374</cdr:x>
      <cdr:y>0.99951</cdr:y>
    </cdr:from>
    <cdr:to>
      <cdr:x>0.84128</cdr:x>
      <cdr:y>0.99951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179804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804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804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804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179805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cols>
    <col min="1" max="16384" width="80.33203125" style="478"/>
  </cols>
  <sheetData>
    <row r="1" spans="1:2" ht="13.8">
      <c r="A1" s="477" t="s">
        <v>329</v>
      </c>
    </row>
    <row r="3" spans="1:2" ht="12.75" customHeight="1">
      <c r="A3" s="479" t="s">
        <v>344</v>
      </c>
    </row>
    <row r="4" spans="1:2" ht="13.8">
      <c r="A4" s="480"/>
    </row>
    <row r="5" spans="1:2">
      <c r="A5" s="481" t="s">
        <v>330</v>
      </c>
    </row>
    <row r="6" spans="1:2" ht="12.75" customHeight="1">
      <c r="A6" s="481"/>
    </row>
    <row r="7" spans="1:2" ht="12.75" customHeight="1">
      <c r="A7" s="481"/>
    </row>
    <row r="8" spans="1:2">
      <c r="A8" s="482" t="s">
        <v>331</v>
      </c>
    </row>
    <row r="9" spans="1:2">
      <c r="A9" s="481" t="s">
        <v>332</v>
      </c>
    </row>
    <row r="10" spans="1:2">
      <c r="A10" s="481" t="s">
        <v>333</v>
      </c>
    </row>
    <row r="11" spans="1:2">
      <c r="A11" s="481" t="s">
        <v>334</v>
      </c>
    </row>
    <row r="12" spans="1:2">
      <c r="A12" s="481" t="s">
        <v>335</v>
      </c>
    </row>
    <row r="13" spans="1:2">
      <c r="A13" s="481" t="s">
        <v>336</v>
      </c>
    </row>
    <row r="14" spans="1:2">
      <c r="A14" s="481" t="s">
        <v>337</v>
      </c>
    </row>
    <row r="15" spans="1:2">
      <c r="A15" s="481" t="s">
        <v>338</v>
      </c>
    </row>
    <row r="16" spans="1:2" ht="12.75" customHeight="1">
      <c r="A16" s="481"/>
      <c r="B16" s="483"/>
    </row>
    <row r="17" spans="1:2" s="484" customFormat="1">
      <c r="A17" s="489" t="s">
        <v>339</v>
      </c>
    </row>
    <row r="18" spans="1:2" s="484" customFormat="1">
      <c r="A18" s="485" t="s">
        <v>349</v>
      </c>
    </row>
    <row r="19" spans="1:2" s="484" customFormat="1">
      <c r="A19" s="485" t="s">
        <v>350</v>
      </c>
    </row>
    <row r="20" spans="1:2" s="484" customFormat="1">
      <c r="A20" s="485"/>
    </row>
    <row r="21" spans="1:2">
      <c r="A21" s="481" t="s">
        <v>345</v>
      </c>
      <c r="B21" s="483"/>
    </row>
    <row r="22" spans="1:2">
      <c r="A22" s="481" t="s">
        <v>346</v>
      </c>
    </row>
    <row r="23" spans="1:2" ht="13.8">
      <c r="A23" s="481" t="s">
        <v>347</v>
      </c>
      <c r="B23" s="486"/>
    </row>
    <row r="24" spans="1:2" ht="13.8">
      <c r="A24" s="481" t="s">
        <v>348</v>
      </c>
      <c r="B24" s="486"/>
    </row>
    <row r="25" spans="1:2" ht="13.8">
      <c r="A25" s="481" t="s">
        <v>340</v>
      </c>
      <c r="B25" s="486"/>
    </row>
    <row r="26" spans="1:2" ht="12.75" customHeight="1">
      <c r="A26" s="481"/>
    </row>
    <row r="27" spans="1:2" ht="12.75" customHeight="1">
      <c r="A27" s="481"/>
    </row>
    <row r="28" spans="1:2">
      <c r="A28" s="482" t="s">
        <v>341</v>
      </c>
    </row>
    <row r="29" spans="1:2" ht="39.6">
      <c r="A29" s="487" t="s">
        <v>342</v>
      </c>
    </row>
    <row r="30" spans="1:2">
      <c r="A30" s="481" t="s">
        <v>343</v>
      </c>
    </row>
    <row r="32" spans="1:2" ht="12.75" customHeight="1">
      <c r="A32" s="488"/>
      <c r="B32" s="48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2"/>
  <sheetViews>
    <sheetView workbookViewId="0"/>
  </sheetViews>
  <sheetFormatPr baseColWidth="10" defaultColWidth="11.44140625" defaultRowHeight="11.4"/>
  <cols>
    <col min="1" max="1" width="5.6640625" style="229" customWidth="1"/>
    <col min="2" max="2" width="0.88671875" style="34" customWidth="1"/>
    <col min="3" max="3" width="2.33203125" style="34" customWidth="1"/>
    <col min="4" max="4" width="40.88671875" style="34" bestFit="1" customWidth="1"/>
    <col min="5" max="9" width="14.33203125" style="193" customWidth="1"/>
    <col min="10" max="10" width="15.33203125" style="233" customWidth="1"/>
    <col min="11" max="11" width="5.6640625" style="270" customWidth="1"/>
    <col min="12" max="16384" width="11.44140625" style="233"/>
  </cols>
  <sheetData>
    <row r="1" spans="1:11" ht="12">
      <c r="B1" s="230"/>
      <c r="C1" s="230"/>
      <c r="D1" s="230"/>
      <c r="F1" s="231"/>
      <c r="G1" s="232" t="s">
        <v>325</v>
      </c>
      <c r="H1" s="231" t="s">
        <v>158</v>
      </c>
      <c r="I1" s="231"/>
      <c r="K1" s="234"/>
    </row>
    <row r="2" spans="1:11" ht="12.6" thickBot="1">
      <c r="A2" s="235"/>
      <c r="B2" s="236"/>
      <c r="C2" s="236"/>
      <c r="D2" s="236"/>
      <c r="E2" s="237"/>
      <c r="F2" s="231"/>
      <c r="G2" s="231"/>
      <c r="H2" s="231"/>
      <c r="I2" s="231"/>
      <c r="K2" s="235"/>
    </row>
    <row r="3" spans="1:11">
      <c r="A3" s="238"/>
      <c r="B3" s="239"/>
      <c r="C3" s="239"/>
      <c r="D3" s="240"/>
      <c r="E3" s="465" t="s">
        <v>9</v>
      </c>
      <c r="F3" s="241"/>
      <c r="G3" s="242" t="s">
        <v>23</v>
      </c>
      <c r="H3" s="243" t="s">
        <v>24</v>
      </c>
      <c r="I3" s="243"/>
      <c r="J3" s="243"/>
      <c r="K3" s="244"/>
    </row>
    <row r="4" spans="1:11" ht="29.25" customHeight="1">
      <c r="A4" s="442" t="s">
        <v>138</v>
      </c>
      <c r="B4" s="245"/>
      <c r="C4" s="245"/>
      <c r="D4" s="443" t="s">
        <v>254</v>
      </c>
      <c r="E4" s="465"/>
      <c r="F4" s="464" t="s">
        <v>200</v>
      </c>
      <c r="G4" s="469" t="s">
        <v>196</v>
      </c>
      <c r="H4" s="247" t="s">
        <v>198</v>
      </c>
      <c r="I4" s="248" t="s">
        <v>197</v>
      </c>
      <c r="J4" s="467" t="s">
        <v>199</v>
      </c>
      <c r="K4" s="454" t="s">
        <v>138</v>
      </c>
    </row>
    <row r="5" spans="1:11" ht="42" customHeight="1">
      <c r="A5" s="442"/>
      <c r="B5" s="245"/>
      <c r="C5" s="245"/>
      <c r="D5" s="443"/>
      <c r="E5" s="466"/>
      <c r="F5" s="464"/>
      <c r="G5" s="469"/>
      <c r="H5" s="249" t="s">
        <v>150</v>
      </c>
      <c r="I5" s="246" t="s">
        <v>151</v>
      </c>
      <c r="J5" s="468"/>
      <c r="K5" s="454"/>
    </row>
    <row r="6" spans="1:11" ht="12" thickBot="1">
      <c r="A6" s="250"/>
      <c r="B6" s="251"/>
      <c r="C6" s="251"/>
      <c r="D6" s="313"/>
      <c r="E6" s="441" t="s">
        <v>95</v>
      </c>
      <c r="F6" s="441"/>
      <c r="G6" s="441"/>
      <c r="H6" s="253" t="s">
        <v>95</v>
      </c>
      <c r="I6" s="253"/>
      <c r="J6" s="254"/>
      <c r="K6" s="255"/>
    </row>
    <row r="7" spans="1:11">
      <c r="A7" s="256"/>
      <c r="B7" s="257"/>
      <c r="C7" s="257"/>
      <c r="D7" s="258"/>
      <c r="E7" s="259"/>
      <c r="F7" s="233"/>
      <c r="G7" s="259"/>
      <c r="H7" s="259"/>
      <c r="I7" s="259"/>
      <c r="K7" s="260"/>
    </row>
    <row r="8" spans="1:11" ht="12">
      <c r="A8" s="309">
        <v>1</v>
      </c>
      <c r="B8" s="257"/>
      <c r="C8" s="307" t="s">
        <v>233</v>
      </c>
      <c r="D8" s="308"/>
      <c r="E8" s="319"/>
      <c r="F8" s="319"/>
      <c r="G8" s="319"/>
      <c r="H8" s="319"/>
      <c r="I8" s="319"/>
      <c r="J8" s="319"/>
      <c r="K8" s="311">
        <v>1</v>
      </c>
    </row>
    <row r="9" spans="1:11" s="34" customFormat="1">
      <c r="A9" s="288">
        <v>2</v>
      </c>
      <c r="B9" s="257"/>
      <c r="C9" s="257"/>
      <c r="D9" s="258" t="s">
        <v>241</v>
      </c>
      <c r="E9" s="93">
        <v>973.303</v>
      </c>
      <c r="F9" s="93" t="s">
        <v>277</v>
      </c>
      <c r="G9" s="93">
        <v>5.5990000000000002</v>
      </c>
      <c r="H9" s="93">
        <v>226.57499999999999</v>
      </c>
      <c r="I9" s="93">
        <v>733.40300000000002</v>
      </c>
      <c r="J9" s="93">
        <v>7.726</v>
      </c>
      <c r="K9" s="289">
        <v>2</v>
      </c>
    </row>
    <row r="10" spans="1:11" s="34" customFormat="1">
      <c r="A10" s="288">
        <v>3</v>
      </c>
      <c r="B10" s="257"/>
      <c r="C10" s="257"/>
      <c r="D10" s="258" t="s">
        <v>5</v>
      </c>
      <c r="E10" s="93">
        <v>130.114</v>
      </c>
      <c r="F10" s="93">
        <v>0.1</v>
      </c>
      <c r="G10" s="93">
        <v>30.981999999999999</v>
      </c>
      <c r="H10" s="93" t="s">
        <v>277</v>
      </c>
      <c r="I10" s="93">
        <v>30.483000000000001</v>
      </c>
      <c r="J10" s="93">
        <v>68.549000000000007</v>
      </c>
      <c r="K10" s="289">
        <v>3</v>
      </c>
    </row>
    <row r="11" spans="1:11" s="34" customFormat="1">
      <c r="A11" s="288">
        <v>4</v>
      </c>
      <c r="B11" s="257"/>
      <c r="C11" s="257"/>
      <c r="D11" s="258" t="s">
        <v>2</v>
      </c>
      <c r="E11" s="93">
        <v>468.31900000000002</v>
      </c>
      <c r="F11" s="93">
        <v>0.6</v>
      </c>
      <c r="G11" s="93">
        <v>2.1179999999999999</v>
      </c>
      <c r="H11" s="93" t="s">
        <v>277</v>
      </c>
      <c r="I11" s="93">
        <v>465.601</v>
      </c>
      <c r="J11" s="93" t="s">
        <v>277</v>
      </c>
      <c r="K11" s="289">
        <v>4</v>
      </c>
    </row>
    <row r="12" spans="1:11" s="165" customFormat="1" ht="12">
      <c r="A12" s="288">
        <v>5</v>
      </c>
      <c r="B12" s="257"/>
      <c r="C12" s="257"/>
      <c r="D12" s="258" t="s">
        <v>47</v>
      </c>
      <c r="E12" s="93">
        <v>501.06</v>
      </c>
      <c r="F12" s="93">
        <v>1.05</v>
      </c>
      <c r="G12" s="93">
        <v>10.167</v>
      </c>
      <c r="H12" s="93" t="s">
        <v>277</v>
      </c>
      <c r="I12" s="93">
        <v>489.84300000000002</v>
      </c>
      <c r="J12" s="93" t="s">
        <v>277</v>
      </c>
      <c r="K12" s="289">
        <v>5</v>
      </c>
    </row>
    <row r="13" spans="1:11" s="165" customFormat="1" ht="12">
      <c r="A13" s="288">
        <v>6</v>
      </c>
      <c r="B13" s="257"/>
      <c r="C13" s="257"/>
      <c r="D13" s="258" t="s">
        <v>48</v>
      </c>
      <c r="E13" s="93">
        <v>4846.835</v>
      </c>
      <c r="F13" s="93">
        <v>3.0859999999999999</v>
      </c>
      <c r="G13" s="93">
        <v>1.052</v>
      </c>
      <c r="H13" s="93">
        <v>1943.451</v>
      </c>
      <c r="I13" s="93">
        <v>2767.1460000000002</v>
      </c>
      <c r="J13" s="93">
        <v>132.1</v>
      </c>
      <c r="K13" s="289">
        <v>6</v>
      </c>
    </row>
    <row r="14" spans="1:11" s="34" customFormat="1">
      <c r="A14" s="288">
        <v>7</v>
      </c>
      <c r="B14" s="257"/>
      <c r="C14" s="257"/>
      <c r="D14" s="258" t="s">
        <v>163</v>
      </c>
      <c r="K14" s="289"/>
    </row>
    <row r="15" spans="1:11" s="34" customFormat="1">
      <c r="A15" s="288"/>
      <c r="B15" s="257"/>
      <c r="C15" s="257"/>
      <c r="D15" s="258" t="s">
        <v>164</v>
      </c>
      <c r="E15" s="93">
        <v>840.21799999999996</v>
      </c>
      <c r="F15" s="93" t="s">
        <v>277</v>
      </c>
      <c r="G15" s="93">
        <v>2.7</v>
      </c>
      <c r="H15" s="93">
        <v>41.165999999999997</v>
      </c>
      <c r="I15" s="93">
        <v>716.86099999999999</v>
      </c>
      <c r="J15" s="93">
        <v>79.491</v>
      </c>
      <c r="K15" s="289">
        <v>7</v>
      </c>
    </row>
    <row r="16" spans="1:11" s="34" customFormat="1">
      <c r="A16" s="288">
        <v>8</v>
      </c>
      <c r="B16" s="257"/>
      <c r="C16" s="257"/>
      <c r="D16" s="258" t="s">
        <v>49</v>
      </c>
      <c r="E16" s="93" t="s">
        <v>277</v>
      </c>
      <c r="F16" s="93" t="s">
        <v>277</v>
      </c>
      <c r="G16" s="93" t="s">
        <v>277</v>
      </c>
      <c r="H16" s="93" t="s">
        <v>277</v>
      </c>
      <c r="I16" s="93" t="s">
        <v>277</v>
      </c>
      <c r="J16" s="93" t="s">
        <v>277</v>
      </c>
      <c r="K16" s="289">
        <v>8</v>
      </c>
    </row>
    <row r="17" spans="1:11" s="34" customFormat="1">
      <c r="A17" s="288">
        <v>9</v>
      </c>
      <c r="B17" s="257"/>
      <c r="C17" s="257"/>
      <c r="D17" s="258" t="s">
        <v>165</v>
      </c>
      <c r="K17" s="289"/>
    </row>
    <row r="18" spans="1:11" s="34" customFormat="1">
      <c r="A18" s="288"/>
      <c r="B18" s="257"/>
      <c r="C18" s="257"/>
      <c r="D18" s="258" t="s">
        <v>166</v>
      </c>
      <c r="E18" s="93">
        <v>2751.7420000000002</v>
      </c>
      <c r="F18" s="93">
        <v>2.9</v>
      </c>
      <c r="G18" s="93">
        <v>128.279</v>
      </c>
      <c r="H18" s="93">
        <v>617.28499999999997</v>
      </c>
      <c r="I18" s="93">
        <v>1945.624</v>
      </c>
      <c r="J18" s="93">
        <v>57.654000000000003</v>
      </c>
      <c r="K18" s="289">
        <v>9</v>
      </c>
    </row>
    <row r="19" spans="1:11" s="34" customFormat="1">
      <c r="A19" s="288">
        <v>10</v>
      </c>
      <c r="B19" s="257"/>
      <c r="C19" s="257"/>
      <c r="D19" s="258" t="s">
        <v>50</v>
      </c>
      <c r="E19" s="93">
        <v>419.28899999999999</v>
      </c>
      <c r="F19" s="93">
        <v>4.0140000000000002</v>
      </c>
      <c r="G19" s="93">
        <v>6.8049999999999997</v>
      </c>
      <c r="H19" s="93">
        <v>4.9130000000000003</v>
      </c>
      <c r="I19" s="93">
        <v>403.55700000000002</v>
      </c>
      <c r="J19" s="93" t="s">
        <v>277</v>
      </c>
      <c r="K19" s="289">
        <v>10</v>
      </c>
    </row>
    <row r="20" spans="1:11" s="34" customFormat="1">
      <c r="A20" s="288">
        <v>11</v>
      </c>
      <c r="B20" s="257"/>
      <c r="C20" s="257"/>
      <c r="D20" s="258" t="s">
        <v>51</v>
      </c>
      <c r="E20" s="93">
        <v>123.44199999999999</v>
      </c>
      <c r="F20" s="93" t="s">
        <v>277</v>
      </c>
      <c r="G20" s="93" t="s">
        <v>277</v>
      </c>
      <c r="H20" s="93">
        <v>104.19499999999999</v>
      </c>
      <c r="I20" s="93">
        <v>16.477</v>
      </c>
      <c r="J20" s="93">
        <v>2.77</v>
      </c>
      <c r="K20" s="289">
        <v>11</v>
      </c>
    </row>
    <row r="21" spans="1:11" s="34" customFormat="1">
      <c r="A21" s="288">
        <v>12</v>
      </c>
      <c r="B21" s="257"/>
      <c r="C21" s="257"/>
      <c r="D21" s="258" t="s">
        <v>52</v>
      </c>
      <c r="E21" s="93">
        <v>243.39599999999999</v>
      </c>
      <c r="F21" s="93" t="s">
        <v>277</v>
      </c>
      <c r="G21" s="93">
        <v>2.8000000000000001E-2</v>
      </c>
      <c r="H21" s="93">
        <v>4.9539999999999997</v>
      </c>
      <c r="I21" s="93">
        <v>238.41399999999999</v>
      </c>
      <c r="J21" s="93" t="s">
        <v>277</v>
      </c>
      <c r="K21" s="289">
        <v>12</v>
      </c>
    </row>
    <row r="22" spans="1:11" s="34" customFormat="1">
      <c r="A22" s="288">
        <v>13</v>
      </c>
      <c r="B22" s="257"/>
      <c r="C22" s="257"/>
      <c r="D22" s="258" t="s">
        <v>275</v>
      </c>
      <c r="E22" s="93">
        <v>406.11700000000002</v>
      </c>
      <c r="F22" s="93" t="s">
        <v>277</v>
      </c>
      <c r="G22" s="93" t="s">
        <v>277</v>
      </c>
      <c r="H22" s="93">
        <v>219.25299999999999</v>
      </c>
      <c r="I22" s="93">
        <v>186.864</v>
      </c>
      <c r="J22" s="93" t="s">
        <v>277</v>
      </c>
      <c r="K22" s="289">
        <v>13</v>
      </c>
    </row>
    <row r="23" spans="1:11" s="34" customFormat="1">
      <c r="A23" s="288">
        <v>14</v>
      </c>
      <c r="B23" s="257"/>
      <c r="C23" s="257"/>
      <c r="D23" s="258" t="s">
        <v>1</v>
      </c>
      <c r="E23" s="93">
        <v>531.02099999999996</v>
      </c>
      <c r="F23" s="93">
        <v>0.94</v>
      </c>
      <c r="G23" s="93">
        <v>0.26</v>
      </c>
      <c r="H23" s="93">
        <v>23.065999999999999</v>
      </c>
      <c r="I23" s="93">
        <v>506.755</v>
      </c>
      <c r="J23" s="93" t="s">
        <v>277</v>
      </c>
      <c r="K23" s="289">
        <v>14</v>
      </c>
    </row>
    <row r="24" spans="1:11" s="34" customFormat="1">
      <c r="A24" s="288">
        <v>15</v>
      </c>
      <c r="B24" s="257"/>
      <c r="C24" s="257"/>
      <c r="D24" s="258" t="s">
        <v>276</v>
      </c>
      <c r="E24" s="93">
        <v>634.447</v>
      </c>
      <c r="F24" s="93" t="s">
        <v>277</v>
      </c>
      <c r="G24" s="93" t="s">
        <v>277</v>
      </c>
      <c r="H24" s="93" t="s">
        <v>277</v>
      </c>
      <c r="I24" s="93">
        <v>634.447</v>
      </c>
      <c r="J24" s="93" t="s">
        <v>277</v>
      </c>
      <c r="K24" s="289">
        <v>15</v>
      </c>
    </row>
    <row r="25" spans="1:11" s="34" customFormat="1">
      <c r="A25" s="288">
        <v>16</v>
      </c>
      <c r="B25" s="257"/>
      <c r="C25" s="257"/>
      <c r="D25" s="258" t="s">
        <v>303</v>
      </c>
      <c r="E25" s="93">
        <v>843.95500000000004</v>
      </c>
      <c r="F25" s="93" t="s">
        <v>277</v>
      </c>
      <c r="G25" s="93" t="s">
        <v>277</v>
      </c>
      <c r="H25" s="93">
        <v>115.5</v>
      </c>
      <c r="I25" s="93">
        <v>728.45500000000004</v>
      </c>
      <c r="J25" s="93" t="s">
        <v>277</v>
      </c>
      <c r="K25" s="289">
        <v>16</v>
      </c>
    </row>
    <row r="26" spans="1:11" s="34" customFormat="1">
      <c r="A26" s="288"/>
      <c r="B26" s="257"/>
      <c r="C26" s="257"/>
      <c r="D26" s="258"/>
      <c r="E26" s="93"/>
      <c r="F26" s="93"/>
      <c r="G26" s="93"/>
      <c r="H26" s="93"/>
      <c r="I26" s="93"/>
      <c r="J26" s="93"/>
      <c r="K26" s="289"/>
    </row>
    <row r="27" spans="1:11" s="34" customFormat="1" ht="12">
      <c r="A27" s="309">
        <v>17</v>
      </c>
      <c r="B27" s="257"/>
      <c r="C27" s="307" t="s">
        <v>16</v>
      </c>
      <c r="D27" s="308"/>
      <c r="E27" s="319"/>
      <c r="F27" s="319"/>
      <c r="G27" s="319"/>
      <c r="H27" s="319"/>
      <c r="I27" s="319"/>
      <c r="J27" s="319"/>
      <c r="K27" s="311">
        <v>17</v>
      </c>
    </row>
    <row r="28" spans="1:11" s="34" customFormat="1">
      <c r="A28" s="288">
        <v>18</v>
      </c>
      <c r="B28" s="257"/>
      <c r="C28" s="257"/>
      <c r="D28" s="258" t="s">
        <v>16</v>
      </c>
      <c r="E28" s="93">
        <v>464.58800000000002</v>
      </c>
      <c r="F28" s="93">
        <v>4.875</v>
      </c>
      <c r="G28" s="93">
        <v>10.071999999999999</v>
      </c>
      <c r="H28" s="93">
        <v>187.73</v>
      </c>
      <c r="I28" s="93">
        <v>261.911</v>
      </c>
      <c r="J28" s="93" t="s">
        <v>277</v>
      </c>
      <c r="K28" s="289">
        <v>18</v>
      </c>
    </row>
    <row r="29" spans="1:11" s="34" customFormat="1">
      <c r="A29" s="288"/>
      <c r="B29" s="257"/>
      <c r="C29" s="257"/>
      <c r="D29" s="258"/>
      <c r="E29" s="93"/>
      <c r="F29" s="93"/>
      <c r="G29" s="93"/>
      <c r="H29" s="93"/>
      <c r="I29" s="93"/>
      <c r="J29" s="93"/>
      <c r="K29" s="289"/>
    </row>
    <row r="30" spans="1:11" s="34" customFormat="1" ht="12">
      <c r="A30" s="309">
        <v>19</v>
      </c>
      <c r="B30" s="257"/>
      <c r="C30" s="308" t="s">
        <v>167</v>
      </c>
      <c r="D30" s="308"/>
      <c r="E30" s="319"/>
      <c r="F30" s="319"/>
      <c r="G30" s="319"/>
      <c r="H30" s="319"/>
      <c r="I30" s="319"/>
      <c r="J30" s="319"/>
      <c r="K30" s="311">
        <v>19</v>
      </c>
    </row>
    <row r="31" spans="1:11" s="34" customFormat="1">
      <c r="A31" s="288">
        <v>20</v>
      </c>
      <c r="B31" s="257"/>
      <c r="C31" s="257"/>
      <c r="D31" s="258" t="s">
        <v>167</v>
      </c>
      <c r="E31" s="93"/>
      <c r="F31" s="93"/>
      <c r="G31" s="93"/>
      <c r="H31" s="93"/>
      <c r="I31" s="93"/>
      <c r="J31" s="93"/>
      <c r="K31" s="289"/>
    </row>
    <row r="32" spans="1:11" s="34" customFormat="1">
      <c r="A32" s="288"/>
      <c r="B32" s="257"/>
      <c r="C32" s="257"/>
      <c r="D32" s="258" t="s">
        <v>168</v>
      </c>
      <c r="E32" s="93">
        <v>1260.963</v>
      </c>
      <c r="F32" s="93">
        <v>13.802</v>
      </c>
      <c r="G32" s="93">
        <v>14.68</v>
      </c>
      <c r="H32" s="93">
        <v>426.37400000000002</v>
      </c>
      <c r="I32" s="93">
        <v>726.52800000000002</v>
      </c>
      <c r="J32" s="93">
        <v>79.578999999999994</v>
      </c>
      <c r="K32" s="289">
        <v>20</v>
      </c>
    </row>
    <row r="33" spans="1:11" s="34" customFormat="1">
      <c r="A33" s="288">
        <v>21</v>
      </c>
      <c r="B33" s="257"/>
      <c r="C33" s="257"/>
      <c r="D33" s="258" t="s">
        <v>272</v>
      </c>
      <c r="E33" s="93">
        <v>1737.973</v>
      </c>
      <c r="F33" s="93" t="s">
        <v>277</v>
      </c>
      <c r="G33" s="93">
        <v>242.98599999999999</v>
      </c>
      <c r="H33" s="93">
        <v>637.33900000000006</v>
      </c>
      <c r="I33" s="93">
        <v>627.59799999999996</v>
      </c>
      <c r="J33" s="93">
        <v>230.05</v>
      </c>
      <c r="K33" s="289">
        <v>21</v>
      </c>
    </row>
    <row r="34" spans="1:11" s="34" customFormat="1">
      <c r="A34" s="288">
        <v>22</v>
      </c>
      <c r="B34" s="257"/>
      <c r="C34" s="257"/>
      <c r="D34" s="258" t="s">
        <v>273</v>
      </c>
      <c r="E34" s="93">
        <v>6573.3940000000002</v>
      </c>
      <c r="F34" s="93" t="s">
        <v>277</v>
      </c>
      <c r="G34" s="93">
        <v>164.54400000000001</v>
      </c>
      <c r="H34" s="93">
        <v>2502.52</v>
      </c>
      <c r="I34" s="93">
        <v>3906.33</v>
      </c>
      <c r="J34" s="93" t="s">
        <v>277</v>
      </c>
      <c r="K34" s="289">
        <v>22</v>
      </c>
    </row>
    <row r="35" spans="1:11" s="34" customFormat="1">
      <c r="A35" s="288">
        <v>23</v>
      </c>
      <c r="B35" s="257"/>
      <c r="C35" s="257"/>
      <c r="D35" s="258" t="s">
        <v>55</v>
      </c>
      <c r="E35" s="93">
        <v>1592.5840000000001</v>
      </c>
      <c r="F35" s="93">
        <v>280.351</v>
      </c>
      <c r="G35" s="93">
        <v>377.32</v>
      </c>
      <c r="H35" s="93">
        <v>491.98399999999998</v>
      </c>
      <c r="I35" s="93">
        <v>429.238</v>
      </c>
      <c r="J35" s="93">
        <v>13.691000000000001</v>
      </c>
      <c r="K35" s="289">
        <v>23</v>
      </c>
    </row>
    <row r="36" spans="1:11" s="34" customFormat="1">
      <c r="A36" s="288">
        <v>24</v>
      </c>
      <c r="B36" s="257"/>
      <c r="C36" s="257"/>
      <c r="D36" s="258" t="s">
        <v>56</v>
      </c>
      <c r="E36" s="93">
        <v>790.80799999999999</v>
      </c>
      <c r="F36" s="93">
        <v>2.17</v>
      </c>
      <c r="G36" s="93">
        <v>51.726999999999997</v>
      </c>
      <c r="H36" s="93">
        <v>23.015999999999998</v>
      </c>
      <c r="I36" s="93">
        <v>450.14299999999997</v>
      </c>
      <c r="J36" s="93">
        <v>263.75200000000001</v>
      </c>
      <c r="K36" s="289">
        <v>24</v>
      </c>
    </row>
    <row r="37" spans="1:11" s="34" customFormat="1">
      <c r="A37" s="288">
        <v>25</v>
      </c>
      <c r="B37" s="257"/>
      <c r="C37" s="257"/>
      <c r="D37" s="258" t="s">
        <v>57</v>
      </c>
      <c r="E37" s="93">
        <v>542.38800000000003</v>
      </c>
      <c r="F37" s="93">
        <v>460.23200000000003</v>
      </c>
      <c r="G37" s="93">
        <v>31.28</v>
      </c>
      <c r="H37" s="93">
        <v>45.438000000000002</v>
      </c>
      <c r="I37" s="93">
        <v>5.4379999999999997</v>
      </c>
      <c r="J37" s="93" t="s">
        <v>277</v>
      </c>
      <c r="K37" s="289">
        <v>25</v>
      </c>
    </row>
    <row r="38" spans="1:11" s="34" customFormat="1">
      <c r="A38" s="288">
        <v>26</v>
      </c>
      <c r="B38" s="257"/>
      <c r="C38" s="257"/>
      <c r="D38" s="258" t="s">
        <v>58</v>
      </c>
      <c r="E38" s="93">
        <v>399326.93</v>
      </c>
      <c r="F38" s="93">
        <v>364256.67499999999</v>
      </c>
      <c r="G38" s="93">
        <v>28605.894</v>
      </c>
      <c r="H38" s="93">
        <v>3100.116</v>
      </c>
      <c r="I38" s="93">
        <v>3076.8679999999999</v>
      </c>
      <c r="J38" s="93">
        <v>287.37700000000001</v>
      </c>
      <c r="K38" s="289">
        <v>26</v>
      </c>
    </row>
    <row r="39" spans="1:11" s="34" customFormat="1">
      <c r="A39" s="288">
        <v>27</v>
      </c>
      <c r="B39" s="257"/>
      <c r="C39" s="257"/>
      <c r="D39" s="258" t="s">
        <v>242</v>
      </c>
      <c r="K39" s="289"/>
    </row>
    <row r="40" spans="1:11" s="34" customFormat="1">
      <c r="A40" s="288"/>
      <c r="B40" s="257"/>
      <c r="C40" s="257"/>
      <c r="D40" s="258" t="s">
        <v>243</v>
      </c>
      <c r="E40" s="93">
        <v>1003.374</v>
      </c>
      <c r="F40" s="93" t="s">
        <v>277</v>
      </c>
      <c r="G40" s="93">
        <v>70.599999999999994</v>
      </c>
      <c r="H40" s="93">
        <v>115.57299999999999</v>
      </c>
      <c r="I40" s="93">
        <v>817.20100000000002</v>
      </c>
      <c r="J40" s="93" t="s">
        <v>277</v>
      </c>
      <c r="K40" s="289">
        <v>27</v>
      </c>
    </row>
    <row r="41" spans="1:11" s="34" customFormat="1">
      <c r="A41" s="288">
        <v>28</v>
      </c>
      <c r="B41" s="257"/>
      <c r="C41" s="257"/>
      <c r="D41" s="258" t="s">
        <v>53</v>
      </c>
      <c r="E41" s="93">
        <v>6203.8680000000004</v>
      </c>
      <c r="F41" s="93">
        <v>1296.066</v>
      </c>
      <c r="G41" s="93">
        <v>1846.0070000000001</v>
      </c>
      <c r="H41" s="93">
        <v>506.13400000000001</v>
      </c>
      <c r="I41" s="93">
        <v>2400.6689999999999</v>
      </c>
      <c r="J41" s="93">
        <v>154.99199999999999</v>
      </c>
      <c r="K41" s="289">
        <v>28</v>
      </c>
    </row>
    <row r="42" spans="1:11" s="34" customFormat="1">
      <c r="A42" s="288">
        <v>29</v>
      </c>
      <c r="B42" s="257"/>
      <c r="C42" s="257"/>
      <c r="D42" s="258" t="s">
        <v>54</v>
      </c>
      <c r="E42" s="93">
        <v>4963.9790000000003</v>
      </c>
      <c r="F42" s="93">
        <v>2492.36</v>
      </c>
      <c r="G42" s="93">
        <v>108.60599999999999</v>
      </c>
      <c r="H42" s="93">
        <v>1896.518</v>
      </c>
      <c r="I42" s="93">
        <v>326.35399999999998</v>
      </c>
      <c r="J42" s="93">
        <v>140.14099999999999</v>
      </c>
      <c r="K42" s="289">
        <v>29</v>
      </c>
    </row>
    <row r="43" spans="1:11" s="34" customFormat="1">
      <c r="A43" s="288">
        <v>30</v>
      </c>
      <c r="B43" s="257"/>
      <c r="C43" s="257"/>
      <c r="D43" s="258" t="s">
        <v>300</v>
      </c>
      <c r="E43" s="93">
        <v>1014.918</v>
      </c>
      <c r="F43" s="93">
        <v>0.2</v>
      </c>
      <c r="G43" s="93">
        <v>25.890999999999998</v>
      </c>
      <c r="H43" s="93">
        <v>389.43299999999999</v>
      </c>
      <c r="I43" s="93">
        <v>543.32299999999998</v>
      </c>
      <c r="J43" s="93">
        <v>56.070999999999998</v>
      </c>
      <c r="K43" s="289">
        <v>30</v>
      </c>
    </row>
    <row r="44" spans="1:11" s="34" customFormat="1">
      <c r="A44" s="288"/>
      <c r="B44" s="257"/>
      <c r="C44" s="257"/>
      <c r="D44" s="258"/>
      <c r="E44" s="93"/>
      <c r="F44" s="93"/>
      <c r="G44" s="93"/>
      <c r="H44" s="93"/>
      <c r="I44" s="93"/>
      <c r="J44" s="93"/>
      <c r="K44" s="289"/>
    </row>
    <row r="45" spans="1:11" s="34" customFormat="1" ht="12">
      <c r="A45" s="309">
        <v>31</v>
      </c>
      <c r="B45" s="257"/>
      <c r="C45" s="308" t="s">
        <v>255</v>
      </c>
      <c r="D45" s="308"/>
      <c r="E45" s="319"/>
      <c r="F45" s="319"/>
      <c r="G45" s="319"/>
      <c r="H45" s="319"/>
      <c r="I45" s="319"/>
      <c r="J45" s="319"/>
      <c r="K45" s="311">
        <v>31</v>
      </c>
    </row>
    <row r="46" spans="1:11" s="34" customFormat="1">
      <c r="A46" s="288">
        <v>32</v>
      </c>
      <c r="B46" s="257"/>
      <c r="C46" s="257"/>
      <c r="D46" s="258" t="s">
        <v>59</v>
      </c>
      <c r="E46" s="93">
        <v>0.5</v>
      </c>
      <c r="F46" s="93">
        <v>0.5</v>
      </c>
      <c r="G46" s="93" t="s">
        <v>277</v>
      </c>
      <c r="H46" s="93" t="s">
        <v>277</v>
      </c>
      <c r="I46" s="93" t="s">
        <v>277</v>
      </c>
      <c r="J46" s="93" t="s">
        <v>277</v>
      </c>
      <c r="K46" s="289">
        <v>32</v>
      </c>
    </row>
    <row r="47" spans="1:11" s="34" customFormat="1">
      <c r="A47" s="288">
        <v>33</v>
      </c>
      <c r="B47" s="257"/>
      <c r="C47" s="257"/>
      <c r="D47" s="258" t="s">
        <v>60</v>
      </c>
      <c r="E47" s="93">
        <v>1192.672</v>
      </c>
      <c r="F47" s="93" t="s">
        <v>277</v>
      </c>
      <c r="G47" s="93">
        <v>68.367999999999995</v>
      </c>
      <c r="H47" s="93">
        <v>72.168999999999997</v>
      </c>
      <c r="I47" s="93">
        <v>1002.9930000000001</v>
      </c>
      <c r="J47" s="93">
        <v>49.142000000000003</v>
      </c>
      <c r="K47" s="289">
        <v>33</v>
      </c>
    </row>
    <row r="48" spans="1:11" s="34" customFormat="1">
      <c r="A48" s="288">
        <v>34</v>
      </c>
      <c r="B48" s="257"/>
      <c r="C48" s="257"/>
      <c r="D48" s="258" t="s">
        <v>62</v>
      </c>
      <c r="E48" s="93">
        <v>21187.855</v>
      </c>
      <c r="F48" s="93" t="s">
        <v>277</v>
      </c>
      <c r="G48" s="93">
        <v>272.02999999999997</v>
      </c>
      <c r="H48" s="93">
        <v>6256.2759999999998</v>
      </c>
      <c r="I48" s="93">
        <v>14502.082</v>
      </c>
      <c r="J48" s="93">
        <v>157.46700000000001</v>
      </c>
      <c r="K48" s="289">
        <v>34</v>
      </c>
    </row>
    <row r="49" spans="1:256" s="34" customFormat="1">
      <c r="A49" s="288">
        <v>35</v>
      </c>
      <c r="B49" s="257"/>
      <c r="C49" s="257"/>
      <c r="D49" s="258" t="s">
        <v>63</v>
      </c>
      <c r="E49" s="93">
        <v>22516.685000000001</v>
      </c>
      <c r="F49" s="93">
        <v>2.2829999999999999</v>
      </c>
      <c r="G49" s="93">
        <v>418.64499999999998</v>
      </c>
      <c r="H49" s="93">
        <v>2965.201</v>
      </c>
      <c r="I49" s="93">
        <v>19087.594000000001</v>
      </c>
      <c r="J49" s="93">
        <v>42.962000000000003</v>
      </c>
      <c r="K49" s="289">
        <v>35</v>
      </c>
    </row>
    <row r="50" spans="1:256" s="229" customFormat="1">
      <c r="A50" s="288">
        <v>36</v>
      </c>
      <c r="B50" s="257"/>
      <c r="C50" s="257"/>
      <c r="D50" s="258" t="s">
        <v>64</v>
      </c>
      <c r="E50" s="93">
        <v>871.99199999999996</v>
      </c>
      <c r="F50" s="93">
        <v>15.422000000000001</v>
      </c>
      <c r="G50" s="93">
        <v>92.68</v>
      </c>
      <c r="H50" s="93" t="s">
        <v>277</v>
      </c>
      <c r="I50" s="93">
        <v>763.89</v>
      </c>
      <c r="J50" s="93" t="s">
        <v>277</v>
      </c>
      <c r="K50" s="289">
        <v>36</v>
      </c>
    </row>
    <row r="51" spans="1:256" s="34" customFormat="1">
      <c r="A51" s="288">
        <v>37</v>
      </c>
      <c r="B51" s="257"/>
      <c r="C51" s="257"/>
      <c r="D51" s="258" t="s">
        <v>65</v>
      </c>
      <c r="E51" s="93">
        <v>14722.227000000001</v>
      </c>
      <c r="F51" s="93">
        <v>14.948</v>
      </c>
      <c r="G51" s="93">
        <v>382.15</v>
      </c>
      <c r="H51" s="93">
        <v>580.54300000000001</v>
      </c>
      <c r="I51" s="93">
        <v>13667.918</v>
      </c>
      <c r="J51" s="93">
        <v>76.668000000000006</v>
      </c>
      <c r="K51" s="289">
        <v>37</v>
      </c>
    </row>
    <row r="52" spans="1:256" s="34" customFormat="1">
      <c r="A52" s="288">
        <v>38</v>
      </c>
      <c r="B52" s="257"/>
      <c r="C52" s="257"/>
      <c r="D52" s="258" t="s">
        <v>66</v>
      </c>
      <c r="E52" s="93">
        <v>3015.2359999999999</v>
      </c>
      <c r="F52" s="93">
        <v>2.774</v>
      </c>
      <c r="G52" s="93">
        <v>185.00899999999999</v>
      </c>
      <c r="H52" s="93">
        <v>1236.298</v>
      </c>
      <c r="I52" s="93">
        <v>1591.155</v>
      </c>
      <c r="J52" s="93" t="s">
        <v>277</v>
      </c>
      <c r="K52" s="289">
        <v>38</v>
      </c>
    </row>
    <row r="53" spans="1:256" s="34" customFormat="1">
      <c r="A53" s="288">
        <v>39</v>
      </c>
      <c r="B53" s="257"/>
      <c r="C53" s="257"/>
      <c r="D53" s="258" t="s">
        <v>67</v>
      </c>
      <c r="E53" s="93">
        <v>2403.7089999999998</v>
      </c>
      <c r="F53" s="93">
        <v>40.503</v>
      </c>
      <c r="G53" s="93">
        <v>33.472000000000001</v>
      </c>
      <c r="H53" s="93">
        <v>1327.249</v>
      </c>
      <c r="I53" s="93">
        <v>927.72400000000005</v>
      </c>
      <c r="J53" s="93">
        <v>74.760999999999996</v>
      </c>
      <c r="K53" s="289">
        <v>39</v>
      </c>
    </row>
    <row r="54" spans="1:256" s="34" customFormat="1">
      <c r="A54" s="288"/>
      <c r="B54" s="257"/>
      <c r="C54" s="257"/>
      <c r="D54" s="258"/>
      <c r="E54" s="93"/>
      <c r="F54" s="93"/>
      <c r="G54" s="93"/>
      <c r="H54" s="93"/>
      <c r="I54" s="93"/>
      <c r="J54" s="93"/>
      <c r="K54" s="289"/>
    </row>
    <row r="55" spans="1:256" s="34" customFormat="1" ht="12">
      <c r="A55" s="309">
        <v>40</v>
      </c>
      <c r="B55" s="257"/>
      <c r="C55" s="307" t="s">
        <v>234</v>
      </c>
      <c r="D55" s="308"/>
      <c r="E55" s="319"/>
      <c r="F55" s="319"/>
      <c r="G55" s="319"/>
      <c r="H55" s="319"/>
      <c r="I55" s="319"/>
      <c r="J55" s="319"/>
      <c r="K55" s="311">
        <v>40</v>
      </c>
    </row>
    <row r="56" spans="1:256" s="34" customFormat="1">
      <c r="A56" s="288">
        <v>41</v>
      </c>
      <c r="B56" s="257"/>
      <c r="C56" s="257"/>
      <c r="D56" s="258" t="s">
        <v>97</v>
      </c>
      <c r="E56" s="93">
        <v>565855.51899999997</v>
      </c>
      <c r="F56" s="93" t="s">
        <v>277</v>
      </c>
      <c r="G56" s="93">
        <v>522750.96799999999</v>
      </c>
      <c r="H56" s="93">
        <v>21263.612000000001</v>
      </c>
      <c r="I56" s="93">
        <v>19862.588</v>
      </c>
      <c r="J56" s="93">
        <v>1805.0219999999999</v>
      </c>
      <c r="K56" s="289">
        <v>41</v>
      </c>
    </row>
    <row r="57" spans="1:256" s="34" customFormat="1" ht="13.2">
      <c r="A57" s="288">
        <v>42</v>
      </c>
      <c r="B57" s="292"/>
      <c r="C57" s="257"/>
      <c r="D57" s="258" t="s">
        <v>274</v>
      </c>
      <c r="E57" s="93">
        <v>3182.9360000000001</v>
      </c>
      <c r="F57" s="93">
        <v>3012.4059999999999</v>
      </c>
      <c r="G57" s="93">
        <v>100.751</v>
      </c>
      <c r="H57" s="93">
        <v>44.779000000000003</v>
      </c>
      <c r="I57" s="93">
        <v>25</v>
      </c>
      <c r="J57" s="93" t="s">
        <v>277</v>
      </c>
      <c r="K57" s="289">
        <v>42</v>
      </c>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92"/>
      <c r="AR57" s="292"/>
      <c r="AS57" s="292"/>
      <c r="AT57" s="292"/>
      <c r="AU57" s="292"/>
      <c r="AV57" s="292"/>
      <c r="AW57" s="292"/>
      <c r="AX57" s="292"/>
      <c r="AY57" s="292"/>
      <c r="AZ57" s="292"/>
      <c r="BA57" s="292"/>
      <c r="BB57" s="292"/>
      <c r="BC57" s="292"/>
      <c r="BD57" s="292"/>
      <c r="BE57" s="292"/>
      <c r="BF57" s="292"/>
      <c r="BG57" s="292"/>
      <c r="BH57" s="292"/>
      <c r="BI57" s="292"/>
      <c r="BJ57" s="292"/>
      <c r="BK57" s="292"/>
      <c r="BL57" s="292"/>
      <c r="BM57" s="292"/>
      <c r="BN57" s="292"/>
      <c r="BO57" s="292"/>
      <c r="BP57" s="292"/>
      <c r="BQ57" s="292"/>
      <c r="BR57" s="292"/>
      <c r="BS57" s="292"/>
      <c r="BT57" s="292"/>
      <c r="BU57" s="292"/>
      <c r="BV57" s="292"/>
      <c r="BW57" s="292"/>
      <c r="BX57" s="292"/>
      <c r="BY57" s="292"/>
      <c r="BZ57" s="292"/>
      <c r="CA57" s="292"/>
      <c r="CB57" s="292"/>
      <c r="CC57" s="292"/>
      <c r="CD57" s="292"/>
      <c r="CE57" s="292"/>
      <c r="CF57" s="292"/>
      <c r="CG57" s="292"/>
      <c r="CH57" s="292"/>
      <c r="CI57" s="292"/>
      <c r="CJ57" s="292"/>
      <c r="CK57" s="292"/>
      <c r="CL57" s="292"/>
      <c r="CM57" s="292"/>
      <c r="CN57" s="292"/>
      <c r="CO57" s="292"/>
      <c r="CP57" s="292"/>
      <c r="CQ57" s="292"/>
      <c r="CR57" s="292"/>
      <c r="CS57" s="292"/>
      <c r="CT57" s="292"/>
      <c r="CU57" s="292"/>
      <c r="CV57" s="292"/>
      <c r="CW57" s="292"/>
      <c r="CX57" s="292"/>
      <c r="CY57" s="292"/>
      <c r="CZ57" s="292"/>
      <c r="DA57" s="292"/>
      <c r="DB57" s="292"/>
      <c r="DC57" s="292"/>
      <c r="DD57" s="292"/>
      <c r="DE57" s="292"/>
      <c r="DF57" s="292"/>
      <c r="DG57" s="292"/>
      <c r="DH57" s="292"/>
      <c r="DI57" s="292"/>
      <c r="DJ57" s="292"/>
      <c r="DK57" s="292"/>
      <c r="DL57" s="292"/>
      <c r="DM57" s="292"/>
      <c r="DN57" s="292"/>
      <c r="DO57" s="292"/>
      <c r="DP57" s="292"/>
      <c r="DQ57" s="292"/>
      <c r="DR57" s="292"/>
      <c r="DS57" s="292"/>
      <c r="DT57" s="292"/>
      <c r="DU57" s="292"/>
      <c r="DV57" s="292"/>
      <c r="DW57" s="292"/>
      <c r="DX57" s="292"/>
      <c r="DY57" s="292"/>
      <c r="DZ57" s="292"/>
      <c r="EA57" s="292"/>
      <c r="EB57" s="292"/>
      <c r="EC57" s="292"/>
      <c r="ED57" s="292"/>
      <c r="EE57" s="292"/>
      <c r="EF57" s="292"/>
      <c r="EG57" s="292"/>
      <c r="EH57" s="292"/>
      <c r="EI57" s="292"/>
      <c r="EJ57" s="292"/>
      <c r="EK57" s="292"/>
      <c r="EL57" s="292"/>
      <c r="EM57" s="292"/>
      <c r="EN57" s="292"/>
      <c r="EO57" s="292"/>
      <c r="EP57" s="292"/>
      <c r="EQ57" s="292"/>
      <c r="ER57" s="292"/>
      <c r="ES57" s="292"/>
      <c r="ET57" s="292"/>
      <c r="EU57" s="292"/>
      <c r="EV57" s="292"/>
      <c r="EW57" s="292"/>
      <c r="EX57" s="292"/>
      <c r="EY57" s="292"/>
      <c r="EZ57" s="292"/>
      <c r="FA57" s="292"/>
      <c r="FB57" s="292"/>
      <c r="FC57" s="292"/>
      <c r="FD57" s="292"/>
      <c r="FE57" s="292"/>
      <c r="FF57" s="292"/>
      <c r="FG57" s="292"/>
      <c r="FH57" s="292"/>
      <c r="FI57" s="292"/>
      <c r="FJ57" s="292"/>
      <c r="FK57" s="292"/>
      <c r="FL57" s="292"/>
      <c r="FM57" s="292"/>
      <c r="FN57" s="292"/>
      <c r="FO57" s="292"/>
      <c r="FP57" s="292"/>
      <c r="FQ57" s="292"/>
      <c r="FR57" s="292"/>
      <c r="FS57" s="292"/>
      <c r="FT57" s="292"/>
      <c r="FU57" s="292"/>
      <c r="FV57" s="292"/>
      <c r="FW57" s="292"/>
      <c r="FX57" s="292"/>
      <c r="FY57" s="292"/>
      <c r="FZ57" s="292"/>
      <c r="GA57" s="292"/>
      <c r="GB57" s="292"/>
      <c r="GC57" s="292"/>
      <c r="GD57" s="292"/>
      <c r="GE57" s="292"/>
      <c r="GF57" s="292"/>
      <c r="GG57" s="292"/>
      <c r="GH57" s="292"/>
      <c r="GI57" s="292"/>
      <c r="GJ57" s="292"/>
      <c r="GK57" s="292"/>
      <c r="GL57" s="292"/>
      <c r="GM57" s="292"/>
      <c r="GN57" s="292"/>
      <c r="GO57" s="292"/>
      <c r="GP57" s="292"/>
      <c r="GQ57" s="292"/>
      <c r="GR57" s="292"/>
      <c r="GS57" s="292"/>
      <c r="GT57" s="292"/>
      <c r="GU57" s="292"/>
      <c r="GV57" s="292"/>
      <c r="GW57" s="292"/>
      <c r="GX57" s="292"/>
      <c r="GY57" s="292"/>
      <c r="GZ57" s="292"/>
      <c r="HA57" s="292"/>
      <c r="HB57" s="292"/>
      <c r="HC57" s="292"/>
      <c r="HD57" s="292"/>
      <c r="HE57" s="292"/>
      <c r="HF57" s="292"/>
      <c r="HG57" s="292"/>
      <c r="HH57" s="292"/>
      <c r="HI57" s="292"/>
      <c r="HJ57" s="292"/>
      <c r="HK57" s="292"/>
      <c r="HL57" s="292"/>
      <c r="HM57" s="292"/>
      <c r="HN57" s="292"/>
      <c r="HO57" s="292"/>
      <c r="HP57" s="292"/>
      <c r="HQ57" s="292"/>
      <c r="HR57" s="292"/>
      <c r="HS57" s="292"/>
      <c r="HT57" s="292"/>
      <c r="HU57" s="292"/>
      <c r="HV57" s="292"/>
      <c r="HW57" s="292"/>
      <c r="HX57" s="292"/>
      <c r="HY57" s="292"/>
      <c r="HZ57" s="292"/>
      <c r="IA57" s="292"/>
      <c r="IB57" s="292"/>
      <c r="IC57" s="292"/>
      <c r="ID57" s="292"/>
      <c r="IE57" s="292"/>
      <c r="IF57" s="292"/>
      <c r="IG57" s="292"/>
      <c r="IH57" s="292"/>
      <c r="II57" s="292"/>
      <c r="IJ57" s="292"/>
      <c r="IK57" s="292"/>
      <c r="IL57" s="292"/>
      <c r="IM57" s="292"/>
      <c r="IN57" s="292"/>
      <c r="IO57" s="292"/>
      <c r="IP57" s="292"/>
      <c r="IQ57" s="292"/>
      <c r="IR57" s="292"/>
      <c r="IS57" s="292"/>
      <c r="IT57" s="292"/>
      <c r="IU57" s="292"/>
      <c r="IV57" s="292"/>
    </row>
    <row r="58" spans="1:256" s="34" customFormat="1">
      <c r="A58" s="288">
        <v>43</v>
      </c>
      <c r="B58" s="257"/>
      <c r="C58" s="257"/>
      <c r="D58" s="258" t="s">
        <v>96</v>
      </c>
      <c r="E58" s="93">
        <v>3485.6930000000002</v>
      </c>
      <c r="F58" s="93" t="s">
        <v>277</v>
      </c>
      <c r="G58" s="93">
        <v>3478.6779999999999</v>
      </c>
      <c r="H58" s="93" t="s">
        <v>277</v>
      </c>
      <c r="I58" s="93" t="s">
        <v>277</v>
      </c>
      <c r="J58" s="93">
        <v>7.0149999999999997</v>
      </c>
      <c r="K58" s="289">
        <v>43</v>
      </c>
    </row>
    <row r="59" spans="1:256" s="239" customFormat="1" ht="12.75" customHeight="1">
      <c r="A59" s="262"/>
      <c r="B59" s="286"/>
      <c r="C59" s="286"/>
      <c r="D59" s="286"/>
      <c r="E59" s="93"/>
      <c r="F59" s="93"/>
      <c r="G59" s="93"/>
      <c r="H59" s="93"/>
      <c r="I59" s="93"/>
      <c r="J59" s="93"/>
      <c r="K59" s="167"/>
    </row>
    <row r="60" spans="1:256">
      <c r="A60" s="262"/>
      <c r="B60" s="257"/>
      <c r="C60" s="257"/>
      <c r="D60" s="263"/>
      <c r="E60" s="264"/>
      <c r="F60" s="265"/>
      <c r="G60" s="264" t="s">
        <v>326</v>
      </c>
      <c r="H60" s="266" t="s">
        <v>158</v>
      </c>
      <c r="I60" s="265"/>
      <c r="K60" s="262"/>
      <c r="R60" s="245"/>
      <c r="S60" s="245"/>
    </row>
    <row r="61" spans="1:256" ht="12.75" customHeight="1" thickBot="1">
      <c r="A61" s="267"/>
      <c r="B61" s="267"/>
      <c r="C61" s="267"/>
      <c r="D61" s="236"/>
      <c r="E61" s="237"/>
      <c r="F61" s="231"/>
      <c r="G61" s="231"/>
      <c r="H61" s="231"/>
      <c r="I61" s="231"/>
      <c r="K61" s="235"/>
      <c r="R61" s="245"/>
      <c r="S61" s="245"/>
    </row>
    <row r="62" spans="1:256" ht="12" customHeight="1">
      <c r="A62" s="238"/>
      <c r="B62" s="239"/>
      <c r="C62" s="239"/>
      <c r="D62" s="240"/>
      <c r="E62" s="465" t="s">
        <v>9</v>
      </c>
      <c r="F62" s="241"/>
      <c r="G62" s="242" t="s">
        <v>23</v>
      </c>
      <c r="H62" s="243" t="s">
        <v>24</v>
      </c>
      <c r="I62" s="243"/>
      <c r="J62" s="243"/>
      <c r="K62" s="244"/>
      <c r="M62" s="319"/>
      <c r="N62" s="319"/>
      <c r="O62" s="319"/>
      <c r="P62" s="319"/>
      <c r="Q62" s="319"/>
      <c r="R62" s="319"/>
      <c r="S62" s="245"/>
    </row>
    <row r="63" spans="1:256" ht="24" customHeight="1">
      <c r="A63" s="442" t="s">
        <v>138</v>
      </c>
      <c r="B63" s="245"/>
      <c r="C63" s="245"/>
      <c r="D63" s="443" t="s">
        <v>254</v>
      </c>
      <c r="E63" s="465"/>
      <c r="F63" s="464" t="s">
        <v>149</v>
      </c>
      <c r="G63" s="469" t="s">
        <v>196</v>
      </c>
      <c r="H63" s="247" t="s">
        <v>198</v>
      </c>
      <c r="I63" s="248" t="s">
        <v>197</v>
      </c>
      <c r="J63" s="467" t="s">
        <v>231</v>
      </c>
      <c r="K63" s="454" t="s">
        <v>138</v>
      </c>
      <c r="M63" s="319"/>
      <c r="N63" s="319"/>
      <c r="O63" s="319"/>
      <c r="P63" s="319"/>
      <c r="Q63" s="319"/>
      <c r="R63" s="319"/>
      <c r="S63" s="245"/>
    </row>
    <row r="64" spans="1:256" ht="42" customHeight="1">
      <c r="A64" s="442"/>
      <c r="B64" s="245"/>
      <c r="C64" s="245"/>
      <c r="D64" s="443"/>
      <c r="E64" s="466"/>
      <c r="F64" s="464"/>
      <c r="G64" s="469"/>
      <c r="H64" s="249" t="s">
        <v>150</v>
      </c>
      <c r="I64" s="246" t="s">
        <v>151</v>
      </c>
      <c r="J64" s="468"/>
      <c r="K64" s="454"/>
      <c r="R64" s="245"/>
      <c r="S64" s="245"/>
    </row>
    <row r="65" spans="1:19" ht="12.6" thickBot="1">
      <c r="A65" s="250"/>
      <c r="B65" s="251"/>
      <c r="C65" s="251"/>
      <c r="D65" s="252"/>
      <c r="E65" s="441" t="s">
        <v>95</v>
      </c>
      <c r="F65" s="441"/>
      <c r="G65" s="441"/>
      <c r="H65" s="253" t="s">
        <v>95</v>
      </c>
      <c r="I65" s="253"/>
      <c r="J65" s="254"/>
      <c r="K65" s="255"/>
      <c r="M65" s="319"/>
      <c r="N65" s="319"/>
      <c r="O65" s="319"/>
      <c r="P65" s="319"/>
      <c r="Q65" s="319"/>
      <c r="R65" s="319"/>
      <c r="S65" s="245"/>
    </row>
    <row r="66" spans="1:19" ht="12" customHeight="1">
      <c r="A66" s="268"/>
      <c r="B66" s="244"/>
      <c r="C66" s="239"/>
      <c r="D66" s="258"/>
      <c r="E66" s="259"/>
      <c r="F66" s="233"/>
      <c r="G66" s="259"/>
      <c r="H66" s="259"/>
      <c r="I66" s="259"/>
      <c r="J66" s="269"/>
      <c r="M66" s="319"/>
      <c r="N66" s="319"/>
      <c r="O66" s="319"/>
      <c r="P66" s="319"/>
      <c r="Q66" s="319"/>
      <c r="R66" s="319"/>
      <c r="S66" s="245"/>
    </row>
    <row r="67" spans="1:19" ht="12">
      <c r="A67" s="306">
        <v>44</v>
      </c>
      <c r="B67" s="239"/>
      <c r="C67" s="307" t="s">
        <v>256</v>
      </c>
      <c r="D67" s="308"/>
      <c r="E67" s="259"/>
      <c r="F67" s="233"/>
      <c r="G67" s="259"/>
      <c r="H67" s="259"/>
      <c r="I67" s="259"/>
      <c r="J67" s="245"/>
      <c r="K67" s="261"/>
      <c r="M67" s="319"/>
      <c r="N67" s="319"/>
      <c r="O67" s="319"/>
      <c r="P67" s="319"/>
      <c r="Q67" s="319"/>
      <c r="R67" s="319"/>
      <c r="S67" s="245"/>
    </row>
    <row r="68" spans="1:19" ht="12">
      <c r="A68" s="306"/>
      <c r="B68" s="239"/>
      <c r="C68" s="307"/>
      <c r="D68" s="308" t="s">
        <v>257</v>
      </c>
      <c r="E68" s="319"/>
      <c r="F68" s="319"/>
      <c r="G68" s="319"/>
      <c r="H68" s="319"/>
      <c r="I68" s="319"/>
      <c r="J68" s="319"/>
      <c r="K68" s="312">
        <v>44</v>
      </c>
      <c r="M68" s="319"/>
      <c r="N68" s="319"/>
      <c r="O68" s="319"/>
      <c r="P68" s="319"/>
      <c r="Q68" s="319"/>
      <c r="R68" s="319"/>
      <c r="S68" s="245"/>
    </row>
    <row r="69" spans="1:19" s="34" customFormat="1" ht="12">
      <c r="A69" s="256">
        <v>45</v>
      </c>
      <c r="B69" s="257"/>
      <c r="C69" s="257"/>
      <c r="D69" s="258" t="s">
        <v>68</v>
      </c>
      <c r="E69" s="93">
        <v>-11.763999999999999</v>
      </c>
      <c r="F69" s="93" t="s">
        <v>277</v>
      </c>
      <c r="G69" s="93" t="s">
        <v>277</v>
      </c>
      <c r="H69" s="93">
        <v>-14.085000000000001</v>
      </c>
      <c r="I69" s="93">
        <v>2.3210000000000002</v>
      </c>
      <c r="J69" s="93" t="s">
        <v>277</v>
      </c>
      <c r="K69" s="289">
        <v>45</v>
      </c>
      <c r="M69" s="319"/>
      <c r="N69" s="319"/>
      <c r="O69" s="319"/>
      <c r="P69" s="319"/>
      <c r="Q69" s="319"/>
      <c r="R69" s="319"/>
      <c r="S69" s="239"/>
    </row>
    <row r="70" spans="1:19" s="34" customFormat="1">
      <c r="A70" s="256">
        <v>46</v>
      </c>
      <c r="B70" s="257"/>
      <c r="C70" s="257"/>
      <c r="D70" s="258" t="s">
        <v>191</v>
      </c>
      <c r="K70" s="376"/>
    </row>
    <row r="71" spans="1:19" s="34" customFormat="1" ht="12" customHeight="1">
      <c r="A71" s="256"/>
      <c r="B71" s="257"/>
      <c r="C71" s="257"/>
      <c r="D71" s="258" t="s">
        <v>229</v>
      </c>
      <c r="E71" s="93">
        <v>1311.684</v>
      </c>
      <c r="F71" s="93" t="s">
        <v>277</v>
      </c>
      <c r="G71" s="93">
        <v>40.274000000000001</v>
      </c>
      <c r="H71" s="93">
        <v>1225.5809999999999</v>
      </c>
      <c r="I71" s="93">
        <v>45.829000000000001</v>
      </c>
      <c r="J71" s="93" t="s">
        <v>277</v>
      </c>
      <c r="K71" s="289">
        <v>46</v>
      </c>
    </row>
    <row r="72" spans="1:19" s="34" customFormat="1" ht="12" customHeight="1">
      <c r="A72" s="256">
        <v>47</v>
      </c>
      <c r="B72" s="257"/>
      <c r="C72" s="257"/>
      <c r="D72" s="258" t="s">
        <v>102</v>
      </c>
      <c r="E72" s="93">
        <v>287.892</v>
      </c>
      <c r="F72" s="93" t="s">
        <v>277</v>
      </c>
      <c r="G72" s="93" t="s">
        <v>277</v>
      </c>
      <c r="H72" s="93">
        <v>244.86600000000001</v>
      </c>
      <c r="I72" s="93">
        <v>43.026000000000003</v>
      </c>
      <c r="J72" s="93" t="s">
        <v>277</v>
      </c>
      <c r="K72" s="289">
        <v>47</v>
      </c>
    </row>
    <row r="73" spans="1:19" s="34" customFormat="1">
      <c r="A73" s="256">
        <v>48</v>
      </c>
      <c r="B73" s="257"/>
      <c r="C73" s="257"/>
      <c r="D73" s="258" t="s">
        <v>69</v>
      </c>
      <c r="E73" s="93">
        <v>1839.4770000000001</v>
      </c>
      <c r="F73" s="93">
        <v>256.14299999999997</v>
      </c>
      <c r="G73" s="93">
        <v>42.334000000000003</v>
      </c>
      <c r="H73" s="93">
        <v>788.73099999999999</v>
      </c>
      <c r="I73" s="93">
        <v>751.56899999999996</v>
      </c>
      <c r="J73" s="93">
        <v>0.7</v>
      </c>
      <c r="K73" s="289">
        <v>48</v>
      </c>
    </row>
    <row r="74" spans="1:19" s="34" customFormat="1">
      <c r="A74" s="256"/>
      <c r="B74" s="257"/>
      <c r="C74" s="257"/>
      <c r="D74" s="258"/>
      <c r="E74" s="93"/>
      <c r="F74" s="93"/>
      <c r="G74" s="93"/>
      <c r="H74" s="93"/>
      <c r="I74" s="93"/>
      <c r="J74" s="93"/>
      <c r="K74" s="376"/>
    </row>
    <row r="75" spans="1:19" s="34" customFormat="1" ht="12">
      <c r="A75" s="306">
        <v>49</v>
      </c>
      <c r="B75" s="257"/>
      <c r="C75" s="307" t="s">
        <v>20</v>
      </c>
      <c r="D75" s="258"/>
      <c r="E75" s="319"/>
      <c r="F75" s="319"/>
      <c r="G75" s="319"/>
      <c r="H75" s="319"/>
      <c r="I75" s="319"/>
      <c r="J75" s="319"/>
      <c r="K75" s="311">
        <v>49</v>
      </c>
    </row>
    <row r="76" spans="1:19" s="34" customFormat="1">
      <c r="A76" s="256">
        <v>50</v>
      </c>
      <c r="B76" s="257"/>
      <c r="C76" s="257"/>
      <c r="D76" s="258" t="s">
        <v>70</v>
      </c>
      <c r="E76" s="93">
        <v>3856.2289999999998</v>
      </c>
      <c r="F76" s="93">
        <v>5.4420000000000002</v>
      </c>
      <c r="G76" s="93">
        <v>100.696</v>
      </c>
      <c r="H76" s="93">
        <v>924.55700000000002</v>
      </c>
      <c r="I76" s="93">
        <v>2812.4229999999998</v>
      </c>
      <c r="J76" s="93">
        <v>13.111000000000001</v>
      </c>
      <c r="K76" s="289">
        <v>50</v>
      </c>
    </row>
    <row r="77" spans="1:19" s="34" customFormat="1">
      <c r="A77" s="256">
        <v>51</v>
      </c>
      <c r="B77" s="257"/>
      <c r="C77" s="257"/>
      <c r="D77" s="258" t="s">
        <v>244</v>
      </c>
      <c r="J77" s="238"/>
    </row>
    <row r="78" spans="1:19" s="34" customFormat="1">
      <c r="A78" s="256"/>
      <c r="B78" s="257"/>
      <c r="C78" s="257"/>
      <c r="D78" s="258" t="s">
        <v>245</v>
      </c>
      <c r="E78" s="93">
        <v>1056.239</v>
      </c>
      <c r="F78" s="93">
        <v>3.7890000000000001</v>
      </c>
      <c r="G78" s="93">
        <v>114.038</v>
      </c>
      <c r="H78" s="93">
        <v>738.23299999999995</v>
      </c>
      <c r="I78" s="93">
        <v>200.179</v>
      </c>
      <c r="J78" s="93" t="s">
        <v>277</v>
      </c>
      <c r="K78" s="289">
        <v>51</v>
      </c>
    </row>
    <row r="79" spans="1:19" s="34" customFormat="1">
      <c r="A79" s="256">
        <v>52</v>
      </c>
      <c r="B79" s="257"/>
      <c r="C79" s="257"/>
      <c r="D79" s="258" t="s">
        <v>230</v>
      </c>
      <c r="E79" s="93">
        <v>2.226</v>
      </c>
      <c r="F79" s="93">
        <v>1.353</v>
      </c>
      <c r="G79" s="93" t="s">
        <v>277</v>
      </c>
      <c r="H79" s="93" t="s">
        <v>277</v>
      </c>
      <c r="I79" s="93">
        <v>0.873</v>
      </c>
      <c r="J79" s="93" t="s">
        <v>277</v>
      </c>
      <c r="K79" s="289">
        <v>52</v>
      </c>
    </row>
    <row r="80" spans="1:19" s="34" customFormat="1">
      <c r="A80" s="256">
        <v>53</v>
      </c>
      <c r="B80" s="257"/>
      <c r="C80" s="257"/>
      <c r="D80" s="258" t="s">
        <v>154</v>
      </c>
      <c r="E80" s="93">
        <v>20263.564999999999</v>
      </c>
      <c r="F80" s="93">
        <v>12.384</v>
      </c>
      <c r="G80" s="93">
        <v>950.41700000000003</v>
      </c>
      <c r="H80" s="93">
        <v>10422.451999999999</v>
      </c>
      <c r="I80" s="93">
        <v>8871.2880000000005</v>
      </c>
      <c r="J80" s="93">
        <v>7.024</v>
      </c>
      <c r="K80" s="289">
        <v>53</v>
      </c>
    </row>
    <row r="81" spans="1:11" s="34" customFormat="1">
      <c r="A81" s="256">
        <v>54</v>
      </c>
      <c r="B81" s="257"/>
      <c r="C81" s="257"/>
      <c r="D81" s="258" t="s">
        <v>246</v>
      </c>
      <c r="E81" s="93">
        <v>12577.115</v>
      </c>
      <c r="F81" s="93">
        <v>2.3079999999999998</v>
      </c>
      <c r="G81" s="93">
        <v>239.357</v>
      </c>
      <c r="H81" s="93">
        <v>4518.5780000000004</v>
      </c>
      <c r="I81" s="93">
        <v>7806.3360000000002</v>
      </c>
      <c r="J81" s="93">
        <v>10.536</v>
      </c>
      <c r="K81" s="289">
        <v>54</v>
      </c>
    </row>
    <row r="82" spans="1:11" s="34" customFormat="1">
      <c r="A82" s="256">
        <v>55</v>
      </c>
      <c r="B82" s="257"/>
      <c r="C82" s="257"/>
      <c r="D82" s="258" t="s">
        <v>155</v>
      </c>
      <c r="E82" s="93">
        <v>1744.248</v>
      </c>
      <c r="F82" s="93" t="s">
        <v>277</v>
      </c>
      <c r="G82" s="93">
        <v>36.523000000000003</v>
      </c>
      <c r="H82" s="93">
        <v>179.017</v>
      </c>
      <c r="I82" s="93">
        <v>1528.357</v>
      </c>
      <c r="J82" s="93">
        <v>0.35099999999999998</v>
      </c>
      <c r="K82" s="289">
        <v>55</v>
      </c>
    </row>
    <row r="83" spans="1:11" s="34" customFormat="1">
      <c r="A83" s="256">
        <v>56</v>
      </c>
      <c r="B83" s="257"/>
      <c r="C83" s="257"/>
      <c r="D83" s="258" t="s">
        <v>71</v>
      </c>
      <c r="E83" s="93">
        <v>1053.251</v>
      </c>
      <c r="F83" s="93">
        <v>17.73</v>
      </c>
      <c r="G83" s="93">
        <v>16.651</v>
      </c>
      <c r="H83" s="93">
        <v>885.49900000000002</v>
      </c>
      <c r="I83" s="93">
        <v>133.37100000000001</v>
      </c>
      <c r="J83" s="93" t="s">
        <v>277</v>
      </c>
      <c r="K83" s="289">
        <v>56</v>
      </c>
    </row>
    <row r="84" spans="1:11" s="34" customFormat="1">
      <c r="A84" s="256">
        <v>57</v>
      </c>
      <c r="B84" s="257"/>
      <c r="C84" s="257"/>
      <c r="D84" s="258" t="s">
        <v>192</v>
      </c>
      <c r="E84" s="93">
        <v>1072.886</v>
      </c>
      <c r="F84" s="93">
        <v>1.8939999999999999</v>
      </c>
      <c r="G84" s="93">
        <v>74.474000000000004</v>
      </c>
      <c r="H84" s="93">
        <v>996.15</v>
      </c>
      <c r="I84" s="93">
        <v>0.36799999999999999</v>
      </c>
      <c r="J84" s="93" t="s">
        <v>277</v>
      </c>
      <c r="K84" s="289">
        <v>57</v>
      </c>
    </row>
    <row r="85" spans="1:11" s="34" customFormat="1">
      <c r="A85" s="256">
        <v>58</v>
      </c>
      <c r="B85" s="257"/>
      <c r="C85" s="257"/>
      <c r="D85" s="258" t="s">
        <v>72</v>
      </c>
      <c r="E85" s="93">
        <v>8714.3269999999993</v>
      </c>
      <c r="F85" s="93">
        <v>1.59</v>
      </c>
      <c r="G85" s="93">
        <v>965.54600000000005</v>
      </c>
      <c r="H85" s="93">
        <v>4772.84</v>
      </c>
      <c r="I85" s="93">
        <v>2974.3510000000001</v>
      </c>
      <c r="J85" s="93" t="s">
        <v>277</v>
      </c>
      <c r="K85" s="289">
        <v>58</v>
      </c>
    </row>
    <row r="86" spans="1:11" s="34" customFormat="1">
      <c r="A86" s="256">
        <v>59</v>
      </c>
      <c r="B86" s="257"/>
      <c r="C86" s="257"/>
      <c r="D86" s="258" t="s">
        <v>61</v>
      </c>
      <c r="E86" s="93">
        <v>13130.915000000001</v>
      </c>
      <c r="F86" s="93">
        <v>6.5309999999999997</v>
      </c>
      <c r="G86" s="93">
        <v>88.994</v>
      </c>
      <c r="H86" s="93">
        <v>6743.9210000000003</v>
      </c>
      <c r="I86" s="93">
        <v>6276.1719999999996</v>
      </c>
      <c r="J86" s="93">
        <v>15.297000000000001</v>
      </c>
      <c r="K86" s="289">
        <v>59</v>
      </c>
    </row>
    <row r="87" spans="1:11" s="34" customFormat="1">
      <c r="A87" s="256">
        <v>60</v>
      </c>
      <c r="B87" s="257"/>
      <c r="C87" s="257"/>
      <c r="D87" s="258" t="s">
        <v>247</v>
      </c>
      <c r="E87" s="93">
        <v>952.46100000000001</v>
      </c>
      <c r="F87" s="93">
        <v>0.4</v>
      </c>
      <c r="G87" s="93">
        <v>12.208</v>
      </c>
      <c r="H87" s="93">
        <v>619.16200000000003</v>
      </c>
      <c r="I87" s="93">
        <v>319.286</v>
      </c>
      <c r="J87" s="93">
        <v>1.405</v>
      </c>
      <c r="K87" s="289">
        <v>60</v>
      </c>
    </row>
    <row r="88" spans="1:11" s="34" customFormat="1">
      <c r="A88" s="256"/>
      <c r="B88" s="257"/>
      <c r="C88" s="257"/>
      <c r="D88" s="258"/>
      <c r="E88" s="93"/>
      <c r="F88" s="93"/>
      <c r="G88" s="93"/>
      <c r="H88" s="93"/>
      <c r="I88" s="93"/>
      <c r="J88" s="93"/>
      <c r="K88" s="289"/>
    </row>
    <row r="89" spans="1:11" s="34" customFormat="1" ht="12">
      <c r="A89" s="306">
        <v>61</v>
      </c>
      <c r="B89" s="257"/>
      <c r="C89" s="308" t="s">
        <v>258</v>
      </c>
      <c r="D89" s="258"/>
      <c r="E89" s="319"/>
      <c r="F89" s="319"/>
      <c r="G89" s="319"/>
      <c r="H89" s="319"/>
      <c r="I89" s="319"/>
      <c r="J89" s="319"/>
      <c r="K89" s="311">
        <v>61</v>
      </c>
    </row>
    <row r="90" spans="1:11" s="34" customFormat="1">
      <c r="A90" s="256">
        <v>62</v>
      </c>
      <c r="B90" s="257"/>
      <c r="C90" s="257"/>
      <c r="D90" s="258" t="s">
        <v>73</v>
      </c>
      <c r="E90" s="93">
        <v>735.42600000000004</v>
      </c>
      <c r="F90" s="93" t="s">
        <v>277</v>
      </c>
      <c r="G90" s="93">
        <v>11.949</v>
      </c>
      <c r="H90" s="93">
        <v>157.30699999999999</v>
      </c>
      <c r="I90" s="93">
        <v>566.16999999999996</v>
      </c>
      <c r="J90" s="93" t="s">
        <v>277</v>
      </c>
      <c r="K90" s="289">
        <v>62</v>
      </c>
    </row>
    <row r="91" spans="1:11" s="34" customFormat="1">
      <c r="A91" s="256">
        <v>63</v>
      </c>
      <c r="B91" s="257"/>
      <c r="C91" s="257"/>
      <c r="D91" s="258" t="s">
        <v>193</v>
      </c>
      <c r="E91" s="93">
        <v>131.52600000000001</v>
      </c>
      <c r="F91" s="93" t="s">
        <v>277</v>
      </c>
      <c r="G91" s="93">
        <v>2.726</v>
      </c>
      <c r="H91" s="93">
        <v>3.2</v>
      </c>
      <c r="I91" s="93">
        <v>125.6</v>
      </c>
      <c r="J91" s="93" t="s">
        <v>277</v>
      </c>
      <c r="K91" s="289">
        <v>63</v>
      </c>
    </row>
    <row r="92" spans="1:11" s="34" customFormat="1">
      <c r="A92" s="256">
        <v>64</v>
      </c>
      <c r="B92" s="257"/>
      <c r="C92" s="257"/>
      <c r="D92" s="258" t="s">
        <v>74</v>
      </c>
      <c r="E92" s="93">
        <v>151.71199999999999</v>
      </c>
      <c r="F92" s="93">
        <v>0.69</v>
      </c>
      <c r="G92" s="93">
        <v>0.28299999999999997</v>
      </c>
      <c r="H92" s="93">
        <v>50.645000000000003</v>
      </c>
      <c r="I92" s="93">
        <v>100.09399999999999</v>
      </c>
      <c r="J92" s="93" t="s">
        <v>277</v>
      </c>
      <c r="K92" s="289">
        <v>64</v>
      </c>
    </row>
    <row r="93" spans="1:11" s="34" customFormat="1">
      <c r="A93" s="256">
        <v>65</v>
      </c>
      <c r="B93" s="257"/>
      <c r="C93" s="257"/>
      <c r="D93" s="258" t="s">
        <v>194</v>
      </c>
      <c r="E93" s="93" t="s">
        <v>277</v>
      </c>
      <c r="F93" s="93" t="s">
        <v>277</v>
      </c>
      <c r="G93" s="93" t="s">
        <v>277</v>
      </c>
      <c r="H93" s="93" t="s">
        <v>277</v>
      </c>
      <c r="I93" s="93" t="s">
        <v>277</v>
      </c>
      <c r="J93" s="93" t="s">
        <v>277</v>
      </c>
      <c r="K93" s="289">
        <v>65</v>
      </c>
    </row>
    <row r="94" spans="1:11" s="34" customFormat="1">
      <c r="A94" s="256">
        <v>66</v>
      </c>
      <c r="B94" s="257"/>
      <c r="C94" s="257"/>
      <c r="D94" s="258" t="s">
        <v>75</v>
      </c>
      <c r="E94" s="93">
        <v>556.27800000000002</v>
      </c>
      <c r="F94" s="93">
        <v>0.59</v>
      </c>
      <c r="G94" s="93">
        <v>74.159000000000006</v>
      </c>
      <c r="H94" s="93">
        <v>279.47899999999998</v>
      </c>
      <c r="I94" s="93">
        <v>109.95</v>
      </c>
      <c r="J94" s="93">
        <v>92.1</v>
      </c>
      <c r="K94" s="289">
        <v>66</v>
      </c>
    </row>
    <row r="95" spans="1:11" s="34" customFormat="1">
      <c r="A95" s="256"/>
      <c r="B95" s="257"/>
      <c r="C95" s="257"/>
      <c r="D95" s="258"/>
      <c r="E95" s="93"/>
      <c r="F95" s="93"/>
      <c r="G95" s="93"/>
      <c r="H95" s="93"/>
      <c r="I95" s="93"/>
      <c r="J95" s="93"/>
      <c r="K95" s="376"/>
    </row>
    <row r="96" spans="1:11" s="34" customFormat="1" ht="12">
      <c r="A96" s="306">
        <v>67</v>
      </c>
      <c r="B96" s="257"/>
      <c r="C96" s="307" t="s">
        <v>259</v>
      </c>
      <c r="D96" s="308"/>
      <c r="E96" s="319">
        <v>14802.825000000001</v>
      </c>
      <c r="F96" s="319">
        <v>63.567999999999998</v>
      </c>
      <c r="G96" s="319">
        <v>14091.017</v>
      </c>
      <c r="H96" s="319">
        <v>861.38599999999997</v>
      </c>
      <c r="I96" s="319">
        <v>-258.18</v>
      </c>
      <c r="J96" s="319">
        <v>45.033999999999999</v>
      </c>
      <c r="K96" s="311">
        <v>67</v>
      </c>
    </row>
    <row r="97" spans="1:12" s="34" customFormat="1" ht="12">
      <c r="A97" s="256"/>
      <c r="B97" s="257"/>
      <c r="C97" s="257"/>
      <c r="D97" s="258"/>
      <c r="E97" s="319"/>
      <c r="F97" s="319"/>
      <c r="G97" s="319"/>
      <c r="H97" s="319"/>
      <c r="I97" s="319"/>
      <c r="J97" s="319"/>
      <c r="K97" s="376"/>
    </row>
    <row r="98" spans="1:12" s="34" customFormat="1" ht="12">
      <c r="A98" s="306">
        <v>68</v>
      </c>
      <c r="B98" s="257"/>
      <c r="C98" s="307" t="s">
        <v>260</v>
      </c>
      <c r="D98" s="258"/>
      <c r="E98" s="319"/>
      <c r="F98" s="319"/>
      <c r="G98" s="319"/>
      <c r="H98" s="319"/>
      <c r="I98" s="319"/>
      <c r="J98" s="319"/>
      <c r="K98" s="289">
        <v>68</v>
      </c>
    </row>
    <row r="99" spans="1:12" s="34" customFormat="1">
      <c r="A99" s="256">
        <v>69</v>
      </c>
      <c r="B99" s="257"/>
      <c r="C99" s="257"/>
      <c r="D99" s="258" t="s">
        <v>100</v>
      </c>
      <c r="E99" s="93">
        <v>39362.707999999999</v>
      </c>
      <c r="F99" s="93">
        <v>1426.7919999999999</v>
      </c>
      <c r="G99" s="93">
        <v>24142.254000000001</v>
      </c>
      <c r="H99" s="93">
        <v>3384.5549999999998</v>
      </c>
      <c r="I99" s="93">
        <v>8661.9740000000002</v>
      </c>
      <c r="J99" s="93">
        <v>1747.133</v>
      </c>
      <c r="K99" s="289">
        <v>69</v>
      </c>
    </row>
    <row r="100" spans="1:12" s="34" customFormat="1">
      <c r="A100" s="256">
        <v>70</v>
      </c>
      <c r="B100" s="257"/>
      <c r="C100" s="257"/>
      <c r="D100" s="258" t="s">
        <v>156</v>
      </c>
      <c r="E100" s="93">
        <v>52.683999999999997</v>
      </c>
      <c r="F100" s="93" t="s">
        <v>277</v>
      </c>
      <c r="G100" s="93">
        <v>52.683999999999997</v>
      </c>
      <c r="H100" s="93" t="s">
        <v>277</v>
      </c>
      <c r="I100" s="93" t="s">
        <v>277</v>
      </c>
      <c r="J100" s="93" t="s">
        <v>277</v>
      </c>
      <c r="K100" s="289">
        <v>70</v>
      </c>
    </row>
    <row r="101" spans="1:12" s="34" customFormat="1">
      <c r="A101" s="256">
        <v>71</v>
      </c>
      <c r="B101" s="257"/>
      <c r="C101" s="257"/>
      <c r="D101" s="258" t="s">
        <v>76</v>
      </c>
      <c r="E101" s="93">
        <v>1091.8530000000001</v>
      </c>
      <c r="F101" s="93">
        <v>87.14</v>
      </c>
      <c r="G101" s="93">
        <v>203.18299999999999</v>
      </c>
      <c r="H101" s="93">
        <v>63.517000000000003</v>
      </c>
      <c r="I101" s="93">
        <v>738.01300000000003</v>
      </c>
      <c r="J101" s="93" t="s">
        <v>277</v>
      </c>
      <c r="K101" s="289">
        <v>71</v>
      </c>
    </row>
    <row r="102" spans="1:12" s="34" customFormat="1">
      <c r="A102" s="256">
        <v>72</v>
      </c>
      <c r="B102" s="257"/>
      <c r="C102" s="257"/>
      <c r="D102" s="258" t="s">
        <v>77</v>
      </c>
      <c r="E102" s="93">
        <v>1722.308</v>
      </c>
      <c r="F102" s="93">
        <v>116.023</v>
      </c>
      <c r="G102" s="93">
        <v>1045.2719999999999</v>
      </c>
      <c r="H102" s="93">
        <v>4.7110000000000003</v>
      </c>
      <c r="I102" s="93">
        <v>523.98800000000006</v>
      </c>
      <c r="J102" s="93">
        <v>32.314</v>
      </c>
      <c r="K102" s="289">
        <v>72</v>
      </c>
    </row>
    <row r="103" spans="1:12" s="34" customFormat="1">
      <c r="A103" s="256">
        <v>73</v>
      </c>
      <c r="B103" s="257"/>
      <c r="C103" s="257"/>
      <c r="D103" s="258" t="s">
        <v>101</v>
      </c>
      <c r="E103" s="93">
        <v>14165.789000000001</v>
      </c>
      <c r="F103" s="93">
        <v>215.40299999999999</v>
      </c>
      <c r="G103" s="93">
        <v>3455.6439999999998</v>
      </c>
      <c r="H103" s="93">
        <v>2690.038</v>
      </c>
      <c r="I103" s="93">
        <v>7706.9390000000003</v>
      </c>
      <c r="J103" s="93">
        <v>97.765000000000001</v>
      </c>
      <c r="K103" s="289">
        <v>73</v>
      </c>
    </row>
    <row r="104" spans="1:12" s="34" customFormat="1">
      <c r="A104" s="256">
        <v>74</v>
      </c>
      <c r="B104" s="257"/>
      <c r="C104" s="257"/>
      <c r="D104" s="258" t="s">
        <v>157</v>
      </c>
      <c r="E104" s="93">
        <v>31908.321</v>
      </c>
      <c r="F104" s="93">
        <v>68.664000000000001</v>
      </c>
      <c r="G104" s="93">
        <v>3334.0439999999999</v>
      </c>
      <c r="H104" s="93">
        <v>5.1959999999999997</v>
      </c>
      <c r="I104" s="93">
        <v>28500.417000000001</v>
      </c>
      <c r="J104" s="93" t="s">
        <v>277</v>
      </c>
      <c r="K104" s="289">
        <v>74</v>
      </c>
    </row>
    <row r="105" spans="1:12" s="34" customFormat="1">
      <c r="A105" s="256">
        <v>75</v>
      </c>
      <c r="B105" s="257"/>
      <c r="C105" s="257"/>
      <c r="D105" s="258" t="s">
        <v>78</v>
      </c>
      <c r="E105" s="93">
        <v>196.14</v>
      </c>
      <c r="F105" s="93" t="s">
        <v>277</v>
      </c>
      <c r="G105" s="93">
        <v>196.14</v>
      </c>
      <c r="H105" s="93" t="s">
        <v>277</v>
      </c>
      <c r="I105" s="93" t="s">
        <v>277</v>
      </c>
      <c r="J105" s="93" t="s">
        <v>277</v>
      </c>
      <c r="K105" s="289">
        <v>75</v>
      </c>
    </row>
    <row r="106" spans="1:12" s="34" customFormat="1">
      <c r="A106" s="256">
        <v>76</v>
      </c>
      <c r="B106" s="257"/>
      <c r="C106" s="257"/>
      <c r="D106" s="258" t="s">
        <v>79</v>
      </c>
      <c r="E106" s="93">
        <v>323.55599999999998</v>
      </c>
      <c r="F106" s="93">
        <v>153.08000000000001</v>
      </c>
      <c r="G106" s="93">
        <v>12.856999999999999</v>
      </c>
      <c r="H106" s="93" t="s">
        <v>277</v>
      </c>
      <c r="I106" s="93">
        <v>157.619</v>
      </c>
      <c r="J106" s="93" t="s">
        <v>277</v>
      </c>
      <c r="K106" s="289">
        <v>76</v>
      </c>
    </row>
    <row r="107" spans="1:12" s="34" customFormat="1">
      <c r="A107" s="256">
        <v>77</v>
      </c>
      <c r="B107" s="257"/>
      <c r="C107" s="257"/>
      <c r="D107" s="258" t="s">
        <v>169</v>
      </c>
      <c r="K107" s="376"/>
    </row>
    <row r="108" spans="1:12" s="34" customFormat="1">
      <c r="A108" s="256"/>
      <c r="B108" s="257"/>
      <c r="C108" s="257"/>
      <c r="D108" s="258" t="s">
        <v>170</v>
      </c>
      <c r="E108" s="93">
        <v>14251.088</v>
      </c>
      <c r="F108" s="93" t="s">
        <v>277</v>
      </c>
      <c r="G108" s="93">
        <v>13042.603999999999</v>
      </c>
      <c r="H108" s="93">
        <v>1238.7829999999999</v>
      </c>
      <c r="I108" s="93">
        <v>175</v>
      </c>
      <c r="J108" s="93">
        <v>-205.29900000000001</v>
      </c>
      <c r="K108" s="289">
        <v>77</v>
      </c>
      <c r="L108" s="93"/>
    </row>
    <row r="109" spans="1:12" s="34" customFormat="1">
      <c r="A109" s="256"/>
      <c r="B109" s="257"/>
      <c r="C109" s="257"/>
      <c r="D109" s="258"/>
      <c r="E109" s="93"/>
      <c r="F109" s="93"/>
      <c r="G109" s="93"/>
      <c r="H109" s="93"/>
      <c r="I109" s="93"/>
      <c r="J109" s="93"/>
      <c r="K109" s="376"/>
    </row>
    <row r="110" spans="1:12" ht="12">
      <c r="A110" s="306">
        <v>78</v>
      </c>
      <c r="B110" s="257"/>
      <c r="C110" s="307" t="s">
        <v>261</v>
      </c>
      <c r="D110" s="258"/>
      <c r="E110" s="322"/>
      <c r="F110" s="319"/>
      <c r="G110" s="322"/>
      <c r="H110" s="319"/>
      <c r="I110" s="319"/>
      <c r="J110" s="319"/>
      <c r="K110" s="289">
        <v>78</v>
      </c>
    </row>
    <row r="111" spans="1:12">
      <c r="A111" s="256">
        <v>79</v>
      </c>
      <c r="B111" s="257"/>
      <c r="C111" s="257"/>
      <c r="D111" s="258" t="s">
        <v>271</v>
      </c>
      <c r="E111" s="323">
        <v>46.325000000000003</v>
      </c>
      <c r="F111" s="93" t="s">
        <v>277</v>
      </c>
      <c r="G111" s="323">
        <v>46.325000000000003</v>
      </c>
      <c r="H111" s="93" t="s">
        <v>277</v>
      </c>
      <c r="I111" s="93" t="s">
        <v>277</v>
      </c>
      <c r="J111" s="93" t="s">
        <v>277</v>
      </c>
      <c r="K111" s="289">
        <v>79</v>
      </c>
    </row>
    <row r="112" spans="1:12" s="34" customFormat="1" ht="12">
      <c r="A112" s="256"/>
      <c r="B112" s="257"/>
      <c r="C112" s="257"/>
      <c r="D112" s="258"/>
      <c r="E112" s="93"/>
      <c r="F112" s="93"/>
      <c r="G112" s="93"/>
      <c r="H112" s="93"/>
      <c r="I112" s="93"/>
      <c r="J112" s="93"/>
      <c r="K112" s="311"/>
    </row>
    <row r="113" spans="1:11" s="304" customFormat="1" ht="12">
      <c r="A113" s="310">
        <v>80</v>
      </c>
      <c r="B113" s="302"/>
      <c r="C113" s="302"/>
      <c r="D113" s="303" t="s">
        <v>80</v>
      </c>
      <c r="E113" s="319">
        <f>SUM(E67:E111)+SUM(E9:E58)</f>
        <v>1264973.3389999999</v>
      </c>
      <c r="F113" s="319">
        <f t="shared" ref="F113:I113" si="0">SUM(F67:F111)+SUM(F9:F58)</f>
        <v>374349.77100000001</v>
      </c>
      <c r="G113" s="319">
        <f t="shared" si="0"/>
        <v>621913.00100000005</v>
      </c>
      <c r="H113" s="319">
        <f t="shared" si="0"/>
        <v>89152.979000000007</v>
      </c>
      <c r="I113" s="319">
        <f t="shared" si="0"/>
        <v>173739.80800000002</v>
      </c>
      <c r="J113" s="319">
        <f>SUM(J67:J111)+SUM(J9:J58)</f>
        <v>5644.451</v>
      </c>
      <c r="K113" s="377">
        <v>80</v>
      </c>
    </row>
    <row r="114" spans="1:11">
      <c r="E114" s="93"/>
      <c r="F114" s="93"/>
      <c r="G114" s="93"/>
      <c r="H114" s="93"/>
      <c r="I114" s="93"/>
      <c r="J114" s="93"/>
      <c r="K114" s="233"/>
    </row>
    <row r="115" spans="1:11">
      <c r="E115" s="93"/>
      <c r="F115" s="93"/>
      <c r="G115" s="93"/>
      <c r="H115" s="93"/>
      <c r="I115" s="93"/>
      <c r="J115" s="93"/>
      <c r="K115" s="233"/>
    </row>
    <row r="117" spans="1:11">
      <c r="E117" s="93"/>
      <c r="F117" s="93"/>
      <c r="G117" s="93"/>
      <c r="H117" s="93"/>
      <c r="I117" s="93"/>
      <c r="J117" s="93"/>
    </row>
    <row r="118" spans="1:11">
      <c r="E118" s="93"/>
      <c r="F118" s="93"/>
      <c r="G118" s="93"/>
      <c r="H118" s="93"/>
      <c r="I118" s="93"/>
      <c r="J118" s="93"/>
    </row>
    <row r="119" spans="1:11">
      <c r="E119" s="93"/>
      <c r="F119" s="93"/>
      <c r="G119" s="93"/>
      <c r="H119" s="93"/>
      <c r="I119" s="93"/>
      <c r="J119" s="93"/>
    </row>
    <row r="120" spans="1:11">
      <c r="E120" s="93"/>
      <c r="F120" s="93"/>
      <c r="G120" s="93"/>
      <c r="H120" s="93"/>
      <c r="I120" s="93"/>
      <c r="J120" s="93"/>
    </row>
    <row r="121" spans="1:11">
      <c r="E121" s="93"/>
      <c r="F121" s="93"/>
      <c r="G121" s="93"/>
      <c r="H121" s="93"/>
      <c r="I121" s="93"/>
      <c r="J121" s="93"/>
    </row>
    <row r="122" spans="1:11">
      <c r="E122" s="93"/>
      <c r="F122" s="93"/>
      <c r="G122" s="93"/>
      <c r="H122" s="93"/>
      <c r="I122" s="93"/>
      <c r="J122" s="93"/>
    </row>
  </sheetData>
  <mergeCells count="16">
    <mergeCell ref="K63:K64"/>
    <mergeCell ref="E62:E64"/>
    <mergeCell ref="J4:J5"/>
    <mergeCell ref="E65:G65"/>
    <mergeCell ref="G63:G64"/>
    <mergeCell ref="J63:J64"/>
    <mergeCell ref="K4:K5"/>
    <mergeCell ref="E6:G6"/>
    <mergeCell ref="E3:E5"/>
    <mergeCell ref="F4:F5"/>
    <mergeCell ref="G4:G5"/>
    <mergeCell ref="D4:D5"/>
    <mergeCell ref="D63:D64"/>
    <mergeCell ref="F63:F64"/>
    <mergeCell ref="A63:A64"/>
    <mergeCell ref="A4:A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49"/>
  <sheetViews>
    <sheetView zoomScaleNormal="100" workbookViewId="0"/>
  </sheetViews>
  <sheetFormatPr baseColWidth="10" defaultRowHeight="13.2"/>
  <cols>
    <col min="1" max="1" width="5.6640625" style="42" customWidth="1"/>
    <col min="2" max="2" width="0.88671875" style="7" customWidth="1"/>
    <col min="3" max="3" width="63.44140625" style="7" customWidth="1"/>
    <col min="4" max="4" width="14.5546875" style="23" customWidth="1"/>
    <col min="5" max="10" width="14" style="23" customWidth="1"/>
    <col min="11" max="11" width="0.88671875" customWidth="1"/>
    <col min="12" max="12" width="5.6640625" style="7" customWidth="1"/>
  </cols>
  <sheetData>
    <row r="1" spans="1:18" s="41" customFormat="1">
      <c r="A1" s="58"/>
      <c r="B1" s="1"/>
      <c r="C1" s="1"/>
      <c r="D1" s="6" t="s">
        <v>210</v>
      </c>
      <c r="E1" s="57" t="s">
        <v>322</v>
      </c>
      <c r="G1"/>
      <c r="H1"/>
      <c r="I1" s="25"/>
      <c r="J1"/>
      <c r="L1" s="33"/>
    </row>
    <row r="2" spans="1:18" ht="13.8" thickBot="1">
      <c r="G2" s="124"/>
    </row>
    <row r="3" spans="1:18">
      <c r="A3" s="59"/>
      <c r="B3" s="22"/>
      <c r="C3" s="44"/>
      <c r="D3" s="122"/>
      <c r="E3" s="77" t="s">
        <v>46</v>
      </c>
      <c r="F3" s="77"/>
      <c r="G3" s="79"/>
      <c r="H3" s="77"/>
      <c r="I3" s="77"/>
      <c r="J3" s="77"/>
      <c r="K3" s="78"/>
      <c r="L3" s="22"/>
    </row>
    <row r="4" spans="1:18" ht="12.75" customHeight="1">
      <c r="A4" s="471" t="s">
        <v>138</v>
      </c>
      <c r="B4" s="11"/>
      <c r="C4" s="29" t="s">
        <v>139</v>
      </c>
      <c r="D4" s="476" t="s">
        <v>9</v>
      </c>
      <c r="E4" s="126"/>
      <c r="F4" s="71"/>
      <c r="G4" s="71"/>
      <c r="H4" s="71"/>
      <c r="I4" s="473" t="s">
        <v>142</v>
      </c>
      <c r="J4" s="152"/>
      <c r="K4" s="155"/>
      <c r="L4" s="470" t="s">
        <v>138</v>
      </c>
    </row>
    <row r="5" spans="1:18">
      <c r="A5" s="471"/>
      <c r="C5" s="2"/>
      <c r="D5" s="476"/>
      <c r="E5" s="71" t="s">
        <v>84</v>
      </c>
      <c r="F5" s="472" t="s">
        <v>11</v>
      </c>
      <c r="G5" s="71" t="s">
        <v>85</v>
      </c>
      <c r="H5" s="71" t="s">
        <v>86</v>
      </c>
      <c r="I5" s="474"/>
      <c r="J5" s="153" t="s">
        <v>216</v>
      </c>
      <c r="K5" s="56"/>
      <c r="L5" s="470"/>
    </row>
    <row r="6" spans="1:18">
      <c r="A6" s="471"/>
      <c r="C6" s="2" t="s">
        <v>141</v>
      </c>
      <c r="D6" s="476"/>
      <c r="E6" s="71" t="s">
        <v>87</v>
      </c>
      <c r="F6" s="472"/>
      <c r="G6" s="71" t="s">
        <v>88</v>
      </c>
      <c r="H6" s="71" t="s">
        <v>89</v>
      </c>
      <c r="I6" s="474"/>
      <c r="J6" s="153" t="s">
        <v>195</v>
      </c>
      <c r="K6" s="56"/>
      <c r="L6" s="470"/>
    </row>
    <row r="7" spans="1:18">
      <c r="A7" s="60"/>
      <c r="C7" s="2"/>
      <c r="D7" s="157"/>
      <c r="E7" s="81"/>
      <c r="F7" s="81"/>
      <c r="G7" s="71"/>
      <c r="H7" s="71"/>
      <c r="I7" s="475"/>
      <c r="J7" s="154"/>
      <c r="K7" s="156"/>
      <c r="L7" s="125"/>
    </row>
    <row r="8" spans="1:18" ht="13.8" thickBot="1">
      <c r="A8" s="69"/>
      <c r="B8" s="9"/>
      <c r="C8" s="70"/>
      <c r="D8" s="123" t="s">
        <v>95</v>
      </c>
      <c r="E8" s="66" t="s">
        <v>95</v>
      </c>
      <c r="F8" s="80"/>
      <c r="G8" s="66"/>
      <c r="H8" s="66"/>
      <c r="I8" s="68"/>
      <c r="J8" s="66"/>
      <c r="K8" s="72"/>
      <c r="L8" s="21"/>
    </row>
    <row r="9" spans="1:18" s="41" customFormat="1" ht="12.6">
      <c r="A9" s="61"/>
      <c r="B9" s="33"/>
      <c r="C9" s="5"/>
      <c r="D9" s="25"/>
      <c r="E9" s="46"/>
      <c r="F9" s="25"/>
      <c r="G9" s="25"/>
      <c r="H9" s="25"/>
      <c r="I9" s="24"/>
      <c r="J9" s="25"/>
      <c r="K9" s="62"/>
      <c r="L9" s="63"/>
    </row>
    <row r="10" spans="1:18" s="41" customFormat="1" ht="12.6">
      <c r="A10" s="147">
        <v>1</v>
      </c>
      <c r="B10" s="33"/>
      <c r="C10" s="5">
        <v>2019</v>
      </c>
      <c r="D10" s="25">
        <v>200444.63</v>
      </c>
      <c r="E10" s="25">
        <v>33580.264000000003</v>
      </c>
      <c r="F10" s="25">
        <v>146608.90599999999</v>
      </c>
      <c r="G10" s="25">
        <v>1417.056</v>
      </c>
      <c r="H10" s="25">
        <v>18747.398000000001</v>
      </c>
      <c r="I10" s="32" t="s">
        <v>277</v>
      </c>
      <c r="J10" s="25">
        <v>91.006</v>
      </c>
      <c r="K10" s="62"/>
      <c r="L10" s="143">
        <v>1</v>
      </c>
    </row>
    <row r="11" spans="1:18" s="41" customFormat="1" ht="12.6">
      <c r="A11" s="147">
        <v>2</v>
      </c>
      <c r="B11" s="33"/>
      <c r="C11" s="5">
        <v>2020</v>
      </c>
      <c r="D11" s="25">
        <v>222494.965</v>
      </c>
      <c r="E11" s="25">
        <v>46467.307999999997</v>
      </c>
      <c r="F11" s="25">
        <v>154538.21900000001</v>
      </c>
      <c r="G11" s="25">
        <v>461.41800000000001</v>
      </c>
      <c r="H11" s="25">
        <v>20906.268</v>
      </c>
      <c r="I11" s="32" t="s">
        <v>277</v>
      </c>
      <c r="J11" s="25">
        <v>121.752</v>
      </c>
      <c r="K11" s="62"/>
      <c r="L11" s="143">
        <v>2</v>
      </c>
      <c r="N11" s="389"/>
    </row>
    <row r="12" spans="1:18" s="41" customFormat="1" ht="12.6">
      <c r="A12" s="147">
        <v>3</v>
      </c>
      <c r="B12" s="33"/>
      <c r="C12" s="5">
        <v>2021</v>
      </c>
      <c r="D12" s="25">
        <v>235772.86499999999</v>
      </c>
      <c r="E12" s="25">
        <v>39967.194000000003</v>
      </c>
      <c r="F12" s="25">
        <v>173694.29800000001</v>
      </c>
      <c r="G12" s="25">
        <v>591.24699999999996</v>
      </c>
      <c r="H12" s="25">
        <v>21455.335999999999</v>
      </c>
      <c r="I12" s="341" t="s">
        <v>277</v>
      </c>
      <c r="J12" s="25">
        <v>64.790000000000006</v>
      </c>
      <c r="K12" s="62"/>
      <c r="L12" s="143">
        <v>3</v>
      </c>
    </row>
    <row r="13" spans="1:18" s="41" customFormat="1" ht="12.6">
      <c r="A13" s="147">
        <v>4</v>
      </c>
      <c r="B13" s="33"/>
      <c r="C13" s="5">
        <v>2022</v>
      </c>
      <c r="D13" s="25">
        <v>262892.78700000001</v>
      </c>
      <c r="E13" s="25">
        <v>24935.687000000002</v>
      </c>
      <c r="F13" s="25">
        <v>487.79899999999998</v>
      </c>
      <c r="G13" s="25">
        <v>194572.01300000001</v>
      </c>
      <c r="H13" s="25">
        <v>41126.199999999997</v>
      </c>
      <c r="I13" s="341" t="s">
        <v>277</v>
      </c>
      <c r="J13" s="25">
        <v>1771.088</v>
      </c>
      <c r="K13" s="62"/>
      <c r="L13" s="143">
        <v>4</v>
      </c>
    </row>
    <row r="14" spans="1:18" s="41" customFormat="1" ht="12.6">
      <c r="A14" s="147"/>
      <c r="B14" s="33"/>
      <c r="C14" s="45"/>
      <c r="D14" s="340"/>
      <c r="E14" s="340"/>
      <c r="F14" s="340"/>
      <c r="G14" s="340"/>
      <c r="H14" s="340"/>
      <c r="I14" s="24"/>
      <c r="J14" s="24"/>
      <c r="K14" s="62"/>
      <c r="L14" s="143"/>
      <c r="N14" s="25"/>
      <c r="O14" s="25"/>
      <c r="P14" s="25"/>
      <c r="Q14" s="25"/>
      <c r="R14" s="25"/>
    </row>
    <row r="15" spans="1:18" s="101" customFormat="1">
      <c r="A15" s="148"/>
      <c r="B15" s="33"/>
      <c r="C15" s="133" t="s">
        <v>159</v>
      </c>
      <c r="D15" s="25">
        <v>89152.979000000007</v>
      </c>
      <c r="E15" s="25">
        <v>16405.877</v>
      </c>
      <c r="F15" s="25">
        <v>177.102</v>
      </c>
      <c r="G15" s="25">
        <v>49693.709000000003</v>
      </c>
      <c r="H15" s="25">
        <v>21263.612000000001</v>
      </c>
      <c r="I15" s="341" t="s">
        <v>277</v>
      </c>
      <c r="J15" s="25">
        <v>1612.6790000000001</v>
      </c>
      <c r="K15" s="134"/>
      <c r="L15" s="144"/>
      <c r="N15" s="23"/>
      <c r="O15" s="23"/>
      <c r="P15" s="23"/>
      <c r="Q15" s="23"/>
      <c r="R15" s="23"/>
    </row>
    <row r="16" spans="1:18">
      <c r="A16" s="149">
        <v>5</v>
      </c>
      <c r="C16" s="12" t="s">
        <v>171</v>
      </c>
      <c r="K16" s="56"/>
      <c r="L16" s="142"/>
      <c r="N16" s="23"/>
      <c r="O16" s="23"/>
      <c r="P16" s="23"/>
      <c r="Q16" s="23"/>
      <c r="R16" s="23"/>
    </row>
    <row r="17" spans="1:18">
      <c r="A17" s="149"/>
      <c r="C17" s="12" t="s">
        <v>178</v>
      </c>
      <c r="K17" s="56"/>
      <c r="L17" s="142"/>
      <c r="N17" s="93"/>
      <c r="O17" s="93"/>
      <c r="P17" s="93"/>
      <c r="Q17" s="93"/>
      <c r="R17" s="93"/>
    </row>
    <row r="18" spans="1:18">
      <c r="A18" s="149"/>
      <c r="C18" s="12" t="s">
        <v>179</v>
      </c>
      <c r="D18" s="23">
        <v>82121.884000000005</v>
      </c>
      <c r="E18" s="23">
        <v>16195.96</v>
      </c>
      <c r="F18" s="23">
        <v>172.852</v>
      </c>
      <c r="G18" s="23">
        <v>49291.623</v>
      </c>
      <c r="H18" s="23">
        <v>14848.77</v>
      </c>
      <c r="I18" s="355" t="s">
        <v>277</v>
      </c>
      <c r="J18" s="23">
        <v>1612.6790000000001</v>
      </c>
      <c r="K18" s="56"/>
      <c r="L18" s="145">
        <v>5</v>
      </c>
      <c r="N18" s="93"/>
      <c r="O18" s="93"/>
      <c r="P18" s="93"/>
      <c r="Q18" s="93"/>
      <c r="R18" s="93"/>
    </row>
    <row r="19" spans="1:18">
      <c r="A19" s="149">
        <v>6</v>
      </c>
      <c r="C19" s="12" t="s">
        <v>172</v>
      </c>
      <c r="K19" s="56"/>
      <c r="L19" s="145"/>
      <c r="N19" s="93"/>
      <c r="O19" s="93"/>
      <c r="P19" s="93"/>
      <c r="Q19" s="93"/>
      <c r="R19" s="93"/>
    </row>
    <row r="20" spans="1:18">
      <c r="A20" s="149"/>
      <c r="C20" s="12" t="s">
        <v>177</v>
      </c>
      <c r="D20" s="23">
        <v>78.805999999999997</v>
      </c>
      <c r="E20" s="355" t="s">
        <v>277</v>
      </c>
      <c r="F20" s="355" t="s">
        <v>277</v>
      </c>
      <c r="G20" s="350">
        <v>78.805999999999997</v>
      </c>
      <c r="H20" s="350" t="s">
        <v>277</v>
      </c>
      <c r="I20" s="355" t="s">
        <v>277</v>
      </c>
      <c r="J20" s="355" t="s">
        <v>277</v>
      </c>
      <c r="K20" s="56"/>
      <c r="L20" s="145">
        <v>6</v>
      </c>
      <c r="N20" s="93"/>
      <c r="O20" s="93"/>
      <c r="P20" s="93"/>
      <c r="Q20" s="93"/>
      <c r="R20" s="93"/>
    </row>
    <row r="21" spans="1:18">
      <c r="A21" s="149">
        <v>7</v>
      </c>
      <c r="C21" s="12" t="s">
        <v>160</v>
      </c>
      <c r="D21" s="93">
        <v>6414.8419999999996</v>
      </c>
      <c r="E21" s="355" t="s">
        <v>277</v>
      </c>
      <c r="F21" s="355" t="s">
        <v>277</v>
      </c>
      <c r="G21" s="355" t="s">
        <v>277</v>
      </c>
      <c r="H21" s="93">
        <v>6414.8419999999996</v>
      </c>
      <c r="I21" s="355" t="s">
        <v>277</v>
      </c>
      <c r="J21" s="355" t="s">
        <v>277</v>
      </c>
      <c r="K21" s="56"/>
      <c r="L21" s="145">
        <v>7</v>
      </c>
      <c r="N21" s="93"/>
      <c r="O21" s="93"/>
      <c r="P21" s="93"/>
      <c r="Q21" s="93"/>
      <c r="R21" s="93"/>
    </row>
    <row r="22" spans="1:18">
      <c r="A22" s="149">
        <v>8</v>
      </c>
      <c r="C22" s="12" t="s">
        <v>173</v>
      </c>
      <c r="K22" s="56"/>
      <c r="L22" s="145"/>
      <c r="N22" s="93"/>
      <c r="O22" s="93"/>
      <c r="P22" s="93"/>
      <c r="Q22" s="93"/>
      <c r="R22" s="93"/>
    </row>
    <row r="23" spans="1:18">
      <c r="A23" s="149"/>
      <c r="C23" s="12" t="s">
        <v>175</v>
      </c>
      <c r="D23" s="93">
        <v>122.925</v>
      </c>
      <c r="E23" s="93">
        <v>122.925</v>
      </c>
      <c r="F23" s="355" t="s">
        <v>277</v>
      </c>
      <c r="G23" s="355" t="s">
        <v>277</v>
      </c>
      <c r="H23" s="355" t="s">
        <v>277</v>
      </c>
      <c r="I23" s="355" t="s">
        <v>277</v>
      </c>
      <c r="J23" s="355" t="s">
        <v>277</v>
      </c>
      <c r="K23" s="56"/>
      <c r="L23" s="145">
        <v>8</v>
      </c>
      <c r="N23" s="93"/>
      <c r="O23" s="93"/>
      <c r="P23" s="93"/>
      <c r="Q23" s="93"/>
      <c r="R23" s="93"/>
    </row>
    <row r="24" spans="1:18">
      <c r="A24" s="149">
        <v>9</v>
      </c>
      <c r="C24" s="12" t="s">
        <v>174</v>
      </c>
      <c r="K24" s="56"/>
      <c r="L24" s="142"/>
      <c r="N24" s="93"/>
      <c r="O24" s="93"/>
      <c r="P24" s="93"/>
      <c r="Q24" s="93"/>
      <c r="R24" s="93"/>
    </row>
    <row r="25" spans="1:18">
      <c r="A25" s="149"/>
      <c r="C25" s="12" t="s">
        <v>176</v>
      </c>
      <c r="D25" s="93">
        <v>414.52199999999999</v>
      </c>
      <c r="E25" s="93">
        <v>86.992000000000004</v>
      </c>
      <c r="F25" s="93">
        <v>4.25</v>
      </c>
      <c r="G25" s="93">
        <v>323.27999999999997</v>
      </c>
      <c r="H25" s="355" t="s">
        <v>277</v>
      </c>
      <c r="I25" s="355" t="s">
        <v>277</v>
      </c>
      <c r="J25" s="355" t="s">
        <v>277</v>
      </c>
      <c r="K25" s="56"/>
      <c r="L25" s="145">
        <v>9</v>
      </c>
      <c r="N25" s="93"/>
      <c r="O25" s="93"/>
      <c r="P25" s="93"/>
      <c r="Q25" s="93"/>
      <c r="R25" s="93"/>
    </row>
    <row r="26" spans="1:18">
      <c r="A26" s="149"/>
      <c r="C26" s="12"/>
      <c r="K26" s="56"/>
      <c r="L26" s="145"/>
      <c r="N26" s="93"/>
      <c r="O26" s="93"/>
      <c r="P26" s="93"/>
      <c r="Q26" s="93"/>
      <c r="R26" s="93"/>
    </row>
    <row r="27" spans="1:18" s="343" customFormat="1">
      <c r="A27" s="147"/>
      <c r="B27" s="33"/>
      <c r="C27" s="133" t="s">
        <v>3</v>
      </c>
      <c r="D27" s="344">
        <v>173739.80799999999</v>
      </c>
      <c r="E27" s="344">
        <v>8529.81</v>
      </c>
      <c r="F27" s="344">
        <v>310.697</v>
      </c>
      <c r="G27" s="344">
        <v>144878.304</v>
      </c>
      <c r="H27" s="344">
        <v>19862.588</v>
      </c>
      <c r="I27" s="341" t="s">
        <v>277</v>
      </c>
      <c r="J27" s="344">
        <v>158.40899999999999</v>
      </c>
      <c r="K27" s="342"/>
      <c r="L27" s="146"/>
      <c r="N27" s="344"/>
      <c r="O27" s="344"/>
      <c r="P27" s="344"/>
      <c r="Q27" s="344"/>
      <c r="R27" s="344"/>
    </row>
    <row r="28" spans="1:18">
      <c r="A28" s="149">
        <v>10</v>
      </c>
      <c r="C28" s="12" t="s">
        <v>187</v>
      </c>
      <c r="D28" s="93">
        <v>73001.989000000001</v>
      </c>
      <c r="E28" s="93">
        <v>18.131</v>
      </c>
      <c r="F28" s="93">
        <v>49.41</v>
      </c>
      <c r="G28" s="93">
        <v>65640.737999999998</v>
      </c>
      <c r="H28" s="93">
        <v>7283.4920000000002</v>
      </c>
      <c r="I28" s="355" t="s">
        <v>277</v>
      </c>
      <c r="J28" s="355">
        <v>10.218</v>
      </c>
      <c r="K28" s="56"/>
      <c r="L28" s="145">
        <v>10</v>
      </c>
      <c r="N28" s="93"/>
      <c r="O28" s="93"/>
      <c r="P28" s="93"/>
      <c r="Q28" s="93"/>
      <c r="R28" s="93"/>
    </row>
    <row r="29" spans="1:18" s="101" customFormat="1">
      <c r="A29" s="147"/>
      <c r="B29" s="33"/>
      <c r="C29" s="12" t="s">
        <v>4</v>
      </c>
      <c r="I29" s="356"/>
      <c r="J29" s="356"/>
      <c r="K29" s="134"/>
      <c r="L29" s="143"/>
      <c r="N29" s="93"/>
      <c r="O29" s="93"/>
      <c r="P29" s="93"/>
      <c r="Q29" s="93"/>
      <c r="R29" s="93"/>
    </row>
    <row r="30" spans="1:18">
      <c r="A30" s="149">
        <v>11</v>
      </c>
      <c r="C30" s="12" t="s">
        <v>266</v>
      </c>
      <c r="D30" s="93">
        <v>31405.841</v>
      </c>
      <c r="E30" s="93" t="s">
        <v>277</v>
      </c>
      <c r="F30" s="355">
        <v>49.41</v>
      </c>
      <c r="G30" s="93">
        <v>25783.144</v>
      </c>
      <c r="H30" s="93">
        <v>5573.2870000000003</v>
      </c>
      <c r="I30" s="355" t="s">
        <v>277</v>
      </c>
      <c r="J30" s="355" t="s">
        <v>277</v>
      </c>
      <c r="K30" s="56"/>
      <c r="L30" s="145">
        <v>11</v>
      </c>
      <c r="N30" s="93"/>
      <c r="O30" s="93"/>
      <c r="P30" s="93"/>
      <c r="Q30" s="93"/>
      <c r="R30" s="93"/>
    </row>
    <row r="31" spans="1:18">
      <c r="A31" s="149">
        <v>12</v>
      </c>
      <c r="C31" s="12" t="s">
        <v>268</v>
      </c>
      <c r="D31" s="93">
        <v>33404.021999999997</v>
      </c>
      <c r="E31" s="93">
        <v>-17.309000000000001</v>
      </c>
      <c r="F31" s="355" t="s">
        <v>277</v>
      </c>
      <c r="G31" s="93">
        <v>32133.649000000001</v>
      </c>
      <c r="H31" s="93">
        <v>1287.682</v>
      </c>
      <c r="I31" s="355" t="s">
        <v>277</v>
      </c>
      <c r="J31" s="355" t="s">
        <v>277</v>
      </c>
      <c r="K31" s="56"/>
      <c r="L31" s="145">
        <v>12</v>
      </c>
      <c r="N31" s="93"/>
      <c r="O31" s="93"/>
      <c r="P31" s="93"/>
      <c r="Q31" s="93"/>
      <c r="R31" s="93"/>
    </row>
    <row r="32" spans="1:18">
      <c r="A32" s="149">
        <v>13</v>
      </c>
      <c r="C32" s="12" t="s">
        <v>269</v>
      </c>
      <c r="D32" s="93">
        <v>6869.7960000000003</v>
      </c>
      <c r="E32" s="355" t="s">
        <v>277</v>
      </c>
      <c r="F32" s="355" t="s">
        <v>277</v>
      </c>
      <c r="G32" s="93">
        <v>6447.2730000000001</v>
      </c>
      <c r="H32" s="93">
        <v>422.52300000000002</v>
      </c>
      <c r="I32" s="355" t="s">
        <v>277</v>
      </c>
      <c r="J32" s="355" t="s">
        <v>277</v>
      </c>
      <c r="K32" s="56"/>
      <c r="L32" s="145">
        <v>13</v>
      </c>
      <c r="N32" s="93"/>
      <c r="O32" s="93"/>
      <c r="P32" s="93"/>
      <c r="Q32" s="93"/>
      <c r="R32" s="93"/>
    </row>
    <row r="33" spans="1:18">
      <c r="A33" s="149">
        <v>14</v>
      </c>
      <c r="C33" s="12" t="s">
        <v>267</v>
      </c>
      <c r="D33" s="93">
        <v>1322.33</v>
      </c>
      <c r="E33" s="93">
        <v>35.44</v>
      </c>
      <c r="F33" s="93" t="s">
        <v>277</v>
      </c>
      <c r="G33" s="93">
        <v>1276.672</v>
      </c>
      <c r="H33" s="93" t="s">
        <v>277</v>
      </c>
      <c r="I33" s="355" t="s">
        <v>277</v>
      </c>
      <c r="J33" s="355">
        <v>10.218</v>
      </c>
      <c r="K33" s="56"/>
      <c r="L33" s="145">
        <v>14</v>
      </c>
      <c r="N33" s="93"/>
      <c r="O33" s="93"/>
      <c r="P33" s="93"/>
      <c r="Q33" s="93"/>
      <c r="R33" s="93"/>
    </row>
    <row r="34" spans="1:18">
      <c r="A34" s="149">
        <v>15</v>
      </c>
      <c r="B34" s="8"/>
      <c r="C34" s="3" t="s">
        <v>292</v>
      </c>
      <c r="D34" s="93">
        <v>49678.84</v>
      </c>
      <c r="E34" s="93">
        <v>4465.616</v>
      </c>
      <c r="F34" s="93">
        <v>0.47199999999999998</v>
      </c>
      <c r="G34" s="93">
        <v>43649.982000000004</v>
      </c>
      <c r="H34" s="93">
        <v>1562.77</v>
      </c>
      <c r="I34" s="355" t="s">
        <v>277</v>
      </c>
      <c r="J34" s="355" t="s">
        <v>277</v>
      </c>
      <c r="K34" s="56"/>
      <c r="L34" s="145">
        <v>15</v>
      </c>
      <c r="N34" s="93"/>
      <c r="O34" s="93"/>
      <c r="P34" s="93"/>
      <c r="Q34" s="93"/>
      <c r="R34" s="93"/>
    </row>
    <row r="35" spans="1:18">
      <c r="A35" s="149">
        <v>16</v>
      </c>
      <c r="C35" s="12" t="s">
        <v>161</v>
      </c>
      <c r="D35" s="355" t="s">
        <v>277</v>
      </c>
      <c r="E35" s="355" t="s">
        <v>277</v>
      </c>
      <c r="F35" s="355" t="s">
        <v>277</v>
      </c>
      <c r="G35" s="355" t="s">
        <v>277</v>
      </c>
      <c r="H35" s="355" t="s">
        <v>277</v>
      </c>
      <c r="I35" s="355" t="s">
        <v>277</v>
      </c>
      <c r="J35" s="355" t="s">
        <v>277</v>
      </c>
      <c r="K35" s="56"/>
      <c r="L35" s="145">
        <v>16</v>
      </c>
      <c r="N35" s="93"/>
      <c r="O35" s="93"/>
      <c r="P35" s="93"/>
      <c r="Q35" s="93"/>
      <c r="R35" s="93"/>
    </row>
    <row r="36" spans="1:18">
      <c r="A36" s="149">
        <v>17</v>
      </c>
      <c r="C36" s="12" t="s">
        <v>293</v>
      </c>
      <c r="D36" s="93">
        <v>9678.2000000000007</v>
      </c>
      <c r="E36" s="93">
        <v>1702.0709999999999</v>
      </c>
      <c r="F36" s="93">
        <v>146.92400000000001</v>
      </c>
      <c r="G36" s="93">
        <v>7753.9880000000003</v>
      </c>
      <c r="H36" s="93">
        <v>60.654000000000003</v>
      </c>
      <c r="I36" s="355" t="s">
        <v>277</v>
      </c>
      <c r="J36" s="93">
        <v>14.563000000000001</v>
      </c>
      <c r="K36" s="56"/>
      <c r="L36" s="145">
        <v>17</v>
      </c>
      <c r="N36" s="93"/>
      <c r="O36" s="93"/>
      <c r="P36" s="93"/>
      <c r="Q36" s="93"/>
      <c r="R36" s="93"/>
    </row>
    <row r="37" spans="1:18">
      <c r="A37" s="149">
        <v>18</v>
      </c>
      <c r="C37" s="12" t="s">
        <v>294</v>
      </c>
      <c r="K37" s="56"/>
      <c r="N37" s="93"/>
      <c r="O37" s="93"/>
      <c r="P37" s="93"/>
      <c r="Q37" s="93"/>
      <c r="R37" s="93"/>
    </row>
    <row r="38" spans="1:18">
      <c r="A38" s="149"/>
      <c r="C38" s="12" t="s">
        <v>295</v>
      </c>
      <c r="D38" s="93">
        <v>19420.552</v>
      </c>
      <c r="E38" s="93">
        <v>998.23099999999999</v>
      </c>
      <c r="F38" s="93">
        <v>71.876999999999995</v>
      </c>
      <c r="G38" s="93">
        <v>14964.657999999999</v>
      </c>
      <c r="H38" s="93">
        <v>3375.337</v>
      </c>
      <c r="I38" s="355" t="s">
        <v>277</v>
      </c>
      <c r="J38" s="341">
        <v>10.449</v>
      </c>
      <c r="K38" s="56"/>
      <c r="L38" s="145">
        <v>18</v>
      </c>
      <c r="N38" s="93"/>
      <c r="O38" s="93"/>
      <c r="P38" s="93"/>
      <c r="Q38" s="93"/>
      <c r="R38" s="93"/>
    </row>
    <row r="39" spans="1:18">
      <c r="A39" s="149">
        <v>19</v>
      </c>
      <c r="C39" s="12" t="s">
        <v>296</v>
      </c>
      <c r="K39" s="56"/>
      <c r="L39" s="142"/>
      <c r="N39" s="23"/>
      <c r="O39" s="23"/>
      <c r="P39" s="23"/>
      <c r="Q39" s="23"/>
      <c r="R39" s="23"/>
    </row>
    <row r="40" spans="1:18">
      <c r="A40" s="64"/>
      <c r="C40" s="12" t="s">
        <v>297</v>
      </c>
      <c r="J40" s="93"/>
      <c r="K40" s="56"/>
      <c r="L40" s="142"/>
      <c r="N40" s="93"/>
      <c r="O40" s="93"/>
      <c r="P40" s="93"/>
      <c r="Q40" s="93"/>
      <c r="R40" s="93"/>
    </row>
    <row r="41" spans="1:18">
      <c r="A41" s="64"/>
      <c r="C41" s="12" t="s">
        <v>298</v>
      </c>
      <c r="D41" s="93"/>
      <c r="E41" s="93"/>
      <c r="F41" s="93"/>
      <c r="G41" s="93"/>
      <c r="H41" s="93"/>
      <c r="I41" s="93"/>
      <c r="J41" s="93"/>
      <c r="K41" s="56"/>
      <c r="L41" s="142"/>
      <c r="N41" s="93"/>
      <c r="O41" s="93"/>
      <c r="P41" s="93"/>
      <c r="Q41" s="93"/>
      <c r="R41" s="93"/>
    </row>
    <row r="42" spans="1:18">
      <c r="A42" s="64"/>
      <c r="C42" s="12" t="s">
        <v>299</v>
      </c>
      <c r="D42" s="93">
        <v>21960.226999999999</v>
      </c>
      <c r="E42" s="93">
        <v>1345.761</v>
      </c>
      <c r="F42" s="93">
        <v>42.014000000000003</v>
      </c>
      <c r="G42" s="93">
        <v>12868.938</v>
      </c>
      <c r="H42" s="93">
        <v>7580.335</v>
      </c>
      <c r="I42" s="355" t="s">
        <v>277</v>
      </c>
      <c r="J42" s="355">
        <v>123.179</v>
      </c>
      <c r="K42" s="56"/>
      <c r="L42" s="145">
        <v>19</v>
      </c>
    </row>
    <row r="43" spans="1:18">
      <c r="G43" s="30"/>
    </row>
    <row r="44" spans="1:18">
      <c r="G44" s="30"/>
    </row>
    <row r="45" spans="1:18">
      <c r="D45" s="25"/>
      <c r="G45" s="30"/>
    </row>
    <row r="46" spans="1:18">
      <c r="D46" s="25"/>
      <c r="E46" s="326"/>
      <c r="G46" s="30"/>
    </row>
    <row r="47" spans="1:18">
      <c r="G47" s="30"/>
    </row>
    <row r="48" spans="1:18">
      <c r="G48" s="30"/>
    </row>
    <row r="49" spans="7:7">
      <c r="G49" s="30"/>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8"/>
  <sheetViews>
    <sheetView workbookViewId="0">
      <selection activeCell="B1" sqref="B1"/>
    </sheetView>
  </sheetViews>
  <sheetFormatPr baseColWidth="10" defaultColWidth="11.44140625" defaultRowHeight="13.2"/>
  <cols>
    <col min="1" max="1" width="1.33203125" style="86" customWidth="1"/>
    <col min="2" max="2" width="46.109375" style="86" customWidth="1"/>
    <col min="3" max="4" width="15.6640625" style="86" customWidth="1"/>
    <col min="5" max="8" width="13.44140625" style="86" customWidth="1"/>
    <col min="9" max="10" width="11" style="86" customWidth="1"/>
    <col min="11" max="16384" width="11.44140625" style="86"/>
  </cols>
  <sheetData>
    <row r="1" spans="2:11">
      <c r="B1" s="369" t="s">
        <v>262</v>
      </c>
      <c r="C1" s="369"/>
      <c r="D1" s="369"/>
    </row>
    <row r="3" spans="2:11">
      <c r="C3" s="369">
        <v>2022</v>
      </c>
      <c r="D3" s="369">
        <v>2021</v>
      </c>
      <c r="E3" s="369">
        <v>2020</v>
      </c>
      <c r="F3" s="369">
        <v>2019</v>
      </c>
      <c r="G3" s="369">
        <v>2018</v>
      </c>
      <c r="H3" s="369">
        <v>2017</v>
      </c>
      <c r="I3" s="369">
        <v>2016</v>
      </c>
      <c r="J3" s="369">
        <v>2015</v>
      </c>
      <c r="K3" s="168"/>
    </row>
    <row r="4" spans="2:11">
      <c r="B4" s="87" t="s">
        <v>280</v>
      </c>
      <c r="C4" s="86">
        <v>385</v>
      </c>
      <c r="D4" s="86">
        <v>339</v>
      </c>
      <c r="E4" s="86">
        <v>307</v>
      </c>
      <c r="F4" s="86">
        <v>294</v>
      </c>
      <c r="G4" s="168">
        <v>254</v>
      </c>
      <c r="H4" s="168">
        <v>248</v>
      </c>
      <c r="I4" s="168">
        <v>231</v>
      </c>
      <c r="J4" s="168">
        <v>233.77888199999998</v>
      </c>
      <c r="K4" s="168"/>
    </row>
    <row r="5" spans="2:11">
      <c r="B5" s="87" t="s">
        <v>21</v>
      </c>
      <c r="C5" s="348">
        <v>21</v>
      </c>
      <c r="D5" s="348">
        <v>21</v>
      </c>
      <c r="E5" s="348">
        <v>20.042093000000001</v>
      </c>
      <c r="F5" s="86">
        <v>21</v>
      </c>
      <c r="G5" s="168">
        <v>21</v>
      </c>
      <c r="H5" s="168">
        <v>20</v>
      </c>
      <c r="I5" s="168">
        <v>20</v>
      </c>
      <c r="J5" s="168">
        <v>19.630268000000001</v>
      </c>
      <c r="K5" s="168"/>
    </row>
    <row r="6" spans="2:11">
      <c r="B6" s="87" t="s">
        <v>20</v>
      </c>
      <c r="C6" s="348">
        <v>175</v>
      </c>
      <c r="D6" s="348">
        <v>163</v>
      </c>
      <c r="E6" s="348">
        <v>158.16660399999998</v>
      </c>
      <c r="F6" s="86">
        <v>156</v>
      </c>
      <c r="G6" s="168">
        <v>144</v>
      </c>
      <c r="H6" s="168">
        <v>140</v>
      </c>
      <c r="I6" s="168">
        <v>127</v>
      </c>
      <c r="J6" s="168">
        <v>132.43339499999999</v>
      </c>
      <c r="K6" s="168"/>
    </row>
    <row r="7" spans="2:11">
      <c r="B7" s="87" t="s">
        <v>279</v>
      </c>
      <c r="C7" s="348">
        <v>10</v>
      </c>
      <c r="D7" s="348">
        <v>11</v>
      </c>
      <c r="E7" s="348">
        <v>10.742038000000001</v>
      </c>
      <c r="F7" s="86">
        <v>10</v>
      </c>
      <c r="G7" s="168">
        <v>8</v>
      </c>
      <c r="H7" s="168">
        <v>7</v>
      </c>
      <c r="I7" s="168">
        <v>6</v>
      </c>
      <c r="J7" s="168">
        <v>6.2438010000000004</v>
      </c>
      <c r="K7" s="168"/>
    </row>
    <row r="8" spans="2:11">
      <c r="B8" s="87" t="s">
        <v>278</v>
      </c>
      <c r="C8" s="348">
        <v>676</v>
      </c>
      <c r="D8" s="348">
        <v>645</v>
      </c>
      <c r="E8" s="348">
        <v>653.36930200000006</v>
      </c>
      <c r="F8" s="86">
        <v>620</v>
      </c>
      <c r="G8" s="168">
        <v>561</v>
      </c>
      <c r="H8" s="168">
        <v>670</v>
      </c>
      <c r="I8" s="168">
        <v>608</v>
      </c>
      <c r="J8" s="168">
        <v>489.86350500000003</v>
      </c>
      <c r="K8" s="168"/>
    </row>
    <row r="9" spans="2:11">
      <c r="B9" s="87" t="s">
        <v>19</v>
      </c>
      <c r="C9" s="348">
        <v>129</v>
      </c>
      <c r="D9" s="348">
        <v>123</v>
      </c>
      <c r="E9" s="348">
        <v>114.443242</v>
      </c>
      <c r="F9" s="86">
        <v>108</v>
      </c>
      <c r="G9" s="168">
        <v>104</v>
      </c>
      <c r="H9" s="168">
        <v>97</v>
      </c>
      <c r="I9" s="168">
        <v>101</v>
      </c>
      <c r="J9" s="168">
        <v>112.787443</v>
      </c>
      <c r="K9" s="168"/>
    </row>
    <row r="10" spans="2:11">
      <c r="B10" s="87" t="s">
        <v>132</v>
      </c>
      <c r="C10" s="348">
        <v>492</v>
      </c>
      <c r="D10" s="348">
        <v>366</v>
      </c>
      <c r="E10" s="348">
        <v>279.20319699999999</v>
      </c>
      <c r="F10" s="86">
        <v>88</v>
      </c>
      <c r="G10" s="168">
        <v>84</v>
      </c>
      <c r="H10" s="168">
        <v>79</v>
      </c>
      <c r="I10" s="168">
        <v>70</v>
      </c>
      <c r="J10" s="168">
        <v>67.661823999999996</v>
      </c>
      <c r="K10" s="168"/>
    </row>
    <row r="11" spans="2:11">
      <c r="B11" s="87" t="s">
        <v>16</v>
      </c>
      <c r="C11" s="348">
        <v>5</v>
      </c>
      <c r="D11" s="348">
        <v>5</v>
      </c>
      <c r="E11" s="348">
        <v>4.3220000000000001</v>
      </c>
      <c r="F11" s="86">
        <v>4</v>
      </c>
      <c r="G11" s="168">
        <v>5</v>
      </c>
      <c r="H11" s="168">
        <v>5</v>
      </c>
      <c r="I11" s="168">
        <v>4</v>
      </c>
      <c r="J11" s="168">
        <v>4.4585080000000001</v>
      </c>
      <c r="K11" s="168"/>
    </row>
    <row r="12" spans="2:11">
      <c r="B12" s="87" t="s">
        <v>233</v>
      </c>
      <c r="C12" s="348">
        <v>49</v>
      </c>
      <c r="D12" s="348">
        <v>47</v>
      </c>
      <c r="E12" s="348">
        <v>45.291868999999998</v>
      </c>
      <c r="F12" s="86">
        <v>45</v>
      </c>
      <c r="G12" s="168">
        <v>46</v>
      </c>
      <c r="H12" s="168">
        <v>45</v>
      </c>
      <c r="I12" s="168">
        <v>43</v>
      </c>
      <c r="J12" s="168">
        <v>41.962603999999999</v>
      </c>
      <c r="K12" s="168"/>
    </row>
    <row r="13" spans="2:11">
      <c r="B13" s="86" t="s">
        <v>133</v>
      </c>
      <c r="C13" s="348"/>
      <c r="K13" s="168"/>
    </row>
    <row r="14" spans="2:11">
      <c r="C14" s="348"/>
      <c r="K14" s="168"/>
    </row>
    <row r="15" spans="2:11">
      <c r="C15" s="370">
        <v>2022</v>
      </c>
      <c r="D15" s="369">
        <v>2021</v>
      </c>
      <c r="E15" s="369">
        <v>2020</v>
      </c>
      <c r="F15" s="369">
        <v>2019</v>
      </c>
      <c r="G15" s="369">
        <v>2018</v>
      </c>
      <c r="H15" s="369">
        <v>2017</v>
      </c>
      <c r="I15" s="369">
        <v>2016</v>
      </c>
      <c r="J15" s="369">
        <v>2015</v>
      </c>
      <c r="K15" s="168"/>
    </row>
    <row r="16" spans="2:11">
      <c r="B16" s="87" t="s">
        <v>184</v>
      </c>
      <c r="C16" s="348">
        <v>120</v>
      </c>
      <c r="D16" s="86">
        <v>105</v>
      </c>
      <c r="E16" s="86">
        <v>119</v>
      </c>
      <c r="F16" s="86">
        <v>71</v>
      </c>
      <c r="G16" s="168">
        <v>51</v>
      </c>
      <c r="H16" s="168">
        <v>79</v>
      </c>
      <c r="I16" s="168">
        <v>47</v>
      </c>
      <c r="J16" s="168">
        <v>41.612415999999996</v>
      </c>
      <c r="K16" s="168"/>
    </row>
    <row r="17" spans="2:11">
      <c r="B17" s="87" t="s">
        <v>183</v>
      </c>
      <c r="C17" s="348">
        <v>94</v>
      </c>
      <c r="D17" s="86">
        <v>73</v>
      </c>
      <c r="E17" s="86">
        <v>75</v>
      </c>
      <c r="F17" s="86">
        <v>52</v>
      </c>
      <c r="G17" s="168">
        <v>34</v>
      </c>
      <c r="H17" s="168">
        <v>146</v>
      </c>
      <c r="I17" s="168">
        <v>136</v>
      </c>
      <c r="J17" s="168">
        <v>70.615494000000012</v>
      </c>
      <c r="K17" s="168"/>
    </row>
    <row r="18" spans="2:11">
      <c r="B18" s="87" t="s">
        <v>182</v>
      </c>
      <c r="C18" s="348">
        <v>576</v>
      </c>
      <c r="D18" s="86">
        <v>451</v>
      </c>
      <c r="E18" s="86">
        <v>380</v>
      </c>
      <c r="F18" s="86">
        <v>287</v>
      </c>
      <c r="G18" s="168">
        <v>270</v>
      </c>
      <c r="H18" s="168">
        <v>253</v>
      </c>
      <c r="I18" s="168">
        <v>237</v>
      </c>
      <c r="J18" s="168">
        <v>227.4829</v>
      </c>
      <c r="K18" s="168"/>
    </row>
    <row r="19" spans="2:11">
      <c r="B19" s="87" t="s">
        <v>181</v>
      </c>
      <c r="C19" s="348">
        <v>120</v>
      </c>
      <c r="D19" s="86">
        <v>108</v>
      </c>
      <c r="E19" s="86">
        <v>104</v>
      </c>
      <c r="F19" s="86">
        <v>96</v>
      </c>
      <c r="G19" s="168">
        <v>77</v>
      </c>
      <c r="H19" s="168">
        <v>73</v>
      </c>
      <c r="I19" s="168">
        <v>65</v>
      </c>
      <c r="J19" s="168">
        <v>64.738110000000006</v>
      </c>
      <c r="K19" s="168"/>
    </row>
    <row r="20" spans="2:11">
      <c r="B20" s="87" t="s">
        <v>134</v>
      </c>
      <c r="C20" s="348">
        <v>1033</v>
      </c>
      <c r="D20" s="86">
        <v>982</v>
      </c>
      <c r="E20" s="86">
        <v>914</v>
      </c>
      <c r="F20" s="86">
        <v>839</v>
      </c>
      <c r="G20" s="168">
        <v>794</v>
      </c>
      <c r="H20" s="168">
        <v>759</v>
      </c>
      <c r="I20" s="168">
        <v>725</v>
      </c>
      <c r="J20" s="168">
        <v>704.37131000000011</v>
      </c>
      <c r="K20" s="168"/>
    </row>
    <row r="21" spans="2:11">
      <c r="B21" s="87"/>
      <c r="C21" s="348"/>
      <c r="K21" s="168"/>
    </row>
    <row r="22" spans="2:11">
      <c r="C22" s="348"/>
      <c r="K22" s="168"/>
    </row>
    <row r="23" spans="2:11">
      <c r="C23" s="168">
        <f>SUM(C16:C22)</f>
        <v>1943</v>
      </c>
      <c r="D23" s="168">
        <f t="shared" ref="D23:I23" si="0">SUM(D16:D20)</f>
        <v>1719</v>
      </c>
      <c r="E23" s="168">
        <f t="shared" si="0"/>
        <v>1592</v>
      </c>
      <c r="F23" s="168">
        <f t="shared" si="0"/>
        <v>1345</v>
      </c>
      <c r="G23" s="168">
        <f t="shared" si="0"/>
        <v>1226</v>
      </c>
      <c r="H23" s="168">
        <f t="shared" si="0"/>
        <v>1310</v>
      </c>
      <c r="I23" s="168">
        <f t="shared" si="0"/>
        <v>1210</v>
      </c>
      <c r="J23" s="168">
        <v>1108.8202300000003</v>
      </c>
      <c r="K23" s="168"/>
    </row>
    <row r="27" spans="2:11">
      <c r="E27" s="357"/>
      <c r="F27" s="357"/>
      <c r="G27" s="357"/>
      <c r="H27" s="358"/>
      <c r="I27" s="357"/>
      <c r="J27" s="357"/>
    </row>
    <row r="28" spans="2:11">
      <c r="E28" s="357"/>
      <c r="F28" s="357"/>
      <c r="G28" s="357"/>
      <c r="H28" s="358"/>
      <c r="I28" s="357"/>
      <c r="J28" s="357"/>
    </row>
    <row r="29" spans="2:11">
      <c r="E29" s="357"/>
      <c r="F29" s="357"/>
      <c r="G29" s="357"/>
      <c r="H29" s="358"/>
      <c r="I29" s="357"/>
      <c r="J29" s="357"/>
    </row>
    <row r="30" spans="2:11">
      <c r="E30" s="357"/>
      <c r="F30" s="357"/>
      <c r="G30" s="357"/>
      <c r="H30" s="358"/>
      <c r="I30" s="357"/>
      <c r="J30" s="357"/>
    </row>
    <row r="31" spans="2:11">
      <c r="E31" s="357"/>
      <c r="F31" s="357"/>
      <c r="G31" s="357"/>
      <c r="H31" s="358"/>
      <c r="I31" s="357"/>
      <c r="J31" s="357"/>
    </row>
    <row r="32" spans="2:11">
      <c r="E32" s="357"/>
      <c r="F32" s="357"/>
      <c r="G32" s="357"/>
      <c r="H32" s="358"/>
      <c r="I32" s="357"/>
      <c r="J32" s="357"/>
    </row>
    <row r="33" spans="5:10">
      <c r="E33" s="357"/>
      <c r="F33" s="357"/>
      <c r="G33" s="357"/>
      <c r="H33" s="358"/>
      <c r="I33" s="357"/>
      <c r="J33" s="357"/>
    </row>
    <row r="34" spans="5:10">
      <c r="E34" s="357"/>
      <c r="F34" s="357"/>
      <c r="G34" s="357"/>
      <c r="H34" s="358"/>
      <c r="I34" s="357"/>
      <c r="J34" s="357"/>
    </row>
    <row r="35" spans="5:10">
      <c r="E35" s="357"/>
      <c r="F35" s="357"/>
      <c r="G35" s="357"/>
      <c r="H35" s="358"/>
      <c r="I35" s="357"/>
      <c r="J35" s="357"/>
    </row>
    <row r="36" spans="5:10">
      <c r="E36" s="357"/>
      <c r="F36" s="357"/>
      <c r="G36" s="357"/>
      <c r="H36" s="358"/>
      <c r="I36" s="357"/>
      <c r="J36" s="358"/>
    </row>
    <row r="37" spans="5:10">
      <c r="E37" s="357"/>
      <c r="F37" s="357"/>
      <c r="G37" s="357"/>
      <c r="H37" s="358"/>
      <c r="I37" s="357"/>
      <c r="J37" s="358"/>
    </row>
    <row r="38" spans="5:10">
      <c r="E38" s="357"/>
      <c r="F38" s="357"/>
      <c r="G38" s="357"/>
      <c r="H38" s="358"/>
      <c r="I38" s="357"/>
      <c r="J38" s="358"/>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38"/>
  <sheetViews>
    <sheetView workbookViewId="0">
      <selection activeCell="I36" sqref="I36"/>
    </sheetView>
  </sheetViews>
  <sheetFormatPr baseColWidth="10" defaultColWidth="11.44140625" defaultRowHeight="13.2"/>
  <cols>
    <col min="1" max="1" width="44.88671875" style="88" bestFit="1" customWidth="1"/>
    <col min="2" max="2" width="13.109375" style="88" bestFit="1" customWidth="1"/>
    <col min="3" max="6" width="9.6640625" style="88" customWidth="1"/>
    <col min="7" max="8" width="9.33203125" style="88" customWidth="1"/>
    <col min="9" max="16384" width="11.44140625" style="88"/>
  </cols>
  <sheetData>
    <row r="1" spans="1:9">
      <c r="A1" s="301" t="s">
        <v>263</v>
      </c>
      <c r="B1" s="301"/>
    </row>
    <row r="3" spans="1:9">
      <c r="B3" s="361">
        <v>2022</v>
      </c>
      <c r="C3" s="301">
        <v>2021</v>
      </c>
      <c r="D3" s="301">
        <v>2020</v>
      </c>
      <c r="E3" s="301">
        <v>2019</v>
      </c>
      <c r="F3" s="301"/>
      <c r="G3" s="301"/>
      <c r="H3" s="301"/>
      <c r="I3" s="168"/>
    </row>
    <row r="4" spans="1:9">
      <c r="A4" s="88" t="s">
        <v>98</v>
      </c>
      <c r="B4" s="328">
        <v>572.52414800000008</v>
      </c>
      <c r="C4" s="328">
        <v>559.43333999999993</v>
      </c>
      <c r="D4" s="359">
        <v>545.75779899999998</v>
      </c>
      <c r="E4" s="88">
        <v>511.5</v>
      </c>
      <c r="F4" s="328"/>
      <c r="G4" s="168"/>
      <c r="H4" s="168"/>
      <c r="I4" s="168"/>
    </row>
    <row r="5" spans="1:9">
      <c r="A5" s="88" t="s">
        <v>19</v>
      </c>
      <c r="B5" s="328">
        <v>65.910876000000002</v>
      </c>
      <c r="C5" s="328">
        <v>68.589309</v>
      </c>
      <c r="D5" s="359">
        <v>55.187871000000001</v>
      </c>
      <c r="E5" s="88">
        <v>57.1</v>
      </c>
      <c r="F5" s="328"/>
      <c r="G5" s="168"/>
      <c r="H5" s="168"/>
      <c r="I5" s="168"/>
    </row>
    <row r="6" spans="1:9">
      <c r="A6" s="88" t="s">
        <v>20</v>
      </c>
      <c r="B6" s="328">
        <v>64.423462000000001</v>
      </c>
      <c r="C6" s="328">
        <v>63.749495000000003</v>
      </c>
      <c r="D6" s="359">
        <v>65.732405999999997</v>
      </c>
      <c r="E6" s="88">
        <v>59.6</v>
      </c>
      <c r="F6" s="328"/>
      <c r="G6" s="168"/>
      <c r="H6" s="168"/>
      <c r="I6" s="168"/>
    </row>
    <row r="7" spans="1:9">
      <c r="A7" s="88" t="s">
        <v>135</v>
      </c>
      <c r="B7" s="328">
        <v>117.923597</v>
      </c>
      <c r="C7" s="328">
        <v>93.717263000000003</v>
      </c>
      <c r="D7" s="359">
        <v>56.657756999999997</v>
      </c>
      <c r="E7" s="88">
        <v>55.5</v>
      </c>
      <c r="F7" s="328"/>
      <c r="G7" s="168"/>
      <c r="H7" s="168"/>
      <c r="I7" s="168"/>
    </row>
    <row r="8" spans="1:9">
      <c r="A8" s="88" t="s">
        <v>136</v>
      </c>
      <c r="B8" s="328">
        <v>425.01117900000003</v>
      </c>
      <c r="C8" s="328">
        <v>287.95996000000002</v>
      </c>
      <c r="D8" s="359">
        <v>179.202967</v>
      </c>
      <c r="E8" s="88">
        <v>21</v>
      </c>
      <c r="F8" s="328"/>
      <c r="G8" s="168"/>
      <c r="H8" s="168"/>
      <c r="I8" s="168"/>
    </row>
    <row r="9" spans="1:9">
      <c r="A9" s="88" t="s">
        <v>16</v>
      </c>
      <c r="B9" s="328">
        <v>0.464588</v>
      </c>
      <c r="C9" s="328">
        <v>0.46418300000000001</v>
      </c>
      <c r="D9" s="359">
        <v>0.39675199999999999</v>
      </c>
      <c r="E9" s="88">
        <v>0.4</v>
      </c>
      <c r="F9" s="328"/>
      <c r="G9" s="168"/>
      <c r="H9" s="168"/>
      <c r="I9" s="168"/>
    </row>
    <row r="10" spans="1:9">
      <c r="A10" s="151" t="s">
        <v>131</v>
      </c>
      <c r="B10" s="328">
        <v>3.427289</v>
      </c>
      <c r="C10" s="328">
        <v>3.0882719999999999</v>
      </c>
      <c r="D10" s="359">
        <v>3.5734369999999998</v>
      </c>
      <c r="E10" s="88">
        <v>3.2</v>
      </c>
      <c r="F10" s="328"/>
      <c r="G10" s="168"/>
      <c r="H10" s="168"/>
      <c r="I10" s="168"/>
    </row>
    <row r="11" spans="1:9">
      <c r="A11" s="88" t="s">
        <v>137</v>
      </c>
      <c r="B11" s="328">
        <v>1.5749420000000001</v>
      </c>
      <c r="C11" s="328">
        <v>1.5684500000000001</v>
      </c>
      <c r="D11" s="359">
        <v>1.330883</v>
      </c>
      <c r="E11" s="88">
        <v>1.9</v>
      </c>
      <c r="F11" s="328"/>
      <c r="G11" s="168"/>
      <c r="H11" s="168"/>
      <c r="I11" s="168"/>
    </row>
    <row r="12" spans="1:9">
      <c r="A12" s="88" t="s">
        <v>233</v>
      </c>
      <c r="B12" s="328">
        <v>13.713258</v>
      </c>
      <c r="C12" s="328">
        <v>14.255502</v>
      </c>
      <c r="D12" s="359">
        <v>11.266333000000001</v>
      </c>
      <c r="E12" s="88">
        <v>11.7</v>
      </c>
      <c r="F12" s="328"/>
      <c r="G12" s="168"/>
      <c r="H12" s="168"/>
      <c r="I12" s="168"/>
    </row>
    <row r="13" spans="1:9">
      <c r="D13" s="359"/>
      <c r="I13" s="168"/>
    </row>
    <row r="14" spans="1:9">
      <c r="D14" s="359"/>
      <c r="I14" s="168"/>
    </row>
    <row r="15" spans="1:9">
      <c r="B15" s="361">
        <v>2022</v>
      </c>
      <c r="C15" s="361">
        <v>2021</v>
      </c>
      <c r="D15" s="360">
        <v>2020</v>
      </c>
      <c r="E15" s="301">
        <v>2019</v>
      </c>
      <c r="F15" s="301"/>
      <c r="G15" s="301"/>
      <c r="H15" s="301"/>
    </row>
    <row r="16" spans="1:9">
      <c r="A16" s="131" t="s">
        <v>185</v>
      </c>
      <c r="B16" s="328">
        <v>569.38753700000007</v>
      </c>
      <c r="C16" s="328">
        <v>556.67974399999991</v>
      </c>
      <c r="D16" s="359">
        <v>543.49439599999994</v>
      </c>
      <c r="E16" s="328">
        <v>509.2</v>
      </c>
      <c r="F16" s="328"/>
      <c r="G16" s="168"/>
      <c r="H16" s="168"/>
    </row>
    <row r="17" spans="1:10">
      <c r="A17" s="131" t="s">
        <v>11</v>
      </c>
      <c r="B17" s="328">
        <v>244.45983200000001</v>
      </c>
      <c r="C17" s="328">
        <v>217.667563</v>
      </c>
      <c r="D17" s="359">
        <v>179.17842499999998</v>
      </c>
      <c r="E17" s="328">
        <v>173.9</v>
      </c>
      <c r="F17" s="328"/>
      <c r="G17" s="168"/>
      <c r="H17" s="168"/>
    </row>
    <row r="18" spans="1:10">
      <c r="A18" s="131" t="s">
        <v>13</v>
      </c>
      <c r="B18" s="328">
        <v>44.516483000000001</v>
      </c>
      <c r="C18" s="328">
        <v>45.809963000000003</v>
      </c>
      <c r="D18" s="359">
        <v>32.928294000000001</v>
      </c>
      <c r="E18" s="328">
        <v>30.5</v>
      </c>
      <c r="F18" s="328"/>
      <c r="G18" s="168"/>
      <c r="H18" s="168"/>
    </row>
    <row r="19" spans="1:10">
      <c r="A19" s="131" t="s">
        <v>12</v>
      </c>
      <c r="B19" s="328">
        <v>4.0866340000000001</v>
      </c>
      <c r="C19" s="328">
        <v>5.7031030000000005</v>
      </c>
      <c r="D19" s="359">
        <v>0.87643199999999999</v>
      </c>
      <c r="E19" s="328">
        <v>1.8</v>
      </c>
      <c r="F19" s="328"/>
      <c r="G19" s="168"/>
      <c r="H19" s="168"/>
    </row>
    <row r="20" spans="1:10">
      <c r="A20" s="131" t="s">
        <v>186</v>
      </c>
      <c r="B20" s="328">
        <v>0.477744</v>
      </c>
      <c r="C20" s="328">
        <v>0.48757100000000003</v>
      </c>
      <c r="D20" s="359">
        <v>0.46437599999999996</v>
      </c>
      <c r="E20" s="328">
        <v>0.5</v>
      </c>
      <c r="F20" s="328"/>
      <c r="G20" s="168"/>
      <c r="H20" s="168"/>
      <c r="J20" s="328"/>
    </row>
    <row r="21" spans="1:10">
      <c r="A21" s="150" t="s">
        <v>148</v>
      </c>
      <c r="B21" s="328">
        <v>402.04510900000002</v>
      </c>
      <c r="C21" s="328">
        <v>266.47783000000004</v>
      </c>
      <c r="D21" s="359">
        <v>162.16428200000001</v>
      </c>
      <c r="E21" s="328">
        <v>5.9</v>
      </c>
      <c r="F21" s="328"/>
      <c r="G21" s="168"/>
      <c r="H21" s="168"/>
      <c r="J21" s="328"/>
    </row>
    <row r="22" spans="1:10">
      <c r="A22" s="168"/>
      <c r="B22" s="168"/>
      <c r="C22" s="168"/>
      <c r="D22" s="168"/>
      <c r="E22" s="168"/>
      <c r="F22" s="168"/>
    </row>
    <row r="28" spans="1:10">
      <c r="H28" s="359"/>
    </row>
    <row r="38" spans="8:8">
      <c r="H38" s="359"/>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style="491" customWidth="1"/>
    <col min="2" max="2" width="57.33203125" style="491" customWidth="1"/>
    <col min="3" max="16384" width="11.5546875" style="491"/>
  </cols>
  <sheetData>
    <row r="1" spans="1:2" ht="15.6">
      <c r="A1" s="490" t="s">
        <v>351</v>
      </c>
    </row>
    <row r="5" spans="1:2" ht="13.8">
      <c r="A5" s="492" t="s">
        <v>352</v>
      </c>
      <c r="B5" s="480" t="s">
        <v>353</v>
      </c>
    </row>
    <row r="6" spans="1:2" ht="13.8">
      <c r="A6" s="492">
        <v>0</v>
      </c>
      <c r="B6" s="480" t="s">
        <v>354</v>
      </c>
    </row>
    <row r="7" spans="1:2" ht="13.8">
      <c r="A7" s="493"/>
      <c r="B7" s="480" t="s">
        <v>355</v>
      </c>
    </row>
    <row r="8" spans="1:2" ht="13.8">
      <c r="A8" s="492" t="s">
        <v>356</v>
      </c>
      <c r="B8" s="480" t="s">
        <v>357</v>
      </c>
    </row>
    <row r="9" spans="1:2" ht="13.8">
      <c r="A9" s="492" t="s">
        <v>358</v>
      </c>
      <c r="B9" s="480" t="s">
        <v>359</v>
      </c>
    </row>
    <row r="10" spans="1:2" ht="13.8">
      <c r="A10" s="492" t="s">
        <v>360</v>
      </c>
      <c r="B10" s="480" t="s">
        <v>361</v>
      </c>
    </row>
    <row r="11" spans="1:2" ht="13.8">
      <c r="A11" s="492" t="s">
        <v>362</v>
      </c>
      <c r="B11" s="480" t="s">
        <v>363</v>
      </c>
    </row>
    <row r="12" spans="1:2" ht="13.8">
      <c r="A12" s="492" t="s">
        <v>364</v>
      </c>
      <c r="B12" s="480" t="s">
        <v>365</v>
      </c>
    </row>
    <row r="13" spans="1:2" ht="13.8">
      <c r="A13" s="492" t="s">
        <v>366</v>
      </c>
      <c r="B13" s="480" t="s">
        <v>367</v>
      </c>
    </row>
    <row r="14" spans="1:2" ht="13.8">
      <c r="A14" s="492" t="s">
        <v>368</v>
      </c>
      <c r="B14" s="480" t="s">
        <v>369</v>
      </c>
    </row>
    <row r="15" spans="1:2" ht="13.8">
      <c r="A15" s="480"/>
    </row>
    <row r="16" spans="1:2" ht="41.4">
      <c r="A16" s="494" t="s">
        <v>370</v>
      </c>
      <c r="B16" s="495" t="s">
        <v>371</v>
      </c>
    </row>
    <row r="17" spans="1:2" ht="13.8">
      <c r="A17" s="480" t="s">
        <v>372</v>
      </c>
      <c r="B17" s="4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heetViews>
  <sheetFormatPr baseColWidth="10" defaultRowHeight="13.2"/>
  <cols>
    <col min="1" max="1" width="3" style="84" customWidth="1"/>
    <col min="2" max="2" width="78.109375" style="85" customWidth="1"/>
    <col min="3" max="3" width="5.33203125" bestFit="1" customWidth="1"/>
  </cols>
  <sheetData>
    <row r="1" spans="1:3">
      <c r="A1" s="162" t="s">
        <v>105</v>
      </c>
    </row>
    <row r="6" spans="1:3">
      <c r="C6" t="s">
        <v>106</v>
      </c>
    </row>
    <row r="9" spans="1:3">
      <c r="A9" s="162" t="s">
        <v>107</v>
      </c>
      <c r="C9">
        <v>2</v>
      </c>
    </row>
    <row r="13" spans="1:3">
      <c r="A13" s="162" t="s">
        <v>108</v>
      </c>
      <c r="C13">
        <v>5</v>
      </c>
    </row>
    <row r="17" spans="1:3">
      <c r="A17" s="162" t="s">
        <v>109</v>
      </c>
    </row>
    <row r="19" spans="1:3" ht="26.4">
      <c r="A19" s="84" t="s">
        <v>110</v>
      </c>
      <c r="B19" s="85" t="s">
        <v>304</v>
      </c>
      <c r="C19">
        <v>7</v>
      </c>
    </row>
    <row r="21" spans="1:3" ht="26.4">
      <c r="A21" s="84" t="s">
        <v>111</v>
      </c>
      <c r="B21" s="85" t="s">
        <v>305</v>
      </c>
      <c r="C21">
        <v>8</v>
      </c>
    </row>
    <row r="23" spans="1:3" ht="26.4">
      <c r="A23" s="84" t="s">
        <v>112</v>
      </c>
      <c r="B23" s="85" t="s">
        <v>306</v>
      </c>
      <c r="C23">
        <v>8</v>
      </c>
    </row>
    <row r="25" spans="1:3" ht="26.4">
      <c r="A25" s="84" t="s">
        <v>113</v>
      </c>
      <c r="B25" s="85" t="s">
        <v>307</v>
      </c>
      <c r="C25">
        <v>10</v>
      </c>
    </row>
    <row r="27" spans="1:3" ht="26.4">
      <c r="A27" s="84" t="s">
        <v>114</v>
      </c>
      <c r="B27" s="85" t="s">
        <v>308</v>
      </c>
      <c r="C27">
        <v>15</v>
      </c>
    </row>
    <row r="29" spans="1:3" ht="26.4">
      <c r="A29" s="84" t="s">
        <v>115</v>
      </c>
      <c r="B29" s="85" t="s">
        <v>309</v>
      </c>
      <c r="C29">
        <v>16</v>
      </c>
    </row>
    <row r="31" spans="1:3">
      <c r="A31" s="84" t="s">
        <v>116</v>
      </c>
      <c r="B31" s="85" t="s">
        <v>310</v>
      </c>
      <c r="C31">
        <v>16</v>
      </c>
    </row>
    <row r="33" spans="1:3" ht="26.4">
      <c r="A33" s="84" t="s">
        <v>117</v>
      </c>
      <c r="B33" s="85" t="s">
        <v>311</v>
      </c>
      <c r="C33">
        <v>18</v>
      </c>
    </row>
    <row r="35" spans="1:3">
      <c r="A35" s="84" t="s">
        <v>118</v>
      </c>
      <c r="B35" s="85" t="s">
        <v>312</v>
      </c>
      <c r="C35">
        <v>22</v>
      </c>
    </row>
    <row r="39" spans="1:3">
      <c r="A39" s="162" t="s">
        <v>119</v>
      </c>
    </row>
    <row r="41" spans="1:3">
      <c r="A41" s="84" t="s">
        <v>313</v>
      </c>
      <c r="C41">
        <v>6</v>
      </c>
    </row>
    <row r="43" spans="1:3">
      <c r="A43" s="84" t="s">
        <v>314</v>
      </c>
      <c r="C43">
        <v>6</v>
      </c>
    </row>
    <row r="45" spans="1:3">
      <c r="A45" s="84" t="s">
        <v>315</v>
      </c>
      <c r="C45">
        <v>14</v>
      </c>
    </row>
    <row r="47" spans="1:3" ht="28.5" customHeight="1">
      <c r="A47" s="390" t="s">
        <v>316</v>
      </c>
      <c r="B47" s="390"/>
      <c r="C47" s="84">
        <v>14</v>
      </c>
    </row>
    <row r="48" spans="1:3" ht="28.5" customHeight="1">
      <c r="A48" s="300"/>
      <c r="B48" s="300"/>
      <c r="C48" s="84"/>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zoomScale="125" zoomScaleNormal="125" workbookViewId="0"/>
  </sheetViews>
  <sheetFormatPr baseColWidth="10" defaultColWidth="10.88671875" defaultRowHeight="13.2"/>
  <cols>
    <col min="1" max="1" width="5" style="331" customWidth="1"/>
    <col min="2" max="6" width="12.44140625" style="331" customWidth="1"/>
    <col min="7" max="7" width="19.6640625" style="331" customWidth="1"/>
    <col min="8" max="16384" width="10.88671875" style="331"/>
  </cols>
  <sheetData>
    <row r="1" spans="1:15">
      <c r="A1" s="335" t="s">
        <v>107</v>
      </c>
    </row>
    <row r="2" spans="1:15" ht="8.1" customHeight="1">
      <c r="A2" s="335"/>
    </row>
    <row r="3" spans="1:15" ht="8.1" customHeight="1">
      <c r="A3" s="335"/>
    </row>
    <row r="4" spans="1:15">
      <c r="A4" s="335" t="s">
        <v>120</v>
      </c>
    </row>
    <row r="5" spans="1:15" ht="8.1" customHeight="1">
      <c r="A5" s="334"/>
    </row>
    <row r="6" spans="1:15" ht="137.25" customHeight="1">
      <c r="A6" s="391" t="s">
        <v>264</v>
      </c>
      <c r="B6" s="391"/>
      <c r="C6" s="391"/>
      <c r="D6" s="391"/>
      <c r="E6" s="391"/>
      <c r="F6" s="391"/>
      <c r="G6" s="391"/>
    </row>
    <row r="7" spans="1:15" ht="8.1" customHeight="1">
      <c r="A7" s="339"/>
      <c r="B7" s="338"/>
      <c r="C7" s="338"/>
      <c r="D7" s="338"/>
      <c r="E7" s="338"/>
      <c r="F7" s="338"/>
      <c r="G7" s="338"/>
    </row>
    <row r="8" spans="1:15" ht="50.25" customHeight="1">
      <c r="A8" s="391" t="s">
        <v>228</v>
      </c>
      <c r="B8" s="391"/>
      <c r="C8" s="391"/>
      <c r="D8" s="391"/>
      <c r="E8" s="391"/>
      <c r="F8" s="391"/>
      <c r="G8" s="391"/>
    </row>
    <row r="9" spans="1:15" ht="36.75" customHeight="1">
      <c r="A9" s="393" t="s">
        <v>281</v>
      </c>
      <c r="B9" s="393"/>
      <c r="C9" s="393"/>
      <c r="D9" s="393"/>
      <c r="E9" s="393"/>
      <c r="F9" s="393"/>
      <c r="G9" s="393"/>
    </row>
    <row r="10" spans="1:15" ht="8.1" customHeight="1">
      <c r="A10" s="335"/>
    </row>
    <row r="11" spans="1:15">
      <c r="A11" s="335" t="s">
        <v>121</v>
      </c>
    </row>
    <row r="12" spans="1:15" ht="8.1" customHeight="1">
      <c r="A12" s="334"/>
    </row>
    <row r="13" spans="1:15" ht="105" customHeight="1">
      <c r="A13" s="392" t="s">
        <v>270</v>
      </c>
      <c r="B13" s="392"/>
      <c r="C13" s="392"/>
      <c r="D13" s="392"/>
      <c r="E13" s="392"/>
      <c r="F13" s="392"/>
      <c r="G13" s="392"/>
      <c r="H13" s="337"/>
      <c r="I13" s="337"/>
      <c r="J13" s="337"/>
      <c r="K13" s="337"/>
      <c r="L13" s="337"/>
      <c r="M13" s="337"/>
      <c r="N13" s="337"/>
      <c r="O13" s="337"/>
    </row>
    <row r="14" spans="1:15" ht="8.1" customHeight="1">
      <c r="A14" s="334"/>
    </row>
    <row r="15" spans="1:15" ht="8.1" customHeight="1">
      <c r="A15" s="334"/>
    </row>
    <row r="16" spans="1:15">
      <c r="A16" s="335" t="s">
        <v>122</v>
      </c>
    </row>
    <row r="17" spans="1:7" ht="8.1" customHeight="1">
      <c r="A17" s="334"/>
    </row>
    <row r="18" spans="1:7" ht="40.5" customHeight="1">
      <c r="A18" s="392" t="s">
        <v>248</v>
      </c>
      <c r="B18" s="392"/>
      <c r="C18" s="392"/>
      <c r="D18" s="392"/>
      <c r="E18" s="392"/>
      <c r="F18" s="392"/>
      <c r="G18" s="392"/>
    </row>
    <row r="19" spans="1:7" ht="8.1" customHeight="1">
      <c r="A19" s="334"/>
    </row>
    <row r="20" spans="1:7" ht="60" customHeight="1">
      <c r="A20" s="391" t="s">
        <v>207</v>
      </c>
      <c r="B20" s="391"/>
      <c r="C20" s="391"/>
      <c r="D20" s="391"/>
      <c r="E20" s="391"/>
      <c r="F20" s="391"/>
      <c r="G20" s="391"/>
    </row>
    <row r="21" spans="1:7" ht="8.1" customHeight="1">
      <c r="A21" s="334"/>
    </row>
    <row r="22" spans="1:7" ht="27.75" customHeight="1">
      <c r="A22" s="391" t="s">
        <v>226</v>
      </c>
      <c r="B22" s="391"/>
      <c r="C22" s="391"/>
      <c r="D22" s="391"/>
      <c r="E22" s="391"/>
      <c r="F22" s="391"/>
      <c r="G22" s="391"/>
    </row>
    <row r="23" spans="1:7" ht="8.1" customHeight="1">
      <c r="A23" s="335"/>
    </row>
    <row r="24" spans="1:7">
      <c r="A24" s="335" t="s">
        <v>123</v>
      </c>
    </row>
    <row r="25" spans="1:7" ht="8.1" customHeight="1">
      <c r="A25" s="335"/>
    </row>
    <row r="26" spans="1:7" s="334" customFormat="1" ht="90.75" customHeight="1">
      <c r="A26" s="391" t="s">
        <v>124</v>
      </c>
      <c r="B26" s="391"/>
      <c r="C26" s="391"/>
      <c r="D26" s="391"/>
      <c r="E26" s="391"/>
      <c r="F26" s="391"/>
      <c r="G26" s="391"/>
    </row>
    <row r="27" spans="1:7" s="334" customFormat="1" ht="8.1" customHeight="1"/>
    <row r="28" spans="1:7" s="334" customFormat="1" ht="12">
      <c r="A28" s="334" t="s">
        <v>125</v>
      </c>
    </row>
    <row r="29" spans="1:7" s="334" customFormat="1" ht="389.25" customHeight="1">
      <c r="B29" s="393" t="s">
        <v>286</v>
      </c>
      <c r="C29" s="393"/>
      <c r="D29" s="393"/>
      <c r="E29" s="393"/>
      <c r="F29" s="393"/>
      <c r="G29" s="393"/>
    </row>
    <row r="30" spans="1:7" s="334" customFormat="1" ht="63.75" customHeight="1">
      <c r="B30" s="394" t="s">
        <v>287</v>
      </c>
      <c r="C30" s="394"/>
      <c r="D30" s="394"/>
      <c r="E30" s="394"/>
      <c r="F30" s="394"/>
      <c r="G30" s="394"/>
    </row>
    <row r="31" spans="1:7" s="334" customFormat="1" ht="22.5" customHeight="1">
      <c r="A31" s="352" t="s">
        <v>288</v>
      </c>
    </row>
    <row r="32" spans="1:7" s="334" customFormat="1" ht="117" customHeight="1">
      <c r="A32" s="336"/>
      <c r="B32" s="393" t="s">
        <v>289</v>
      </c>
      <c r="C32" s="393"/>
      <c r="D32" s="393"/>
      <c r="E32" s="393"/>
      <c r="F32" s="393"/>
      <c r="G32" s="393"/>
    </row>
    <row r="33" spans="1:7" s="334" customFormat="1" ht="149.25" customHeight="1">
      <c r="A33" s="336"/>
      <c r="B33" s="394" t="s">
        <v>290</v>
      </c>
      <c r="C33" s="394"/>
      <c r="D33" s="394"/>
      <c r="E33" s="394"/>
      <c r="F33" s="394"/>
      <c r="G33" s="394"/>
    </row>
    <row r="34" spans="1:7" s="334" customFormat="1" ht="278.25" customHeight="1">
      <c r="A34" s="336"/>
      <c r="B34" s="394" t="s">
        <v>291</v>
      </c>
      <c r="C34" s="394"/>
      <c r="D34" s="394"/>
      <c r="E34" s="394"/>
      <c r="F34" s="394"/>
      <c r="G34" s="394"/>
    </row>
    <row r="35" spans="1:7">
      <c r="A35" s="335" t="s">
        <v>126</v>
      </c>
    </row>
    <row r="36" spans="1:7" ht="8.1" customHeight="1">
      <c r="A36" s="334"/>
    </row>
    <row r="37" spans="1:7" ht="63.75" customHeight="1">
      <c r="A37" s="392" t="s">
        <v>249</v>
      </c>
      <c r="B37" s="392"/>
      <c r="C37" s="392"/>
      <c r="D37" s="392"/>
      <c r="E37" s="392"/>
      <c r="F37" s="392"/>
      <c r="G37" s="392"/>
    </row>
    <row r="38" spans="1:7" ht="8.1" customHeight="1">
      <c r="A38" s="334"/>
    </row>
    <row r="39" spans="1:7" ht="39" customHeight="1">
      <c r="A39" s="391" t="s">
        <v>0</v>
      </c>
      <c r="B39" s="391"/>
      <c r="C39" s="391"/>
      <c r="D39" s="391"/>
      <c r="E39" s="391"/>
      <c r="F39" s="391"/>
      <c r="G39" s="391"/>
    </row>
    <row r="40" spans="1:7" ht="102.75" customHeight="1">
      <c r="A40" s="391" t="s">
        <v>189</v>
      </c>
      <c r="B40" s="391"/>
      <c r="C40" s="391"/>
      <c r="D40" s="391"/>
      <c r="E40" s="391"/>
      <c r="F40" s="391"/>
      <c r="G40" s="391"/>
    </row>
    <row r="41" spans="1:7" ht="27" customHeight="1">
      <c r="A41" s="391" t="s">
        <v>127</v>
      </c>
      <c r="B41" s="391"/>
      <c r="C41" s="391"/>
      <c r="D41" s="391"/>
      <c r="E41" s="391"/>
      <c r="F41" s="391"/>
      <c r="G41" s="391"/>
    </row>
    <row r="42" spans="1:7" ht="8.1" customHeight="1">
      <c r="A42" s="334"/>
    </row>
    <row r="43" spans="1:7" ht="52.5" customHeight="1">
      <c r="A43" s="391" t="s">
        <v>128</v>
      </c>
      <c r="B43" s="391"/>
      <c r="C43" s="391"/>
      <c r="D43" s="391"/>
      <c r="E43" s="391"/>
      <c r="F43" s="391"/>
      <c r="G43" s="391"/>
    </row>
    <row r="44" spans="1:7" ht="8.1" customHeight="1">
      <c r="A44" s="335"/>
    </row>
    <row r="45" spans="1:7" ht="32.25" customHeight="1">
      <c r="A45" s="395" t="s">
        <v>129</v>
      </c>
      <c r="B45" s="395"/>
      <c r="C45" s="395"/>
      <c r="D45" s="395"/>
      <c r="E45" s="395"/>
      <c r="F45" s="395"/>
      <c r="G45" s="395"/>
    </row>
    <row r="46" spans="1:7" ht="27.75" customHeight="1">
      <c r="A46" s="391" t="s">
        <v>190</v>
      </c>
      <c r="B46" s="391"/>
      <c r="C46" s="391"/>
      <c r="D46" s="391"/>
      <c r="E46" s="391"/>
      <c r="F46" s="391"/>
      <c r="G46" s="391"/>
    </row>
    <row r="47" spans="1:7" ht="39" customHeight="1">
      <c r="A47" s="395" t="s">
        <v>143</v>
      </c>
      <c r="B47" s="395"/>
      <c r="C47" s="395"/>
      <c r="D47" s="395"/>
      <c r="E47" s="395"/>
      <c r="F47" s="395"/>
      <c r="G47" s="395"/>
    </row>
    <row r="48" spans="1:7" ht="26.25" customHeight="1">
      <c r="A48" s="395" t="s">
        <v>130</v>
      </c>
      <c r="B48" s="395"/>
      <c r="C48" s="395"/>
      <c r="D48" s="395"/>
      <c r="E48" s="395"/>
      <c r="F48" s="395"/>
      <c r="G48" s="395"/>
    </row>
    <row r="49" spans="1:7" ht="51.75" customHeight="1">
      <c r="A49" s="392" t="s">
        <v>250</v>
      </c>
      <c r="B49" s="392"/>
      <c r="C49" s="392"/>
      <c r="D49" s="392"/>
      <c r="E49" s="392"/>
      <c r="F49" s="392"/>
      <c r="G49" s="392"/>
    </row>
    <row r="50" spans="1:7" ht="40.5" customHeight="1">
      <c r="A50" s="392" t="s">
        <v>251</v>
      </c>
      <c r="B50" s="392"/>
      <c r="C50" s="392"/>
      <c r="D50" s="392"/>
      <c r="E50" s="392"/>
      <c r="F50" s="392"/>
      <c r="G50" s="392"/>
    </row>
    <row r="51" spans="1:7">
      <c r="A51" s="333" t="s">
        <v>108</v>
      </c>
    </row>
    <row r="52" spans="1:7" ht="8.1" customHeight="1">
      <c r="A52" s="332"/>
    </row>
    <row r="53" spans="1:7" ht="183" customHeight="1">
      <c r="A53" s="392" t="s">
        <v>328</v>
      </c>
      <c r="B53" s="392"/>
      <c r="C53" s="392"/>
      <c r="D53" s="392"/>
      <c r="E53" s="392"/>
      <c r="F53" s="392"/>
      <c r="G53" s="392"/>
    </row>
    <row r="54" spans="1:7" ht="216" customHeight="1">
      <c r="A54" s="392" t="s">
        <v>327</v>
      </c>
      <c r="B54" s="392"/>
      <c r="C54" s="392"/>
      <c r="D54" s="392"/>
      <c r="E54" s="392"/>
      <c r="F54" s="392"/>
      <c r="G54" s="392"/>
    </row>
  </sheetData>
  <mergeCells count="26">
    <mergeCell ref="A54:G54"/>
    <mergeCell ref="A53:G53"/>
    <mergeCell ref="A48:G48"/>
    <mergeCell ref="A41:G41"/>
    <mergeCell ref="A43:G43"/>
    <mergeCell ref="A50:G50"/>
    <mergeCell ref="A49:G49"/>
    <mergeCell ref="A46:G46"/>
    <mergeCell ref="A47:G47"/>
    <mergeCell ref="A45:G45"/>
    <mergeCell ref="A6:G6"/>
    <mergeCell ref="A8:G8"/>
    <mergeCell ref="A40:G40"/>
    <mergeCell ref="A37:G37"/>
    <mergeCell ref="A22:G22"/>
    <mergeCell ref="A26:G26"/>
    <mergeCell ref="A39:G39"/>
    <mergeCell ref="A13:G13"/>
    <mergeCell ref="A18:G18"/>
    <mergeCell ref="A20:G20"/>
    <mergeCell ref="A9:G9"/>
    <mergeCell ref="B29:G29"/>
    <mergeCell ref="B30:G30"/>
    <mergeCell ref="B32:G32"/>
    <mergeCell ref="B34:G34"/>
    <mergeCell ref="B33:G33"/>
  </mergeCells>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zoomScale="110" zoomScaleNormal="110" workbookViewId="0">
      <selection sqref="A1:F1"/>
    </sheetView>
  </sheetViews>
  <sheetFormatPr baseColWidth="10" defaultColWidth="11.44140625" defaultRowHeight="12.75" customHeight="1"/>
  <cols>
    <col min="1" max="1" width="33.6640625" style="128" customWidth="1"/>
    <col min="2" max="5" width="13" style="180" customWidth="1"/>
    <col min="6" max="6" width="14" style="212" customWidth="1"/>
    <col min="7" max="7" width="9.109375" style="127" customWidth="1"/>
    <col min="8" max="16384" width="11.44140625" style="127"/>
  </cols>
  <sheetData>
    <row r="1" spans="1:8" ht="12.75" customHeight="1">
      <c r="A1" s="396" t="s">
        <v>301</v>
      </c>
      <c r="B1" s="396"/>
      <c r="C1" s="396"/>
      <c r="D1" s="396"/>
      <c r="E1" s="396"/>
      <c r="F1" s="396"/>
    </row>
    <row r="2" spans="1:8" ht="12.75" customHeight="1">
      <c r="A2" s="397" t="s">
        <v>92</v>
      </c>
      <c r="B2" s="397"/>
      <c r="C2" s="397"/>
      <c r="D2" s="397"/>
      <c r="E2" s="397"/>
      <c r="F2" s="397"/>
    </row>
    <row r="3" spans="1:8" ht="12.75" customHeight="1">
      <c r="A3" s="194"/>
      <c r="B3" s="195"/>
      <c r="C3" s="195"/>
      <c r="D3" s="195"/>
      <c r="E3" s="195"/>
      <c r="F3" s="196"/>
    </row>
    <row r="4" spans="1:8" ht="12.75" customHeight="1" thickBot="1">
      <c r="A4" s="194"/>
      <c r="B4" s="194"/>
      <c r="C4" s="194"/>
      <c r="D4" s="194"/>
      <c r="E4" s="194"/>
      <c r="F4" s="196"/>
    </row>
    <row r="5" spans="1:8" ht="12.75" customHeight="1">
      <c r="A5" s="92"/>
      <c r="B5" s="368"/>
      <c r="C5" s="199"/>
      <c r="D5" s="199"/>
      <c r="E5" s="199"/>
      <c r="F5" s="38" t="s">
        <v>6</v>
      </c>
    </row>
    <row r="6" spans="1:8" ht="12.75" customHeight="1">
      <c r="A6" s="15" t="s">
        <v>208</v>
      </c>
      <c r="B6" s="400">
        <v>2019</v>
      </c>
      <c r="C6" s="401">
        <v>2020</v>
      </c>
      <c r="D6" s="401">
        <v>2021</v>
      </c>
      <c r="E6" s="401">
        <v>2022</v>
      </c>
      <c r="F6" s="214">
        <v>2022</v>
      </c>
    </row>
    <row r="7" spans="1:8" ht="12.75" customHeight="1">
      <c r="A7" s="171" t="s">
        <v>90</v>
      </c>
      <c r="B7" s="400"/>
      <c r="C7" s="401"/>
      <c r="D7" s="401"/>
      <c r="E7" s="401"/>
      <c r="F7" s="214" t="s">
        <v>7</v>
      </c>
      <c r="G7" s="205"/>
    </row>
    <row r="8" spans="1:8" ht="12.75" customHeight="1">
      <c r="A8" s="171" t="s">
        <v>91</v>
      </c>
      <c r="B8" s="380"/>
      <c r="C8" s="381"/>
      <c r="D8" s="381"/>
      <c r="E8" s="381"/>
      <c r="F8" s="215">
        <v>2021</v>
      </c>
    </row>
    <row r="9" spans="1:8" ht="12.75" customHeight="1" thickBot="1">
      <c r="A9" s="382"/>
      <c r="B9" s="383" t="s">
        <v>95</v>
      </c>
      <c r="C9" s="384"/>
      <c r="D9" s="385"/>
      <c r="E9" s="386"/>
      <c r="F9" s="387" t="s">
        <v>104</v>
      </c>
    </row>
    <row r="10" spans="1:8" ht="12.75" customHeight="1">
      <c r="A10" s="202"/>
      <c r="B10" s="366"/>
      <c r="C10" s="366"/>
      <c r="D10" s="366"/>
      <c r="E10" s="366"/>
      <c r="F10" s="367"/>
    </row>
    <row r="11" spans="1:8" ht="14.25" customHeight="1">
      <c r="A11" s="3" t="s">
        <v>227</v>
      </c>
      <c r="B11" s="4">
        <v>1222316.5660000001</v>
      </c>
      <c r="C11" s="4">
        <v>1397580.17</v>
      </c>
      <c r="D11" s="4">
        <v>1541327.2350000001</v>
      </c>
      <c r="E11" s="4">
        <v>1728510.8119999999</v>
      </c>
      <c r="F11" s="326">
        <f>(E11*100/D11)-100</f>
        <v>12.14431126301352</v>
      </c>
      <c r="G11" s="205"/>
    </row>
    <row r="12" spans="1:8" ht="12.75" customHeight="1">
      <c r="A12" s="3" t="s">
        <v>201</v>
      </c>
      <c r="B12" s="4">
        <v>839150.18599999999</v>
      </c>
      <c r="C12" s="4">
        <v>913746.821</v>
      </c>
      <c r="D12" s="4">
        <v>981993.69700000004</v>
      </c>
      <c r="E12" s="4">
        <v>1033054.037</v>
      </c>
      <c r="F12" s="326">
        <f>(E12*100/D12)-100</f>
        <v>5.1996606654390689</v>
      </c>
      <c r="G12" s="378"/>
    </row>
    <row r="13" spans="1:8" ht="12.75" customHeight="1">
      <c r="A13" s="206" t="s">
        <v>213</v>
      </c>
      <c r="B13" s="127"/>
      <c r="D13" s="4"/>
      <c r="E13" s="4"/>
      <c r="F13" s="326"/>
    </row>
    <row r="14" spans="1:8" ht="14.1" customHeight="1">
      <c r="A14" s="3" t="s">
        <v>232</v>
      </c>
      <c r="B14" s="180">
        <v>95989.49</v>
      </c>
      <c r="C14" s="180">
        <v>104332.6</v>
      </c>
      <c r="D14" s="4">
        <v>107962.624</v>
      </c>
      <c r="E14" s="4">
        <v>119526.25599999999</v>
      </c>
      <c r="F14" s="326">
        <f t="shared" ref="F14:F49" si="0">(E14*100/D14)-100</f>
        <v>10.710773387649411</v>
      </c>
      <c r="G14" s="205"/>
      <c r="H14" s="205"/>
    </row>
    <row r="15" spans="1:8" ht="12.75" customHeight="1">
      <c r="A15" s="3" t="s">
        <v>205</v>
      </c>
      <c r="B15" s="180">
        <v>287176.89</v>
      </c>
      <c r="C15" s="180">
        <v>379500.74900000001</v>
      </c>
      <c r="D15" s="4">
        <v>451370.91399999999</v>
      </c>
      <c r="E15" s="4">
        <v>575930.51899999997</v>
      </c>
      <c r="F15" s="326">
        <f t="shared" si="0"/>
        <v>27.595842163635737</v>
      </c>
    </row>
    <row r="16" spans="1:8" ht="12.75" customHeight="1">
      <c r="A16" s="3" t="s">
        <v>8</v>
      </c>
      <c r="B16" s="4">
        <v>123414.23699999999</v>
      </c>
      <c r="C16" s="180">
        <v>194724.76699999999</v>
      </c>
      <c r="D16" s="4">
        <v>177994.755</v>
      </c>
      <c r="E16" s="4">
        <v>213975.59700000001</v>
      </c>
      <c r="F16" s="326">
        <f t="shared" si="0"/>
        <v>20.214551827664806</v>
      </c>
      <c r="G16" s="205"/>
      <c r="H16" s="379"/>
    </row>
    <row r="17" spans="1:9" ht="12.75" customHeight="1">
      <c r="A17" s="3" t="s">
        <v>144</v>
      </c>
      <c r="D17" s="4"/>
      <c r="E17" s="4"/>
      <c r="F17" s="326"/>
      <c r="G17" s="205"/>
    </row>
    <row r="18" spans="1:9" ht="14.1" customHeight="1">
      <c r="A18" s="3" t="s">
        <v>282</v>
      </c>
      <c r="B18" s="180">
        <v>52176.173999999999</v>
      </c>
      <c r="C18" s="180">
        <v>75307.391000000003</v>
      </c>
      <c r="D18" s="4">
        <v>72801.983999999997</v>
      </c>
      <c r="E18" s="4">
        <v>94420.512000000002</v>
      </c>
      <c r="F18" s="326">
        <f t="shared" si="0"/>
        <v>29.694970950242265</v>
      </c>
      <c r="G18" s="6"/>
    </row>
    <row r="19" spans="1:9" ht="12.75" customHeight="1">
      <c r="A19" s="3" t="s">
        <v>145</v>
      </c>
      <c r="B19" s="180">
        <v>71238.062999999995</v>
      </c>
      <c r="C19" s="180">
        <v>119417.376</v>
      </c>
      <c r="D19" s="4">
        <v>105192.77099999999</v>
      </c>
      <c r="E19" s="4">
        <v>119555.08500000001</v>
      </c>
      <c r="F19" s="326">
        <f t="shared" si="0"/>
        <v>13.653327945890894</v>
      </c>
    </row>
    <row r="20" spans="1:9" ht="12.75" customHeight="1">
      <c r="A20" s="3"/>
      <c r="D20" s="4"/>
      <c r="E20" s="4"/>
      <c r="F20" s="326"/>
      <c r="G20" s="205"/>
    </row>
    <row r="21" spans="1:9" ht="12.75" customHeight="1">
      <c r="A21" s="5" t="s">
        <v>9</v>
      </c>
      <c r="B21" s="6">
        <v>1345730.8030000001</v>
      </c>
      <c r="C21" s="207">
        <v>1592304.9369999999</v>
      </c>
      <c r="D21" s="345">
        <v>1719321.99</v>
      </c>
      <c r="E21" s="345">
        <v>1942486.409</v>
      </c>
      <c r="F21" s="327">
        <f t="shared" si="0"/>
        <v>12.979792051633098</v>
      </c>
      <c r="G21" s="321"/>
    </row>
    <row r="22" spans="1:9" ht="12.75" customHeight="1">
      <c r="A22" s="5"/>
      <c r="B22" s="6"/>
      <c r="C22" s="6"/>
      <c r="D22" s="6"/>
      <c r="E22" s="6"/>
      <c r="F22" s="326"/>
      <c r="G22" s="205"/>
    </row>
    <row r="23" spans="1:9" ht="12.75" customHeight="1">
      <c r="A23" s="5"/>
      <c r="B23" s="127"/>
      <c r="C23" s="127"/>
      <c r="D23" s="127"/>
      <c r="E23" s="127"/>
      <c r="F23" s="326"/>
    </row>
    <row r="24" spans="1:9" ht="12.75" customHeight="1">
      <c r="A24" s="3" t="s">
        <v>10</v>
      </c>
      <c r="B24" s="180">
        <v>620221.92700000003</v>
      </c>
      <c r="C24" s="180">
        <v>654535.46799999999</v>
      </c>
      <c r="D24" s="4">
        <v>643850.81000000006</v>
      </c>
      <c r="E24" s="4">
        <v>675070.299</v>
      </c>
      <c r="F24" s="326">
        <f t="shared" si="0"/>
        <v>4.8488700355910055</v>
      </c>
      <c r="G24" s="205"/>
    </row>
    <row r="25" spans="1:9" ht="12.75" customHeight="1">
      <c r="A25" s="3" t="s">
        <v>11</v>
      </c>
      <c r="B25" s="180">
        <v>564484.66399999999</v>
      </c>
      <c r="C25" s="180">
        <v>577337.56599999999</v>
      </c>
      <c r="D25" s="4">
        <v>620026.39</v>
      </c>
      <c r="E25" s="4">
        <v>681459.80299999996</v>
      </c>
      <c r="F25" s="326">
        <f t="shared" si="0"/>
        <v>9.9081932625480533</v>
      </c>
      <c r="G25" s="205"/>
      <c r="H25" s="205"/>
      <c r="I25" s="305"/>
    </row>
    <row r="26" spans="1:9" ht="12.75" customHeight="1">
      <c r="A26" s="3" t="s">
        <v>12</v>
      </c>
      <c r="B26" s="180">
        <v>19359.57</v>
      </c>
      <c r="C26" s="180">
        <v>18393.936000000002</v>
      </c>
      <c r="D26" s="4">
        <v>21281.881000000001</v>
      </c>
      <c r="E26" s="4">
        <v>21709.873</v>
      </c>
      <c r="F26" s="326">
        <f t="shared" si="0"/>
        <v>2.0110628379136131</v>
      </c>
    </row>
    <row r="27" spans="1:9" ht="12.75" customHeight="1">
      <c r="A27" s="3" t="s">
        <v>13</v>
      </c>
      <c r="B27" s="180">
        <v>130052.375</v>
      </c>
      <c r="C27" s="4">
        <v>141211.21799999999</v>
      </c>
      <c r="D27" s="4">
        <v>151445.90100000001</v>
      </c>
      <c r="E27" s="4">
        <v>158419.48199999999</v>
      </c>
      <c r="F27" s="326">
        <f t="shared" si="0"/>
        <v>4.6046680391831671</v>
      </c>
      <c r="G27" s="205"/>
      <c r="H27" s="379"/>
    </row>
    <row r="28" spans="1:9" ht="12.75" customHeight="1">
      <c r="A28" s="3" t="s">
        <v>14</v>
      </c>
      <c r="B28" s="180">
        <v>6235.5829999999996</v>
      </c>
      <c r="C28" s="180">
        <v>6482.7860000000001</v>
      </c>
      <c r="D28" s="4">
        <v>6644.6109999999999</v>
      </c>
      <c r="E28" s="4">
        <v>6565.31</v>
      </c>
      <c r="F28" s="326">
        <f t="shared" si="0"/>
        <v>-1.1934633946215882</v>
      </c>
      <c r="G28" s="205"/>
    </row>
    <row r="29" spans="1:9" ht="12.75" customHeight="1">
      <c r="A29" s="3" t="s">
        <v>15</v>
      </c>
      <c r="B29" s="4">
        <f>SUM(B24:B28)</f>
        <v>1340354.1190000002</v>
      </c>
      <c r="C29" s="4">
        <f t="shared" ref="C29:E29" si="1">SUM(C24:C28)</f>
        <v>1397960.9740000002</v>
      </c>
      <c r="D29" s="4">
        <f t="shared" si="1"/>
        <v>1443249.5930000003</v>
      </c>
      <c r="E29" s="4">
        <f t="shared" si="1"/>
        <v>1543224.767</v>
      </c>
      <c r="F29" s="326">
        <f t="shared" si="0"/>
        <v>6.9270883210288616</v>
      </c>
      <c r="G29" s="205"/>
    </row>
    <row r="30" spans="1:9" ht="12.75" customHeight="1">
      <c r="A30" s="3"/>
      <c r="F30" s="326"/>
    </row>
    <row r="31" spans="1:9" ht="12.75" customHeight="1">
      <c r="A31" s="3" t="s">
        <v>148</v>
      </c>
      <c r="B31" s="180">
        <v>5376.6840000000002</v>
      </c>
      <c r="C31" s="180">
        <v>194343.96299999999</v>
      </c>
      <c r="D31" s="4">
        <v>276072.397</v>
      </c>
      <c r="E31" s="4">
        <v>399261.64199999999</v>
      </c>
      <c r="F31" s="326">
        <f t="shared" si="0"/>
        <v>44.622079693103132</v>
      </c>
    </row>
    <row r="32" spans="1:9" ht="12.75" customHeight="1">
      <c r="A32" s="209"/>
      <c r="F32" s="326"/>
    </row>
    <row r="33" spans="1:7" ht="12.75" customHeight="1">
      <c r="A33" s="5" t="s">
        <v>9</v>
      </c>
      <c r="B33" s="6">
        <v>1345730.8030000001</v>
      </c>
      <c r="C33" s="207">
        <v>1592304.9369999999</v>
      </c>
      <c r="D33" s="207">
        <v>1719321.99</v>
      </c>
      <c r="E33" s="207">
        <v>1942486.409</v>
      </c>
      <c r="F33" s="327">
        <f t="shared" si="0"/>
        <v>12.979792051633098</v>
      </c>
      <c r="G33" s="205"/>
    </row>
    <row r="34" spans="1:7" ht="12.75" customHeight="1">
      <c r="A34" s="5"/>
      <c r="B34" s="205"/>
      <c r="C34" s="205"/>
      <c r="D34" s="205"/>
      <c r="E34" s="205"/>
      <c r="F34" s="326"/>
    </row>
    <row r="35" spans="1:7" ht="12.75" customHeight="1">
      <c r="A35" s="5"/>
      <c r="B35" s="127"/>
      <c r="C35" s="127"/>
      <c r="D35" s="127"/>
      <c r="E35" s="127"/>
      <c r="F35" s="326"/>
    </row>
    <row r="36" spans="1:7" ht="12.75" customHeight="1">
      <c r="A36" s="3" t="s">
        <v>233</v>
      </c>
      <c r="B36" s="4">
        <v>44833.199000000001</v>
      </c>
      <c r="C36" s="4">
        <v>45291.868999999999</v>
      </c>
      <c r="D36" s="4">
        <v>47163.222999999998</v>
      </c>
      <c r="E36" s="4">
        <v>49267.73</v>
      </c>
      <c r="F36" s="326">
        <f t="shared" si="0"/>
        <v>4.4621780831220974</v>
      </c>
    </row>
    <row r="37" spans="1:7" ht="12.75" customHeight="1">
      <c r="A37" s="3" t="s">
        <v>16</v>
      </c>
      <c r="B37" s="4">
        <v>4430.9409999999998</v>
      </c>
      <c r="C37" s="180">
        <v>4322</v>
      </c>
      <c r="D37" s="4">
        <v>4684.7759999999998</v>
      </c>
      <c r="E37" s="4">
        <v>4921.0140000000001</v>
      </c>
      <c r="F37" s="326">
        <f t="shared" si="0"/>
        <v>5.0426743989467298</v>
      </c>
    </row>
    <row r="38" spans="1:7" ht="12.75" customHeight="1">
      <c r="A38" s="3" t="s">
        <v>17</v>
      </c>
      <c r="B38" s="4"/>
      <c r="D38" s="4"/>
      <c r="E38" s="4"/>
      <c r="F38" s="326"/>
    </row>
    <row r="39" spans="1:7" ht="12.75" customHeight="1">
      <c r="A39" s="3" t="s">
        <v>18</v>
      </c>
      <c r="B39" s="4">
        <v>88074.744000000006</v>
      </c>
      <c r="C39" s="4">
        <v>279203.19699999999</v>
      </c>
      <c r="D39" s="4">
        <v>366425.61900000001</v>
      </c>
      <c r="E39" s="4">
        <v>491878.14199999999</v>
      </c>
      <c r="F39" s="326">
        <f t="shared" si="0"/>
        <v>34.236831841171011</v>
      </c>
      <c r="G39" s="205"/>
    </row>
    <row r="40" spans="1:7" ht="12.75" customHeight="1">
      <c r="A40" s="3" t="s">
        <v>19</v>
      </c>
      <c r="B40" s="4">
        <v>107572.219</v>
      </c>
      <c r="C40" s="4">
        <v>114443.242</v>
      </c>
      <c r="D40" s="4">
        <v>123408.15700000001</v>
      </c>
      <c r="E40" s="4">
        <v>128993.859</v>
      </c>
      <c r="F40" s="326">
        <f t="shared" si="0"/>
        <v>4.526201618909198</v>
      </c>
    </row>
    <row r="41" spans="1:7" ht="12.75" customHeight="1">
      <c r="A41" s="3" t="s">
        <v>234</v>
      </c>
      <c r="B41" s="4">
        <v>620348.60199999996</v>
      </c>
      <c r="C41" s="4">
        <v>653369.30200000003</v>
      </c>
      <c r="D41" s="4">
        <v>644576.86499999999</v>
      </c>
      <c r="E41" s="4">
        <v>675749.995</v>
      </c>
      <c r="F41" s="326">
        <f t="shared" si="0"/>
        <v>4.8362160810720383</v>
      </c>
    </row>
    <row r="42" spans="1:7" ht="12.75" customHeight="1">
      <c r="A42" s="3" t="s">
        <v>235</v>
      </c>
      <c r="D42" s="4"/>
      <c r="E42" s="4"/>
      <c r="F42" s="326"/>
    </row>
    <row r="43" spans="1:7" ht="12.75" customHeight="1">
      <c r="A43" s="3" t="s">
        <v>236</v>
      </c>
      <c r="B43" s="4">
        <v>9647.3639999999996</v>
      </c>
      <c r="C43" s="180">
        <v>10742.038</v>
      </c>
      <c r="D43" s="4">
        <v>11118.258</v>
      </c>
      <c r="E43" s="4">
        <v>10208.957</v>
      </c>
      <c r="F43" s="326">
        <f t="shared" si="0"/>
        <v>-8.17844845838259</v>
      </c>
    </row>
    <row r="44" spans="1:7" ht="12.75" customHeight="1">
      <c r="A44" s="3" t="s">
        <v>20</v>
      </c>
      <c r="B44" s="4">
        <v>156094.954</v>
      </c>
      <c r="C44" s="4">
        <v>158166.60399999999</v>
      </c>
      <c r="D44" s="4">
        <v>162540.535</v>
      </c>
      <c r="E44" s="4">
        <v>175202.62899999999</v>
      </c>
      <c r="F44" s="326">
        <f t="shared" si="0"/>
        <v>7.7901146320208596</v>
      </c>
    </row>
    <row r="45" spans="1:7" ht="12.75" customHeight="1">
      <c r="A45" s="3" t="s">
        <v>21</v>
      </c>
      <c r="B45" s="4">
        <v>20566.237000000001</v>
      </c>
      <c r="C45" s="180">
        <v>20042.093000000001</v>
      </c>
      <c r="D45" s="4">
        <v>20846.685000000001</v>
      </c>
      <c r="E45" s="4">
        <v>21102.609</v>
      </c>
      <c r="F45" s="326">
        <f t="shared" si="0"/>
        <v>1.2276484246775823</v>
      </c>
      <c r="G45" s="205"/>
    </row>
    <row r="46" spans="1:7" ht="12.75" customHeight="1">
      <c r="A46" s="3" t="s">
        <v>22</v>
      </c>
      <c r="D46" s="4"/>
      <c r="E46" s="4"/>
      <c r="F46" s="326"/>
    </row>
    <row r="47" spans="1:7" ht="12.75" customHeight="1">
      <c r="A47" s="3" t="s">
        <v>93</v>
      </c>
      <c r="B47" s="4">
        <v>294162.54300000001</v>
      </c>
      <c r="C47" s="4">
        <v>306724.592</v>
      </c>
      <c r="D47" s="4">
        <v>338557.87199999997</v>
      </c>
      <c r="E47" s="4">
        <v>385161.47399999999</v>
      </c>
      <c r="F47" s="326">
        <f t="shared" si="0"/>
        <v>13.765328132733543</v>
      </c>
    </row>
    <row r="48" spans="1:7" ht="12.75" customHeight="1">
      <c r="A48" s="209"/>
      <c r="B48" s="4"/>
      <c r="F48" s="326"/>
    </row>
    <row r="49" spans="1:7" ht="12.75" customHeight="1">
      <c r="A49" s="5" t="s">
        <v>9</v>
      </c>
      <c r="B49" s="6">
        <v>1345730.8030000001</v>
      </c>
      <c r="C49" s="207">
        <v>1592304.9369999999</v>
      </c>
      <c r="D49" s="207">
        <v>1719321.99</v>
      </c>
      <c r="E49" s="207">
        <v>1942486.409</v>
      </c>
      <c r="F49" s="327">
        <f t="shared" si="0"/>
        <v>12.979792051633098</v>
      </c>
      <c r="G49" s="205"/>
    </row>
    <row r="50" spans="1:7" ht="12.75" customHeight="1">
      <c r="A50" s="210"/>
      <c r="B50" s="6"/>
      <c r="C50" s="6"/>
      <c r="D50" s="6"/>
      <c r="E50" s="6"/>
      <c r="F50" s="208"/>
    </row>
    <row r="51" spans="1:7" ht="12.75" customHeight="1">
      <c r="A51" s="210" t="s">
        <v>103</v>
      </c>
      <c r="B51" s="6"/>
      <c r="C51" s="6"/>
      <c r="D51" s="6"/>
      <c r="E51" s="6"/>
      <c r="F51" s="211"/>
    </row>
    <row r="52" spans="1:7" ht="11.4">
      <c r="A52" s="398" t="s">
        <v>283</v>
      </c>
      <c r="B52" s="399"/>
      <c r="C52" s="399"/>
      <c r="D52" s="399"/>
      <c r="E52" s="399"/>
      <c r="F52" s="399"/>
    </row>
  </sheetData>
  <mergeCells count="7">
    <mergeCell ref="A1:F1"/>
    <mergeCell ref="A2:F2"/>
    <mergeCell ref="A52:F52"/>
    <mergeCell ref="B6:B7"/>
    <mergeCell ref="C6:C7"/>
    <mergeCell ref="D6:D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heetViews>
  <sheetFormatPr baseColWidth="10" defaultColWidth="11.44140625" defaultRowHeight="11.4"/>
  <cols>
    <col min="1" max="1" width="4.88671875" style="7" customWidth="1"/>
    <col min="2" max="2" width="0.88671875" style="7" customWidth="1"/>
    <col min="3" max="3" width="37" style="7" customWidth="1"/>
    <col min="4" max="12" width="14.6640625" style="7" customWidth="1"/>
    <col min="13" max="13" width="14.6640625" style="127" customWidth="1"/>
    <col min="14" max="14" width="5.6640625" style="127" customWidth="1"/>
    <col min="15" max="16384" width="11.44140625" style="127"/>
  </cols>
  <sheetData>
    <row r="1" spans="1:16" ht="12">
      <c r="B1" s="171"/>
      <c r="C1" s="1"/>
      <c r="D1" s="1"/>
      <c r="E1" s="1"/>
      <c r="F1" s="127"/>
      <c r="G1" s="172" t="s">
        <v>317</v>
      </c>
      <c r="H1" s="173" t="s">
        <v>209</v>
      </c>
      <c r="I1" s="173"/>
      <c r="J1" s="8"/>
      <c r="K1" s="8"/>
      <c r="L1" s="8"/>
    </row>
    <row r="2" spans="1:16" ht="12">
      <c r="B2" s="171"/>
      <c r="C2" s="1"/>
      <c r="D2" s="1"/>
      <c r="E2" s="1"/>
      <c r="F2" s="127"/>
      <c r="G2" s="172"/>
      <c r="H2" s="173"/>
      <c r="I2" s="173"/>
      <c r="J2" s="8"/>
      <c r="K2" s="8"/>
      <c r="L2" s="8"/>
    </row>
    <row r="3" spans="1:16" ht="12" thickBot="1">
      <c r="A3" s="9"/>
      <c r="B3" s="9"/>
      <c r="C3" s="9"/>
      <c r="D3" s="9"/>
      <c r="E3" s="11"/>
      <c r="F3" s="11"/>
      <c r="G3" s="11"/>
      <c r="H3" s="11"/>
      <c r="I3" s="11"/>
      <c r="J3" s="11"/>
      <c r="K3" s="11"/>
      <c r="L3" s="11"/>
      <c r="M3" s="130"/>
      <c r="N3" s="129"/>
    </row>
    <row r="4" spans="1:16" ht="12.75" customHeight="1">
      <c r="A4" s="10"/>
      <c r="B4" s="11"/>
      <c r="C4" s="12"/>
      <c r="D4" s="431" t="s">
        <v>9</v>
      </c>
      <c r="E4" s="174"/>
      <c r="F4" s="92"/>
      <c r="G4" s="175" t="s">
        <v>23</v>
      </c>
      <c r="H4" s="90" t="s">
        <v>24</v>
      </c>
      <c r="I4" s="176"/>
      <c r="J4" s="22"/>
      <c r="K4" s="176"/>
      <c r="L4" s="177"/>
      <c r="M4" s="177"/>
      <c r="N4" s="404" t="s">
        <v>138</v>
      </c>
    </row>
    <row r="5" spans="1:16" ht="12.75" customHeight="1">
      <c r="A5" s="427" t="s">
        <v>138</v>
      </c>
      <c r="B5" s="15"/>
      <c r="C5" s="436" t="s">
        <v>180</v>
      </c>
      <c r="D5" s="428"/>
      <c r="E5" s="435" t="s">
        <v>188</v>
      </c>
      <c r="F5" s="91"/>
      <c r="G5" s="178" t="s">
        <v>202</v>
      </c>
      <c r="H5" s="426" t="s">
        <v>203</v>
      </c>
      <c r="I5" s="426"/>
      <c r="J5" s="91"/>
      <c r="K5" s="91"/>
      <c r="L5" s="417" t="s">
        <v>8</v>
      </c>
      <c r="M5" s="418"/>
      <c r="N5" s="402"/>
    </row>
    <row r="6" spans="1:16" ht="12.75" customHeight="1">
      <c r="A6" s="427"/>
      <c r="B6" s="15"/>
      <c r="C6" s="436"/>
      <c r="D6" s="428"/>
      <c r="E6" s="429"/>
      <c r="F6" s="408" t="s">
        <v>204</v>
      </c>
      <c r="G6" s="419" t="s">
        <v>162</v>
      </c>
      <c r="H6" s="406" t="s">
        <v>146</v>
      </c>
      <c r="I6" s="408" t="s">
        <v>147</v>
      </c>
      <c r="J6" s="408" t="s">
        <v>214</v>
      </c>
      <c r="K6" s="408" t="s">
        <v>206</v>
      </c>
      <c r="L6" s="412" t="s">
        <v>188</v>
      </c>
      <c r="M6" s="419" t="s">
        <v>284</v>
      </c>
      <c r="N6" s="402"/>
    </row>
    <row r="7" spans="1:16" ht="50.25" customHeight="1">
      <c r="A7" s="415"/>
      <c r="B7" s="15"/>
      <c r="C7" s="437"/>
      <c r="D7" s="432"/>
      <c r="E7" s="430"/>
      <c r="F7" s="409"/>
      <c r="G7" s="434"/>
      <c r="H7" s="407"/>
      <c r="I7" s="409"/>
      <c r="J7" s="409"/>
      <c r="K7" s="409"/>
      <c r="L7" s="413"/>
      <c r="M7" s="420"/>
      <c r="N7" s="402"/>
    </row>
    <row r="8" spans="1:16" ht="12" thickBot="1">
      <c r="A8" s="19"/>
      <c r="B8" s="11"/>
      <c r="C8" s="20"/>
      <c r="D8" s="433" t="s">
        <v>95</v>
      </c>
      <c r="E8" s="410"/>
      <c r="F8" s="410"/>
      <c r="G8" s="410"/>
      <c r="H8" s="410" t="s">
        <v>95</v>
      </c>
      <c r="I8" s="410"/>
      <c r="J8" s="410"/>
      <c r="K8" s="410"/>
      <c r="L8" s="410"/>
      <c r="M8" s="411"/>
      <c r="N8" s="405"/>
    </row>
    <row r="9" spans="1:16">
      <c r="A9" s="10"/>
      <c r="B9" s="22"/>
      <c r="C9" s="44"/>
      <c r="D9" s="22"/>
      <c r="E9" s="22"/>
      <c r="F9" s="22"/>
      <c r="G9" s="22"/>
      <c r="H9" s="22"/>
      <c r="I9" s="11"/>
      <c r="J9" s="11"/>
      <c r="L9" s="28"/>
      <c r="M9" s="28"/>
      <c r="N9" s="83"/>
      <c r="O9" s="129"/>
    </row>
    <row r="10" spans="1:16">
      <c r="A10" s="136">
        <v>1</v>
      </c>
      <c r="B10" s="15"/>
      <c r="C10" s="12" t="s">
        <v>10</v>
      </c>
      <c r="D10" s="98">
        <v>675070.299</v>
      </c>
      <c r="E10" s="4">
        <v>632202.64099999995</v>
      </c>
      <c r="F10" s="4">
        <v>396656.68099999998</v>
      </c>
      <c r="G10" s="4">
        <v>4566.2759999999998</v>
      </c>
      <c r="H10" s="4">
        <v>2010.7470000000001</v>
      </c>
      <c r="I10" s="4">
        <v>8240.2330000000002</v>
      </c>
      <c r="J10" s="4">
        <v>14174.962</v>
      </c>
      <c r="K10" s="4">
        <v>211120.01800000001</v>
      </c>
      <c r="L10" s="4">
        <v>42867.658000000003</v>
      </c>
      <c r="M10" s="372">
        <v>22184.519</v>
      </c>
      <c r="N10" s="139">
        <v>1</v>
      </c>
    </row>
    <row r="11" spans="1:16">
      <c r="A11" s="136">
        <v>2</v>
      </c>
      <c r="B11" s="15"/>
      <c r="C11" s="12" t="s">
        <v>11</v>
      </c>
      <c r="D11" s="98">
        <v>681459.80299999996</v>
      </c>
      <c r="E11" s="4">
        <v>570138.37399999995</v>
      </c>
      <c r="F11" s="4">
        <v>429834.61700000003</v>
      </c>
      <c r="G11" s="4">
        <v>70904.648000000001</v>
      </c>
      <c r="H11" s="4">
        <v>9124.8050000000003</v>
      </c>
      <c r="I11" s="4">
        <v>24159.245999999999</v>
      </c>
      <c r="J11" s="4">
        <v>25787.088</v>
      </c>
      <c r="K11" s="4">
        <v>81232.618000000002</v>
      </c>
      <c r="L11" s="4">
        <v>111321.429</v>
      </c>
      <c r="M11" s="372">
        <v>66218.133000000002</v>
      </c>
      <c r="N11" s="139">
        <v>2</v>
      </c>
    </row>
    <row r="12" spans="1:16">
      <c r="A12" s="136">
        <v>3</v>
      </c>
      <c r="B12" s="15"/>
      <c r="C12" s="11" t="s">
        <v>12</v>
      </c>
      <c r="D12" s="371">
        <v>21709.873</v>
      </c>
      <c r="E12" s="4">
        <v>21351.876</v>
      </c>
      <c r="F12" s="4">
        <v>14841.41</v>
      </c>
      <c r="G12" s="4">
        <v>5460.9</v>
      </c>
      <c r="H12" s="4">
        <v>91.007999999999996</v>
      </c>
      <c r="I12" s="4">
        <v>353.66699999999997</v>
      </c>
      <c r="J12" s="4">
        <v>856.71299999999997</v>
      </c>
      <c r="K12" s="4">
        <v>5209.0780000000004</v>
      </c>
      <c r="L12" s="4">
        <v>357.99700000000001</v>
      </c>
      <c r="M12" s="372">
        <v>86.558000000000007</v>
      </c>
      <c r="N12" s="139">
        <v>3</v>
      </c>
    </row>
    <row r="13" spans="1:16">
      <c r="A13" s="136">
        <v>4</v>
      </c>
      <c r="B13" s="15"/>
      <c r="C13" s="11" t="s">
        <v>13</v>
      </c>
      <c r="D13" s="371">
        <v>158419.48199999999</v>
      </c>
      <c r="E13" s="4">
        <v>144757.08900000001</v>
      </c>
      <c r="F13" s="4">
        <v>105732.88099999999</v>
      </c>
      <c r="G13" s="4">
        <v>33810.180999999997</v>
      </c>
      <c r="H13" s="4">
        <v>1076.8610000000001</v>
      </c>
      <c r="I13" s="4">
        <v>4254.4409999999998</v>
      </c>
      <c r="J13" s="4">
        <v>8231.9709999999995</v>
      </c>
      <c r="K13" s="4">
        <v>25460.935000000001</v>
      </c>
      <c r="L13" s="4">
        <v>13662.393</v>
      </c>
      <c r="M13" s="372">
        <v>5091.2849999999999</v>
      </c>
      <c r="N13" s="139">
        <v>4</v>
      </c>
    </row>
    <row r="14" spans="1:16">
      <c r="A14" s="136">
        <v>5</v>
      </c>
      <c r="B14" s="15"/>
      <c r="C14" s="12" t="s">
        <v>14</v>
      </c>
      <c r="D14" s="371">
        <v>6565.31</v>
      </c>
      <c r="E14" s="4">
        <v>6499.3419999999996</v>
      </c>
      <c r="F14" s="4">
        <v>6194.8019999999997</v>
      </c>
      <c r="G14" s="4">
        <v>4595.1450000000004</v>
      </c>
      <c r="H14" s="4" t="s">
        <v>277</v>
      </c>
      <c r="I14" s="4">
        <v>76.826999999999998</v>
      </c>
      <c r="J14" s="4">
        <v>88.24</v>
      </c>
      <c r="K14" s="4">
        <v>139.47300000000001</v>
      </c>
      <c r="L14" s="4">
        <v>65.968000000000004</v>
      </c>
      <c r="M14" s="372" t="s">
        <v>277</v>
      </c>
      <c r="N14" s="139">
        <v>5</v>
      </c>
      <c r="P14" s="205"/>
    </row>
    <row r="15" spans="1:16">
      <c r="A15" s="136">
        <v>6</v>
      </c>
      <c r="B15" s="15"/>
      <c r="C15" s="11" t="s">
        <v>148</v>
      </c>
      <c r="D15" s="371">
        <v>399261.64199999999</v>
      </c>
      <c r="E15" s="4">
        <v>353561.49</v>
      </c>
      <c r="F15" s="4">
        <v>79793.645999999993</v>
      </c>
      <c r="G15" s="4" t="s">
        <v>277</v>
      </c>
      <c r="H15" s="4">
        <v>16876.921999999999</v>
      </c>
      <c r="I15" s="4">
        <v>2699.2809999999999</v>
      </c>
      <c r="J15" s="4">
        <v>1423.2439999999999</v>
      </c>
      <c r="K15" s="4">
        <v>252768.397</v>
      </c>
      <c r="L15" s="4">
        <v>45700.152000000002</v>
      </c>
      <c r="M15" s="372">
        <v>840.01700000000005</v>
      </c>
      <c r="N15" s="139">
        <v>6</v>
      </c>
    </row>
    <row r="16" spans="1:16">
      <c r="A16" s="136"/>
      <c r="B16" s="15"/>
      <c r="C16" s="12"/>
      <c r="D16" s="4"/>
      <c r="E16" s="4"/>
      <c r="F16" s="4"/>
      <c r="G16" s="4"/>
      <c r="H16" s="4"/>
      <c r="I16" s="4"/>
      <c r="J16" s="4"/>
      <c r="K16" s="4"/>
      <c r="L16" s="4"/>
      <c r="M16" s="4"/>
      <c r="N16" s="181"/>
    </row>
    <row r="17" spans="1:16" s="218" customFormat="1" ht="12">
      <c r="A17" s="190">
        <v>7</v>
      </c>
      <c r="B17" s="374"/>
      <c r="C17" s="133" t="s">
        <v>9</v>
      </c>
      <c r="D17" s="6">
        <v>1942486.409</v>
      </c>
      <c r="E17" s="6">
        <v>1728510.8119999999</v>
      </c>
      <c r="F17" s="6">
        <v>1033054.037</v>
      </c>
      <c r="G17" s="6">
        <v>119337.15</v>
      </c>
      <c r="H17" s="6">
        <v>29180.343000000001</v>
      </c>
      <c r="I17" s="6">
        <v>39783.695</v>
      </c>
      <c r="J17" s="6">
        <v>50562.218000000001</v>
      </c>
      <c r="K17" s="6">
        <v>575930.51899999997</v>
      </c>
      <c r="L17" s="6">
        <v>213975.59700000001</v>
      </c>
      <c r="M17" s="6">
        <v>94420.512000000002</v>
      </c>
      <c r="N17" s="158">
        <v>7</v>
      </c>
      <c r="P17" s="354"/>
    </row>
    <row r="18" spans="1:16">
      <c r="A18" s="136"/>
      <c r="B18" s="15"/>
      <c r="C18" s="12"/>
      <c r="D18" s="4"/>
      <c r="E18" s="4"/>
      <c r="F18" s="4"/>
      <c r="G18" s="4"/>
      <c r="H18" s="4"/>
      <c r="I18" s="4"/>
      <c r="J18" s="4"/>
      <c r="K18" s="4"/>
      <c r="L18" s="4"/>
      <c r="M18" s="4"/>
      <c r="N18" s="181"/>
    </row>
    <row r="19" spans="1:16" s="33" customFormat="1" ht="12">
      <c r="A19" s="137"/>
      <c r="B19" s="182"/>
      <c r="C19" s="12" t="s">
        <v>31</v>
      </c>
      <c r="D19" s="373"/>
      <c r="E19" s="373"/>
      <c r="F19" s="373"/>
      <c r="G19" s="373"/>
      <c r="H19" s="373"/>
      <c r="I19" s="373"/>
      <c r="J19" s="373"/>
      <c r="K19" s="373"/>
      <c r="L19" s="373"/>
      <c r="M19" s="373"/>
      <c r="N19" s="183"/>
    </row>
    <row r="20" spans="1:16" s="33" customFormat="1" ht="12">
      <c r="A20" s="138">
        <v>8</v>
      </c>
      <c r="B20" s="182"/>
      <c r="C20" s="12" t="s">
        <v>237</v>
      </c>
      <c r="D20" s="4">
        <v>49267.73</v>
      </c>
      <c r="E20" s="4">
        <v>48849.476999999999</v>
      </c>
      <c r="F20" s="4">
        <v>44018.953000000001</v>
      </c>
      <c r="G20" s="4">
        <v>12565.162</v>
      </c>
      <c r="H20" s="4">
        <v>71.775000000000006</v>
      </c>
      <c r="I20" s="4">
        <v>62.871000000000002</v>
      </c>
      <c r="J20" s="4">
        <v>114.688</v>
      </c>
      <c r="K20" s="4">
        <v>4581.1899999999996</v>
      </c>
      <c r="L20" s="4">
        <v>418.25299999999999</v>
      </c>
      <c r="M20" s="4" t="s">
        <v>277</v>
      </c>
      <c r="N20" s="159">
        <v>8</v>
      </c>
      <c r="O20" s="25"/>
    </row>
    <row r="21" spans="1:16" s="33" customFormat="1" ht="12">
      <c r="A21" s="138">
        <v>9</v>
      </c>
      <c r="B21" s="182"/>
      <c r="C21" s="135" t="s">
        <v>32</v>
      </c>
      <c r="D21" s="4">
        <v>4921.0140000000001</v>
      </c>
      <c r="E21" s="4">
        <v>4661.027</v>
      </c>
      <c r="F21" s="4">
        <v>4151.3429999999998</v>
      </c>
      <c r="G21" s="4">
        <v>739.16200000000003</v>
      </c>
      <c r="H21" s="4">
        <v>14.055999999999999</v>
      </c>
      <c r="I21" s="4" t="s">
        <v>277</v>
      </c>
      <c r="J21" s="4">
        <v>0.36099999999999999</v>
      </c>
      <c r="K21" s="4">
        <v>495.267</v>
      </c>
      <c r="L21" s="4">
        <v>259.98700000000002</v>
      </c>
      <c r="M21" s="4" t="s">
        <v>277</v>
      </c>
      <c r="N21" s="159">
        <v>9</v>
      </c>
    </row>
    <row r="22" spans="1:16" s="33" customFormat="1" ht="12">
      <c r="A22" s="138">
        <v>10</v>
      </c>
      <c r="B22" s="182"/>
      <c r="C22" s="135" t="s">
        <v>33</v>
      </c>
      <c r="D22" s="4"/>
      <c r="E22" s="4"/>
      <c r="F22" s="4"/>
      <c r="G22" s="4"/>
      <c r="H22" s="4"/>
      <c r="I22" s="4"/>
      <c r="J22" s="4"/>
      <c r="K22" s="4"/>
      <c r="L22" s="4"/>
      <c r="M22" s="4"/>
      <c r="N22" s="159"/>
    </row>
    <row r="23" spans="1:16" s="33" customFormat="1" ht="12">
      <c r="A23" s="138"/>
      <c r="B23" s="182"/>
      <c r="C23" s="135" t="s">
        <v>34</v>
      </c>
      <c r="D23" s="4">
        <v>491878.14199999999</v>
      </c>
      <c r="E23" s="4">
        <v>442798.37099999998</v>
      </c>
      <c r="F23" s="4">
        <v>159659.87</v>
      </c>
      <c r="G23" s="4">
        <v>30529.358</v>
      </c>
      <c r="H23" s="4">
        <v>17126.417000000001</v>
      </c>
      <c r="I23" s="4">
        <v>3046.8710000000001</v>
      </c>
      <c r="J23" s="4">
        <v>2147.0369999999998</v>
      </c>
      <c r="K23" s="4">
        <v>260818.17600000001</v>
      </c>
      <c r="L23" s="4">
        <v>49079.771000000001</v>
      </c>
      <c r="M23" s="4">
        <v>2238.7049999999999</v>
      </c>
      <c r="N23" s="159">
        <v>10</v>
      </c>
    </row>
    <row r="24" spans="1:16" s="33" customFormat="1" ht="12">
      <c r="A24" s="138">
        <v>11</v>
      </c>
      <c r="B24" s="182"/>
      <c r="C24" s="135" t="s">
        <v>35</v>
      </c>
      <c r="D24" s="4">
        <v>128993.859</v>
      </c>
      <c r="E24" s="4">
        <v>112312.423</v>
      </c>
      <c r="F24" s="4">
        <v>98571.523000000001</v>
      </c>
      <c r="G24" s="4">
        <v>17021.624</v>
      </c>
      <c r="H24" s="4">
        <v>61.47</v>
      </c>
      <c r="I24" s="4">
        <v>411.24</v>
      </c>
      <c r="J24" s="4">
        <v>575.90899999999999</v>
      </c>
      <c r="K24" s="4">
        <v>12692.281000000001</v>
      </c>
      <c r="L24" s="4">
        <v>16681.436000000002</v>
      </c>
      <c r="M24" s="4">
        <v>104.15</v>
      </c>
      <c r="N24" s="159">
        <v>11</v>
      </c>
    </row>
    <row r="25" spans="1:16" s="33" customFormat="1" ht="12">
      <c r="A25" s="138">
        <v>12</v>
      </c>
      <c r="B25" s="182"/>
      <c r="C25" s="12" t="s">
        <v>238</v>
      </c>
      <c r="D25" s="4">
        <v>675749.995</v>
      </c>
      <c r="E25" s="4">
        <v>633178.85900000005</v>
      </c>
      <c r="F25" s="4">
        <v>397680.01899999997</v>
      </c>
      <c r="G25" s="4">
        <v>5127.5389999999998</v>
      </c>
      <c r="H25" s="4">
        <v>2132.1179999999999</v>
      </c>
      <c r="I25" s="4">
        <v>8133.8490000000002</v>
      </c>
      <c r="J25" s="4">
        <v>14021.996999999999</v>
      </c>
      <c r="K25" s="4">
        <v>211210.87599999999</v>
      </c>
      <c r="L25" s="4">
        <v>42571.135999999999</v>
      </c>
      <c r="M25" s="4">
        <v>21977.754000000001</v>
      </c>
      <c r="N25" s="159">
        <v>12</v>
      </c>
    </row>
    <row r="26" spans="1:16" s="33" customFormat="1" ht="12">
      <c r="A26" s="138">
        <v>13</v>
      </c>
      <c r="B26" s="182"/>
      <c r="C26" s="12" t="s">
        <v>239</v>
      </c>
      <c r="D26" s="4"/>
      <c r="E26" s="4"/>
      <c r="F26" s="4"/>
      <c r="G26" s="4"/>
      <c r="H26" s="4"/>
      <c r="I26" s="4"/>
      <c r="J26" s="4"/>
      <c r="K26" s="4"/>
      <c r="L26" s="4"/>
      <c r="M26" s="4"/>
      <c r="N26" s="159"/>
    </row>
    <row r="27" spans="1:16" s="33" customFormat="1" ht="12">
      <c r="A27" s="138"/>
      <c r="B27" s="182"/>
      <c r="C27" s="12" t="s">
        <v>240</v>
      </c>
      <c r="D27" s="4">
        <v>10208.957</v>
      </c>
      <c r="E27" s="4">
        <v>9756.5419999999995</v>
      </c>
      <c r="F27" s="4">
        <v>7879.8829999999998</v>
      </c>
      <c r="G27" s="4">
        <v>1891.271</v>
      </c>
      <c r="H27" s="4">
        <v>7.5860000000000003</v>
      </c>
      <c r="I27" s="4">
        <v>174.33500000000001</v>
      </c>
      <c r="J27" s="4">
        <v>141.03</v>
      </c>
      <c r="K27" s="4">
        <v>1553.7080000000001</v>
      </c>
      <c r="L27" s="4">
        <v>452.41500000000002</v>
      </c>
      <c r="M27" s="4">
        <v>40.023000000000003</v>
      </c>
      <c r="N27" s="159">
        <v>13</v>
      </c>
    </row>
    <row r="28" spans="1:16" s="33" customFormat="1" ht="12">
      <c r="A28" s="138">
        <v>14</v>
      </c>
      <c r="B28" s="182"/>
      <c r="C28" s="135" t="s">
        <v>36</v>
      </c>
      <c r="D28" s="4">
        <v>175202.62899999999</v>
      </c>
      <c r="E28" s="4">
        <v>155076.087</v>
      </c>
      <c r="F28" s="4">
        <v>129869.177</v>
      </c>
      <c r="G28" s="4">
        <v>28570.591</v>
      </c>
      <c r="H28" s="4">
        <v>1284.374</v>
      </c>
      <c r="I28" s="4">
        <v>3368.357</v>
      </c>
      <c r="J28" s="4">
        <v>6091.2120000000004</v>
      </c>
      <c r="K28" s="4">
        <v>14462.967000000001</v>
      </c>
      <c r="L28" s="4">
        <v>20126.542000000001</v>
      </c>
      <c r="M28" s="4">
        <v>2953.4580000000001</v>
      </c>
      <c r="N28" s="159">
        <v>14</v>
      </c>
    </row>
    <row r="29" spans="1:16" s="33" customFormat="1" ht="12">
      <c r="A29" s="138">
        <v>15</v>
      </c>
      <c r="B29" s="182"/>
      <c r="C29" s="135" t="s">
        <v>37</v>
      </c>
      <c r="D29" s="4">
        <v>21102.609</v>
      </c>
      <c r="E29" s="4">
        <v>20686.241999999998</v>
      </c>
      <c r="F29" s="4">
        <v>16970.973999999998</v>
      </c>
      <c r="G29" s="4">
        <v>7641.5079999999998</v>
      </c>
      <c r="H29" s="4">
        <v>204.982</v>
      </c>
      <c r="I29" s="4">
        <v>225.71899999999999</v>
      </c>
      <c r="J29" s="4">
        <v>454.363</v>
      </c>
      <c r="K29" s="4">
        <v>2830.2040000000002</v>
      </c>
      <c r="L29" s="4">
        <v>416.36700000000002</v>
      </c>
      <c r="M29" s="4">
        <v>20</v>
      </c>
      <c r="N29" s="159">
        <v>15</v>
      </c>
    </row>
    <row r="30" spans="1:16" s="33" customFormat="1" ht="12">
      <c r="A30" s="138">
        <v>16</v>
      </c>
      <c r="B30" s="182"/>
      <c r="C30" s="135" t="s">
        <v>215</v>
      </c>
      <c r="D30" s="4"/>
      <c r="E30" s="4"/>
      <c r="F30" s="4"/>
      <c r="G30" s="4"/>
      <c r="H30" s="4"/>
      <c r="I30" s="4"/>
      <c r="J30" s="4"/>
      <c r="K30" s="4"/>
      <c r="L30" s="4"/>
      <c r="M30" s="4"/>
      <c r="N30" s="159"/>
    </row>
    <row r="31" spans="1:16" s="33" customFormat="1" ht="12">
      <c r="A31" s="137"/>
      <c r="B31" s="182"/>
      <c r="C31" s="135" t="s">
        <v>94</v>
      </c>
      <c r="D31" s="4">
        <v>385161.47399999999</v>
      </c>
      <c r="E31" s="4">
        <v>301191.78399999999</v>
      </c>
      <c r="F31" s="4">
        <v>174252.29500000001</v>
      </c>
      <c r="G31" s="4">
        <v>15250.934999999999</v>
      </c>
      <c r="H31" s="4">
        <v>8277.5650000000005</v>
      </c>
      <c r="I31" s="4">
        <v>24360.453000000001</v>
      </c>
      <c r="J31" s="4">
        <v>27015.620999999999</v>
      </c>
      <c r="K31" s="4">
        <v>67285.850000000006</v>
      </c>
      <c r="L31" s="4">
        <v>83969.69</v>
      </c>
      <c r="M31" s="4">
        <v>67086.422000000006</v>
      </c>
      <c r="N31" s="159">
        <v>16</v>
      </c>
    </row>
    <row r="32" spans="1:16">
      <c r="D32" s="23"/>
    </row>
    <row r="33" spans="1:14">
      <c r="D33" s="23"/>
      <c r="E33" s="23"/>
      <c r="F33" s="23"/>
      <c r="G33" s="23"/>
      <c r="H33" s="23"/>
      <c r="I33" s="23"/>
      <c r="J33" s="23"/>
      <c r="K33" s="23"/>
      <c r="L33" s="23"/>
      <c r="M33" s="23"/>
    </row>
    <row r="34" spans="1:14">
      <c r="D34" s="23"/>
    </row>
    <row r="36" spans="1:14" ht="12">
      <c r="A36" s="127"/>
      <c r="B36" s="8"/>
      <c r="C36" s="184"/>
      <c r="D36" s="8"/>
      <c r="E36" s="8"/>
      <c r="F36" s="8"/>
      <c r="G36" s="291" t="s">
        <v>319</v>
      </c>
      <c r="H36" s="173" t="s">
        <v>318</v>
      </c>
      <c r="I36" s="187"/>
      <c r="J36" s="8"/>
      <c r="K36" s="8"/>
      <c r="L36" s="8"/>
      <c r="M36" s="8"/>
      <c r="N36" s="8"/>
    </row>
    <row r="37" spans="1:14" ht="12">
      <c r="A37" s="127"/>
      <c r="B37" s="8"/>
      <c r="C37" s="184"/>
      <c r="D37" s="8"/>
      <c r="E37" s="8"/>
      <c r="F37" s="8"/>
      <c r="G37" s="185"/>
      <c r="H37" s="186"/>
      <c r="I37" s="187"/>
      <c r="J37" s="8"/>
      <c r="K37" s="8"/>
      <c r="L37" s="8"/>
      <c r="M37" s="8"/>
      <c r="N37" s="8"/>
    </row>
    <row r="38" spans="1:14" ht="12" thickBot="1">
      <c r="D38" s="9"/>
      <c r="E38" s="9"/>
      <c r="F38" s="9"/>
      <c r="G38" s="9"/>
      <c r="H38" s="9"/>
      <c r="I38" s="9"/>
      <c r="J38" s="9"/>
      <c r="K38" s="9"/>
      <c r="L38" s="9"/>
      <c r="M38" s="9"/>
      <c r="N38" s="7"/>
    </row>
    <row r="39" spans="1:14" ht="12.9" customHeight="1">
      <c r="A39" s="36"/>
      <c r="B39" s="22"/>
      <c r="C39" s="37"/>
      <c r="D39" s="14"/>
      <c r="E39" s="424" t="s">
        <v>252</v>
      </c>
      <c r="F39" s="127"/>
      <c r="G39" s="16" t="s">
        <v>39</v>
      </c>
      <c r="H39" s="414" t="s">
        <v>140</v>
      </c>
      <c r="I39" s="14"/>
      <c r="J39" s="421" t="s">
        <v>253</v>
      </c>
      <c r="K39" s="14"/>
      <c r="L39" s="127"/>
      <c r="M39" s="424" t="s">
        <v>265</v>
      </c>
      <c r="N39" s="38"/>
    </row>
    <row r="40" spans="1:14" ht="12.9" customHeight="1">
      <c r="A40" s="427" t="s">
        <v>138</v>
      </c>
      <c r="C40" s="2" t="s">
        <v>139</v>
      </c>
      <c r="D40" s="428" t="s">
        <v>9</v>
      </c>
      <c r="E40" s="429"/>
      <c r="F40" s="401" t="s">
        <v>16</v>
      </c>
      <c r="G40" s="15" t="s">
        <v>152</v>
      </c>
      <c r="H40" s="415"/>
      <c r="I40" s="14" t="s">
        <v>40</v>
      </c>
      <c r="J40" s="422"/>
      <c r="K40" s="188" t="s">
        <v>41</v>
      </c>
      <c r="L40" s="171" t="s">
        <v>42</v>
      </c>
      <c r="M40" s="425"/>
      <c r="N40" s="402" t="s">
        <v>138</v>
      </c>
    </row>
    <row r="41" spans="1:14" ht="12.9" customHeight="1">
      <c r="A41" s="415"/>
      <c r="C41" s="2"/>
      <c r="D41" s="428"/>
      <c r="E41" s="429"/>
      <c r="F41" s="401"/>
      <c r="G41" s="15" t="s">
        <v>153</v>
      </c>
      <c r="H41" s="415"/>
      <c r="I41" s="14" t="s">
        <v>99</v>
      </c>
      <c r="J41" s="422"/>
      <c r="K41" s="188" t="s">
        <v>44</v>
      </c>
      <c r="L41" s="8" t="s">
        <v>44</v>
      </c>
      <c r="M41" s="425"/>
      <c r="N41" s="403"/>
    </row>
    <row r="42" spans="1:14" ht="12.9" customHeight="1">
      <c r="A42" s="415"/>
      <c r="C42" s="29" t="s">
        <v>90</v>
      </c>
      <c r="D42" s="14"/>
      <c r="E42" s="430"/>
      <c r="F42" s="189"/>
      <c r="G42" s="15" t="s">
        <v>44</v>
      </c>
      <c r="H42" s="416"/>
      <c r="I42" s="14"/>
      <c r="J42" s="423"/>
      <c r="K42" s="14"/>
      <c r="L42" s="127"/>
      <c r="M42" s="409"/>
      <c r="N42" s="403"/>
    </row>
    <row r="43" spans="1:14" ht="12.9" customHeight="1" thickBot="1">
      <c r="A43" s="19"/>
      <c r="B43" s="9"/>
      <c r="C43" s="39"/>
      <c r="D43" s="65" t="s">
        <v>95</v>
      </c>
      <c r="E43" s="40"/>
      <c r="F43" s="40"/>
      <c r="G43" s="65"/>
      <c r="H43" s="65" t="s">
        <v>95</v>
      </c>
      <c r="I43" s="40"/>
      <c r="J43" s="40"/>
      <c r="K43" s="40"/>
      <c r="L43" s="40"/>
      <c r="M43" s="40"/>
      <c r="N43" s="21"/>
    </row>
    <row r="44" spans="1:14">
      <c r="A44" s="10"/>
      <c r="C44" s="12"/>
      <c r="M44" s="7"/>
      <c r="N44" s="83"/>
    </row>
    <row r="45" spans="1:14" ht="12">
      <c r="A45" s="190">
        <v>1</v>
      </c>
      <c r="B45" s="33"/>
      <c r="C45" s="45">
        <v>2019</v>
      </c>
      <c r="D45" s="25">
        <v>1345730.8030000001</v>
      </c>
      <c r="E45" s="25">
        <v>44833.199000000001</v>
      </c>
      <c r="F45" s="25">
        <v>4430.9409999999998</v>
      </c>
      <c r="G45" s="25">
        <v>88074.744000000006</v>
      </c>
      <c r="H45" s="25">
        <v>107572.219</v>
      </c>
      <c r="I45" s="25">
        <v>620348.60199999996</v>
      </c>
      <c r="J45" s="25">
        <v>9647.3639999999996</v>
      </c>
      <c r="K45" s="25">
        <v>156094.954</v>
      </c>
      <c r="L45" s="25">
        <v>20566.237000000001</v>
      </c>
      <c r="M45" s="25">
        <v>294162.54300000001</v>
      </c>
      <c r="N45" s="158">
        <v>1</v>
      </c>
    </row>
    <row r="46" spans="1:14" ht="12">
      <c r="A46" s="190">
        <v>2</v>
      </c>
      <c r="B46" s="33"/>
      <c r="C46" s="45">
        <v>2020</v>
      </c>
      <c r="D46" s="25">
        <v>1592304.9369999999</v>
      </c>
      <c r="E46" s="25">
        <v>45291.868999999999</v>
      </c>
      <c r="F46" s="25">
        <v>4322</v>
      </c>
      <c r="G46" s="25">
        <v>279203.19699999999</v>
      </c>
      <c r="H46" s="25">
        <v>114443.242</v>
      </c>
      <c r="I46" s="25">
        <v>653369.30200000003</v>
      </c>
      <c r="J46" s="25">
        <v>10742.038</v>
      </c>
      <c r="K46" s="25">
        <v>158166.60399999999</v>
      </c>
      <c r="L46" s="25">
        <v>20042.093000000001</v>
      </c>
      <c r="M46" s="25">
        <v>306724.592</v>
      </c>
      <c r="N46" s="158">
        <v>2</v>
      </c>
    </row>
    <row r="47" spans="1:14" ht="12">
      <c r="A47" s="190">
        <v>3</v>
      </c>
      <c r="B47" s="33"/>
      <c r="C47" s="45">
        <v>2021</v>
      </c>
      <c r="D47" s="25">
        <v>1719321.99</v>
      </c>
      <c r="E47" s="25">
        <v>47163.222999999998</v>
      </c>
      <c r="F47" s="25">
        <v>4684.7759999999998</v>
      </c>
      <c r="G47" s="25">
        <v>366425.61900000001</v>
      </c>
      <c r="H47" s="25">
        <v>123408.15700000001</v>
      </c>
      <c r="I47" s="25">
        <v>644576.86499999999</v>
      </c>
      <c r="J47" s="25">
        <v>11118.258</v>
      </c>
      <c r="K47" s="25">
        <v>162540.535</v>
      </c>
      <c r="L47" s="25">
        <v>20846.685000000001</v>
      </c>
      <c r="M47" s="25">
        <v>338557.87199999997</v>
      </c>
      <c r="N47" s="158">
        <v>3</v>
      </c>
    </row>
    <row r="48" spans="1:14" ht="12">
      <c r="A48" s="190">
        <v>4</v>
      </c>
      <c r="B48" s="33"/>
      <c r="C48" s="45">
        <v>2022</v>
      </c>
      <c r="D48" s="25">
        <v>1942486.409</v>
      </c>
      <c r="E48" s="25">
        <v>49267.73</v>
      </c>
      <c r="F48" s="25">
        <v>4921.0140000000001</v>
      </c>
      <c r="G48" s="25">
        <v>491878.14199999999</v>
      </c>
      <c r="H48" s="25">
        <v>128993.859</v>
      </c>
      <c r="I48" s="25">
        <v>675749.995</v>
      </c>
      <c r="J48" s="25">
        <v>10208.957</v>
      </c>
      <c r="K48" s="25">
        <v>175202.62899999999</v>
      </c>
      <c r="L48" s="25">
        <v>21102.609</v>
      </c>
      <c r="M48" s="25">
        <v>385161.47399999999</v>
      </c>
      <c r="N48" s="158">
        <v>4</v>
      </c>
    </row>
    <row r="49" spans="1:14" ht="12">
      <c r="A49" s="192"/>
      <c r="B49" s="33"/>
      <c r="C49" s="133"/>
      <c r="D49" s="25"/>
      <c r="E49" s="25"/>
      <c r="F49" s="25"/>
      <c r="G49" s="25"/>
      <c r="H49" s="25"/>
      <c r="I49" s="25"/>
      <c r="J49" s="25"/>
      <c r="K49" s="25"/>
      <c r="L49" s="25"/>
      <c r="M49" s="25"/>
      <c r="N49" s="159"/>
    </row>
    <row r="50" spans="1:14" ht="12">
      <c r="A50" s="192"/>
      <c r="B50" s="33"/>
      <c r="C50" s="12" t="s">
        <v>25</v>
      </c>
      <c r="D50" s="25"/>
      <c r="E50" s="25"/>
      <c r="F50" s="25"/>
      <c r="G50" s="25"/>
      <c r="H50" s="25"/>
      <c r="I50" s="25"/>
      <c r="J50" s="25"/>
      <c r="K50" s="25"/>
      <c r="L50" s="191"/>
      <c r="M50" s="25"/>
      <c r="N50" s="159"/>
    </row>
    <row r="51" spans="1:14" ht="12">
      <c r="A51" s="138">
        <v>5</v>
      </c>
      <c r="B51" s="33"/>
      <c r="C51" s="12" t="s">
        <v>26</v>
      </c>
      <c r="D51" s="193">
        <v>675070.299</v>
      </c>
      <c r="E51" s="180" t="s">
        <v>277</v>
      </c>
      <c r="F51" s="180" t="s">
        <v>277</v>
      </c>
      <c r="G51" s="180" t="s">
        <v>277</v>
      </c>
      <c r="H51" s="180" t="s">
        <v>277</v>
      </c>
      <c r="I51" s="180">
        <v>670766.23199999996</v>
      </c>
      <c r="J51" s="180" t="s">
        <v>277</v>
      </c>
      <c r="K51" s="180" t="s">
        <v>277</v>
      </c>
      <c r="L51" s="180" t="s">
        <v>277</v>
      </c>
      <c r="M51" s="180">
        <v>4304.067</v>
      </c>
      <c r="N51" s="159">
        <v>5</v>
      </c>
    </row>
    <row r="52" spans="1:14" ht="12">
      <c r="A52" s="138">
        <v>6</v>
      </c>
      <c r="B52" s="33"/>
      <c r="C52" s="12" t="s">
        <v>27</v>
      </c>
      <c r="D52" s="193">
        <v>681459.80299999996</v>
      </c>
      <c r="E52" s="180">
        <v>49267.73</v>
      </c>
      <c r="F52" s="180">
        <v>4921.0140000000001</v>
      </c>
      <c r="G52" s="180">
        <v>67932.053</v>
      </c>
      <c r="H52" s="180">
        <v>127216.795</v>
      </c>
      <c r="I52" s="180" t="s">
        <v>277</v>
      </c>
      <c r="J52" s="180">
        <v>3737.1350000000002</v>
      </c>
      <c r="K52" s="180">
        <v>122389.45600000001</v>
      </c>
      <c r="L52" s="180">
        <v>9215.0139999999992</v>
      </c>
      <c r="M52" s="180">
        <v>296780.60600000003</v>
      </c>
      <c r="N52" s="159">
        <v>6</v>
      </c>
    </row>
    <row r="53" spans="1:14" ht="12">
      <c r="A53" s="138">
        <v>7</v>
      </c>
      <c r="B53" s="33"/>
      <c r="C53" s="12" t="s">
        <v>28</v>
      </c>
      <c r="D53" s="23">
        <v>21709.873</v>
      </c>
      <c r="E53" s="180" t="s">
        <v>277</v>
      </c>
      <c r="F53" s="180" t="s">
        <v>277</v>
      </c>
      <c r="G53" s="180" t="s">
        <v>277</v>
      </c>
      <c r="H53" s="180" t="s">
        <v>277</v>
      </c>
      <c r="I53" s="180" t="s">
        <v>277</v>
      </c>
      <c r="J53" s="180" t="s">
        <v>277</v>
      </c>
      <c r="K53" s="180" t="s">
        <v>277</v>
      </c>
      <c r="L53" s="180">
        <v>11377.578</v>
      </c>
      <c r="M53" s="180">
        <v>10332.295</v>
      </c>
      <c r="N53" s="159">
        <v>7</v>
      </c>
    </row>
    <row r="54" spans="1:14" ht="12">
      <c r="A54" s="138">
        <v>8</v>
      </c>
      <c r="B54" s="33"/>
      <c r="C54" s="12" t="s">
        <v>29</v>
      </c>
      <c r="D54" s="23">
        <v>158419.48199999999</v>
      </c>
      <c r="E54" s="180" t="s">
        <v>277</v>
      </c>
      <c r="F54" s="180" t="s">
        <v>277</v>
      </c>
      <c r="G54" s="180">
        <v>26774.639999999999</v>
      </c>
      <c r="H54" s="180">
        <v>1777.0640000000001</v>
      </c>
      <c r="I54" s="180">
        <v>2182.598</v>
      </c>
      <c r="J54" s="180">
        <v>6251.4369999999999</v>
      </c>
      <c r="K54" s="180">
        <v>52813.173000000003</v>
      </c>
      <c r="L54" s="180">
        <v>510.017</v>
      </c>
      <c r="M54" s="180">
        <v>68110.553</v>
      </c>
      <c r="N54" s="159">
        <v>8</v>
      </c>
    </row>
    <row r="55" spans="1:14" ht="12">
      <c r="A55" s="138">
        <v>9</v>
      </c>
      <c r="B55" s="33"/>
      <c r="C55" s="12" t="s">
        <v>30</v>
      </c>
      <c r="D55" s="23">
        <v>6565.31</v>
      </c>
      <c r="E55" s="180" t="s">
        <v>277</v>
      </c>
      <c r="F55" s="180" t="s">
        <v>277</v>
      </c>
      <c r="G55" s="180">
        <v>2755.8229999999999</v>
      </c>
      <c r="H55" s="180" t="s">
        <v>277</v>
      </c>
      <c r="I55" s="180" t="s">
        <v>277</v>
      </c>
      <c r="J55" s="180" t="s">
        <v>277</v>
      </c>
      <c r="K55" s="180" t="s">
        <v>277</v>
      </c>
      <c r="L55" s="180" t="s">
        <v>277</v>
      </c>
      <c r="M55" s="180">
        <v>3809.4870000000001</v>
      </c>
      <c r="N55" s="159">
        <v>9</v>
      </c>
    </row>
    <row r="56" spans="1:14" ht="12">
      <c r="A56" s="138">
        <v>10</v>
      </c>
      <c r="B56" s="33"/>
      <c r="C56" s="12" t="s">
        <v>217</v>
      </c>
      <c r="D56" s="23">
        <v>399261.64199999999</v>
      </c>
      <c r="E56" s="180" t="s">
        <v>277</v>
      </c>
      <c r="F56" s="180" t="s">
        <v>277</v>
      </c>
      <c r="G56" s="180">
        <v>394415.62599999999</v>
      </c>
      <c r="H56" s="180" t="s">
        <v>277</v>
      </c>
      <c r="I56" s="180">
        <v>2801.165</v>
      </c>
      <c r="J56" s="180">
        <v>220.38499999999999</v>
      </c>
      <c r="K56" s="180" t="s">
        <v>277</v>
      </c>
      <c r="L56" s="180" t="s">
        <v>277</v>
      </c>
      <c r="M56" s="180">
        <v>1824.4659999999999</v>
      </c>
      <c r="N56" s="159">
        <v>10</v>
      </c>
    </row>
    <row r="57" spans="1:14">
      <c r="D57" s="23"/>
    </row>
    <row r="58" spans="1:14">
      <c r="D58" s="23"/>
      <c r="E58" s="23"/>
      <c r="F58" s="23"/>
      <c r="G58" s="23"/>
      <c r="H58" s="23"/>
      <c r="I58" s="23"/>
      <c r="J58" s="23"/>
      <c r="K58" s="23"/>
      <c r="L58" s="23"/>
      <c r="M58" s="23"/>
    </row>
    <row r="59" spans="1:14">
      <c r="D59" s="23"/>
      <c r="J59" s="180"/>
      <c r="K59" s="180"/>
    </row>
  </sheetData>
  <mergeCells count="25">
    <mergeCell ref="F40:F41"/>
    <mergeCell ref="A40:A42"/>
    <mergeCell ref="D40:D41"/>
    <mergeCell ref="E39:E42"/>
    <mergeCell ref="A5:A7"/>
    <mergeCell ref="D4:D7"/>
    <mergeCell ref="D8:G8"/>
    <mergeCell ref="G6:G7"/>
    <mergeCell ref="E5:E7"/>
    <mergeCell ref="F6:F7"/>
    <mergeCell ref="C5:C7"/>
    <mergeCell ref="N40:N42"/>
    <mergeCell ref="N4:N8"/>
    <mergeCell ref="H6:H7"/>
    <mergeCell ref="K6:K7"/>
    <mergeCell ref="H8:M8"/>
    <mergeCell ref="L6:L7"/>
    <mergeCell ref="J6:J7"/>
    <mergeCell ref="H39:H42"/>
    <mergeCell ref="L5:M5"/>
    <mergeCell ref="M6:M7"/>
    <mergeCell ref="J39:J42"/>
    <mergeCell ref="M39:M42"/>
    <mergeCell ref="H5:I5"/>
    <mergeCell ref="I6:I7"/>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P135"/>
  <sheetViews>
    <sheetView zoomScaleNormal="100" zoomScaleSheetLayoutView="80" workbookViewId="0">
      <pane xSplit="4" ySplit="9" topLeftCell="I10" activePane="bottomRight" state="frozen"/>
      <selection pane="topRight" activeCell="E1" sqref="E1"/>
      <selection pane="bottomLeft" activeCell="A10" sqref="A10"/>
      <selection pane="bottomRight" activeCell="R111" sqref="R111"/>
    </sheetView>
  </sheetViews>
  <sheetFormatPr baseColWidth="10" defaultColWidth="11.44140625" defaultRowHeight="11.4"/>
  <cols>
    <col min="1" max="1" width="4.33203125" style="34" customWidth="1"/>
    <col min="2" max="2" width="0.88671875" style="34" customWidth="1"/>
    <col min="3" max="3" width="1.44140625" style="34" customWidth="1"/>
    <col min="4" max="4" width="39" style="34" customWidth="1"/>
    <col min="5" max="7" width="11.44140625" style="34" customWidth="1"/>
    <col min="8" max="8" width="11.44140625" style="166" customWidth="1"/>
    <col min="9" max="9" width="12.88671875" style="166" customWidth="1"/>
    <col min="10" max="10" width="12.109375" style="34" customWidth="1"/>
    <col min="11" max="11" width="12.88671875" style="34" customWidth="1"/>
    <col min="12" max="13" width="12.109375" style="34" customWidth="1"/>
    <col min="14" max="14" width="13.6640625" style="233" customWidth="1"/>
    <col min="15" max="15" width="4.6640625" style="239" customWidth="1"/>
    <col min="16" max="16384" width="11.44140625" style="233"/>
  </cols>
  <sheetData>
    <row r="1" spans="1:16" s="165" customFormat="1" ht="12.75" customHeight="1">
      <c r="A1" s="230"/>
      <c r="B1" s="230"/>
      <c r="C1" s="230"/>
      <c r="D1" s="230"/>
      <c r="H1" s="26" t="s">
        <v>323</v>
      </c>
      <c r="I1" s="27" t="s">
        <v>45</v>
      </c>
      <c r="K1" s="230"/>
      <c r="L1" s="230"/>
      <c r="M1" s="230"/>
      <c r="O1" s="271"/>
    </row>
    <row r="2" spans="1:16" s="165" customFormat="1" ht="11.1" customHeight="1">
      <c r="A2" s="230"/>
      <c r="B2" s="230"/>
      <c r="C2" s="230"/>
      <c r="D2" s="230"/>
      <c r="H2" s="26"/>
      <c r="I2" s="27"/>
      <c r="K2" s="230"/>
      <c r="L2" s="230"/>
      <c r="M2" s="230"/>
      <c r="O2" s="271"/>
    </row>
    <row r="3" spans="1:16" s="165" customFormat="1" ht="11.1" customHeight="1" thickBot="1">
      <c r="A3" s="272"/>
      <c r="B3" s="272"/>
      <c r="C3" s="272"/>
      <c r="D3" s="272"/>
      <c r="E3" s="94"/>
      <c r="F3" s="26"/>
      <c r="G3" s="27"/>
      <c r="H3" s="163"/>
      <c r="I3" s="273"/>
      <c r="J3" s="35"/>
      <c r="K3" s="230"/>
      <c r="L3" s="230"/>
      <c r="M3" s="230"/>
      <c r="O3" s="272"/>
    </row>
    <row r="4" spans="1:16" ht="12" customHeight="1">
      <c r="A4" s="238"/>
      <c r="B4" s="239"/>
      <c r="C4" s="239"/>
      <c r="D4" s="274"/>
      <c r="E4" s="275"/>
      <c r="F4" s="276"/>
      <c r="G4" s="276"/>
      <c r="H4" s="164" t="s">
        <v>23</v>
      </c>
      <c r="I4" s="277" t="s">
        <v>24</v>
      </c>
      <c r="J4" s="278"/>
      <c r="K4" s="276"/>
      <c r="L4" s="279"/>
      <c r="M4" s="279"/>
      <c r="N4" s="280"/>
      <c r="O4" s="244"/>
    </row>
    <row r="5" spans="1:16" ht="12.75" customHeight="1">
      <c r="A5" s="442" t="s">
        <v>138</v>
      </c>
      <c r="B5" s="270"/>
      <c r="C5" s="270"/>
      <c r="D5" s="443" t="s">
        <v>254</v>
      </c>
      <c r="E5" s="444" t="s">
        <v>9</v>
      </c>
      <c r="F5" s="281"/>
      <c r="G5" s="281"/>
      <c r="H5" s="314" t="s">
        <v>227</v>
      </c>
      <c r="I5" s="315"/>
      <c r="J5" s="281"/>
      <c r="K5" s="281"/>
      <c r="L5" s="282"/>
      <c r="M5" s="446" t="s">
        <v>8</v>
      </c>
      <c r="N5" s="447"/>
      <c r="O5" s="454" t="s">
        <v>138</v>
      </c>
    </row>
    <row r="6" spans="1:16" ht="12.75" customHeight="1">
      <c r="A6" s="442"/>
      <c r="B6" s="270"/>
      <c r="C6" s="270"/>
      <c r="D6" s="443"/>
      <c r="E6" s="444"/>
      <c r="F6" s="452" t="s">
        <v>188</v>
      </c>
      <c r="G6" s="450" t="s">
        <v>204</v>
      </c>
      <c r="H6" s="438" t="s">
        <v>162</v>
      </c>
      <c r="I6" s="448" t="s">
        <v>146</v>
      </c>
      <c r="J6" s="438" t="s">
        <v>147</v>
      </c>
      <c r="K6" s="450" t="s">
        <v>214</v>
      </c>
      <c r="L6" s="450" t="s">
        <v>206</v>
      </c>
      <c r="M6" s="452" t="s">
        <v>188</v>
      </c>
      <c r="N6" s="448" t="s">
        <v>285</v>
      </c>
      <c r="O6" s="454"/>
    </row>
    <row r="7" spans="1:16" ht="61.5" customHeight="1">
      <c r="A7" s="442"/>
      <c r="B7" s="270"/>
      <c r="C7" s="270"/>
      <c r="D7" s="443"/>
      <c r="E7" s="445"/>
      <c r="F7" s="453"/>
      <c r="G7" s="451"/>
      <c r="H7" s="439"/>
      <c r="I7" s="449"/>
      <c r="J7" s="439"/>
      <c r="K7" s="451"/>
      <c r="L7" s="451"/>
      <c r="M7" s="453"/>
      <c r="N7" s="449"/>
      <c r="O7" s="454"/>
    </row>
    <row r="8" spans="1:16" ht="12" thickBot="1">
      <c r="A8" s="250"/>
      <c r="B8" s="255"/>
      <c r="C8" s="267"/>
      <c r="D8" s="283"/>
      <c r="E8" s="440" t="s">
        <v>95</v>
      </c>
      <c r="F8" s="441"/>
      <c r="G8" s="441"/>
      <c r="H8" s="441"/>
      <c r="I8" s="441"/>
      <c r="J8" s="441" t="s">
        <v>95</v>
      </c>
      <c r="K8" s="441"/>
      <c r="L8" s="441"/>
      <c r="M8" s="441"/>
      <c r="N8" s="441"/>
      <c r="O8" s="255"/>
    </row>
    <row r="9" spans="1:16" s="34" customFormat="1" ht="12.75" customHeight="1">
      <c r="A9" s="284"/>
      <c r="B9" s="257"/>
      <c r="C9" s="257"/>
      <c r="D9" s="285"/>
      <c r="E9" s="375"/>
      <c r="F9" s="375"/>
      <c r="G9" s="375"/>
      <c r="H9" s="375"/>
      <c r="I9" s="375"/>
      <c r="J9" s="375"/>
      <c r="K9" s="375"/>
      <c r="L9" s="375"/>
      <c r="M9" s="375"/>
      <c r="N9" s="375"/>
      <c r="O9" s="287"/>
    </row>
    <row r="10" spans="1:16" s="165" customFormat="1" ht="12">
      <c r="A10" s="310">
        <v>1</v>
      </c>
      <c r="B10" s="302"/>
      <c r="C10" s="302" t="s">
        <v>233</v>
      </c>
      <c r="D10" s="303"/>
      <c r="E10" s="319"/>
      <c r="F10" s="319"/>
      <c r="G10" s="319"/>
      <c r="H10" s="319"/>
      <c r="I10" s="319"/>
      <c r="J10" s="319"/>
      <c r="K10" s="319"/>
      <c r="L10" s="319"/>
      <c r="M10" s="319"/>
      <c r="N10" s="319"/>
      <c r="O10" s="318">
        <v>1</v>
      </c>
    </row>
    <row r="11" spans="1:16" s="34" customFormat="1">
      <c r="A11" s="288">
        <v>2</v>
      </c>
      <c r="B11" s="257"/>
      <c r="C11" s="257"/>
      <c r="D11" s="258" t="s">
        <v>241</v>
      </c>
      <c r="E11" s="93">
        <v>1829.8510000000001</v>
      </c>
      <c r="F11" s="93">
        <v>1810.9069999999999</v>
      </c>
      <c r="G11" s="93">
        <v>1636.8820000000001</v>
      </c>
      <c r="H11" s="93">
        <v>215.077</v>
      </c>
      <c r="I11" s="93">
        <v>9.5760000000000005</v>
      </c>
      <c r="J11" s="93">
        <v>11.233000000000001</v>
      </c>
      <c r="K11" s="93">
        <v>12.728</v>
      </c>
      <c r="L11" s="93">
        <v>140.488</v>
      </c>
      <c r="M11" s="93">
        <v>18.943999999999999</v>
      </c>
      <c r="N11" s="93" t="s">
        <v>277</v>
      </c>
      <c r="O11" s="289">
        <v>2</v>
      </c>
      <c r="P11" s="193"/>
    </row>
    <row r="12" spans="1:16" s="34" customFormat="1">
      <c r="A12" s="288">
        <v>3</v>
      </c>
      <c r="B12" s="257"/>
      <c r="C12" s="257"/>
      <c r="D12" s="258" t="s">
        <v>5</v>
      </c>
      <c r="E12" s="93">
        <v>3212.3229999999999</v>
      </c>
      <c r="F12" s="93">
        <v>3194.1210000000001</v>
      </c>
      <c r="G12" s="93">
        <v>3082.1370000000002</v>
      </c>
      <c r="H12" s="93">
        <v>1528.165</v>
      </c>
      <c r="I12" s="93">
        <v>0.3</v>
      </c>
      <c r="J12" s="93" t="s">
        <v>277</v>
      </c>
      <c r="K12" s="93" t="s">
        <v>277</v>
      </c>
      <c r="L12" s="93">
        <v>111.684</v>
      </c>
      <c r="M12" s="93">
        <v>18.202000000000002</v>
      </c>
      <c r="N12" s="93" t="s">
        <v>277</v>
      </c>
      <c r="O12" s="289">
        <v>3</v>
      </c>
      <c r="P12" s="193"/>
    </row>
    <row r="13" spans="1:16" s="34" customFormat="1">
      <c r="A13" s="288">
        <v>4</v>
      </c>
      <c r="B13" s="257"/>
      <c r="C13" s="257"/>
      <c r="D13" s="258" t="s">
        <v>2</v>
      </c>
      <c r="E13" s="93">
        <v>2660.0920000000001</v>
      </c>
      <c r="F13" s="93">
        <v>2643.7289999999998</v>
      </c>
      <c r="G13" s="93">
        <v>2238.6320000000001</v>
      </c>
      <c r="H13" s="93">
        <v>851.66</v>
      </c>
      <c r="I13" s="93">
        <v>1.32</v>
      </c>
      <c r="J13" s="93" t="s">
        <v>277</v>
      </c>
      <c r="K13" s="93" t="s">
        <v>277</v>
      </c>
      <c r="L13" s="93">
        <v>403.77699999999999</v>
      </c>
      <c r="M13" s="93">
        <v>16.363</v>
      </c>
      <c r="N13" s="93" t="s">
        <v>277</v>
      </c>
      <c r="O13" s="289">
        <v>4</v>
      </c>
    </row>
    <row r="14" spans="1:16" s="165" customFormat="1" ht="12">
      <c r="A14" s="288">
        <v>5</v>
      </c>
      <c r="B14" s="257"/>
      <c r="C14" s="257"/>
      <c r="D14" s="258" t="s">
        <v>47</v>
      </c>
      <c r="E14" s="93">
        <v>4683.3410000000003</v>
      </c>
      <c r="F14" s="93">
        <v>4648.6729999999998</v>
      </c>
      <c r="G14" s="93">
        <v>4345.701</v>
      </c>
      <c r="H14" s="93">
        <v>1459.6289999999999</v>
      </c>
      <c r="I14" s="93">
        <v>1.0149999999999999</v>
      </c>
      <c r="J14" s="93" t="s">
        <v>277</v>
      </c>
      <c r="K14" s="93" t="s">
        <v>277</v>
      </c>
      <c r="L14" s="93">
        <v>301.95699999999999</v>
      </c>
      <c r="M14" s="93">
        <v>34.667999999999999</v>
      </c>
      <c r="N14" s="93" t="s">
        <v>277</v>
      </c>
      <c r="O14" s="289">
        <v>5</v>
      </c>
    </row>
    <row r="15" spans="1:16" s="165" customFormat="1" ht="12">
      <c r="A15" s="288">
        <v>6</v>
      </c>
      <c r="B15" s="257"/>
      <c r="C15" s="257"/>
      <c r="D15" s="258" t="s">
        <v>48</v>
      </c>
      <c r="E15" s="93">
        <v>11346.445</v>
      </c>
      <c r="F15" s="93">
        <v>11243.886</v>
      </c>
      <c r="G15" s="93">
        <v>9646.973</v>
      </c>
      <c r="H15" s="93">
        <v>2341.7269999999999</v>
      </c>
      <c r="I15" s="93">
        <v>1.1120000000000001</v>
      </c>
      <c r="J15" s="93" t="s">
        <v>277</v>
      </c>
      <c r="K15" s="93">
        <v>0.73499999999999999</v>
      </c>
      <c r="L15" s="93">
        <v>1595.066</v>
      </c>
      <c r="M15" s="93">
        <v>102.559</v>
      </c>
      <c r="N15" s="93" t="s">
        <v>277</v>
      </c>
      <c r="O15" s="289">
        <v>6</v>
      </c>
    </row>
    <row r="16" spans="1:16" s="165" customFormat="1" ht="12">
      <c r="A16" s="288">
        <v>7</v>
      </c>
      <c r="B16" s="257"/>
      <c r="C16" s="257"/>
      <c r="D16" s="258" t="s">
        <v>163</v>
      </c>
      <c r="O16" s="289"/>
    </row>
    <row r="17" spans="1:15" s="165" customFormat="1" ht="12">
      <c r="A17" s="288"/>
      <c r="B17" s="257"/>
      <c r="C17" s="257"/>
      <c r="D17" s="258" t="s">
        <v>164</v>
      </c>
      <c r="E17" s="93">
        <v>1877.0129999999999</v>
      </c>
      <c r="F17" s="93">
        <v>1852.2840000000001</v>
      </c>
      <c r="G17" s="93">
        <v>1698.347</v>
      </c>
      <c r="H17" s="93">
        <v>579.37800000000004</v>
      </c>
      <c r="I17" s="93" t="s">
        <v>277</v>
      </c>
      <c r="J17" s="93" t="s">
        <v>277</v>
      </c>
      <c r="K17" s="93" t="s">
        <v>277</v>
      </c>
      <c r="L17" s="93">
        <v>153.93700000000001</v>
      </c>
      <c r="M17" s="93">
        <v>24.728999999999999</v>
      </c>
      <c r="N17" s="93" t="s">
        <v>277</v>
      </c>
      <c r="O17" s="289">
        <v>7</v>
      </c>
    </row>
    <row r="18" spans="1:15" s="34" customFormat="1">
      <c r="A18" s="288">
        <v>8</v>
      </c>
      <c r="B18" s="257"/>
      <c r="C18" s="257"/>
      <c r="D18" s="258" t="s">
        <v>49</v>
      </c>
      <c r="E18" s="93">
        <v>586.42200000000003</v>
      </c>
      <c r="F18" s="93">
        <v>586.42200000000003</v>
      </c>
      <c r="G18" s="93">
        <v>578.49</v>
      </c>
      <c r="H18" s="93">
        <v>294.01400000000001</v>
      </c>
      <c r="I18" s="93" t="s">
        <v>277</v>
      </c>
      <c r="J18" s="93" t="s">
        <v>277</v>
      </c>
      <c r="K18" s="93" t="s">
        <v>277</v>
      </c>
      <c r="L18" s="93">
        <v>7.9320000000000004</v>
      </c>
      <c r="M18" s="93" t="s">
        <v>277</v>
      </c>
      <c r="N18" s="93" t="s">
        <v>277</v>
      </c>
      <c r="O18" s="289">
        <v>8</v>
      </c>
    </row>
    <row r="19" spans="1:15" s="34" customFormat="1">
      <c r="A19" s="288">
        <v>9</v>
      </c>
      <c r="B19" s="257"/>
      <c r="C19" s="257"/>
      <c r="D19" s="258" t="s">
        <v>165</v>
      </c>
      <c r="O19" s="289"/>
    </row>
    <row r="20" spans="1:15" s="34" customFormat="1">
      <c r="A20" s="288"/>
      <c r="B20" s="257"/>
      <c r="C20" s="257"/>
      <c r="D20" s="258" t="s">
        <v>166</v>
      </c>
      <c r="E20" s="93">
        <v>8644.4079999999994</v>
      </c>
      <c r="F20" s="93">
        <v>8598.348</v>
      </c>
      <c r="G20" s="93">
        <v>7921.5919999999996</v>
      </c>
      <c r="H20" s="93">
        <v>1627.7260000000001</v>
      </c>
      <c r="I20" s="93">
        <v>1</v>
      </c>
      <c r="J20" s="93" t="s">
        <v>277</v>
      </c>
      <c r="K20" s="93">
        <v>0.46899999999999997</v>
      </c>
      <c r="L20" s="93">
        <v>675.28700000000003</v>
      </c>
      <c r="M20" s="93">
        <v>46.06</v>
      </c>
      <c r="N20" s="93" t="s">
        <v>277</v>
      </c>
      <c r="O20" s="289">
        <v>9</v>
      </c>
    </row>
    <row r="21" spans="1:15" s="34" customFormat="1">
      <c r="A21" s="288">
        <v>10</v>
      </c>
      <c r="B21" s="257"/>
      <c r="C21" s="257"/>
      <c r="D21" s="258" t="s">
        <v>50</v>
      </c>
      <c r="E21" s="93">
        <v>3175.4850000000001</v>
      </c>
      <c r="F21" s="93">
        <v>3130.8130000000001</v>
      </c>
      <c r="G21" s="93">
        <v>2925.0819999999999</v>
      </c>
      <c r="H21" s="93">
        <v>1305.5429999999999</v>
      </c>
      <c r="I21" s="93" t="s">
        <v>277</v>
      </c>
      <c r="J21" s="93" t="s">
        <v>277</v>
      </c>
      <c r="K21" s="93" t="s">
        <v>277</v>
      </c>
      <c r="L21" s="93">
        <v>205.73099999999999</v>
      </c>
      <c r="M21" s="93">
        <v>44.671999999999997</v>
      </c>
      <c r="N21" s="93" t="s">
        <v>277</v>
      </c>
      <c r="O21" s="289">
        <v>10</v>
      </c>
    </row>
    <row r="22" spans="1:15" s="34" customFormat="1">
      <c r="A22" s="288">
        <v>11</v>
      </c>
      <c r="B22" s="257"/>
      <c r="C22" s="257"/>
      <c r="D22" s="258" t="s">
        <v>51</v>
      </c>
      <c r="E22" s="93">
        <v>2205.4520000000002</v>
      </c>
      <c r="F22" s="93">
        <v>2190.3530000000001</v>
      </c>
      <c r="G22" s="93">
        <v>2057.5050000000001</v>
      </c>
      <c r="H22" s="93">
        <v>474.80200000000002</v>
      </c>
      <c r="I22" s="93" t="s">
        <v>277</v>
      </c>
      <c r="J22" s="93" t="s">
        <v>277</v>
      </c>
      <c r="K22" s="93" t="s">
        <v>277</v>
      </c>
      <c r="L22" s="93">
        <v>132.84800000000001</v>
      </c>
      <c r="M22" s="93">
        <v>15.099</v>
      </c>
      <c r="N22" s="93" t="s">
        <v>277</v>
      </c>
      <c r="O22" s="289">
        <v>11</v>
      </c>
    </row>
    <row r="23" spans="1:15" s="34" customFormat="1">
      <c r="A23" s="288">
        <v>12</v>
      </c>
      <c r="B23" s="257"/>
      <c r="C23" s="257"/>
      <c r="D23" s="258" t="s">
        <v>52</v>
      </c>
      <c r="E23" s="93">
        <v>1388.922</v>
      </c>
      <c r="F23" s="93">
        <v>1381.2170000000001</v>
      </c>
      <c r="G23" s="93">
        <v>1157.1569999999999</v>
      </c>
      <c r="H23" s="93">
        <v>409.584</v>
      </c>
      <c r="I23" s="93" t="s">
        <v>277</v>
      </c>
      <c r="J23" s="93" t="s">
        <v>277</v>
      </c>
      <c r="K23" s="93" t="s">
        <v>277</v>
      </c>
      <c r="L23" s="93">
        <v>224.06</v>
      </c>
      <c r="M23" s="93">
        <v>7.7050000000000001</v>
      </c>
      <c r="N23" s="93" t="s">
        <v>277</v>
      </c>
      <c r="O23" s="289">
        <v>12</v>
      </c>
    </row>
    <row r="24" spans="1:15" s="34" customFormat="1">
      <c r="A24" s="288">
        <v>13</v>
      </c>
      <c r="B24" s="257"/>
      <c r="C24" s="257"/>
      <c r="D24" s="258" t="s">
        <v>275</v>
      </c>
      <c r="E24" s="93">
        <v>600.23699999999997</v>
      </c>
      <c r="F24" s="93">
        <v>599.58100000000002</v>
      </c>
      <c r="G24" s="93">
        <v>571.98299999999995</v>
      </c>
      <c r="H24" s="93">
        <v>125.611</v>
      </c>
      <c r="I24" s="93" t="s">
        <v>277</v>
      </c>
      <c r="J24" s="93" t="s">
        <v>277</v>
      </c>
      <c r="K24" s="93" t="s">
        <v>277</v>
      </c>
      <c r="L24" s="93">
        <v>27.597999999999999</v>
      </c>
      <c r="M24" s="93">
        <v>0.65600000000000003</v>
      </c>
      <c r="N24" s="93" t="s">
        <v>277</v>
      </c>
      <c r="O24" s="289"/>
    </row>
    <row r="25" spans="1:15" s="34" customFormat="1">
      <c r="A25" s="288">
        <v>14</v>
      </c>
      <c r="B25" s="257"/>
      <c r="C25" s="257"/>
      <c r="D25" s="258" t="s">
        <v>1</v>
      </c>
      <c r="E25" s="93">
        <v>3372.25</v>
      </c>
      <c r="F25" s="93">
        <v>3325.8420000000001</v>
      </c>
      <c r="G25" s="93">
        <v>2935.3780000000002</v>
      </c>
      <c r="H25" s="93">
        <v>599.78899999999999</v>
      </c>
      <c r="I25" s="93">
        <v>52.616</v>
      </c>
      <c r="J25" s="93">
        <v>51.637999999999998</v>
      </c>
      <c r="K25" s="93">
        <v>100.756</v>
      </c>
      <c r="L25" s="93">
        <v>185.45400000000001</v>
      </c>
      <c r="M25" s="93">
        <v>46.408000000000001</v>
      </c>
      <c r="N25" s="93" t="s">
        <v>277</v>
      </c>
      <c r="O25" s="289">
        <v>14</v>
      </c>
    </row>
    <row r="26" spans="1:15" s="34" customFormat="1">
      <c r="A26" s="288">
        <v>15</v>
      </c>
      <c r="B26" s="257"/>
      <c r="C26" s="257"/>
      <c r="D26" s="258" t="s">
        <v>276</v>
      </c>
      <c r="E26" s="93">
        <v>1070.614</v>
      </c>
      <c r="F26" s="93">
        <v>1050.925</v>
      </c>
      <c r="G26" s="93">
        <v>892.70399999999995</v>
      </c>
      <c r="H26" s="93">
        <v>180.62799999999999</v>
      </c>
      <c r="I26" s="93" t="s">
        <v>277</v>
      </c>
      <c r="J26" s="93" t="s">
        <v>277</v>
      </c>
      <c r="K26" s="93" t="s">
        <v>277</v>
      </c>
      <c r="L26" s="93">
        <v>158.221</v>
      </c>
      <c r="M26" s="93">
        <v>19.689</v>
      </c>
      <c r="N26" s="93" t="s">
        <v>277</v>
      </c>
      <c r="O26" s="289">
        <v>15</v>
      </c>
    </row>
    <row r="27" spans="1:15" s="34" customFormat="1">
      <c r="A27" s="288">
        <v>16</v>
      </c>
      <c r="B27" s="257"/>
      <c r="C27" s="257"/>
      <c r="D27" s="258" t="s">
        <v>303</v>
      </c>
      <c r="E27" s="93">
        <v>2614.875</v>
      </c>
      <c r="F27" s="93">
        <v>2592.3760000000002</v>
      </c>
      <c r="G27" s="93">
        <v>2330.39</v>
      </c>
      <c r="H27" s="93">
        <v>571.82899999999995</v>
      </c>
      <c r="I27" s="93">
        <v>4.8360000000000003</v>
      </c>
      <c r="J27" s="93" t="s">
        <v>277</v>
      </c>
      <c r="K27" s="93" t="s">
        <v>277</v>
      </c>
      <c r="L27" s="93">
        <v>257.14999999999998</v>
      </c>
      <c r="M27" s="93">
        <v>22.498999999999999</v>
      </c>
      <c r="N27" s="93" t="s">
        <v>277</v>
      </c>
      <c r="O27" s="289">
        <v>16</v>
      </c>
    </row>
    <row r="28" spans="1:15" s="34" customFormat="1" ht="9.9" customHeight="1">
      <c r="A28" s="288"/>
      <c r="B28" s="257"/>
      <c r="C28" s="257"/>
      <c r="D28" s="258"/>
      <c r="E28" s="93"/>
      <c r="F28" s="93"/>
      <c r="G28" s="93"/>
      <c r="H28" s="93"/>
      <c r="I28" s="93"/>
      <c r="J28" s="93"/>
      <c r="K28" s="93"/>
      <c r="L28" s="93"/>
      <c r="M28" s="93"/>
      <c r="N28" s="93"/>
      <c r="O28" s="289"/>
    </row>
    <row r="29" spans="1:15" s="165" customFormat="1" ht="12">
      <c r="A29" s="317">
        <v>17</v>
      </c>
      <c r="B29" s="302"/>
      <c r="C29" s="302" t="s">
        <v>16</v>
      </c>
      <c r="D29" s="303"/>
      <c r="E29" s="319"/>
      <c r="F29" s="319"/>
      <c r="G29" s="319"/>
      <c r="H29" s="319"/>
      <c r="I29" s="319"/>
      <c r="J29" s="319"/>
      <c r="K29" s="319"/>
      <c r="L29" s="319"/>
      <c r="M29" s="319"/>
      <c r="N29" s="319"/>
      <c r="O29" s="316">
        <v>17</v>
      </c>
    </row>
    <row r="30" spans="1:15" s="34" customFormat="1">
      <c r="A30" s="288">
        <v>18</v>
      </c>
      <c r="B30" s="257"/>
      <c r="C30" s="257"/>
      <c r="D30" s="258" t="s">
        <v>16</v>
      </c>
      <c r="E30" s="93">
        <v>4921.0140000000001</v>
      </c>
      <c r="F30" s="93">
        <v>4661.027</v>
      </c>
      <c r="G30" s="93">
        <v>4151.3429999999998</v>
      </c>
      <c r="H30" s="93">
        <v>739.16200000000003</v>
      </c>
      <c r="I30" s="93">
        <v>14.055999999999999</v>
      </c>
      <c r="J30" s="93" t="s">
        <v>277</v>
      </c>
      <c r="K30" s="93">
        <v>0.36099999999999999</v>
      </c>
      <c r="L30" s="93">
        <v>495.267</v>
      </c>
      <c r="M30" s="93">
        <v>259.98700000000002</v>
      </c>
      <c r="N30" s="93" t="s">
        <v>277</v>
      </c>
      <c r="O30" s="289">
        <v>18</v>
      </c>
    </row>
    <row r="31" spans="1:15" s="34" customFormat="1" ht="9.9" customHeight="1">
      <c r="A31" s="288"/>
      <c r="B31" s="257"/>
      <c r="C31" s="257"/>
      <c r="D31" s="258"/>
      <c r="E31" s="93"/>
      <c r="F31" s="93"/>
      <c r="G31" s="93"/>
      <c r="H31" s="93"/>
      <c r="I31" s="93"/>
      <c r="J31" s="93"/>
      <c r="K31" s="93"/>
      <c r="L31" s="93"/>
      <c r="M31" s="93"/>
      <c r="N31" s="93"/>
      <c r="O31" s="289"/>
    </row>
    <row r="32" spans="1:15" s="165" customFormat="1" ht="12">
      <c r="A32" s="317">
        <v>19</v>
      </c>
      <c r="B32" s="302"/>
      <c r="C32" s="303" t="s">
        <v>167</v>
      </c>
      <c r="D32" s="303"/>
      <c r="E32" s="319"/>
      <c r="F32" s="319"/>
      <c r="G32" s="319"/>
      <c r="H32" s="319"/>
      <c r="I32" s="319"/>
      <c r="J32" s="319"/>
      <c r="K32" s="319"/>
      <c r="L32" s="319"/>
      <c r="M32" s="319"/>
      <c r="N32" s="319"/>
      <c r="O32" s="316">
        <v>19</v>
      </c>
    </row>
    <row r="33" spans="1:15" s="34" customFormat="1">
      <c r="A33" s="288">
        <v>20</v>
      </c>
      <c r="B33" s="257"/>
      <c r="C33" s="257"/>
      <c r="D33" s="258" t="s">
        <v>167</v>
      </c>
      <c r="E33" s="93"/>
      <c r="F33" s="93"/>
      <c r="G33" s="93"/>
      <c r="H33" s="93"/>
      <c r="I33" s="93"/>
      <c r="J33" s="93"/>
      <c r="K33" s="93"/>
      <c r="L33" s="93"/>
      <c r="M33" s="93"/>
      <c r="N33" s="93"/>
      <c r="O33" s="289"/>
    </row>
    <row r="34" spans="1:15" s="34" customFormat="1">
      <c r="A34" s="288"/>
      <c r="B34" s="257"/>
      <c r="C34" s="257"/>
      <c r="D34" s="258" t="s">
        <v>168</v>
      </c>
      <c r="E34" s="93">
        <v>5884.8209999999999</v>
      </c>
      <c r="F34" s="93">
        <v>5247.9530000000004</v>
      </c>
      <c r="G34" s="93">
        <v>4781.6130000000003</v>
      </c>
      <c r="H34" s="93">
        <v>863.82899999999995</v>
      </c>
      <c r="I34" s="93">
        <v>25.727</v>
      </c>
      <c r="J34" s="93">
        <v>20.574999999999999</v>
      </c>
      <c r="K34" s="93">
        <v>23.315000000000001</v>
      </c>
      <c r="L34" s="93">
        <v>396.72300000000001</v>
      </c>
      <c r="M34" s="93">
        <v>636.86800000000005</v>
      </c>
      <c r="N34" s="93">
        <v>475.96100000000001</v>
      </c>
      <c r="O34" s="289">
        <v>20</v>
      </c>
    </row>
    <row r="35" spans="1:15" s="34" customFormat="1">
      <c r="A35" s="288">
        <v>21</v>
      </c>
      <c r="B35" s="257"/>
      <c r="C35" s="257"/>
      <c r="D35" s="258" t="s">
        <v>272</v>
      </c>
      <c r="E35" s="93">
        <v>5159.9759999999997</v>
      </c>
      <c r="F35" s="93">
        <v>5140.8069999999998</v>
      </c>
      <c r="G35" s="93">
        <v>4559.223</v>
      </c>
      <c r="H35" s="93">
        <v>1303.473</v>
      </c>
      <c r="I35" s="93">
        <v>8.9280000000000008</v>
      </c>
      <c r="J35" s="93">
        <v>8.1140000000000008</v>
      </c>
      <c r="K35" s="93">
        <v>9.6639999999999997</v>
      </c>
      <c r="L35" s="93">
        <v>554.87800000000004</v>
      </c>
      <c r="M35" s="93">
        <v>19.169</v>
      </c>
      <c r="N35" s="93" t="s">
        <v>277</v>
      </c>
      <c r="O35" s="289">
        <v>21</v>
      </c>
    </row>
    <row r="36" spans="1:15" s="34" customFormat="1">
      <c r="A36" s="288">
        <v>22</v>
      </c>
      <c r="B36" s="257"/>
      <c r="C36" s="257"/>
      <c r="D36" s="258" t="s">
        <v>273</v>
      </c>
      <c r="E36" s="93">
        <v>8900.9689999999991</v>
      </c>
      <c r="F36" s="93">
        <v>8730.8040000000001</v>
      </c>
      <c r="G36" s="93">
        <v>7402.125</v>
      </c>
      <c r="H36" s="93">
        <v>1364.277</v>
      </c>
      <c r="I36" s="93">
        <v>4.1159999999999997</v>
      </c>
      <c r="J36" s="93" t="s">
        <v>277</v>
      </c>
      <c r="K36" s="93">
        <v>0.40600000000000003</v>
      </c>
      <c r="L36" s="93">
        <v>1324.1569999999999</v>
      </c>
      <c r="M36" s="93">
        <v>170.16499999999999</v>
      </c>
      <c r="N36" s="93" t="s">
        <v>277</v>
      </c>
      <c r="O36" s="289">
        <v>22</v>
      </c>
    </row>
    <row r="37" spans="1:15" s="34" customFormat="1">
      <c r="A37" s="288">
        <v>23</v>
      </c>
      <c r="B37" s="257"/>
      <c r="C37" s="257"/>
      <c r="D37" s="258" t="s">
        <v>55</v>
      </c>
      <c r="E37" s="93">
        <v>9553.4230000000007</v>
      </c>
      <c r="F37" s="93">
        <v>8765.7659999999996</v>
      </c>
      <c r="G37" s="93">
        <v>7618.96</v>
      </c>
      <c r="H37" s="93">
        <v>3779.4319999999998</v>
      </c>
      <c r="I37" s="93">
        <v>9.593</v>
      </c>
      <c r="J37" s="93">
        <v>31.808</v>
      </c>
      <c r="K37" s="93">
        <v>93.611000000000004</v>
      </c>
      <c r="L37" s="93">
        <v>1011.794</v>
      </c>
      <c r="M37" s="93">
        <v>787.65700000000004</v>
      </c>
      <c r="N37" s="93">
        <v>590.58399999999995</v>
      </c>
      <c r="O37" s="289">
        <v>23</v>
      </c>
    </row>
    <row r="38" spans="1:15" s="34" customFormat="1">
      <c r="A38" s="288">
        <v>24</v>
      </c>
      <c r="B38" s="257"/>
      <c r="C38" s="257"/>
      <c r="D38" s="258" t="s">
        <v>56</v>
      </c>
      <c r="E38" s="93">
        <v>7967.3310000000001</v>
      </c>
      <c r="F38" s="93">
        <v>7894.2380000000003</v>
      </c>
      <c r="G38" s="93">
        <v>7473.3530000000001</v>
      </c>
      <c r="H38" s="93">
        <v>3915.8910000000001</v>
      </c>
      <c r="I38" s="93">
        <v>12.731999999999999</v>
      </c>
      <c r="J38" s="93">
        <v>27.544</v>
      </c>
      <c r="K38" s="93">
        <v>64.007999999999996</v>
      </c>
      <c r="L38" s="93">
        <v>316.601</v>
      </c>
      <c r="M38" s="93">
        <v>73.093000000000004</v>
      </c>
      <c r="N38" s="93" t="s">
        <v>277</v>
      </c>
      <c r="O38" s="289">
        <v>24</v>
      </c>
    </row>
    <row r="39" spans="1:15" s="34" customFormat="1">
      <c r="A39" s="288">
        <v>25</v>
      </c>
      <c r="B39" s="257"/>
      <c r="C39" s="257"/>
      <c r="D39" s="258" t="s">
        <v>57</v>
      </c>
      <c r="E39" s="93">
        <v>3626.279</v>
      </c>
      <c r="F39" s="93">
        <v>3467.6379999999999</v>
      </c>
      <c r="G39" s="93">
        <v>3414.5219999999999</v>
      </c>
      <c r="H39" s="93">
        <v>2597.0509999999999</v>
      </c>
      <c r="I39" s="93" t="s">
        <v>277</v>
      </c>
      <c r="J39" s="93" t="s">
        <v>277</v>
      </c>
      <c r="K39" s="93" t="s">
        <v>277</v>
      </c>
      <c r="L39" s="93">
        <v>53.116</v>
      </c>
      <c r="M39" s="93">
        <v>158.64099999999999</v>
      </c>
      <c r="N39" s="93">
        <v>145.08000000000001</v>
      </c>
      <c r="O39" s="289">
        <v>25</v>
      </c>
    </row>
    <row r="40" spans="1:15" s="34" customFormat="1">
      <c r="A40" s="288">
        <v>26</v>
      </c>
      <c r="B40" s="257"/>
      <c r="C40" s="257"/>
      <c r="D40" s="258" t="s">
        <v>58</v>
      </c>
      <c r="E40" s="93">
        <v>421233.64199999999</v>
      </c>
      <c r="F40" s="93">
        <v>374836.13199999998</v>
      </c>
      <c r="G40" s="93">
        <v>99761.468999999997</v>
      </c>
      <c r="H40" s="93">
        <v>10723.121999999999</v>
      </c>
      <c r="I40" s="93">
        <v>16949.006000000001</v>
      </c>
      <c r="J40" s="93">
        <v>2927.0320000000002</v>
      </c>
      <c r="K40" s="93">
        <v>1939.807</v>
      </c>
      <c r="L40" s="93">
        <v>253258.818</v>
      </c>
      <c r="M40" s="93">
        <v>46397.51</v>
      </c>
      <c r="N40" s="93">
        <v>1022.735</v>
      </c>
      <c r="O40" s="289">
        <v>26</v>
      </c>
    </row>
    <row r="41" spans="1:15" s="34" customFormat="1">
      <c r="A41" s="288">
        <v>27</v>
      </c>
      <c r="B41" s="257"/>
      <c r="C41" s="257"/>
      <c r="D41" s="258" t="s">
        <v>242</v>
      </c>
      <c r="O41" s="289"/>
    </row>
    <row r="42" spans="1:15" s="34" customFormat="1">
      <c r="A42" s="288"/>
      <c r="B42" s="257"/>
      <c r="C42" s="257"/>
      <c r="D42" s="258" t="s">
        <v>243</v>
      </c>
      <c r="E42" s="34">
        <v>1009.92</v>
      </c>
      <c r="F42" s="93">
        <v>963.08399999999995</v>
      </c>
      <c r="G42" s="93">
        <v>773.6</v>
      </c>
      <c r="H42" s="93">
        <v>86.426000000000002</v>
      </c>
      <c r="I42" s="93" t="s">
        <v>277</v>
      </c>
      <c r="J42" s="93" t="s">
        <v>277</v>
      </c>
      <c r="K42" s="93" t="s">
        <v>277</v>
      </c>
      <c r="L42" s="93">
        <v>189.48400000000001</v>
      </c>
      <c r="M42" s="93">
        <v>46.835999999999999</v>
      </c>
      <c r="N42" s="93">
        <v>4.3449999999999998</v>
      </c>
      <c r="O42" s="289">
        <v>27</v>
      </c>
    </row>
    <row r="43" spans="1:15" s="34" customFormat="1">
      <c r="A43" s="288">
        <v>28</v>
      </c>
      <c r="B43" s="257"/>
      <c r="C43" s="257"/>
      <c r="D43" s="258" t="s">
        <v>53</v>
      </c>
      <c r="E43" s="93">
        <v>13624.17</v>
      </c>
      <c r="F43" s="93">
        <v>12999.404</v>
      </c>
      <c r="G43" s="93">
        <v>10648.495999999999</v>
      </c>
      <c r="H43" s="93">
        <v>2564.2739999999999</v>
      </c>
      <c r="I43" s="93">
        <v>37.929000000000002</v>
      </c>
      <c r="J43" s="93">
        <v>10.369</v>
      </c>
      <c r="K43" s="93">
        <v>7.2590000000000003</v>
      </c>
      <c r="L43" s="93">
        <v>2295.3510000000001</v>
      </c>
      <c r="M43" s="93">
        <v>624.76599999999996</v>
      </c>
      <c r="N43" s="93" t="s">
        <v>277</v>
      </c>
      <c r="O43" s="289">
        <v>28</v>
      </c>
    </row>
    <row r="44" spans="1:15" s="34" customFormat="1">
      <c r="A44" s="288">
        <v>29</v>
      </c>
      <c r="B44" s="257"/>
      <c r="C44" s="257"/>
      <c r="D44" s="258" t="s">
        <v>54</v>
      </c>
      <c r="E44" s="93">
        <v>12807.252</v>
      </c>
      <c r="F44" s="93">
        <v>12645.272999999999</v>
      </c>
      <c r="G44" s="93">
        <v>11397.151</v>
      </c>
      <c r="H44" s="93">
        <v>2868.2240000000002</v>
      </c>
      <c r="I44" s="93">
        <v>78.385999999999996</v>
      </c>
      <c r="J44" s="93">
        <v>21.428999999999998</v>
      </c>
      <c r="K44" s="93">
        <v>8.9670000000000005</v>
      </c>
      <c r="L44" s="93">
        <v>1139.3399999999999</v>
      </c>
      <c r="M44" s="93">
        <v>161.97900000000001</v>
      </c>
      <c r="N44" s="93" t="s">
        <v>277</v>
      </c>
      <c r="O44" s="289">
        <v>29</v>
      </c>
    </row>
    <row r="45" spans="1:15" s="34" customFormat="1">
      <c r="A45" s="288">
        <v>30</v>
      </c>
      <c r="B45" s="257"/>
      <c r="C45" s="257"/>
      <c r="D45" s="258" t="s">
        <v>300</v>
      </c>
      <c r="E45" s="93">
        <v>2110.3589999999999</v>
      </c>
      <c r="F45" s="93">
        <v>2107.2719999999999</v>
      </c>
      <c r="G45" s="93">
        <v>1829.3579999999999</v>
      </c>
      <c r="H45" s="93">
        <v>463.35899999999998</v>
      </c>
      <c r="I45" s="93" t="s">
        <v>277</v>
      </c>
      <c r="J45" s="93" t="s">
        <v>277</v>
      </c>
      <c r="K45" s="93" t="s">
        <v>277</v>
      </c>
      <c r="L45" s="93">
        <v>277.91399999999999</v>
      </c>
      <c r="M45" s="93">
        <v>3.0870000000000002</v>
      </c>
      <c r="N45" s="93" t="s">
        <v>277</v>
      </c>
      <c r="O45" s="289">
        <v>30</v>
      </c>
    </row>
    <row r="46" spans="1:15" s="34" customFormat="1" ht="9.9" customHeight="1">
      <c r="A46" s="288"/>
      <c r="B46" s="257"/>
      <c r="C46" s="257"/>
      <c r="D46" s="258"/>
      <c r="E46" s="93"/>
      <c r="F46" s="93"/>
      <c r="G46" s="93"/>
      <c r="H46" s="93"/>
      <c r="I46" s="93"/>
      <c r="J46" s="93"/>
      <c r="K46" s="93"/>
      <c r="L46" s="93"/>
      <c r="M46" s="93"/>
      <c r="N46" s="93"/>
      <c r="O46" s="289"/>
    </row>
    <row r="47" spans="1:15" s="165" customFormat="1" ht="12">
      <c r="A47" s="317">
        <v>31</v>
      </c>
      <c r="B47" s="302"/>
      <c r="C47" s="303" t="s">
        <v>255</v>
      </c>
      <c r="D47" s="303"/>
      <c r="E47" s="319"/>
      <c r="F47" s="319"/>
      <c r="G47" s="319"/>
      <c r="H47" s="319"/>
      <c r="I47" s="319"/>
      <c r="J47" s="319"/>
      <c r="K47" s="319"/>
      <c r="L47" s="319"/>
      <c r="M47" s="319"/>
      <c r="N47" s="319"/>
      <c r="O47" s="316">
        <v>31</v>
      </c>
    </row>
    <row r="48" spans="1:15" s="34" customFormat="1">
      <c r="A48" s="288">
        <v>32</v>
      </c>
      <c r="B48" s="257"/>
      <c r="C48" s="257"/>
      <c r="D48" s="258" t="s">
        <v>59</v>
      </c>
      <c r="E48" s="93">
        <v>669.68</v>
      </c>
      <c r="F48" s="93">
        <v>658.64300000000003</v>
      </c>
      <c r="G48" s="93">
        <v>564.601</v>
      </c>
      <c r="H48" s="93">
        <v>123.667</v>
      </c>
      <c r="I48" s="93" t="s">
        <v>277</v>
      </c>
      <c r="J48" s="93">
        <v>29.73</v>
      </c>
      <c r="K48" s="93">
        <v>33.689</v>
      </c>
      <c r="L48" s="93">
        <v>30.623000000000001</v>
      </c>
      <c r="M48" s="93">
        <v>11.037000000000001</v>
      </c>
      <c r="N48" s="93" t="s">
        <v>277</v>
      </c>
      <c r="O48" s="289">
        <v>32</v>
      </c>
    </row>
    <row r="49" spans="1:15" s="34" customFormat="1">
      <c r="A49" s="288">
        <v>33</v>
      </c>
      <c r="B49" s="257"/>
      <c r="C49" s="257"/>
      <c r="D49" s="258" t="s">
        <v>60</v>
      </c>
      <c r="E49" s="93">
        <v>9954.65</v>
      </c>
      <c r="F49" s="93">
        <v>9796.027</v>
      </c>
      <c r="G49" s="93">
        <v>9146.1190000000006</v>
      </c>
      <c r="H49" s="93">
        <v>3745.1709999999998</v>
      </c>
      <c r="I49" s="93">
        <v>5.07</v>
      </c>
      <c r="J49" s="93">
        <v>57.689</v>
      </c>
      <c r="K49" s="93">
        <v>87.332999999999998</v>
      </c>
      <c r="L49" s="93">
        <v>499.81599999999997</v>
      </c>
      <c r="M49" s="93">
        <v>158.62299999999999</v>
      </c>
      <c r="N49" s="93" t="s">
        <v>277</v>
      </c>
      <c r="O49" s="289">
        <v>33</v>
      </c>
    </row>
    <row r="50" spans="1:15" s="34" customFormat="1">
      <c r="A50" s="288">
        <v>34</v>
      </c>
      <c r="B50" s="257"/>
      <c r="C50" s="257"/>
      <c r="D50" s="258" t="s">
        <v>62</v>
      </c>
      <c r="E50" s="93">
        <v>40692.697999999997</v>
      </c>
      <c r="F50" s="93">
        <v>33484.913999999997</v>
      </c>
      <c r="G50" s="93">
        <v>29368.014999999999</v>
      </c>
      <c r="H50" s="93">
        <v>4020.8029999999999</v>
      </c>
      <c r="I50" s="93" t="s">
        <v>277</v>
      </c>
      <c r="J50" s="93">
        <v>258.39699999999999</v>
      </c>
      <c r="K50" s="93">
        <v>303.93599999999998</v>
      </c>
      <c r="L50" s="93">
        <v>3554.5659999999998</v>
      </c>
      <c r="M50" s="93">
        <v>7207.7839999999997</v>
      </c>
      <c r="N50" s="93">
        <v>98.897000000000006</v>
      </c>
      <c r="O50" s="289">
        <v>34</v>
      </c>
    </row>
    <row r="51" spans="1:15" s="34" customFormat="1">
      <c r="A51" s="288">
        <v>35</v>
      </c>
      <c r="B51" s="257"/>
      <c r="C51" s="257"/>
      <c r="D51" s="258" t="s">
        <v>63</v>
      </c>
      <c r="E51" s="93">
        <v>35384.851999999999</v>
      </c>
      <c r="F51" s="93">
        <v>29226.368999999999</v>
      </c>
      <c r="G51" s="93">
        <v>25708.664000000001</v>
      </c>
      <c r="H51" s="93">
        <v>3335.01</v>
      </c>
      <c r="I51" s="93" t="s">
        <v>277</v>
      </c>
      <c r="J51" s="93">
        <v>65.424000000000007</v>
      </c>
      <c r="K51" s="93">
        <v>88.539000000000001</v>
      </c>
      <c r="L51" s="93">
        <v>3363.7420000000002</v>
      </c>
      <c r="M51" s="93">
        <v>6158.4830000000002</v>
      </c>
      <c r="N51" s="93" t="s">
        <v>277</v>
      </c>
      <c r="O51" s="289">
        <v>35</v>
      </c>
    </row>
    <row r="52" spans="1:15" s="34" customFormat="1">
      <c r="A52" s="288">
        <v>36</v>
      </c>
      <c r="B52" s="257"/>
      <c r="C52" s="257"/>
      <c r="D52" s="258" t="s">
        <v>64</v>
      </c>
      <c r="E52" s="93">
        <v>3697.4780000000001</v>
      </c>
      <c r="F52" s="93">
        <v>3475.9560000000001</v>
      </c>
      <c r="G52" s="93">
        <v>3026.7890000000002</v>
      </c>
      <c r="H52" s="93">
        <v>493.53300000000002</v>
      </c>
      <c r="I52" s="93" t="s">
        <v>277</v>
      </c>
      <c r="J52" s="93" t="s">
        <v>277</v>
      </c>
      <c r="K52" s="93">
        <v>2.0819999999999999</v>
      </c>
      <c r="L52" s="93">
        <v>447.08499999999998</v>
      </c>
      <c r="M52" s="93">
        <v>221.52199999999999</v>
      </c>
      <c r="N52" s="93" t="s">
        <v>277</v>
      </c>
      <c r="O52" s="289">
        <v>36</v>
      </c>
    </row>
    <row r="53" spans="1:15" s="34" customFormat="1">
      <c r="A53" s="288">
        <v>37</v>
      </c>
      <c r="B53" s="257"/>
      <c r="C53" s="257"/>
      <c r="D53" s="258" t="s">
        <v>65</v>
      </c>
      <c r="E53" s="93">
        <v>27053.24</v>
      </c>
      <c r="F53" s="93">
        <v>24544.835999999999</v>
      </c>
      <c r="G53" s="93">
        <v>21013.746999999999</v>
      </c>
      <c r="H53" s="93">
        <v>3528.3739999999998</v>
      </c>
      <c r="I53" s="93">
        <v>55.7</v>
      </c>
      <c r="J53" s="93" t="s">
        <v>277</v>
      </c>
      <c r="K53" s="93">
        <v>58.31</v>
      </c>
      <c r="L53" s="93">
        <v>3417.0790000000002</v>
      </c>
      <c r="M53" s="93">
        <v>2508.404</v>
      </c>
      <c r="N53" s="93">
        <v>5.2530000000000001</v>
      </c>
      <c r="O53" s="289">
        <v>37</v>
      </c>
    </row>
    <row r="54" spans="1:15" s="34" customFormat="1">
      <c r="A54" s="288">
        <v>38</v>
      </c>
      <c r="B54" s="257"/>
      <c r="C54" s="257"/>
      <c r="D54" s="258" t="s">
        <v>66</v>
      </c>
      <c r="E54" s="93">
        <v>6786.5870000000004</v>
      </c>
      <c r="F54" s="93">
        <v>6610.3280000000004</v>
      </c>
      <c r="G54" s="93">
        <v>5753.8459999999995</v>
      </c>
      <c r="H54" s="93">
        <v>928.60199999999998</v>
      </c>
      <c r="I54" s="93">
        <v>0.7</v>
      </c>
      <c r="J54" s="93" t="s">
        <v>277</v>
      </c>
      <c r="K54" s="93">
        <v>1.5760000000000001</v>
      </c>
      <c r="L54" s="93">
        <v>854.20600000000002</v>
      </c>
      <c r="M54" s="93">
        <v>176.25899999999999</v>
      </c>
      <c r="N54" s="93" t="s">
        <v>277</v>
      </c>
      <c r="O54" s="289">
        <v>38</v>
      </c>
    </row>
    <row r="55" spans="1:15" s="34" customFormat="1">
      <c r="A55" s="288">
        <v>39</v>
      </c>
      <c r="B55" s="257"/>
      <c r="C55" s="257"/>
      <c r="D55" s="258" t="s">
        <v>67</v>
      </c>
      <c r="E55" s="93">
        <v>4754.674</v>
      </c>
      <c r="F55" s="93">
        <v>4515.3500000000004</v>
      </c>
      <c r="G55" s="93">
        <v>3989.7420000000002</v>
      </c>
      <c r="H55" s="93">
        <v>846.46400000000006</v>
      </c>
      <c r="I55" s="93" t="s">
        <v>277</v>
      </c>
      <c r="J55" s="93" t="s">
        <v>277</v>
      </c>
      <c r="K55" s="93">
        <v>0.44400000000000001</v>
      </c>
      <c r="L55" s="93">
        <v>525.16399999999999</v>
      </c>
      <c r="M55" s="93">
        <v>239.32400000000001</v>
      </c>
      <c r="N55" s="93" t="s">
        <v>277</v>
      </c>
      <c r="O55" s="289">
        <v>39</v>
      </c>
    </row>
    <row r="56" spans="1:15" s="34" customFormat="1" ht="11.1" customHeight="1">
      <c r="A56" s="288"/>
      <c r="B56" s="257"/>
      <c r="C56" s="257"/>
      <c r="D56" s="258"/>
      <c r="E56" s="93"/>
      <c r="F56" s="93"/>
      <c r="G56" s="93"/>
      <c r="H56" s="93"/>
      <c r="I56" s="93"/>
      <c r="J56" s="93"/>
      <c r="K56" s="93"/>
      <c r="L56" s="93"/>
      <c r="M56" s="93"/>
      <c r="N56" s="93"/>
      <c r="O56" s="289"/>
    </row>
    <row r="57" spans="1:15" s="165" customFormat="1" ht="12">
      <c r="A57" s="317">
        <v>40</v>
      </c>
      <c r="B57" s="302"/>
      <c r="C57" s="302" t="s">
        <v>234</v>
      </c>
      <c r="D57" s="303"/>
      <c r="E57" s="319"/>
      <c r="F57" s="319"/>
      <c r="G57" s="319"/>
      <c r="H57" s="319"/>
      <c r="I57" s="319"/>
      <c r="J57" s="319"/>
      <c r="K57" s="319"/>
      <c r="L57" s="319"/>
      <c r="M57" s="319"/>
      <c r="N57" s="319"/>
      <c r="O57" s="316">
        <v>40</v>
      </c>
    </row>
    <row r="58" spans="1:15" s="34" customFormat="1">
      <c r="A58" s="288">
        <v>41</v>
      </c>
      <c r="B58" s="257"/>
      <c r="C58" s="257"/>
      <c r="D58" s="258" t="s">
        <v>97</v>
      </c>
      <c r="E58" s="93">
        <v>662890.35400000005</v>
      </c>
      <c r="F58" s="93">
        <v>620660.92799999996</v>
      </c>
      <c r="G58" s="93">
        <v>388712.62599999999</v>
      </c>
      <c r="H58" s="93">
        <v>4459.8370000000004</v>
      </c>
      <c r="I58" s="93">
        <v>1548.307</v>
      </c>
      <c r="J58" s="93">
        <v>8051.8429999999998</v>
      </c>
      <c r="K58" s="93">
        <v>13915.106</v>
      </c>
      <c r="L58" s="93">
        <v>208433.046</v>
      </c>
      <c r="M58" s="93">
        <v>42229.425999999999</v>
      </c>
      <c r="N58" s="93">
        <v>21977.754000000001</v>
      </c>
      <c r="O58" s="289">
        <v>41</v>
      </c>
    </row>
    <row r="59" spans="1:15" s="34" customFormat="1">
      <c r="A59" s="351"/>
      <c r="B59" s="257"/>
      <c r="C59" s="257"/>
      <c r="D59" s="286"/>
      <c r="E59" s="93"/>
      <c r="F59" s="93"/>
      <c r="G59" s="93"/>
      <c r="H59" s="93"/>
      <c r="I59" s="93"/>
      <c r="J59" s="93"/>
      <c r="K59" s="93"/>
      <c r="L59" s="93"/>
      <c r="M59" s="93"/>
      <c r="N59" s="93"/>
      <c r="O59" s="351"/>
    </row>
    <row r="60" spans="1:15" s="34" customFormat="1">
      <c r="A60" s="351"/>
      <c r="B60" s="257"/>
      <c r="C60" s="257"/>
      <c r="D60" s="286"/>
      <c r="E60" s="93"/>
      <c r="F60" s="93"/>
      <c r="G60" s="93"/>
      <c r="H60" s="93"/>
      <c r="I60" s="93"/>
      <c r="J60" s="93"/>
      <c r="K60" s="93"/>
      <c r="L60" s="93"/>
      <c r="M60" s="93"/>
      <c r="N60" s="93"/>
      <c r="O60" s="351"/>
    </row>
    <row r="61" spans="1:15" s="34" customFormat="1">
      <c r="A61" s="263"/>
      <c r="B61" s="263"/>
      <c r="C61" s="263"/>
      <c r="D61" s="263"/>
      <c r="E61" s="73"/>
      <c r="F61" s="73"/>
      <c r="G61" s="74"/>
      <c r="H61" s="73" t="s">
        <v>302</v>
      </c>
      <c r="I61" s="74" t="s">
        <v>45</v>
      </c>
      <c r="K61" s="263"/>
      <c r="L61" s="263"/>
      <c r="M61" s="263"/>
      <c r="O61" s="290"/>
    </row>
    <row r="62" spans="1:15" s="34" customFormat="1" ht="12" customHeight="1">
      <c r="A62" s="263"/>
      <c r="B62" s="263"/>
      <c r="C62" s="263"/>
      <c r="D62" s="263"/>
      <c r="E62" s="73"/>
      <c r="F62" s="73"/>
      <c r="G62" s="74"/>
      <c r="H62" s="73"/>
      <c r="I62" s="74"/>
      <c r="K62" s="263"/>
      <c r="L62" s="263"/>
      <c r="M62" s="263"/>
      <c r="O62" s="290"/>
    </row>
    <row r="63" spans="1:15" s="165" customFormat="1" ht="12.6" thickBot="1">
      <c r="A63" s="272"/>
      <c r="B63" s="272"/>
      <c r="C63" s="272"/>
      <c r="D63" s="272"/>
      <c r="E63" s="94"/>
      <c r="F63" s="26"/>
      <c r="G63" s="27"/>
      <c r="H63" s="163"/>
      <c r="I63" s="273"/>
      <c r="J63" s="35"/>
      <c r="K63" s="230"/>
      <c r="L63" s="230"/>
      <c r="M63" s="230"/>
      <c r="O63" s="272"/>
    </row>
    <row r="64" spans="1:15">
      <c r="A64" s="238"/>
      <c r="B64" s="239"/>
      <c r="C64" s="239"/>
      <c r="D64" s="274"/>
      <c r="E64" s="275"/>
      <c r="F64" s="276"/>
      <c r="G64" s="276"/>
      <c r="H64" s="164" t="s">
        <v>23</v>
      </c>
      <c r="I64" s="277" t="s">
        <v>24</v>
      </c>
      <c r="J64" s="278"/>
      <c r="K64" s="276"/>
      <c r="L64" s="279"/>
      <c r="M64" s="279"/>
      <c r="N64" s="280"/>
      <c r="O64" s="244"/>
    </row>
    <row r="65" spans="1:15" ht="12.75" customHeight="1">
      <c r="A65" s="442" t="s">
        <v>138</v>
      </c>
      <c r="B65" s="270"/>
      <c r="C65" s="270"/>
      <c r="D65" s="443" t="s">
        <v>254</v>
      </c>
      <c r="E65" s="444" t="s">
        <v>9</v>
      </c>
      <c r="F65" s="281"/>
      <c r="G65" s="281"/>
      <c r="H65" s="314" t="s">
        <v>227</v>
      </c>
      <c r="I65" s="315"/>
      <c r="J65" s="281"/>
      <c r="K65" s="281"/>
      <c r="L65" s="282"/>
      <c r="M65" s="446" t="s">
        <v>8</v>
      </c>
      <c r="N65" s="447"/>
      <c r="O65" s="454" t="s">
        <v>138</v>
      </c>
    </row>
    <row r="66" spans="1:15" ht="12.75" customHeight="1">
      <c r="A66" s="442"/>
      <c r="B66" s="270"/>
      <c r="C66" s="270"/>
      <c r="D66" s="443"/>
      <c r="E66" s="444"/>
      <c r="F66" s="452" t="s">
        <v>188</v>
      </c>
      <c r="G66" s="450" t="s">
        <v>204</v>
      </c>
      <c r="H66" s="438" t="s">
        <v>162</v>
      </c>
      <c r="I66" s="448" t="s">
        <v>146</v>
      </c>
      <c r="J66" s="438" t="s">
        <v>147</v>
      </c>
      <c r="K66" s="450" t="s">
        <v>214</v>
      </c>
      <c r="L66" s="450" t="s">
        <v>206</v>
      </c>
      <c r="M66" s="452" t="s">
        <v>188</v>
      </c>
      <c r="N66" s="448" t="s">
        <v>285</v>
      </c>
      <c r="O66" s="454"/>
    </row>
    <row r="67" spans="1:15" ht="61.5" customHeight="1">
      <c r="A67" s="442"/>
      <c r="B67" s="270"/>
      <c r="C67" s="270"/>
      <c r="D67" s="443"/>
      <c r="E67" s="445"/>
      <c r="F67" s="453"/>
      <c r="G67" s="451"/>
      <c r="H67" s="439"/>
      <c r="I67" s="449"/>
      <c r="J67" s="439"/>
      <c r="K67" s="451"/>
      <c r="L67" s="451"/>
      <c r="M67" s="453"/>
      <c r="N67" s="449"/>
      <c r="O67" s="454"/>
    </row>
    <row r="68" spans="1:15" ht="12" thickBot="1">
      <c r="A68" s="250"/>
      <c r="B68" s="255"/>
      <c r="C68" s="267"/>
      <c r="D68" s="252"/>
      <c r="E68" s="440" t="s">
        <v>95</v>
      </c>
      <c r="F68" s="441"/>
      <c r="G68" s="441"/>
      <c r="H68" s="441"/>
      <c r="I68" s="441"/>
      <c r="J68" s="441" t="s">
        <v>95</v>
      </c>
      <c r="K68" s="441"/>
      <c r="L68" s="441"/>
      <c r="M68" s="441"/>
      <c r="N68" s="441"/>
      <c r="O68" s="255"/>
    </row>
    <row r="69" spans="1:15" s="34" customFormat="1" ht="9.9" customHeight="1">
      <c r="A69" s="256"/>
      <c r="B69" s="257"/>
      <c r="C69" s="257"/>
      <c r="D69" s="258"/>
      <c r="E69" s="93"/>
      <c r="F69" s="93"/>
      <c r="G69" s="93"/>
      <c r="H69" s="93"/>
      <c r="I69" s="93"/>
      <c r="J69" s="93"/>
      <c r="K69" s="93"/>
      <c r="L69" s="93"/>
      <c r="M69" s="93"/>
      <c r="N69" s="93"/>
      <c r="O69" s="260"/>
    </row>
    <row r="70" spans="1:15" s="34" customFormat="1">
      <c r="A70" s="256">
        <v>42</v>
      </c>
      <c r="B70" s="257"/>
      <c r="C70" s="257"/>
      <c r="D70" s="258" t="s">
        <v>274</v>
      </c>
      <c r="E70" s="93">
        <v>4983.7629999999999</v>
      </c>
      <c r="F70" s="93">
        <v>4774.201</v>
      </c>
      <c r="G70" s="93">
        <v>3319.02</v>
      </c>
      <c r="H70" s="93">
        <v>561.26300000000003</v>
      </c>
      <c r="I70" s="93">
        <v>121.371</v>
      </c>
      <c r="J70" s="93">
        <v>33.180999999999997</v>
      </c>
      <c r="K70" s="93">
        <v>14.398999999999999</v>
      </c>
      <c r="L70" s="93">
        <v>1286.23</v>
      </c>
      <c r="M70" s="93">
        <v>209.56200000000001</v>
      </c>
      <c r="N70" s="93" t="s">
        <v>277</v>
      </c>
      <c r="O70" s="289">
        <v>42</v>
      </c>
    </row>
    <row r="71" spans="1:15" s="34" customFormat="1">
      <c r="A71" s="256">
        <v>43</v>
      </c>
      <c r="B71" s="257"/>
      <c r="C71" s="257"/>
      <c r="D71" s="258" t="s">
        <v>96</v>
      </c>
      <c r="E71" s="93">
        <v>7875.8779999999997</v>
      </c>
      <c r="F71" s="93">
        <v>7743.73</v>
      </c>
      <c r="G71" s="93">
        <v>5648.3729999999996</v>
      </c>
      <c r="H71" s="93">
        <v>106.43899999999999</v>
      </c>
      <c r="I71" s="93">
        <v>462.44</v>
      </c>
      <c r="J71" s="93">
        <v>48.825000000000003</v>
      </c>
      <c r="K71" s="93">
        <v>92.492000000000004</v>
      </c>
      <c r="L71" s="93">
        <v>1491.6</v>
      </c>
      <c r="M71" s="93">
        <v>132.148</v>
      </c>
      <c r="N71" s="93" t="s">
        <v>277</v>
      </c>
      <c r="O71" s="289">
        <v>43</v>
      </c>
    </row>
    <row r="72" spans="1:15" s="34" customFormat="1" ht="9.9" customHeight="1">
      <c r="A72" s="288"/>
      <c r="B72" s="257"/>
      <c r="C72" s="257"/>
      <c r="D72" s="258"/>
      <c r="E72" s="93"/>
      <c r="F72" s="93"/>
      <c r="G72" s="93"/>
      <c r="H72" s="93"/>
      <c r="I72" s="93"/>
      <c r="J72" s="93"/>
      <c r="K72" s="93"/>
      <c r="L72" s="93"/>
      <c r="M72" s="93"/>
      <c r="N72" s="93"/>
      <c r="O72" s="289"/>
    </row>
    <row r="73" spans="1:15" s="165" customFormat="1" ht="11.25" customHeight="1">
      <c r="A73" s="310">
        <v>44</v>
      </c>
      <c r="B73" s="302"/>
      <c r="C73" s="302" t="s">
        <v>256</v>
      </c>
      <c r="D73" s="303"/>
      <c r="E73" s="93"/>
      <c r="F73" s="93"/>
      <c r="G73" s="93"/>
      <c r="H73" s="93"/>
      <c r="I73" s="93"/>
      <c r="J73" s="93"/>
      <c r="K73" s="93"/>
      <c r="L73" s="93"/>
      <c r="M73" s="93"/>
      <c r="N73" s="93"/>
      <c r="O73" s="289">
        <v>44</v>
      </c>
    </row>
    <row r="74" spans="1:15" s="165" customFormat="1" ht="11.25" customHeight="1">
      <c r="A74" s="310"/>
      <c r="B74" s="302"/>
      <c r="C74" s="302"/>
      <c r="D74" s="303" t="s">
        <v>257</v>
      </c>
      <c r="E74" s="319"/>
      <c r="F74" s="319"/>
      <c r="G74" s="319"/>
      <c r="H74" s="319"/>
      <c r="I74" s="319"/>
      <c r="J74" s="319"/>
      <c r="K74" s="319"/>
      <c r="L74" s="319"/>
      <c r="M74" s="319"/>
      <c r="N74" s="319"/>
      <c r="O74" s="318"/>
    </row>
    <row r="75" spans="1:15" s="34" customFormat="1" ht="11.25" customHeight="1">
      <c r="A75" s="256">
        <v>45</v>
      </c>
      <c r="B75" s="257"/>
      <c r="C75" s="257"/>
      <c r="D75" s="258" t="s">
        <v>68</v>
      </c>
      <c r="E75" s="93">
        <v>1331.855</v>
      </c>
      <c r="F75" s="93">
        <v>1237.6769999999999</v>
      </c>
      <c r="G75" s="93">
        <v>1148.136</v>
      </c>
      <c r="H75" s="93">
        <v>509.07499999999999</v>
      </c>
      <c r="I75" s="93" t="s">
        <v>277</v>
      </c>
      <c r="J75" s="93" t="s">
        <v>277</v>
      </c>
      <c r="K75" s="93" t="s">
        <v>277</v>
      </c>
      <c r="L75" s="93">
        <v>89.540999999999997</v>
      </c>
      <c r="M75" s="93">
        <v>94.177999999999997</v>
      </c>
      <c r="N75" s="93" t="s">
        <v>277</v>
      </c>
      <c r="O75" s="260">
        <v>45</v>
      </c>
    </row>
    <row r="76" spans="1:15" s="34" customFormat="1" ht="11.25" customHeight="1">
      <c r="A76" s="256">
        <v>46</v>
      </c>
      <c r="B76" s="257"/>
      <c r="C76" s="257"/>
      <c r="D76" s="258" t="s">
        <v>191</v>
      </c>
      <c r="O76" s="260"/>
    </row>
    <row r="77" spans="1:15" s="34" customFormat="1" ht="11.25" customHeight="1">
      <c r="A77" s="256"/>
      <c r="B77" s="257"/>
      <c r="C77" s="257"/>
      <c r="D77" s="258" t="s">
        <v>229</v>
      </c>
      <c r="E77" s="93">
        <v>3543.1750000000002</v>
      </c>
      <c r="F77" s="93">
        <v>3358.5749999999998</v>
      </c>
      <c r="G77" s="93">
        <v>2406.105</v>
      </c>
      <c r="H77" s="93">
        <v>303.34300000000002</v>
      </c>
      <c r="I77" s="93" t="s">
        <v>277</v>
      </c>
      <c r="J77" s="93">
        <v>172.261</v>
      </c>
      <c r="K77" s="93">
        <v>139.94800000000001</v>
      </c>
      <c r="L77" s="93">
        <v>640.26099999999997</v>
      </c>
      <c r="M77" s="93">
        <v>184.6</v>
      </c>
      <c r="N77" s="93">
        <v>32.429000000000002</v>
      </c>
      <c r="O77" s="260">
        <v>46</v>
      </c>
    </row>
    <row r="78" spans="1:15" s="34" customFormat="1" ht="11.25" customHeight="1">
      <c r="A78" s="256">
        <v>47</v>
      </c>
      <c r="B78" s="257"/>
      <c r="C78" s="257"/>
      <c r="D78" s="258" t="s">
        <v>102</v>
      </c>
      <c r="E78" s="93">
        <v>1376.4069999999999</v>
      </c>
      <c r="F78" s="93">
        <v>1337.2809999999999</v>
      </c>
      <c r="G78" s="93">
        <v>1132.0260000000001</v>
      </c>
      <c r="H78" s="93">
        <v>617.76199999999994</v>
      </c>
      <c r="I78" s="93" t="s">
        <v>277</v>
      </c>
      <c r="J78" s="93" t="s">
        <v>277</v>
      </c>
      <c r="K78" s="93" t="s">
        <v>277</v>
      </c>
      <c r="L78" s="93">
        <v>205.255</v>
      </c>
      <c r="M78" s="93">
        <v>39.125999999999998</v>
      </c>
      <c r="N78" s="93">
        <v>7.5940000000000003</v>
      </c>
      <c r="O78" s="260">
        <v>47</v>
      </c>
    </row>
    <row r="79" spans="1:15" s="34" customFormat="1" ht="11.25" customHeight="1">
      <c r="A79" s="256">
        <v>48</v>
      </c>
      <c r="B79" s="257"/>
      <c r="C79" s="257"/>
      <c r="D79" s="258" t="s">
        <v>69</v>
      </c>
      <c r="E79" s="93">
        <v>3957.52</v>
      </c>
      <c r="F79" s="93">
        <v>3823.009</v>
      </c>
      <c r="G79" s="93">
        <v>3193.616</v>
      </c>
      <c r="H79" s="93">
        <v>461.09100000000001</v>
      </c>
      <c r="I79" s="93">
        <v>7.5860000000000003</v>
      </c>
      <c r="J79" s="93">
        <v>2.0739999999999998</v>
      </c>
      <c r="K79" s="93">
        <v>1.0820000000000001</v>
      </c>
      <c r="L79" s="93">
        <v>618.65099999999995</v>
      </c>
      <c r="M79" s="93">
        <v>134.511</v>
      </c>
      <c r="N79" s="93" t="s">
        <v>277</v>
      </c>
      <c r="O79" s="260">
        <v>48</v>
      </c>
    </row>
    <row r="80" spans="1:15" s="34" customFormat="1" ht="9.9" customHeight="1">
      <c r="A80" s="256"/>
      <c r="B80" s="257"/>
      <c r="C80" s="257"/>
      <c r="D80" s="258"/>
      <c r="E80" s="319"/>
      <c r="F80" s="319"/>
      <c r="G80" s="319"/>
      <c r="H80" s="319"/>
      <c r="I80" s="319"/>
      <c r="J80" s="319"/>
      <c r="K80" s="319"/>
      <c r="L80" s="319"/>
      <c r="M80" s="319"/>
      <c r="N80" s="319"/>
      <c r="O80" s="260"/>
    </row>
    <row r="81" spans="1:15" s="34" customFormat="1" ht="11.25" customHeight="1">
      <c r="A81" s="310">
        <v>49</v>
      </c>
      <c r="B81" s="257"/>
      <c r="C81" s="302" t="s">
        <v>20</v>
      </c>
      <c r="D81" s="258"/>
      <c r="E81" s="319"/>
      <c r="F81" s="319"/>
      <c r="G81" s="319"/>
      <c r="H81" s="319"/>
      <c r="I81" s="319"/>
      <c r="J81" s="319"/>
      <c r="K81" s="319"/>
      <c r="L81" s="319"/>
      <c r="M81" s="319"/>
      <c r="N81" s="319"/>
      <c r="O81" s="318">
        <v>49</v>
      </c>
    </row>
    <row r="82" spans="1:15" s="34" customFormat="1" ht="11.25" customHeight="1">
      <c r="A82" s="256">
        <v>50</v>
      </c>
      <c r="B82" s="257"/>
      <c r="C82" s="257"/>
      <c r="D82" s="258" t="s">
        <v>70</v>
      </c>
      <c r="E82" s="93">
        <v>9484.9449999999997</v>
      </c>
      <c r="F82" s="93">
        <v>8771.0560000000005</v>
      </c>
      <c r="G82" s="93">
        <v>7845.5450000000001</v>
      </c>
      <c r="H82" s="93">
        <v>2003.2729999999999</v>
      </c>
      <c r="I82" s="93" t="s">
        <v>277</v>
      </c>
      <c r="J82" s="93">
        <v>192.28800000000001</v>
      </c>
      <c r="K82" s="93">
        <v>326.416</v>
      </c>
      <c r="L82" s="93">
        <v>406.80700000000002</v>
      </c>
      <c r="M82" s="93">
        <v>713.88900000000001</v>
      </c>
      <c r="N82" s="93">
        <v>368.12299999999999</v>
      </c>
      <c r="O82" s="260">
        <v>50</v>
      </c>
    </row>
    <row r="83" spans="1:15" s="34" customFormat="1" ht="11.25" customHeight="1">
      <c r="A83" s="256">
        <v>51</v>
      </c>
      <c r="B83" s="257"/>
      <c r="C83" s="257"/>
      <c r="D83" s="258" t="s">
        <v>244</v>
      </c>
      <c r="O83" s="260"/>
    </row>
    <row r="84" spans="1:15" s="34" customFormat="1" ht="11.25" customHeight="1">
      <c r="A84" s="256"/>
      <c r="B84" s="257"/>
      <c r="C84" s="257"/>
      <c r="D84" s="258" t="s">
        <v>245</v>
      </c>
      <c r="E84" s="93">
        <v>4319.3450000000003</v>
      </c>
      <c r="F84" s="93">
        <v>3999.5360000000001</v>
      </c>
      <c r="G84" s="93">
        <v>3729.2510000000002</v>
      </c>
      <c r="H84" s="93">
        <v>1451.1020000000001</v>
      </c>
      <c r="I84" s="93">
        <v>2.5409999999999999</v>
      </c>
      <c r="J84" s="93" t="s">
        <v>277</v>
      </c>
      <c r="K84" s="93">
        <v>0.25900000000000001</v>
      </c>
      <c r="L84" s="93">
        <v>267.48500000000001</v>
      </c>
      <c r="M84" s="93">
        <v>319.80900000000003</v>
      </c>
      <c r="N84" s="93">
        <v>108.322</v>
      </c>
      <c r="O84" s="260">
        <v>51</v>
      </c>
    </row>
    <row r="85" spans="1:15" s="34" customFormat="1" ht="11.25" customHeight="1">
      <c r="A85" s="256">
        <v>52</v>
      </c>
      <c r="B85" s="257"/>
      <c r="C85" s="257"/>
      <c r="D85" s="258" t="s">
        <v>230</v>
      </c>
      <c r="E85" s="93">
        <v>153.18100000000001</v>
      </c>
      <c r="F85" s="93">
        <v>124.958</v>
      </c>
      <c r="G85" s="93">
        <v>113.03100000000001</v>
      </c>
      <c r="H85" s="93" t="s">
        <v>277</v>
      </c>
      <c r="I85" s="93" t="s">
        <v>277</v>
      </c>
      <c r="J85" s="93" t="s">
        <v>277</v>
      </c>
      <c r="K85" s="93" t="s">
        <v>277</v>
      </c>
      <c r="L85" s="93">
        <v>11.927</v>
      </c>
      <c r="M85" s="93">
        <v>28.222999999999999</v>
      </c>
      <c r="N85" s="93">
        <v>28.222999999999999</v>
      </c>
      <c r="O85" s="260">
        <v>52</v>
      </c>
    </row>
    <row r="86" spans="1:15" s="34" customFormat="1" ht="11.25" customHeight="1">
      <c r="A86" s="256">
        <v>53</v>
      </c>
      <c r="B86" s="257"/>
      <c r="C86" s="257"/>
      <c r="D86" s="258" t="s">
        <v>154</v>
      </c>
      <c r="E86" s="93">
        <v>45928.976999999999</v>
      </c>
      <c r="F86" s="93">
        <v>39020.874000000003</v>
      </c>
      <c r="G86" s="93">
        <v>33208.639000000003</v>
      </c>
      <c r="H86" s="93">
        <v>6996.07</v>
      </c>
      <c r="I86" s="93">
        <v>429.60599999999999</v>
      </c>
      <c r="J86" s="93">
        <v>735.45600000000002</v>
      </c>
      <c r="K86" s="93">
        <v>1041.9880000000001</v>
      </c>
      <c r="L86" s="93">
        <v>3605.1849999999999</v>
      </c>
      <c r="M86" s="93">
        <v>6908.1030000000001</v>
      </c>
      <c r="N86" s="93">
        <v>1316.6479999999999</v>
      </c>
      <c r="O86" s="260">
        <v>53</v>
      </c>
    </row>
    <row r="87" spans="1:15" s="34" customFormat="1" ht="11.25" customHeight="1">
      <c r="A87" s="256">
        <v>54</v>
      </c>
      <c r="B87" s="257"/>
      <c r="C87" s="257"/>
      <c r="D87" s="258" t="s">
        <v>246</v>
      </c>
      <c r="E87" s="93">
        <v>36776.571000000004</v>
      </c>
      <c r="F87" s="93">
        <v>29462.612000000001</v>
      </c>
      <c r="G87" s="93">
        <v>24321.672999999999</v>
      </c>
      <c r="H87" s="93">
        <v>5158.366</v>
      </c>
      <c r="I87" s="93">
        <v>108.70099999999999</v>
      </c>
      <c r="J87" s="93">
        <v>1076.152</v>
      </c>
      <c r="K87" s="93">
        <v>1300.6949999999999</v>
      </c>
      <c r="L87" s="93">
        <v>2655.3910000000001</v>
      </c>
      <c r="M87" s="93">
        <v>7313.9589999999998</v>
      </c>
      <c r="N87" s="93">
        <v>407.60700000000003</v>
      </c>
      <c r="O87" s="260">
        <v>54</v>
      </c>
    </row>
    <row r="88" spans="1:15" s="34" customFormat="1" ht="11.25" customHeight="1">
      <c r="A88" s="256">
        <v>55</v>
      </c>
      <c r="B88" s="257"/>
      <c r="C88" s="257"/>
      <c r="D88" s="258" t="s">
        <v>155</v>
      </c>
      <c r="E88" s="93">
        <v>2636.8330000000001</v>
      </c>
      <c r="F88" s="93">
        <v>2387.5650000000001</v>
      </c>
      <c r="G88" s="93">
        <v>1663.8889999999999</v>
      </c>
      <c r="H88" s="93">
        <v>120.65300000000001</v>
      </c>
      <c r="I88" s="93">
        <v>158.33699999999999</v>
      </c>
      <c r="J88" s="93">
        <v>162.953</v>
      </c>
      <c r="K88" s="93">
        <v>184.655</v>
      </c>
      <c r="L88" s="93">
        <v>217.73099999999999</v>
      </c>
      <c r="M88" s="93">
        <v>249.268</v>
      </c>
      <c r="N88" s="93" t="s">
        <v>277</v>
      </c>
      <c r="O88" s="260">
        <v>55</v>
      </c>
    </row>
    <row r="89" spans="1:15" s="34" customFormat="1" ht="11.25" customHeight="1">
      <c r="A89" s="256">
        <v>56</v>
      </c>
      <c r="B89" s="257"/>
      <c r="C89" s="257"/>
      <c r="D89" s="258" t="s">
        <v>71</v>
      </c>
      <c r="E89" s="93">
        <v>11635.576999999999</v>
      </c>
      <c r="F89" s="93">
        <v>11478.630999999999</v>
      </c>
      <c r="G89" s="93">
        <v>9613.6769999999997</v>
      </c>
      <c r="H89" s="93">
        <v>2337.2710000000002</v>
      </c>
      <c r="I89" s="93">
        <v>193.607</v>
      </c>
      <c r="J89" s="93">
        <v>216.42500000000001</v>
      </c>
      <c r="K89" s="93">
        <v>612.98199999999997</v>
      </c>
      <c r="L89" s="93">
        <v>841.94</v>
      </c>
      <c r="M89" s="93">
        <v>156.946</v>
      </c>
      <c r="N89" s="93">
        <v>11.574</v>
      </c>
      <c r="O89" s="260">
        <v>56</v>
      </c>
    </row>
    <row r="90" spans="1:15" s="34" customFormat="1" ht="11.25" customHeight="1">
      <c r="A90" s="256">
        <v>57</v>
      </c>
      <c r="B90" s="257"/>
      <c r="C90" s="257"/>
      <c r="D90" s="258" t="s">
        <v>192</v>
      </c>
      <c r="E90" s="93">
        <v>2387.4699999999998</v>
      </c>
      <c r="F90" s="93">
        <v>2358.08</v>
      </c>
      <c r="G90" s="93">
        <v>2138.4879999999998</v>
      </c>
      <c r="H90" s="93">
        <v>769.596</v>
      </c>
      <c r="I90" s="93" t="s">
        <v>277</v>
      </c>
      <c r="J90" s="93" t="s">
        <v>277</v>
      </c>
      <c r="K90" s="93" t="s">
        <v>277</v>
      </c>
      <c r="L90" s="93">
        <v>219.59200000000001</v>
      </c>
      <c r="M90" s="93">
        <v>29.39</v>
      </c>
      <c r="N90" s="93">
        <v>11.044</v>
      </c>
      <c r="O90" s="260">
        <v>57</v>
      </c>
    </row>
    <row r="91" spans="1:15" s="34" customFormat="1" ht="11.25" customHeight="1">
      <c r="A91" s="256">
        <v>58</v>
      </c>
      <c r="B91" s="257"/>
      <c r="C91" s="257"/>
      <c r="D91" s="258" t="s">
        <v>72</v>
      </c>
      <c r="E91" s="93">
        <v>25399.545999999998</v>
      </c>
      <c r="F91" s="93">
        <v>23302.116000000002</v>
      </c>
      <c r="G91" s="93">
        <v>18262.501</v>
      </c>
      <c r="H91" s="93">
        <v>3041.2570000000001</v>
      </c>
      <c r="I91" s="93">
        <v>343.33699999999999</v>
      </c>
      <c r="J91" s="93">
        <v>376.565</v>
      </c>
      <c r="K91" s="93">
        <v>1789.566</v>
      </c>
      <c r="L91" s="93">
        <v>2530.1469999999999</v>
      </c>
      <c r="M91" s="93">
        <v>2097.4299999999998</v>
      </c>
      <c r="N91" s="93">
        <v>563.25699999999995</v>
      </c>
      <c r="O91" s="260">
        <v>58</v>
      </c>
    </row>
    <row r="92" spans="1:15" s="34" customFormat="1" ht="11.25" customHeight="1">
      <c r="A92" s="256">
        <v>59</v>
      </c>
      <c r="B92" s="257"/>
      <c r="C92" s="257"/>
      <c r="D92" s="258" t="s">
        <v>61</v>
      </c>
      <c r="E92" s="93">
        <v>32936.385000000002</v>
      </c>
      <c r="F92" s="93">
        <v>30795.68</v>
      </c>
      <c r="G92" s="93">
        <v>26067.115000000002</v>
      </c>
      <c r="H92" s="93">
        <v>6160.692</v>
      </c>
      <c r="I92" s="93">
        <v>48.15</v>
      </c>
      <c r="J92" s="93">
        <v>459.28300000000002</v>
      </c>
      <c r="K92" s="93">
        <v>664.62599999999998</v>
      </c>
      <c r="L92" s="93">
        <v>3556.5059999999999</v>
      </c>
      <c r="M92" s="93">
        <v>2140.7049999999999</v>
      </c>
      <c r="N92" s="93">
        <v>138.66</v>
      </c>
      <c r="O92" s="260">
        <v>59</v>
      </c>
    </row>
    <row r="93" spans="1:15" s="34" customFormat="1" ht="11.25" customHeight="1">
      <c r="A93" s="256">
        <v>60</v>
      </c>
      <c r="B93" s="257"/>
      <c r="C93" s="257"/>
      <c r="D93" s="258" t="s">
        <v>247</v>
      </c>
      <c r="E93" s="93">
        <v>3543.799</v>
      </c>
      <c r="F93" s="93">
        <v>3374.9789999999998</v>
      </c>
      <c r="G93" s="93">
        <v>2905.3679999999999</v>
      </c>
      <c r="H93" s="93">
        <v>532.31100000000004</v>
      </c>
      <c r="I93" s="93">
        <v>9.5000000000000001E-2</v>
      </c>
      <c r="J93" s="93">
        <v>149.23500000000001</v>
      </c>
      <c r="K93" s="93">
        <v>170.02500000000001</v>
      </c>
      <c r="L93" s="93">
        <v>150.256</v>
      </c>
      <c r="M93" s="93">
        <v>168.82</v>
      </c>
      <c r="N93" s="93" t="s">
        <v>277</v>
      </c>
      <c r="O93" s="260">
        <v>60</v>
      </c>
    </row>
    <row r="94" spans="1:15" s="34" customFormat="1" ht="9.9" customHeight="1">
      <c r="A94" s="256"/>
      <c r="B94" s="257"/>
      <c r="C94" s="257"/>
      <c r="D94" s="258"/>
      <c r="E94" s="93"/>
      <c r="F94" s="93"/>
      <c r="G94" s="93"/>
      <c r="H94" s="93"/>
      <c r="I94" s="93"/>
      <c r="J94" s="93"/>
      <c r="K94" s="93"/>
      <c r="L94" s="93"/>
      <c r="M94" s="93"/>
      <c r="N94" s="93"/>
      <c r="O94" s="260"/>
    </row>
    <row r="95" spans="1:15" s="34" customFormat="1" ht="11.25" customHeight="1">
      <c r="A95" s="310">
        <v>61</v>
      </c>
      <c r="B95" s="257"/>
      <c r="C95" s="303" t="s">
        <v>258</v>
      </c>
      <c r="D95" s="258"/>
      <c r="E95" s="319"/>
      <c r="F95" s="319"/>
      <c r="G95" s="319"/>
      <c r="H95" s="319"/>
      <c r="I95" s="319"/>
      <c r="J95" s="319"/>
      <c r="K95" s="319"/>
      <c r="L95" s="319"/>
      <c r="M95" s="319"/>
      <c r="N95" s="319"/>
      <c r="O95" s="318">
        <v>61</v>
      </c>
    </row>
    <row r="96" spans="1:15" s="34" customFormat="1" ht="11.25" customHeight="1">
      <c r="A96" s="256">
        <v>62</v>
      </c>
      <c r="B96" s="257"/>
      <c r="C96" s="257"/>
      <c r="D96" s="258" t="s">
        <v>73</v>
      </c>
      <c r="E96" s="93">
        <v>2589.2249999999999</v>
      </c>
      <c r="F96" s="93">
        <v>2560.4169999999999</v>
      </c>
      <c r="G96" s="93">
        <v>2334.38</v>
      </c>
      <c r="H96" s="93">
        <v>776.46500000000003</v>
      </c>
      <c r="I96" s="93" t="s">
        <v>277</v>
      </c>
      <c r="J96" s="93" t="s">
        <v>277</v>
      </c>
      <c r="K96" s="93" t="s">
        <v>277</v>
      </c>
      <c r="L96" s="93">
        <v>226.03700000000001</v>
      </c>
      <c r="M96" s="93">
        <v>28.808</v>
      </c>
      <c r="N96" s="93" t="s">
        <v>277</v>
      </c>
      <c r="O96" s="260">
        <v>62</v>
      </c>
    </row>
    <row r="97" spans="1:15" s="34" customFormat="1" ht="11.25" customHeight="1">
      <c r="A97" s="256">
        <v>63</v>
      </c>
      <c r="B97" s="257"/>
      <c r="C97" s="257"/>
      <c r="D97" s="258" t="s">
        <v>193</v>
      </c>
      <c r="E97" s="93">
        <v>773.99900000000002</v>
      </c>
      <c r="F97" s="93">
        <v>741.52300000000002</v>
      </c>
      <c r="G97" s="93">
        <v>575.98099999999999</v>
      </c>
      <c r="H97" s="93">
        <v>165.364</v>
      </c>
      <c r="I97" s="93">
        <v>35.106999999999999</v>
      </c>
      <c r="J97" s="93">
        <v>35.503</v>
      </c>
      <c r="K97" s="93">
        <v>69.253</v>
      </c>
      <c r="L97" s="93">
        <v>25.678999999999998</v>
      </c>
      <c r="M97" s="93">
        <v>32.475999999999999</v>
      </c>
      <c r="N97" s="93">
        <v>20</v>
      </c>
      <c r="O97" s="260">
        <v>63</v>
      </c>
    </row>
    <row r="98" spans="1:15" s="34" customFormat="1" ht="11.25" customHeight="1">
      <c r="A98" s="256">
        <v>64</v>
      </c>
      <c r="B98" s="257"/>
      <c r="C98" s="257"/>
      <c r="D98" s="258" t="s">
        <v>74</v>
      </c>
      <c r="E98" s="93">
        <v>5243.1009999999997</v>
      </c>
      <c r="F98" s="93">
        <v>4995.4210000000003</v>
      </c>
      <c r="G98" s="93">
        <v>3881.904</v>
      </c>
      <c r="H98" s="93">
        <v>1232.6400000000001</v>
      </c>
      <c r="I98" s="93">
        <v>162.21199999999999</v>
      </c>
      <c r="J98" s="93">
        <v>181.93199999999999</v>
      </c>
      <c r="K98" s="93">
        <v>368.95100000000002</v>
      </c>
      <c r="L98" s="93">
        <v>400.42200000000003</v>
      </c>
      <c r="M98" s="93">
        <v>247.68</v>
      </c>
      <c r="N98" s="93" t="s">
        <v>277</v>
      </c>
      <c r="O98" s="260">
        <v>64</v>
      </c>
    </row>
    <row r="99" spans="1:15" s="34" customFormat="1" ht="11.25" customHeight="1">
      <c r="A99" s="256">
        <v>65</v>
      </c>
      <c r="B99" s="257"/>
      <c r="C99" s="257"/>
      <c r="D99" s="258" t="s">
        <v>194</v>
      </c>
      <c r="E99" s="93">
        <v>219.70500000000001</v>
      </c>
      <c r="F99" s="93">
        <v>219.70500000000001</v>
      </c>
      <c r="G99" s="93">
        <v>185.56299999999999</v>
      </c>
      <c r="H99" s="93">
        <v>90.05</v>
      </c>
      <c r="I99" s="93">
        <v>7.3029999999999999</v>
      </c>
      <c r="J99" s="93">
        <v>8.2840000000000007</v>
      </c>
      <c r="K99" s="93">
        <v>16.158999999999999</v>
      </c>
      <c r="L99" s="93">
        <v>2.3959999999999999</v>
      </c>
      <c r="M99" s="93" t="s">
        <v>277</v>
      </c>
      <c r="N99" s="93" t="s">
        <v>277</v>
      </c>
      <c r="O99" s="260">
        <v>65</v>
      </c>
    </row>
    <row r="100" spans="1:15" s="34" customFormat="1" ht="11.25" customHeight="1">
      <c r="A100" s="256">
        <v>66</v>
      </c>
      <c r="B100" s="257"/>
      <c r="C100" s="257"/>
      <c r="D100" s="258" t="s">
        <v>75</v>
      </c>
      <c r="E100" s="93">
        <v>12276.579</v>
      </c>
      <c r="F100" s="93">
        <v>12169.175999999999</v>
      </c>
      <c r="G100" s="93">
        <v>9993.1460000000006</v>
      </c>
      <c r="H100" s="93">
        <v>5376.9889999999996</v>
      </c>
      <c r="I100" s="93">
        <v>0.36</v>
      </c>
      <c r="J100" s="93" t="s">
        <v>277</v>
      </c>
      <c r="K100" s="93" t="s">
        <v>277</v>
      </c>
      <c r="L100" s="93">
        <v>2175.67</v>
      </c>
      <c r="M100" s="93">
        <v>107.40300000000001</v>
      </c>
      <c r="N100" s="93" t="s">
        <v>277</v>
      </c>
      <c r="O100" s="260">
        <v>66</v>
      </c>
    </row>
    <row r="101" spans="1:15" s="34" customFormat="1" ht="9.9" customHeight="1">
      <c r="A101" s="256"/>
      <c r="B101" s="257"/>
      <c r="C101" s="257"/>
      <c r="D101" s="258"/>
      <c r="E101" s="93"/>
      <c r="F101" s="93"/>
      <c r="G101" s="93"/>
      <c r="H101" s="93"/>
      <c r="I101" s="93"/>
      <c r="J101" s="93"/>
      <c r="K101" s="93"/>
      <c r="L101" s="93"/>
      <c r="M101" s="93"/>
      <c r="N101" s="93"/>
      <c r="O101" s="260"/>
    </row>
    <row r="102" spans="1:15" s="165" customFormat="1" ht="12">
      <c r="A102" s="310">
        <v>67</v>
      </c>
      <c r="B102" s="302"/>
      <c r="C102" s="302" t="s">
        <v>259</v>
      </c>
      <c r="D102" s="303"/>
      <c r="E102" s="319">
        <v>14852.402</v>
      </c>
      <c r="F102" s="319">
        <v>13985.348</v>
      </c>
      <c r="G102" s="319">
        <v>1626.413</v>
      </c>
      <c r="H102" s="319">
        <v>52.762</v>
      </c>
      <c r="I102" s="319">
        <v>100.021</v>
      </c>
      <c r="J102" s="319">
        <v>2347.9929999999999</v>
      </c>
      <c r="K102" s="319">
        <v>4090.6640000000002</v>
      </c>
      <c r="L102" s="319">
        <v>5820.2569999999996</v>
      </c>
      <c r="M102" s="319">
        <v>867.05399999999997</v>
      </c>
      <c r="N102" s="319">
        <v>877.322</v>
      </c>
      <c r="O102" s="318">
        <v>67</v>
      </c>
    </row>
    <row r="103" spans="1:15" s="34" customFormat="1" ht="9.9" customHeight="1">
      <c r="A103" s="256"/>
      <c r="B103" s="257"/>
      <c r="C103" s="257"/>
      <c r="D103" s="258"/>
      <c r="E103" s="93"/>
      <c r="F103" s="93"/>
      <c r="G103" s="93"/>
      <c r="H103" s="93"/>
      <c r="I103" s="93"/>
      <c r="J103" s="93"/>
      <c r="K103" s="93"/>
      <c r="L103" s="93"/>
      <c r="M103" s="93"/>
      <c r="N103" s="93"/>
      <c r="O103" s="260"/>
    </row>
    <row r="104" spans="1:15" s="34" customFormat="1" ht="12">
      <c r="A104" s="310">
        <v>68</v>
      </c>
      <c r="B104" s="257"/>
      <c r="C104" s="302" t="s">
        <v>260</v>
      </c>
      <c r="D104" s="258"/>
      <c r="E104" s="319"/>
      <c r="F104" s="319"/>
      <c r="G104" s="319"/>
      <c r="H104" s="319"/>
      <c r="I104" s="319"/>
      <c r="J104" s="319"/>
      <c r="K104" s="319"/>
      <c r="L104" s="319"/>
      <c r="M104" s="319"/>
      <c r="N104" s="319"/>
      <c r="O104" s="318">
        <v>68</v>
      </c>
    </row>
    <row r="105" spans="1:15" s="34" customFormat="1" ht="11.25" customHeight="1">
      <c r="A105" s="256">
        <v>69</v>
      </c>
      <c r="B105" s="257"/>
      <c r="C105" s="257"/>
      <c r="D105" s="258" t="s">
        <v>100</v>
      </c>
      <c r="E105" s="93">
        <v>132648.965</v>
      </c>
      <c r="F105" s="93">
        <v>128068.955</v>
      </c>
      <c r="G105" s="93">
        <v>91394.258000000002</v>
      </c>
      <c r="H105" s="93">
        <v>9114.1470000000008</v>
      </c>
      <c r="I105" s="93">
        <v>786</v>
      </c>
      <c r="J105" s="93">
        <v>2050.4270000000001</v>
      </c>
      <c r="K105" s="93">
        <v>4178.38</v>
      </c>
      <c r="L105" s="93">
        <v>29659.89</v>
      </c>
      <c r="M105" s="93">
        <v>4580.01</v>
      </c>
      <c r="N105" s="93">
        <v>932.10199999999998</v>
      </c>
      <c r="O105" s="260">
        <v>69</v>
      </c>
    </row>
    <row r="106" spans="1:15" s="34" customFormat="1" ht="11.25" customHeight="1">
      <c r="A106" s="256">
        <v>70</v>
      </c>
      <c r="B106" s="257"/>
      <c r="C106" s="257"/>
      <c r="D106" s="258" t="s">
        <v>156</v>
      </c>
      <c r="E106" s="93">
        <v>2036.924</v>
      </c>
      <c r="F106" s="93">
        <v>1571.9480000000001</v>
      </c>
      <c r="G106" s="93">
        <v>510.78300000000002</v>
      </c>
      <c r="H106" s="93" t="s">
        <v>277</v>
      </c>
      <c r="I106" s="93">
        <v>32.122</v>
      </c>
      <c r="J106" s="93">
        <v>452.90300000000002</v>
      </c>
      <c r="K106" s="93">
        <v>497.428</v>
      </c>
      <c r="L106" s="93">
        <v>78.712000000000003</v>
      </c>
      <c r="M106" s="93">
        <v>464.976</v>
      </c>
      <c r="N106" s="93" t="s">
        <v>277</v>
      </c>
      <c r="O106" s="260">
        <v>70</v>
      </c>
    </row>
    <row r="107" spans="1:15" s="34" customFormat="1" ht="11.25" customHeight="1">
      <c r="A107" s="256">
        <v>71</v>
      </c>
      <c r="B107" s="257"/>
      <c r="C107" s="257"/>
      <c r="D107" s="258" t="s">
        <v>76</v>
      </c>
      <c r="E107" s="93">
        <v>36720.817000000003</v>
      </c>
      <c r="F107" s="93">
        <v>35907.853999999999</v>
      </c>
      <c r="G107" s="93">
        <v>22460.627</v>
      </c>
      <c r="H107" s="93">
        <v>1651.357</v>
      </c>
      <c r="I107" s="93">
        <v>153.25299999999999</v>
      </c>
      <c r="J107" s="93">
        <v>771.36300000000006</v>
      </c>
      <c r="K107" s="93">
        <v>1179.1690000000001</v>
      </c>
      <c r="L107" s="93">
        <v>11343.441999999999</v>
      </c>
      <c r="M107" s="93">
        <v>812.96299999999997</v>
      </c>
      <c r="N107" s="93" t="s">
        <v>277</v>
      </c>
      <c r="O107" s="260">
        <v>71</v>
      </c>
    </row>
    <row r="108" spans="1:15" s="34" customFormat="1" ht="11.25" customHeight="1">
      <c r="A108" s="256">
        <v>72</v>
      </c>
      <c r="B108" s="257"/>
      <c r="C108" s="257"/>
      <c r="D108" s="258" t="s">
        <v>77</v>
      </c>
      <c r="E108" s="93">
        <v>32831.591</v>
      </c>
      <c r="F108" s="93">
        <v>23103.918000000001</v>
      </c>
      <c r="G108" s="93">
        <v>17194.845000000001</v>
      </c>
      <c r="H108" s="93">
        <v>91.483999999999995</v>
      </c>
      <c r="I108" s="93">
        <v>62.761000000000003</v>
      </c>
      <c r="J108" s="93">
        <v>160.226</v>
      </c>
      <c r="K108" s="93">
        <v>355.63200000000001</v>
      </c>
      <c r="L108" s="93">
        <v>5330.4539999999997</v>
      </c>
      <c r="M108" s="93">
        <v>9727.6730000000007</v>
      </c>
      <c r="N108" s="93">
        <v>3629.2759999999998</v>
      </c>
      <c r="O108" s="260">
        <v>72</v>
      </c>
    </row>
    <row r="109" spans="1:15" s="34" customFormat="1" ht="11.25" customHeight="1">
      <c r="A109" s="256">
        <v>73</v>
      </c>
      <c r="B109" s="257"/>
      <c r="C109" s="257"/>
      <c r="D109" s="258" t="s">
        <v>101</v>
      </c>
      <c r="E109" s="93">
        <v>28743.179</v>
      </c>
      <c r="F109" s="93">
        <v>27924.25</v>
      </c>
      <c r="G109" s="93">
        <v>19475.884999999998</v>
      </c>
      <c r="H109" s="93">
        <v>20.884</v>
      </c>
      <c r="I109" s="93">
        <v>219.31399999999999</v>
      </c>
      <c r="J109" s="93">
        <v>514.32299999999998</v>
      </c>
      <c r="K109" s="93">
        <v>799.58799999999997</v>
      </c>
      <c r="L109" s="93">
        <v>6915.14</v>
      </c>
      <c r="M109" s="93">
        <v>818.92899999999997</v>
      </c>
      <c r="N109" s="93" t="s">
        <v>277</v>
      </c>
      <c r="O109" s="260">
        <v>73</v>
      </c>
    </row>
    <row r="110" spans="1:15" s="34" customFormat="1" ht="11.25" customHeight="1">
      <c r="A110" s="256">
        <v>74</v>
      </c>
      <c r="B110" s="257"/>
      <c r="C110" s="257"/>
      <c r="D110" s="258" t="s">
        <v>157</v>
      </c>
      <c r="E110" s="93">
        <v>116173.132</v>
      </c>
      <c r="F110" s="93">
        <v>50144.105000000003</v>
      </c>
      <c r="G110" s="93">
        <v>12624.878000000001</v>
      </c>
      <c r="H110" s="93">
        <v>63.438000000000002</v>
      </c>
      <c r="I110" s="93">
        <v>6823.77</v>
      </c>
      <c r="J110" s="93">
        <v>11387.637000000001</v>
      </c>
      <c r="K110" s="93">
        <v>13871.507</v>
      </c>
      <c r="L110" s="93">
        <v>5436.3130000000001</v>
      </c>
      <c r="M110" s="93">
        <v>66029.027000000002</v>
      </c>
      <c r="N110" s="93">
        <v>61295.192999999999</v>
      </c>
      <c r="O110" s="260">
        <v>74</v>
      </c>
    </row>
    <row r="111" spans="1:15" s="34" customFormat="1" ht="11.25" customHeight="1">
      <c r="A111" s="256">
        <v>75</v>
      </c>
      <c r="B111" s="257"/>
      <c r="C111" s="257"/>
      <c r="D111" s="258" t="s">
        <v>78</v>
      </c>
      <c r="E111" s="93">
        <v>412.15499999999997</v>
      </c>
      <c r="F111" s="93">
        <v>409.81700000000001</v>
      </c>
      <c r="G111" s="93">
        <v>116.366</v>
      </c>
      <c r="H111" s="93">
        <v>37.073999999999998</v>
      </c>
      <c r="I111" s="93" t="s">
        <v>277</v>
      </c>
      <c r="J111" s="93">
        <v>111.23099999999999</v>
      </c>
      <c r="K111" s="93">
        <v>155.97300000000001</v>
      </c>
      <c r="L111" s="93">
        <v>26.247</v>
      </c>
      <c r="M111" s="93">
        <v>2.3380000000000001</v>
      </c>
      <c r="N111" s="93" t="s">
        <v>277</v>
      </c>
      <c r="O111" s="260">
        <v>75</v>
      </c>
    </row>
    <row r="112" spans="1:15" s="34" customFormat="1" ht="11.25" customHeight="1">
      <c r="A112" s="256">
        <v>76</v>
      </c>
      <c r="B112" s="257"/>
      <c r="C112" s="257"/>
      <c r="D112" s="258" t="s">
        <v>79</v>
      </c>
      <c r="E112" s="93">
        <v>1845.1859999999999</v>
      </c>
      <c r="F112" s="93">
        <v>1684.55</v>
      </c>
      <c r="G112" s="93">
        <v>1415.6310000000001</v>
      </c>
      <c r="H112" s="93" t="s">
        <v>277</v>
      </c>
      <c r="I112" s="93">
        <v>1.446</v>
      </c>
      <c r="J112" s="93">
        <v>44.44</v>
      </c>
      <c r="K112" s="93">
        <v>78.403999999999996</v>
      </c>
      <c r="L112" s="93">
        <v>144.62899999999999</v>
      </c>
      <c r="M112" s="93">
        <v>160.636</v>
      </c>
      <c r="N112" s="93">
        <v>145.76400000000001</v>
      </c>
      <c r="O112" s="260">
        <v>76</v>
      </c>
    </row>
    <row r="113" spans="1:15" s="34" customFormat="1" ht="11.25" customHeight="1">
      <c r="A113" s="256">
        <v>77</v>
      </c>
      <c r="B113" s="257"/>
      <c r="C113" s="257"/>
      <c r="D113" s="258" t="s">
        <v>169</v>
      </c>
      <c r="O113" s="260"/>
    </row>
    <row r="114" spans="1:15" s="34" customFormat="1" ht="11.25" customHeight="1">
      <c r="A114" s="256"/>
      <c r="B114" s="257"/>
      <c r="C114" s="257"/>
      <c r="D114" s="258" t="s">
        <v>170</v>
      </c>
      <c r="E114" s="93">
        <v>14593.056</v>
      </c>
      <c r="F114" s="93">
        <v>14593.056</v>
      </c>
      <c r="G114" s="93">
        <v>5136.9269999999997</v>
      </c>
      <c r="H114" s="93">
        <v>4219.7889999999998</v>
      </c>
      <c r="I114" s="93">
        <v>98.878</v>
      </c>
      <c r="J114" s="93">
        <v>6380.3450000000003</v>
      </c>
      <c r="K114" s="93">
        <v>1641.5119999999999</v>
      </c>
      <c r="L114" s="93">
        <v>1335.394</v>
      </c>
      <c r="M114" s="93" t="s">
        <v>277</v>
      </c>
      <c r="N114" s="93" t="s">
        <v>277</v>
      </c>
      <c r="O114" s="260">
        <v>77</v>
      </c>
    </row>
    <row r="115" spans="1:15" s="34" customFormat="1" ht="9.9" customHeight="1">
      <c r="A115" s="256"/>
      <c r="B115" s="257"/>
      <c r="C115" s="257"/>
      <c r="D115" s="258"/>
      <c r="E115" s="93"/>
      <c r="F115" s="93"/>
      <c r="G115" s="93"/>
      <c r="H115" s="93"/>
      <c r="I115" s="93"/>
      <c r="J115" s="93"/>
      <c r="K115" s="93"/>
      <c r="L115" s="93"/>
      <c r="M115" s="93"/>
      <c r="N115" s="93"/>
      <c r="O115" s="260"/>
    </row>
    <row r="116" spans="1:15" s="34" customFormat="1" ht="12">
      <c r="A116" s="310">
        <v>78</v>
      </c>
      <c r="B116" s="257"/>
      <c r="C116" s="302" t="s">
        <v>261</v>
      </c>
      <c r="D116" s="258"/>
      <c r="E116" s="319"/>
      <c r="F116" s="319"/>
      <c r="G116" s="319"/>
      <c r="H116" s="319"/>
      <c r="I116" s="319"/>
      <c r="J116" s="319"/>
      <c r="K116" s="319"/>
      <c r="L116" s="319"/>
      <c r="M116" s="319"/>
      <c r="N116" s="319"/>
      <c r="O116" s="318">
        <v>78</v>
      </c>
    </row>
    <row r="117" spans="1:15" s="34" customFormat="1">
      <c r="A117" s="256">
        <v>79</v>
      </c>
      <c r="B117" s="257"/>
      <c r="C117" s="257"/>
      <c r="D117" s="258" t="s">
        <v>271</v>
      </c>
      <c r="E117" s="93">
        <v>4304.067</v>
      </c>
      <c r="F117" s="93">
        <v>3797.9830000000002</v>
      </c>
      <c r="G117" s="93">
        <v>2295.6819999999998</v>
      </c>
      <c r="H117" s="93" t="s">
        <v>277</v>
      </c>
      <c r="I117" s="93" t="s">
        <v>277</v>
      </c>
      <c r="J117" s="93">
        <v>139.565</v>
      </c>
      <c r="K117" s="93">
        <v>167.364</v>
      </c>
      <c r="L117" s="93">
        <v>1195.3720000000001</v>
      </c>
      <c r="M117" s="93">
        <v>506.084</v>
      </c>
      <c r="N117" s="93">
        <v>206.76499999999999</v>
      </c>
      <c r="O117" s="260">
        <v>79</v>
      </c>
    </row>
    <row r="118" spans="1:15" s="34" customFormat="1" ht="9.9" customHeight="1">
      <c r="A118" s="256"/>
      <c r="B118" s="257"/>
      <c r="C118" s="257"/>
      <c r="D118" s="258"/>
      <c r="E118" s="93"/>
      <c r="F118" s="93"/>
      <c r="G118" s="93"/>
      <c r="H118" s="93"/>
      <c r="I118" s="93"/>
      <c r="J118" s="93"/>
      <c r="K118" s="93"/>
      <c r="L118" s="93"/>
      <c r="M118" s="93"/>
      <c r="N118" s="93"/>
      <c r="O118" s="260"/>
    </row>
    <row r="119" spans="1:15" s="165" customFormat="1" ht="12">
      <c r="A119" s="310">
        <v>80</v>
      </c>
      <c r="B119" s="302"/>
      <c r="C119" s="302"/>
      <c r="D119" s="303" t="s">
        <v>80</v>
      </c>
      <c r="E119" s="319">
        <f>SUM(E70:E117)+SUM(E11:E58)</f>
        <v>1942486.4090000002</v>
      </c>
      <c r="F119" s="319">
        <f t="shared" ref="F119:N119" si="0">SUM(F70:F117)+SUM(F11:F58)</f>
        <v>1728510.8119999997</v>
      </c>
      <c r="G119" s="319">
        <f t="shared" si="0"/>
        <v>1033054.037</v>
      </c>
      <c r="H119" s="319">
        <f t="shared" si="0"/>
        <v>119337.15000000002</v>
      </c>
      <c r="I119" s="319">
        <f t="shared" si="0"/>
        <v>29180.343000000001</v>
      </c>
      <c r="J119" s="319">
        <f t="shared" si="0"/>
        <v>39783.695</v>
      </c>
      <c r="K119" s="319">
        <f t="shared" si="0"/>
        <v>50562.218000000008</v>
      </c>
      <c r="L119" s="319">
        <f t="shared" si="0"/>
        <v>575930.51900000009</v>
      </c>
      <c r="M119" s="319">
        <f t="shared" si="0"/>
        <v>213975.59700000001</v>
      </c>
      <c r="N119" s="319">
        <f t="shared" si="0"/>
        <v>94420.511999999988</v>
      </c>
      <c r="O119" s="318">
        <v>80</v>
      </c>
    </row>
    <row r="120" spans="1:15" ht="12">
      <c r="E120" s="346"/>
      <c r="F120" s="346"/>
      <c r="G120" s="319"/>
      <c r="H120" s="93"/>
      <c r="I120" s="93"/>
      <c r="J120" s="93"/>
      <c r="K120" s="93"/>
      <c r="L120" s="93"/>
      <c r="M120" s="93"/>
      <c r="N120" s="93"/>
    </row>
    <row r="121" spans="1:15" ht="12">
      <c r="E121" s="346"/>
      <c r="F121" s="346"/>
      <c r="G121" s="319"/>
      <c r="H121" s="93"/>
      <c r="I121" s="93"/>
      <c r="J121" s="93"/>
      <c r="K121" s="93"/>
      <c r="L121" s="93"/>
      <c r="M121" s="93"/>
      <c r="N121" s="93"/>
    </row>
    <row r="122" spans="1:15" ht="12">
      <c r="E122" s="330"/>
      <c r="F122" s="330"/>
    </row>
    <row r="123" spans="1:15" ht="12">
      <c r="E123" s="330"/>
      <c r="F123" s="330"/>
    </row>
    <row r="124" spans="1:15">
      <c r="E124" s="347"/>
      <c r="F124" s="347"/>
    </row>
    <row r="125" spans="1:15">
      <c r="E125" s="347"/>
      <c r="F125" s="347"/>
    </row>
    <row r="126" spans="1:15">
      <c r="E126" s="347"/>
      <c r="F126" s="347"/>
    </row>
    <row r="127" spans="1:15" ht="12">
      <c r="E127" s="330"/>
      <c r="F127" s="330"/>
      <c r="G127" s="319"/>
      <c r="H127" s="93"/>
      <c r="I127" s="93"/>
      <c r="J127" s="93"/>
      <c r="K127" s="93"/>
      <c r="L127" s="93"/>
      <c r="M127" s="93"/>
      <c r="N127" s="93"/>
    </row>
    <row r="128" spans="1:15" ht="12">
      <c r="E128" s="330"/>
      <c r="F128" s="330"/>
      <c r="G128" s="319"/>
    </row>
    <row r="129" spans="5:14" ht="12">
      <c r="E129" s="330"/>
      <c r="F129" s="330"/>
      <c r="G129" s="319"/>
    </row>
    <row r="130" spans="5:14" ht="12">
      <c r="E130" s="330"/>
      <c r="F130" s="330"/>
      <c r="G130" s="319"/>
    </row>
    <row r="131" spans="5:14" ht="12">
      <c r="E131" s="330"/>
      <c r="F131" s="330"/>
      <c r="G131" s="319"/>
    </row>
    <row r="132" spans="5:14" ht="12">
      <c r="E132" s="330"/>
      <c r="F132" s="330"/>
      <c r="G132" s="319"/>
      <c r="H132" s="93"/>
      <c r="I132" s="93"/>
      <c r="J132" s="93"/>
      <c r="K132" s="93"/>
      <c r="L132" s="93"/>
      <c r="M132" s="93"/>
      <c r="N132" s="93"/>
    </row>
    <row r="133" spans="5:14">
      <c r="E133" s="93"/>
      <c r="F133" s="93"/>
      <c r="G133" s="93"/>
      <c r="H133" s="93"/>
      <c r="I133" s="93"/>
      <c r="J133" s="93"/>
      <c r="K133" s="93"/>
      <c r="L133" s="93"/>
      <c r="M133" s="93"/>
      <c r="N133" s="93"/>
    </row>
    <row r="134" spans="5:14" ht="12">
      <c r="E134" s="346"/>
      <c r="F134" s="346"/>
      <c r="G134" s="319"/>
      <c r="H134" s="93"/>
      <c r="I134" s="93"/>
      <c r="J134" s="93"/>
      <c r="K134" s="93"/>
      <c r="L134" s="93"/>
      <c r="M134" s="93"/>
      <c r="N134" s="93"/>
    </row>
    <row r="135" spans="5:14" ht="12">
      <c r="E135" s="346"/>
      <c r="F135" s="346"/>
      <c r="G135" s="319"/>
      <c r="H135" s="93"/>
      <c r="I135" s="93"/>
      <c r="J135" s="93"/>
      <c r="K135" s="93"/>
      <c r="L135" s="93"/>
      <c r="M135" s="93"/>
      <c r="N135" s="93"/>
    </row>
  </sheetData>
  <mergeCells count="32">
    <mergeCell ref="O65:O67"/>
    <mergeCell ref="N66:N67"/>
    <mergeCell ref="L6:L7"/>
    <mergeCell ref="O5:O7"/>
    <mergeCell ref="L66:L67"/>
    <mergeCell ref="M66:M67"/>
    <mergeCell ref="M5:N5"/>
    <mergeCell ref="E8:I8"/>
    <mergeCell ref="J8:N8"/>
    <mergeCell ref="M6:M7"/>
    <mergeCell ref="N6:N7"/>
    <mergeCell ref="I6:I7"/>
    <mergeCell ref="J6:J7"/>
    <mergeCell ref="K6:K7"/>
    <mergeCell ref="A5:A7"/>
    <mergeCell ref="D5:D7"/>
    <mergeCell ref="E5:E7"/>
    <mergeCell ref="G6:G7"/>
    <mergeCell ref="H6:H7"/>
    <mergeCell ref="F6:F7"/>
    <mergeCell ref="H66:H67"/>
    <mergeCell ref="E68:I68"/>
    <mergeCell ref="J68:N68"/>
    <mergeCell ref="A65:A67"/>
    <mergeCell ref="D65:D67"/>
    <mergeCell ref="E65:E67"/>
    <mergeCell ref="M65:N65"/>
    <mergeCell ref="I66:I67"/>
    <mergeCell ref="J66:J67"/>
    <mergeCell ref="K66:K67"/>
    <mergeCell ref="F66:F67"/>
    <mergeCell ref="G66:G67"/>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ColWidth="11.44140625" defaultRowHeight="11.4"/>
  <cols>
    <col min="1" max="1" width="33.109375" style="128" customWidth="1"/>
    <col min="2" max="3" width="13.6640625" style="221" customWidth="1"/>
    <col min="4" max="5" width="13.6640625" style="180" customWidth="1"/>
    <col min="6" max="6" width="14.33203125" style="212" customWidth="1"/>
    <col min="7" max="16384" width="11.44140625" style="127"/>
  </cols>
  <sheetData>
    <row r="1" spans="1:9" ht="12">
      <c r="A1" s="396" t="s">
        <v>324</v>
      </c>
      <c r="B1" s="396"/>
      <c r="C1" s="396"/>
      <c r="D1" s="396"/>
      <c r="E1" s="396"/>
      <c r="F1" s="396"/>
    </row>
    <row r="2" spans="1:9" ht="12">
      <c r="A2" s="396" t="s">
        <v>224</v>
      </c>
      <c r="B2" s="396"/>
      <c r="C2" s="396"/>
      <c r="D2" s="396"/>
      <c r="E2" s="396"/>
      <c r="F2" s="396"/>
    </row>
    <row r="3" spans="1:9" ht="12">
      <c r="A3" s="1"/>
      <c r="B3" s="195"/>
      <c r="C3" s="195"/>
      <c r="D3" s="195"/>
      <c r="E3" s="195"/>
      <c r="F3" s="213"/>
    </row>
    <row r="4" spans="1:9" ht="12.6" thickBot="1">
      <c r="A4" s="194"/>
      <c r="B4" s="194"/>
      <c r="C4" s="194"/>
      <c r="D4" s="194"/>
      <c r="E4" s="194"/>
      <c r="F4" s="196"/>
    </row>
    <row r="5" spans="1:9">
      <c r="A5" s="197"/>
      <c r="B5" s="198"/>
      <c r="C5" s="198"/>
      <c r="D5" s="198"/>
      <c r="E5" s="175"/>
      <c r="F5" s="38" t="s">
        <v>6</v>
      </c>
    </row>
    <row r="6" spans="1:9">
      <c r="A6" s="2" t="s">
        <v>225</v>
      </c>
      <c r="B6" s="455">
        <v>2019</v>
      </c>
      <c r="C6" s="401">
        <v>2020</v>
      </c>
      <c r="D6" s="401">
        <v>2021</v>
      </c>
      <c r="E6" s="401">
        <v>2022</v>
      </c>
      <c r="F6" s="214">
        <v>2022</v>
      </c>
    </row>
    <row r="7" spans="1:9">
      <c r="A7" s="200" t="s">
        <v>90</v>
      </c>
      <c r="B7" s="455"/>
      <c r="C7" s="401"/>
      <c r="D7" s="401"/>
      <c r="E7" s="401"/>
      <c r="F7" s="214" t="s">
        <v>7</v>
      </c>
    </row>
    <row r="8" spans="1:9">
      <c r="A8" s="200" t="s">
        <v>91</v>
      </c>
      <c r="B8" s="455"/>
      <c r="C8" s="401"/>
      <c r="D8" s="401"/>
      <c r="E8" s="401"/>
      <c r="F8" s="215">
        <v>2021</v>
      </c>
    </row>
    <row r="9" spans="1:9" ht="12" thickBot="1">
      <c r="A9" s="201"/>
      <c r="B9" s="383" t="s">
        <v>95</v>
      </c>
      <c r="C9" s="384"/>
      <c r="D9" s="385"/>
      <c r="E9" s="386"/>
      <c r="F9" s="387" t="s">
        <v>104</v>
      </c>
    </row>
    <row r="10" spans="1:9">
      <c r="A10" s="202"/>
      <c r="B10" s="175"/>
      <c r="C10" s="175"/>
      <c r="D10" s="175"/>
      <c r="E10" s="175"/>
      <c r="F10" s="203"/>
    </row>
    <row r="11" spans="1:9">
      <c r="A11" s="12" t="s">
        <v>212</v>
      </c>
      <c r="B11" s="179"/>
      <c r="C11" s="180"/>
      <c r="F11" s="204"/>
    </row>
    <row r="12" spans="1:9">
      <c r="A12" s="12" t="s">
        <v>219</v>
      </c>
      <c r="B12" s="4">
        <v>518588.22600000002</v>
      </c>
      <c r="C12" s="4">
        <v>692975.57799999998</v>
      </c>
      <c r="D12" s="4">
        <v>852504.53599999996</v>
      </c>
      <c r="E12" s="4">
        <v>996262.772</v>
      </c>
      <c r="F12" s="353">
        <f>(E12*100/D12)-100</f>
        <v>16.863046462429622</v>
      </c>
      <c r="G12" s="217"/>
    </row>
    <row r="13" spans="1:9">
      <c r="A13" s="12" t="s">
        <v>211</v>
      </c>
      <c r="B13" s="180"/>
      <c r="C13" s="180"/>
      <c r="F13" s="326"/>
      <c r="H13" s="205"/>
    </row>
    <row r="14" spans="1:9">
      <c r="A14" s="12" t="s">
        <v>220</v>
      </c>
      <c r="B14" s="180">
        <v>200444.63</v>
      </c>
      <c r="C14" s="180">
        <v>222494.965</v>
      </c>
      <c r="D14" s="180">
        <v>235772.86499999999</v>
      </c>
      <c r="E14" s="180">
        <v>262892.78700000001</v>
      </c>
      <c r="F14" s="353">
        <f>(E14*100/D14)-100</f>
        <v>11.502562858537615</v>
      </c>
      <c r="G14" s="205"/>
      <c r="H14" s="180"/>
      <c r="I14" s="180"/>
    </row>
    <row r="15" spans="1:9">
      <c r="A15" s="12" t="s">
        <v>221</v>
      </c>
      <c r="B15" s="180">
        <v>77025.051999999996</v>
      </c>
      <c r="C15" s="180">
        <v>83270.426999999996</v>
      </c>
      <c r="D15" s="180">
        <v>87075.413</v>
      </c>
      <c r="E15" s="180">
        <v>89152.979000000007</v>
      </c>
      <c r="F15" s="353">
        <f>(E15*100/D15)-100</f>
        <v>2.385938726469206</v>
      </c>
    </row>
    <row r="16" spans="1:9">
      <c r="A16" s="12" t="s">
        <v>222</v>
      </c>
      <c r="B16" s="180">
        <v>123419.57799999999</v>
      </c>
      <c r="C16" s="180">
        <v>139224.538</v>
      </c>
      <c r="D16" s="180">
        <v>148697.45199999999</v>
      </c>
      <c r="E16" s="180">
        <v>173739.80799999999</v>
      </c>
      <c r="F16" s="353">
        <f>(E16*100/D16)-100</f>
        <v>16.841146679500611</v>
      </c>
      <c r="G16" s="205"/>
    </row>
    <row r="17" spans="1:8">
      <c r="A17" s="12" t="s">
        <v>218</v>
      </c>
      <c r="B17" s="180"/>
      <c r="C17" s="180"/>
      <c r="F17" s="326"/>
    </row>
    <row r="18" spans="1:8">
      <c r="A18" s="12" t="s">
        <v>223</v>
      </c>
      <c r="B18" s="180">
        <v>2803.5509999999999</v>
      </c>
      <c r="C18" s="180">
        <v>3454.3989999999999</v>
      </c>
      <c r="D18" s="180">
        <v>4268.7389999999996</v>
      </c>
      <c r="E18" s="180">
        <v>5644.451</v>
      </c>
      <c r="F18" s="353">
        <f>(E18*100/D18)-100</f>
        <v>32.227596955447495</v>
      </c>
      <c r="H18" s="217"/>
    </row>
    <row r="19" spans="1:8" ht="12">
      <c r="A19" s="12"/>
      <c r="B19" s="180"/>
      <c r="C19" s="180"/>
      <c r="F19" s="326"/>
      <c r="G19" s="207"/>
      <c r="H19" s="207"/>
    </row>
    <row r="20" spans="1:8" ht="12">
      <c r="A20" s="133" t="s">
        <v>9</v>
      </c>
      <c r="B20" s="207">
        <v>721836.40700000001</v>
      </c>
      <c r="C20" s="207">
        <v>919106.20499999996</v>
      </c>
      <c r="D20" s="207">
        <v>1092825.774</v>
      </c>
      <c r="E20" s="207">
        <v>1264973.3389999999</v>
      </c>
      <c r="F20" s="327">
        <f>(E20*100/D20)-100</f>
        <v>15.752516924074669</v>
      </c>
      <c r="G20" s="345"/>
      <c r="H20" s="345"/>
    </row>
    <row r="21" spans="1:8">
      <c r="A21" s="12"/>
      <c r="B21" s="180"/>
      <c r="C21" s="180"/>
      <c r="F21" s="326"/>
    </row>
    <row r="22" spans="1:8">
      <c r="A22" s="12"/>
      <c r="B22" s="180"/>
      <c r="C22" s="180"/>
      <c r="F22" s="326"/>
      <c r="G22" s="379"/>
      <c r="H22" s="379"/>
    </row>
    <row r="23" spans="1:8">
      <c r="A23" s="12" t="s">
        <v>10</v>
      </c>
      <c r="B23" s="180">
        <v>509249.25</v>
      </c>
      <c r="C23" s="180">
        <v>543494.39599999995</v>
      </c>
      <c r="D23" s="180">
        <v>556679.74399999995</v>
      </c>
      <c r="E23" s="180">
        <v>569387.53700000001</v>
      </c>
      <c r="F23" s="326">
        <f t="shared" ref="F23:F28" si="0">(E23*100/D23)-100</f>
        <v>2.2827834382276535</v>
      </c>
    </row>
    <row r="24" spans="1:8">
      <c r="A24" s="12" t="s">
        <v>11</v>
      </c>
      <c r="B24" s="180">
        <v>173908.55799999999</v>
      </c>
      <c r="C24" s="180">
        <v>179178.42499999999</v>
      </c>
      <c r="D24" s="180">
        <v>217667.56299999999</v>
      </c>
      <c r="E24" s="180">
        <v>244459.83199999999</v>
      </c>
      <c r="F24" s="326">
        <f t="shared" si="0"/>
        <v>12.308801840171284</v>
      </c>
    </row>
    <row r="25" spans="1:8">
      <c r="A25" s="12" t="s">
        <v>12</v>
      </c>
      <c r="B25" s="180">
        <v>1753.4870000000001</v>
      </c>
      <c r="C25" s="180">
        <v>876.43200000000002</v>
      </c>
      <c r="D25" s="180">
        <v>5703.1030000000001</v>
      </c>
      <c r="E25" s="180">
        <v>4086.634</v>
      </c>
      <c r="F25" s="326">
        <f t="shared" si="0"/>
        <v>-28.343675364095645</v>
      </c>
    </row>
    <row r="26" spans="1:8">
      <c r="A26" s="12" t="s">
        <v>13</v>
      </c>
      <c r="B26" s="180">
        <v>30529.292000000001</v>
      </c>
      <c r="C26" s="180">
        <v>32928.294000000002</v>
      </c>
      <c r="D26" s="180">
        <v>45809.963000000003</v>
      </c>
      <c r="E26" s="180">
        <v>44516.483</v>
      </c>
      <c r="F26" s="326">
        <f t="shared" si="0"/>
        <v>-2.8235779190653432</v>
      </c>
    </row>
    <row r="27" spans="1:8">
      <c r="A27" s="12" t="s">
        <v>14</v>
      </c>
      <c r="B27" s="180">
        <v>466.91199999999998</v>
      </c>
      <c r="C27" s="180">
        <v>464.37599999999998</v>
      </c>
      <c r="D27" s="180">
        <v>487.57100000000003</v>
      </c>
      <c r="E27" s="180">
        <v>477.74400000000003</v>
      </c>
      <c r="F27" s="326">
        <f t="shared" si="0"/>
        <v>-2.0155013321136863</v>
      </c>
    </row>
    <row r="28" spans="1:8">
      <c r="A28" s="12" t="s">
        <v>15</v>
      </c>
      <c r="B28" s="180">
        <f>SUM(B23:B27)</f>
        <v>715907.49899999995</v>
      </c>
      <c r="C28" s="180">
        <f t="shared" ref="C28:E28" si="1">SUM(C23:C27)</f>
        <v>756941.92300000007</v>
      </c>
      <c r="D28" s="180">
        <f t="shared" si="1"/>
        <v>826347.9439999999</v>
      </c>
      <c r="E28" s="388">
        <f t="shared" si="1"/>
        <v>862928.22999999986</v>
      </c>
      <c r="F28" s="326">
        <f t="shared" si="0"/>
        <v>4.4267413340354267</v>
      </c>
    </row>
    <row r="29" spans="1:8">
      <c r="A29" s="12"/>
      <c r="B29" s="180"/>
      <c r="C29" s="180"/>
      <c r="E29" s="388"/>
      <c r="F29" s="326"/>
    </row>
    <row r="30" spans="1:8">
      <c r="A30" s="12" t="s">
        <v>148</v>
      </c>
      <c r="B30" s="180">
        <v>5928.9080000000004</v>
      </c>
      <c r="C30" s="180">
        <v>162164.28200000001</v>
      </c>
      <c r="D30" s="180">
        <v>266477.83</v>
      </c>
      <c r="E30" s="388">
        <v>402045.109</v>
      </c>
      <c r="F30" s="326">
        <f>(E30*100/D30)-100</f>
        <v>50.873755238850435</v>
      </c>
    </row>
    <row r="31" spans="1:8">
      <c r="A31" s="12"/>
      <c r="B31" s="180"/>
      <c r="C31" s="180"/>
      <c r="F31" s="326"/>
    </row>
    <row r="32" spans="1:8" s="218" customFormat="1" ht="12">
      <c r="A32" s="133" t="s">
        <v>9</v>
      </c>
      <c r="B32" s="6">
        <v>721836.40700000001</v>
      </c>
      <c r="C32" s="6">
        <v>919106.20499999996</v>
      </c>
      <c r="D32" s="6">
        <v>1092825.774</v>
      </c>
      <c r="E32" s="6">
        <v>1264973.3389999999</v>
      </c>
      <c r="F32" s="327">
        <f>(E32*100/D32)-100</f>
        <v>15.752516924074669</v>
      </c>
    </row>
    <row r="33" spans="1:8">
      <c r="A33" s="12"/>
      <c r="B33" s="180"/>
      <c r="C33" s="180"/>
      <c r="F33" s="326"/>
    </row>
    <row r="34" spans="1:8">
      <c r="A34" s="12"/>
      <c r="B34" s="180"/>
      <c r="C34" s="180"/>
      <c r="F34" s="326"/>
    </row>
    <row r="35" spans="1:8">
      <c r="A35" s="12" t="s">
        <v>233</v>
      </c>
      <c r="B35" s="4">
        <v>11676.630999999999</v>
      </c>
      <c r="C35" s="4">
        <v>11266.333000000001</v>
      </c>
      <c r="D35" s="4">
        <v>14255.502</v>
      </c>
      <c r="E35" s="4">
        <v>13713.258</v>
      </c>
      <c r="F35" s="326">
        <f>(E35*100/D35)-100</f>
        <v>-3.8037524038087156</v>
      </c>
      <c r="G35" s="326"/>
      <c r="H35" s="326"/>
    </row>
    <row r="36" spans="1:8">
      <c r="A36" s="12" t="s">
        <v>16</v>
      </c>
      <c r="B36" s="4">
        <v>440.66199999999998</v>
      </c>
      <c r="C36" s="4">
        <v>396.75200000000001</v>
      </c>
      <c r="D36" s="4">
        <v>464.18299999999999</v>
      </c>
      <c r="E36" s="4">
        <v>464.58800000000002</v>
      </c>
      <c r="F36" s="326">
        <f>(E36*100/D36)-100</f>
        <v>8.7250071631245874E-2</v>
      </c>
      <c r="G36" s="326"/>
      <c r="H36" s="326"/>
    </row>
    <row r="37" spans="1:8">
      <c r="A37" s="12" t="s">
        <v>17</v>
      </c>
      <c r="B37" s="4"/>
      <c r="C37" s="4"/>
      <c r="D37" s="4"/>
      <c r="E37" s="4"/>
      <c r="F37" s="326"/>
      <c r="G37" s="326"/>
      <c r="H37" s="326"/>
    </row>
    <row r="38" spans="1:8">
      <c r="A38" s="12" t="s">
        <v>18</v>
      </c>
      <c r="B38" s="4">
        <v>21020.455999999998</v>
      </c>
      <c r="C38" s="4">
        <v>179202.967</v>
      </c>
      <c r="D38" s="4">
        <v>287959.96000000002</v>
      </c>
      <c r="E38" s="4">
        <v>425011.179</v>
      </c>
      <c r="F38" s="326">
        <f>(E38*100/D38)-100</f>
        <v>47.593845686046052</v>
      </c>
      <c r="G38" s="326"/>
      <c r="H38" s="326"/>
    </row>
    <row r="39" spans="1:8">
      <c r="A39" s="12" t="s">
        <v>19</v>
      </c>
      <c r="B39" s="4">
        <v>57061.063000000002</v>
      </c>
      <c r="C39" s="4">
        <v>55187.870999999999</v>
      </c>
      <c r="D39" s="4">
        <v>68589.308999999994</v>
      </c>
      <c r="E39" s="4">
        <v>65910.876000000004</v>
      </c>
      <c r="F39" s="326">
        <f>(E39*100/D39)-100</f>
        <v>-3.9050298640564876</v>
      </c>
      <c r="G39" s="326"/>
      <c r="H39" s="326"/>
    </row>
    <row r="40" spans="1:8">
      <c r="A40" s="12" t="s">
        <v>234</v>
      </c>
      <c r="B40" s="4">
        <v>511460.10100000002</v>
      </c>
      <c r="C40" s="4">
        <v>545757.799</v>
      </c>
      <c r="D40" s="4">
        <v>559433.34</v>
      </c>
      <c r="E40" s="4">
        <v>572524.14800000004</v>
      </c>
      <c r="F40" s="326">
        <f>(E40*100/D40)-100</f>
        <v>2.3400121272715069</v>
      </c>
      <c r="G40" s="326"/>
      <c r="H40" s="326"/>
    </row>
    <row r="41" spans="1:8">
      <c r="A41" s="12" t="s">
        <v>235</v>
      </c>
      <c r="B41" s="4"/>
      <c r="C41" s="4"/>
      <c r="D41" s="4"/>
      <c r="E41" s="4"/>
      <c r="F41" s="326"/>
      <c r="G41" s="326"/>
      <c r="H41" s="326"/>
    </row>
    <row r="42" spans="1:8">
      <c r="A42" s="12" t="s">
        <v>236</v>
      </c>
      <c r="B42" s="4">
        <v>3192.277</v>
      </c>
      <c r="C42" s="4">
        <v>3573.4369999999999</v>
      </c>
      <c r="D42" s="4">
        <v>3088.2719999999999</v>
      </c>
      <c r="E42" s="4">
        <v>3427.2890000000002</v>
      </c>
      <c r="F42" s="326">
        <f>(E42*100/D42)-100</f>
        <v>10.977562857157665</v>
      </c>
      <c r="G42" s="326"/>
      <c r="H42" s="326"/>
    </row>
    <row r="43" spans="1:8">
      <c r="A43" s="12" t="s">
        <v>20</v>
      </c>
      <c r="B43" s="4">
        <v>59571.826999999997</v>
      </c>
      <c r="C43" s="4">
        <v>65732.406000000003</v>
      </c>
      <c r="D43" s="4">
        <v>63749.495000000003</v>
      </c>
      <c r="E43" s="4">
        <v>64423.462</v>
      </c>
      <c r="F43" s="326">
        <f>(E43*100/D43)-100</f>
        <v>1.0572115120284451</v>
      </c>
      <c r="G43" s="326"/>
      <c r="H43" s="326"/>
    </row>
    <row r="44" spans="1:8">
      <c r="A44" s="12" t="s">
        <v>21</v>
      </c>
      <c r="B44" s="4">
        <v>1915.788</v>
      </c>
      <c r="C44" s="4">
        <v>1330.883</v>
      </c>
      <c r="D44" s="4">
        <v>1568.45</v>
      </c>
      <c r="E44" s="4">
        <v>1574.942</v>
      </c>
      <c r="F44" s="326">
        <f>(E44*100/D44)-100</f>
        <v>0.41391182377506652</v>
      </c>
      <c r="G44" s="326"/>
      <c r="H44" s="326"/>
    </row>
    <row r="45" spans="1:8">
      <c r="A45" s="12" t="s">
        <v>22</v>
      </c>
      <c r="B45" s="4"/>
      <c r="C45" s="4"/>
      <c r="D45" s="4"/>
      <c r="F45" s="326"/>
      <c r="G45" s="326"/>
      <c r="H45" s="326"/>
    </row>
    <row r="46" spans="1:8">
      <c r="A46" s="12" t="s">
        <v>93</v>
      </c>
      <c r="B46" s="4">
        <v>55497.601999999999</v>
      </c>
      <c r="C46" s="4">
        <v>56657.756999999998</v>
      </c>
      <c r="D46" s="4">
        <v>93717.263000000006</v>
      </c>
      <c r="E46" s="4">
        <v>117923.59699999999</v>
      </c>
      <c r="F46" s="326">
        <f>(E46*100/D46)-100</f>
        <v>25.829108987103027</v>
      </c>
      <c r="G46" s="326"/>
      <c r="H46" s="326"/>
    </row>
    <row r="47" spans="1:8">
      <c r="A47" s="12"/>
      <c r="B47" s="4"/>
      <c r="C47" s="4"/>
      <c r="D47" s="4"/>
      <c r="E47" s="4"/>
      <c r="F47" s="326"/>
      <c r="G47" s="4"/>
      <c r="H47" s="4"/>
    </row>
    <row r="48" spans="1:8" ht="12">
      <c r="A48" s="133" t="s">
        <v>9</v>
      </c>
      <c r="B48" s="6">
        <v>721836.40700000001</v>
      </c>
      <c r="C48" s="6">
        <v>919106.20499999996</v>
      </c>
      <c r="D48" s="6">
        <v>1092825.774</v>
      </c>
      <c r="E48" s="345">
        <v>1264973.3389999999</v>
      </c>
      <c r="F48" s="327">
        <f>(E48*100/D48)-100</f>
        <v>15.752516924074669</v>
      </c>
      <c r="G48" s="4"/>
      <c r="H48" s="4"/>
    </row>
    <row r="49" spans="1:7" ht="12">
      <c r="A49" s="219"/>
      <c r="B49" s="25"/>
      <c r="C49" s="25"/>
      <c r="G49" s="4"/>
    </row>
    <row r="50" spans="1:7" ht="12">
      <c r="A50" s="219"/>
      <c r="B50" s="6"/>
      <c r="C50" s="6"/>
      <c r="D50" s="216"/>
      <c r="E50" s="216"/>
      <c r="F50" s="220"/>
    </row>
    <row r="51" spans="1:7">
      <c r="A51" s="127"/>
    </row>
  </sheetData>
  <mergeCells count="6">
    <mergeCell ref="A1:F1"/>
    <mergeCell ref="A2:F2"/>
    <mergeCell ref="B6:B8"/>
    <mergeCell ref="C6:C8"/>
    <mergeCell ref="D6:D8"/>
    <mergeCell ref="E6:E8"/>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R58"/>
  <sheetViews>
    <sheetView workbookViewId="0"/>
  </sheetViews>
  <sheetFormatPr baseColWidth="10" defaultColWidth="11.44140625" defaultRowHeight="11.4"/>
  <cols>
    <col min="1" max="1" width="5.6640625" style="7" customWidth="1"/>
    <col min="2" max="2" width="0.88671875" style="127" customWidth="1"/>
    <col min="3" max="3" width="33.88671875" style="127" customWidth="1"/>
    <col min="4" max="8" width="14.6640625" style="222" customWidth="1"/>
    <col min="9" max="9" width="15.33203125" style="222" customWidth="1"/>
    <col min="10" max="10" width="1.109375" style="222" customWidth="1"/>
    <col min="11" max="11" width="4.88671875" style="222" customWidth="1"/>
    <col min="12" max="12" width="12.44140625" style="23" customWidth="1"/>
    <col min="13" max="13" width="15.44140625" style="127" customWidth="1"/>
    <col min="14" max="15" width="14.6640625" style="127" customWidth="1"/>
    <col min="16" max="16" width="5.6640625" style="127" customWidth="1"/>
    <col min="17" max="16384" width="11.44140625" style="127"/>
  </cols>
  <sheetData>
    <row r="1" spans="1:18" ht="12">
      <c r="B1" s="8"/>
      <c r="C1" s="17"/>
      <c r="D1" s="47"/>
      <c r="E1" s="127"/>
      <c r="F1" s="127"/>
      <c r="G1" s="48" t="s">
        <v>320</v>
      </c>
      <c r="H1" s="49" t="s">
        <v>81</v>
      </c>
      <c r="L1" s="50"/>
    </row>
    <row r="2" spans="1:18" ht="12">
      <c r="B2" s="8"/>
      <c r="C2" s="329"/>
      <c r="D2" s="47"/>
      <c r="E2" s="127"/>
      <c r="F2" s="127"/>
      <c r="G2" s="48"/>
      <c r="H2" s="49"/>
      <c r="L2" s="50"/>
    </row>
    <row r="3" spans="1:18" ht="12.6" thickBot="1">
      <c r="A3" s="9"/>
      <c r="B3" s="8"/>
      <c r="C3" s="17"/>
      <c r="D3" s="53"/>
      <c r="E3" s="47"/>
      <c r="F3" s="127"/>
      <c r="G3" s="48"/>
      <c r="H3" s="49"/>
      <c r="J3" s="223"/>
      <c r="K3" s="223"/>
      <c r="L3" s="97"/>
      <c r="P3" s="129"/>
    </row>
    <row r="4" spans="1:18">
      <c r="A4" s="10"/>
      <c r="B4" s="22"/>
      <c r="C4" s="44"/>
      <c r="D4" s="461" t="s">
        <v>9</v>
      </c>
      <c r="E4" s="114"/>
      <c r="F4" s="115"/>
      <c r="G4" s="51" t="s">
        <v>23</v>
      </c>
      <c r="H4" s="117" t="s">
        <v>24</v>
      </c>
      <c r="I4" s="116"/>
      <c r="J4" s="120"/>
      <c r="K4" s="11"/>
      <c r="L4" s="96"/>
      <c r="M4" s="129"/>
      <c r="N4" s="129"/>
      <c r="P4" s="129"/>
    </row>
    <row r="5" spans="1:18" ht="30.75" customHeight="1">
      <c r="A5" s="427" t="s">
        <v>138</v>
      </c>
      <c r="B5" s="129"/>
      <c r="C5" s="436" t="s">
        <v>180</v>
      </c>
      <c r="D5" s="461"/>
      <c r="E5" s="463" t="s">
        <v>149</v>
      </c>
      <c r="F5" s="463" t="s">
        <v>196</v>
      </c>
      <c r="G5" s="160" t="s">
        <v>198</v>
      </c>
      <c r="H5" s="161" t="s">
        <v>197</v>
      </c>
      <c r="I5" s="456" t="s">
        <v>199</v>
      </c>
      <c r="J5" s="102"/>
      <c r="K5" s="458" t="s">
        <v>138</v>
      </c>
      <c r="L5" s="95"/>
      <c r="M5" s="11"/>
      <c r="N5" s="11"/>
      <c r="P5" s="129"/>
    </row>
    <row r="6" spans="1:18" ht="22.8">
      <c r="A6" s="427"/>
      <c r="B6" s="129"/>
      <c r="C6" s="436"/>
      <c r="D6" s="462"/>
      <c r="E6" s="463"/>
      <c r="F6" s="463"/>
      <c r="G6" s="99" t="s">
        <v>150</v>
      </c>
      <c r="H6" s="121" t="s">
        <v>151</v>
      </c>
      <c r="I6" s="457"/>
      <c r="J6" s="119"/>
      <c r="K6" s="458"/>
      <c r="L6" s="95"/>
      <c r="M6" s="11"/>
      <c r="N6" s="11"/>
      <c r="P6" s="129"/>
    </row>
    <row r="7" spans="1:18" ht="12" thickBot="1">
      <c r="A7" s="19"/>
      <c r="B7" s="130"/>
      <c r="C7" s="39"/>
      <c r="D7" s="132" t="s">
        <v>95</v>
      </c>
      <c r="E7" s="52"/>
      <c r="F7" s="52"/>
      <c r="G7" s="67"/>
      <c r="H7" s="67"/>
      <c r="I7" s="118"/>
      <c r="J7" s="103"/>
      <c r="K7" s="9"/>
      <c r="L7" s="97"/>
      <c r="M7" s="11"/>
      <c r="N7" s="11"/>
      <c r="P7" s="129"/>
    </row>
    <row r="8" spans="1:18">
      <c r="A8" s="10"/>
      <c r="C8" s="12"/>
      <c r="D8" s="54"/>
      <c r="E8" s="54"/>
      <c r="F8" s="54"/>
      <c r="G8" s="54"/>
      <c r="H8" s="54"/>
      <c r="I8" s="54"/>
      <c r="J8" s="104"/>
      <c r="K8" s="11"/>
      <c r="L8" s="98"/>
      <c r="M8" s="11"/>
      <c r="N8" s="11"/>
      <c r="P8" s="129"/>
    </row>
    <row r="9" spans="1:18">
      <c r="A9" s="136">
        <v>1</v>
      </c>
      <c r="B9" s="7"/>
      <c r="C9" s="12" t="s">
        <v>10</v>
      </c>
      <c r="D9" s="350">
        <v>569387.53700000001</v>
      </c>
      <c r="E9" s="180" t="s">
        <v>277</v>
      </c>
      <c r="F9" s="180">
        <v>526275.97100000002</v>
      </c>
      <c r="G9" s="180">
        <v>21263.612000000001</v>
      </c>
      <c r="H9" s="180">
        <v>19862.588</v>
      </c>
      <c r="I9" s="180">
        <v>1812.037</v>
      </c>
      <c r="J9" s="105"/>
      <c r="K9" s="139">
        <v>1</v>
      </c>
      <c r="L9" s="31"/>
      <c r="M9" s="293"/>
      <c r="N9" s="15"/>
      <c r="P9" s="129"/>
    </row>
    <row r="10" spans="1:18">
      <c r="A10" s="136">
        <v>2</v>
      </c>
      <c r="B10" s="7"/>
      <c r="C10" s="12" t="s">
        <v>11</v>
      </c>
      <c r="D10" s="350">
        <v>244459.83199999999</v>
      </c>
      <c r="E10" s="180">
        <v>1579.1220000000001</v>
      </c>
      <c r="F10" s="180">
        <v>44890.785000000003</v>
      </c>
      <c r="G10" s="180">
        <v>49693.709000000003</v>
      </c>
      <c r="H10" s="180">
        <v>144878.304</v>
      </c>
      <c r="I10" s="180">
        <v>3417.9119999999998</v>
      </c>
      <c r="J10" s="106"/>
      <c r="K10" s="139">
        <v>2</v>
      </c>
      <c r="L10" s="31"/>
      <c r="M10" s="293"/>
      <c r="N10" s="15"/>
      <c r="P10" s="129"/>
    </row>
    <row r="11" spans="1:18">
      <c r="A11" s="136">
        <v>3</v>
      </c>
      <c r="B11" s="7"/>
      <c r="C11" s="12" t="s">
        <v>12</v>
      </c>
      <c r="D11" s="350">
        <v>4086.634</v>
      </c>
      <c r="E11" s="180">
        <v>114.483</v>
      </c>
      <c r="F11" s="180">
        <v>3268.6080000000002</v>
      </c>
      <c r="G11" s="180">
        <v>177.102</v>
      </c>
      <c r="H11" s="180">
        <v>310.697</v>
      </c>
      <c r="I11" s="180">
        <v>215.744</v>
      </c>
      <c r="J11" s="107"/>
      <c r="K11" s="139">
        <v>3</v>
      </c>
      <c r="L11" s="31"/>
      <c r="M11" s="293"/>
      <c r="N11" s="15"/>
      <c r="P11" s="129"/>
    </row>
    <row r="12" spans="1:18">
      <c r="A12" s="136">
        <v>4</v>
      </c>
      <c r="B12" s="7"/>
      <c r="C12" s="12" t="s">
        <v>13</v>
      </c>
      <c r="D12" s="350">
        <v>44516.483</v>
      </c>
      <c r="E12" s="180">
        <v>655.78499999999997</v>
      </c>
      <c r="F12" s="180">
        <v>18748.753000000001</v>
      </c>
      <c r="G12" s="180">
        <v>16405.877</v>
      </c>
      <c r="H12" s="180">
        <v>8529.81</v>
      </c>
      <c r="I12" s="180">
        <v>176.25800000000001</v>
      </c>
      <c r="J12" s="106"/>
      <c r="K12" s="139">
        <v>4</v>
      </c>
      <c r="L12" s="31"/>
      <c r="M12" s="23"/>
      <c r="N12" s="180"/>
      <c r="O12" s="180"/>
      <c r="P12" s="180"/>
      <c r="Q12" s="180"/>
      <c r="R12" s="180"/>
    </row>
    <row r="13" spans="1:18">
      <c r="A13" s="136">
        <v>5</v>
      </c>
      <c r="B13" s="7"/>
      <c r="C13" s="12" t="s">
        <v>14</v>
      </c>
      <c r="D13" s="350">
        <v>477.74400000000003</v>
      </c>
      <c r="E13" s="180">
        <v>460.23200000000003</v>
      </c>
      <c r="F13" s="180">
        <v>17.512</v>
      </c>
      <c r="G13" s="180" t="s">
        <v>277</v>
      </c>
      <c r="H13" s="180" t="s">
        <v>277</v>
      </c>
      <c r="I13" s="180" t="s">
        <v>277</v>
      </c>
      <c r="J13" s="108"/>
      <c r="K13" s="139">
        <v>5</v>
      </c>
      <c r="L13" s="31"/>
      <c r="M13" s="23"/>
      <c r="N13" s="180"/>
      <c r="O13" s="180"/>
      <c r="P13" s="180"/>
      <c r="Q13" s="180"/>
      <c r="R13" s="180"/>
    </row>
    <row r="14" spans="1:18">
      <c r="A14" s="136">
        <v>6</v>
      </c>
      <c r="B14" s="7"/>
      <c r="C14" s="12" t="s">
        <v>148</v>
      </c>
      <c r="D14" s="350">
        <v>402045.109</v>
      </c>
      <c r="E14" s="180">
        <v>371540.14899999998</v>
      </c>
      <c r="F14" s="180">
        <v>28711.371999999999</v>
      </c>
      <c r="G14" s="180">
        <v>1612.6790000000001</v>
      </c>
      <c r="H14" s="180">
        <v>158.40899999999999</v>
      </c>
      <c r="I14" s="180">
        <v>22.5</v>
      </c>
      <c r="J14" s="108"/>
      <c r="K14" s="139">
        <v>6</v>
      </c>
      <c r="L14" s="31"/>
      <c r="M14" s="23"/>
      <c r="N14" s="180"/>
      <c r="O14" s="180"/>
      <c r="P14" s="180"/>
      <c r="Q14" s="180"/>
      <c r="R14" s="180"/>
    </row>
    <row r="15" spans="1:18">
      <c r="A15" s="136"/>
      <c r="B15" s="7"/>
      <c r="C15" s="12" t="s">
        <v>82</v>
      </c>
      <c r="D15" s="350"/>
      <c r="E15" s="350"/>
      <c r="F15" s="362"/>
      <c r="G15" s="362"/>
      <c r="H15" s="362"/>
      <c r="I15" s="362"/>
      <c r="J15" s="225"/>
      <c r="K15" s="139"/>
      <c r="L15" s="31"/>
      <c r="M15" s="15"/>
      <c r="N15" s="15"/>
      <c r="P15" s="129"/>
    </row>
    <row r="16" spans="1:18" s="218" customFormat="1" ht="12">
      <c r="A16" s="137">
        <v>7</v>
      </c>
      <c r="B16" s="1"/>
      <c r="C16" s="112" t="s">
        <v>9</v>
      </c>
      <c r="D16" s="32">
        <v>1264973.3389999999</v>
      </c>
      <c r="E16" s="32">
        <v>374349.77100000001</v>
      </c>
      <c r="F16" s="32">
        <v>621913.00100000005</v>
      </c>
      <c r="G16" s="32">
        <v>89152.979000000007</v>
      </c>
      <c r="H16" s="32">
        <v>173739.80799999999</v>
      </c>
      <c r="I16" s="363">
        <v>5644.451</v>
      </c>
      <c r="J16" s="113"/>
      <c r="K16" s="140">
        <v>7</v>
      </c>
      <c r="L16" s="31"/>
      <c r="M16" s="320"/>
      <c r="N16" s="169"/>
      <c r="P16" s="226"/>
    </row>
    <row r="17" spans="1:16">
      <c r="A17" s="136"/>
      <c r="B17" s="7"/>
      <c r="C17" s="12"/>
      <c r="D17" s="350"/>
      <c r="E17" s="350"/>
      <c r="F17" s="350"/>
      <c r="G17" s="350"/>
      <c r="H17" s="350"/>
      <c r="I17" s="350"/>
      <c r="J17" s="225"/>
      <c r="K17" s="139"/>
      <c r="L17" s="224"/>
      <c r="M17" s="15"/>
      <c r="N17" s="15"/>
      <c r="P17" s="129"/>
    </row>
    <row r="18" spans="1:16" ht="12">
      <c r="A18" s="137"/>
      <c r="C18" s="55" t="s">
        <v>31</v>
      </c>
      <c r="D18" s="350"/>
      <c r="E18" s="32"/>
      <c r="F18" s="364"/>
      <c r="G18" s="365"/>
      <c r="H18" s="365"/>
      <c r="I18" s="365"/>
      <c r="J18" s="109"/>
      <c r="K18" s="140"/>
      <c r="L18" s="82"/>
      <c r="M18" s="15"/>
      <c r="N18" s="15"/>
      <c r="P18" s="129"/>
    </row>
    <row r="19" spans="1:16">
      <c r="A19" s="138">
        <v>8</v>
      </c>
      <c r="C19" s="55" t="s">
        <v>237</v>
      </c>
      <c r="D19" s="350">
        <v>13713.258</v>
      </c>
      <c r="E19" s="4">
        <v>12.69</v>
      </c>
      <c r="F19" s="4">
        <v>187.99</v>
      </c>
      <c r="G19" s="4">
        <v>3300.3580000000002</v>
      </c>
      <c r="H19" s="4">
        <v>9863.93</v>
      </c>
      <c r="I19" s="4">
        <v>348.29</v>
      </c>
      <c r="J19" s="110"/>
      <c r="K19" s="141">
        <v>8</v>
      </c>
      <c r="L19" s="43"/>
      <c r="M19" s="15"/>
      <c r="N19" s="15"/>
      <c r="P19" s="129"/>
    </row>
    <row r="20" spans="1:16" s="233" customFormat="1">
      <c r="A20" s="295">
        <v>9</v>
      </c>
      <c r="C20" s="296" t="s">
        <v>32</v>
      </c>
      <c r="D20" s="264">
        <v>464.58800000000002</v>
      </c>
      <c r="E20" s="4">
        <v>4.875</v>
      </c>
      <c r="F20" s="4">
        <v>10.071999999999999</v>
      </c>
      <c r="G20" s="4">
        <v>187.73</v>
      </c>
      <c r="H20" s="4">
        <v>261.911</v>
      </c>
      <c r="I20" s="4" t="s">
        <v>277</v>
      </c>
      <c r="J20" s="297"/>
      <c r="K20" s="298">
        <v>9</v>
      </c>
      <c r="L20" s="299"/>
    </row>
    <row r="21" spans="1:16">
      <c r="A21" s="138">
        <v>10</v>
      </c>
      <c r="C21" s="55" t="s">
        <v>33</v>
      </c>
      <c r="D21" s="350"/>
      <c r="E21" s="4"/>
      <c r="F21" s="4"/>
      <c r="G21" s="4"/>
      <c r="H21" s="4"/>
      <c r="I21" s="4"/>
      <c r="J21" s="111"/>
      <c r="K21" s="141"/>
      <c r="L21" s="43"/>
      <c r="M21" s="15"/>
      <c r="N21" s="15"/>
      <c r="P21" s="129"/>
    </row>
    <row r="22" spans="1:16">
      <c r="A22" s="138"/>
      <c r="C22" s="55" t="s">
        <v>34</v>
      </c>
      <c r="D22" s="350">
        <v>425011.179</v>
      </c>
      <c r="E22" s="4">
        <v>368801.85600000003</v>
      </c>
      <c r="F22" s="4">
        <v>31539.535</v>
      </c>
      <c r="G22" s="4">
        <v>10134.445</v>
      </c>
      <c r="H22" s="4">
        <v>13309.69</v>
      </c>
      <c r="I22" s="4">
        <v>1225.653</v>
      </c>
      <c r="J22" s="110"/>
      <c r="K22" s="141">
        <v>10</v>
      </c>
      <c r="L22" s="43"/>
      <c r="M22" s="15"/>
      <c r="N22" s="15"/>
      <c r="P22" s="129"/>
    </row>
    <row r="23" spans="1:16">
      <c r="A23" s="138">
        <v>11</v>
      </c>
      <c r="C23" s="55" t="s">
        <v>35</v>
      </c>
      <c r="D23" s="350">
        <v>65910.876000000004</v>
      </c>
      <c r="E23" s="4">
        <v>76.430000000000007</v>
      </c>
      <c r="F23" s="4">
        <v>1452.354</v>
      </c>
      <c r="G23" s="4">
        <v>12437.736000000001</v>
      </c>
      <c r="H23" s="4">
        <v>51543.356</v>
      </c>
      <c r="I23" s="4">
        <v>401</v>
      </c>
      <c r="J23" s="110"/>
      <c r="K23" s="141">
        <v>11</v>
      </c>
      <c r="L23" s="43"/>
      <c r="M23" s="15"/>
      <c r="N23" s="15"/>
      <c r="P23" s="129"/>
    </row>
    <row r="24" spans="1:16">
      <c r="A24" s="138">
        <v>12</v>
      </c>
      <c r="C24" s="55" t="s">
        <v>238</v>
      </c>
      <c r="D24" s="350">
        <v>572524.14800000004</v>
      </c>
      <c r="E24" s="4">
        <v>3012.4059999999999</v>
      </c>
      <c r="F24" s="4">
        <v>526330.397</v>
      </c>
      <c r="G24" s="4">
        <v>21308.391</v>
      </c>
      <c r="H24" s="4">
        <v>19887.588</v>
      </c>
      <c r="I24" s="4">
        <v>1812.037</v>
      </c>
      <c r="J24" s="111"/>
      <c r="K24" s="141">
        <v>12</v>
      </c>
      <c r="L24" s="43"/>
      <c r="M24" s="15"/>
      <c r="N24" s="15"/>
      <c r="P24" s="129"/>
    </row>
    <row r="25" spans="1:16">
      <c r="A25" s="138">
        <v>13</v>
      </c>
      <c r="C25" s="55" t="s">
        <v>239</v>
      </c>
      <c r="D25" s="350"/>
      <c r="E25" s="4"/>
      <c r="F25" s="4"/>
      <c r="G25" s="4"/>
      <c r="H25" s="4"/>
      <c r="I25" s="4"/>
      <c r="J25" s="111"/>
      <c r="K25" s="141"/>
      <c r="L25" s="43"/>
      <c r="M25" s="15"/>
      <c r="N25" s="15"/>
      <c r="P25" s="129"/>
    </row>
    <row r="26" spans="1:16">
      <c r="A26" s="138"/>
      <c r="C26" s="55" t="s">
        <v>240</v>
      </c>
      <c r="D26" s="350">
        <v>3427.2890000000002</v>
      </c>
      <c r="E26" s="4">
        <v>256.14299999999997</v>
      </c>
      <c r="F26" s="4">
        <v>82.608000000000004</v>
      </c>
      <c r="G26" s="4">
        <v>2245.0929999999998</v>
      </c>
      <c r="H26" s="4">
        <v>842.745</v>
      </c>
      <c r="I26" s="4">
        <v>0.7</v>
      </c>
      <c r="J26" s="110"/>
      <c r="K26" s="141">
        <v>13</v>
      </c>
      <c r="L26" s="43"/>
      <c r="M26" s="15"/>
      <c r="N26" s="15"/>
      <c r="P26" s="129"/>
    </row>
    <row r="27" spans="1:16">
      <c r="A27" s="138">
        <v>14</v>
      </c>
      <c r="C27" s="55" t="s">
        <v>36</v>
      </c>
      <c r="D27" s="350">
        <v>64423.462</v>
      </c>
      <c r="E27" s="4">
        <v>53.420999999999999</v>
      </c>
      <c r="F27" s="4">
        <v>2598.904</v>
      </c>
      <c r="G27" s="4">
        <v>30800.409</v>
      </c>
      <c r="H27" s="4">
        <v>30923.004000000001</v>
      </c>
      <c r="I27" s="4">
        <v>47.723999999999997</v>
      </c>
      <c r="J27" s="110"/>
      <c r="K27" s="141">
        <v>14</v>
      </c>
      <c r="L27" s="43"/>
      <c r="M27" s="15"/>
      <c r="N27" s="15"/>
      <c r="P27" s="129"/>
    </row>
    <row r="28" spans="1:16">
      <c r="A28" s="138">
        <v>15</v>
      </c>
      <c r="C28" s="55" t="s">
        <v>37</v>
      </c>
      <c r="D28" s="350">
        <v>1574.942</v>
      </c>
      <c r="E28" s="4">
        <v>1.28</v>
      </c>
      <c r="F28" s="4">
        <v>89.117000000000004</v>
      </c>
      <c r="G28" s="4">
        <v>490.63099999999997</v>
      </c>
      <c r="H28" s="4">
        <v>901.81399999999996</v>
      </c>
      <c r="I28" s="4">
        <v>92.1</v>
      </c>
      <c r="J28" s="110"/>
      <c r="K28" s="141">
        <v>15</v>
      </c>
      <c r="L28" s="43"/>
      <c r="M28" s="15"/>
      <c r="N28" s="15"/>
      <c r="P28" s="129"/>
    </row>
    <row r="29" spans="1:16">
      <c r="A29" s="138">
        <v>16</v>
      </c>
      <c r="C29" s="55" t="s">
        <v>215</v>
      </c>
      <c r="D29" s="325"/>
      <c r="E29" s="4"/>
      <c r="F29" s="4"/>
      <c r="G29" s="4"/>
      <c r="H29" s="4"/>
      <c r="I29" s="4"/>
      <c r="J29" s="111"/>
      <c r="K29" s="227"/>
      <c r="L29" s="43"/>
      <c r="M29" s="15"/>
      <c r="N29" s="15"/>
      <c r="P29" s="129"/>
    </row>
    <row r="30" spans="1:16" ht="12">
      <c r="A30" s="137"/>
      <c r="B30" s="1"/>
      <c r="C30" s="55" t="s">
        <v>94</v>
      </c>
      <c r="D30" s="325">
        <v>117923.59699999999</v>
      </c>
      <c r="E30" s="4">
        <v>2130.67</v>
      </c>
      <c r="F30" s="4">
        <v>59622.023999999998</v>
      </c>
      <c r="G30" s="4">
        <v>8248.1859999999997</v>
      </c>
      <c r="H30" s="4">
        <v>46205.77</v>
      </c>
      <c r="I30" s="4">
        <v>1716.9469999999999</v>
      </c>
      <c r="J30" s="111"/>
      <c r="K30" s="141">
        <v>16</v>
      </c>
      <c r="L30" s="43"/>
      <c r="M30" s="15"/>
      <c r="N30" s="15"/>
      <c r="P30" s="129"/>
    </row>
    <row r="32" spans="1:16" ht="12">
      <c r="C32" s="32"/>
      <c r="D32" s="32"/>
      <c r="E32" s="326"/>
      <c r="F32" s="32"/>
    </row>
    <row r="33" spans="1:16" ht="12">
      <c r="C33" s="4"/>
      <c r="D33" s="32"/>
      <c r="E33" s="100"/>
      <c r="F33" s="180"/>
      <c r="G33" s="326"/>
      <c r="H33" s="100"/>
      <c r="I33" s="100"/>
      <c r="P33" s="129"/>
    </row>
    <row r="34" spans="1:16" ht="12">
      <c r="D34" s="100"/>
      <c r="E34" s="100"/>
      <c r="F34" s="100"/>
      <c r="G34" s="100"/>
      <c r="H34" s="100"/>
      <c r="I34" s="100"/>
      <c r="P34" s="129"/>
    </row>
    <row r="36" spans="1:16" ht="12">
      <c r="A36" s="205"/>
      <c r="B36" s="8"/>
      <c r="C36" s="324"/>
      <c r="D36" s="50"/>
      <c r="E36" s="50"/>
      <c r="F36" s="50"/>
      <c r="G36" s="6" t="s">
        <v>321</v>
      </c>
      <c r="H36" s="76" t="s">
        <v>38</v>
      </c>
      <c r="I36" s="50"/>
      <c r="J36" s="50"/>
      <c r="K36" s="50"/>
      <c r="L36" s="127"/>
      <c r="M36" s="50"/>
      <c r="N36" s="50"/>
      <c r="O36" s="50"/>
      <c r="P36" s="205"/>
    </row>
    <row r="37" spans="1:16" ht="12">
      <c r="A37" s="205"/>
      <c r="B37" s="8"/>
      <c r="C37" s="324"/>
      <c r="D37" s="50"/>
      <c r="E37" s="50"/>
      <c r="F37" s="50"/>
      <c r="G37" s="75"/>
      <c r="H37" s="76"/>
      <c r="I37" s="50"/>
      <c r="J37" s="50"/>
      <c r="K37" s="50"/>
      <c r="L37" s="127"/>
      <c r="M37" s="50"/>
      <c r="N37" s="50"/>
      <c r="O37" s="50"/>
      <c r="P37" s="205"/>
    </row>
    <row r="38" spans="1:16" ht="12" thickBot="1">
      <c r="B38" s="7"/>
      <c r="C38" s="7"/>
      <c r="D38" s="9"/>
      <c r="E38" s="9"/>
      <c r="F38" s="9"/>
      <c r="G38" s="9"/>
      <c r="H38" s="9"/>
      <c r="I38" s="9"/>
      <c r="J38" s="9"/>
      <c r="K38" s="9"/>
      <c r="L38" s="9"/>
      <c r="M38" s="9"/>
      <c r="N38" s="9"/>
      <c r="O38" s="9"/>
      <c r="P38" s="7"/>
    </row>
    <row r="39" spans="1:16" ht="12.9" customHeight="1">
      <c r="A39" s="36"/>
      <c r="B39" s="22"/>
      <c r="C39" s="37"/>
      <c r="D39" s="14"/>
      <c r="E39" s="424" t="s">
        <v>252</v>
      </c>
      <c r="F39" s="13"/>
      <c r="G39" s="16" t="s">
        <v>39</v>
      </c>
      <c r="H39" s="414" t="s">
        <v>140</v>
      </c>
      <c r="I39" s="89"/>
      <c r="J39" s="404" t="s">
        <v>253</v>
      </c>
      <c r="K39" s="459"/>
      <c r="L39" s="414"/>
      <c r="M39" s="14"/>
      <c r="N39" s="15"/>
      <c r="O39" s="404" t="s">
        <v>265</v>
      </c>
      <c r="P39" s="38"/>
    </row>
    <row r="40" spans="1:16" ht="12.9" customHeight="1">
      <c r="A40" s="427" t="s">
        <v>138</v>
      </c>
      <c r="B40" s="7"/>
      <c r="C40" s="2" t="s">
        <v>139</v>
      </c>
      <c r="D40" s="428" t="s">
        <v>9</v>
      </c>
      <c r="E40" s="429"/>
      <c r="F40" s="429" t="s">
        <v>16</v>
      </c>
      <c r="G40" s="15" t="s">
        <v>83</v>
      </c>
      <c r="H40" s="415"/>
      <c r="I40" s="13" t="s">
        <v>40</v>
      </c>
      <c r="J40" s="402"/>
      <c r="K40" s="458"/>
      <c r="L40" s="427"/>
      <c r="M40" s="170" t="s">
        <v>41</v>
      </c>
      <c r="N40" s="15" t="s">
        <v>42</v>
      </c>
      <c r="O40" s="402"/>
      <c r="P40" s="402" t="s">
        <v>138</v>
      </c>
    </row>
    <row r="41" spans="1:16" ht="12.9" customHeight="1">
      <c r="A41" s="415"/>
      <c r="B41" s="7"/>
      <c r="C41" s="2"/>
      <c r="D41" s="428"/>
      <c r="E41" s="429"/>
      <c r="F41" s="429"/>
      <c r="G41" s="15" t="s">
        <v>43</v>
      </c>
      <c r="H41" s="415"/>
      <c r="I41" s="13" t="s">
        <v>99</v>
      </c>
      <c r="J41" s="402"/>
      <c r="K41" s="458"/>
      <c r="L41" s="427"/>
      <c r="M41" s="170" t="s">
        <v>44</v>
      </c>
      <c r="N41" s="17" t="s">
        <v>44</v>
      </c>
      <c r="O41" s="402"/>
      <c r="P41" s="403"/>
    </row>
    <row r="42" spans="1:16" ht="12.9" customHeight="1">
      <c r="A42" s="415"/>
      <c r="B42" s="7"/>
      <c r="C42" s="29" t="s">
        <v>90</v>
      </c>
      <c r="D42" s="14"/>
      <c r="E42" s="430"/>
      <c r="F42" s="14"/>
      <c r="G42" s="15" t="s">
        <v>44</v>
      </c>
      <c r="H42" s="416"/>
      <c r="I42" s="18"/>
      <c r="J42" s="434"/>
      <c r="K42" s="407"/>
      <c r="L42" s="460"/>
      <c r="M42" s="14"/>
      <c r="N42" s="15"/>
      <c r="O42" s="434"/>
      <c r="P42" s="403"/>
    </row>
    <row r="43" spans="1:16" ht="12.9" customHeight="1" thickBot="1">
      <c r="A43" s="19"/>
      <c r="B43" s="9"/>
      <c r="C43" s="39"/>
      <c r="D43" s="65" t="s">
        <v>95</v>
      </c>
      <c r="E43" s="40"/>
      <c r="F43" s="40"/>
      <c r="G43" s="65"/>
      <c r="H43" s="65" t="s">
        <v>95</v>
      </c>
      <c r="I43" s="40"/>
      <c r="J43" s="40"/>
      <c r="K43" s="40"/>
      <c r="L43" s="40"/>
      <c r="M43" s="40"/>
      <c r="N43" s="40"/>
      <c r="O43" s="40"/>
      <c r="P43" s="21"/>
    </row>
    <row r="44" spans="1:16">
      <c r="A44" s="189"/>
      <c r="B44" s="7"/>
      <c r="C44" s="12"/>
      <c r="D44" s="127"/>
      <c r="E44" s="127"/>
      <c r="F44" s="127"/>
      <c r="G44" s="127"/>
      <c r="H44" s="127"/>
      <c r="I44" s="127"/>
      <c r="J44" s="127"/>
      <c r="K44" s="127"/>
      <c r="L44" s="127"/>
      <c r="P44" s="228"/>
    </row>
    <row r="45" spans="1:16" ht="12">
      <c r="A45" s="138">
        <v>1</v>
      </c>
      <c r="B45" s="33"/>
      <c r="C45" s="45">
        <v>2019</v>
      </c>
      <c r="D45" s="6">
        <v>721836.40700000001</v>
      </c>
      <c r="E45" s="6">
        <v>11676.630999999999</v>
      </c>
      <c r="F45" s="6">
        <v>440.66199999999998</v>
      </c>
      <c r="G45" s="6">
        <v>21020.455999999998</v>
      </c>
      <c r="H45" s="6">
        <v>57061.063000000002</v>
      </c>
      <c r="I45" s="6">
        <v>511460.10100000002</v>
      </c>
      <c r="J45" s="6">
        <v>1915.7879999999998</v>
      </c>
      <c r="L45" s="6">
        <v>3192.277</v>
      </c>
      <c r="M45" s="6">
        <v>59571.826999999997</v>
      </c>
      <c r="N45" s="6">
        <v>1915.7879999999998</v>
      </c>
      <c r="O45" s="6">
        <v>55497.602000000014</v>
      </c>
      <c r="P45" s="158">
        <v>1</v>
      </c>
    </row>
    <row r="46" spans="1:16" ht="12">
      <c r="A46" s="138">
        <v>2</v>
      </c>
      <c r="B46" s="33"/>
      <c r="C46" s="45">
        <v>2020</v>
      </c>
      <c r="D46" s="6">
        <v>919106.20499999996</v>
      </c>
      <c r="E46" s="6">
        <v>11266.333000000001</v>
      </c>
      <c r="F46" s="6">
        <v>396.75200000000001</v>
      </c>
      <c r="G46" s="6">
        <v>179202.967</v>
      </c>
      <c r="H46" s="6">
        <v>55187.870999999999</v>
      </c>
      <c r="I46" s="6">
        <v>545757.799</v>
      </c>
      <c r="L46" s="6">
        <v>3573.4369999999999</v>
      </c>
      <c r="M46" s="349">
        <v>65732.406000000003</v>
      </c>
      <c r="N46" s="6">
        <v>1330.883</v>
      </c>
      <c r="O46" s="6">
        <v>56657.756999999998</v>
      </c>
      <c r="P46" s="158">
        <v>2</v>
      </c>
    </row>
    <row r="47" spans="1:16" ht="12">
      <c r="A47" s="138">
        <v>3</v>
      </c>
      <c r="B47" s="33"/>
      <c r="C47" s="45">
        <v>2021</v>
      </c>
      <c r="D47" s="6">
        <v>1092825.774</v>
      </c>
      <c r="E47" s="6">
        <v>14255.502</v>
      </c>
      <c r="F47" s="6">
        <v>464.18299999999999</v>
      </c>
      <c r="G47" s="6">
        <v>287959.96000000002</v>
      </c>
      <c r="H47" s="6">
        <v>68589.308999999994</v>
      </c>
      <c r="I47" s="6">
        <v>559433.34</v>
      </c>
      <c r="L47" s="6">
        <v>3088.2719999999999</v>
      </c>
      <c r="M47" s="349">
        <v>63749.495000000003</v>
      </c>
      <c r="N47" s="6">
        <v>1568.45</v>
      </c>
      <c r="O47" s="6">
        <v>93717.263000000006</v>
      </c>
      <c r="P47" s="158">
        <v>3</v>
      </c>
    </row>
    <row r="48" spans="1:16" ht="12">
      <c r="A48" s="138">
        <v>4</v>
      </c>
      <c r="B48" s="33"/>
      <c r="C48" s="45"/>
      <c r="D48" s="6">
        <v>1264973.3389999999</v>
      </c>
      <c r="E48" s="6">
        <v>13713.258</v>
      </c>
      <c r="F48" s="6">
        <v>464.58800000000002</v>
      </c>
      <c r="G48" s="6">
        <v>425011.179</v>
      </c>
      <c r="H48" s="6">
        <v>65910.876000000004</v>
      </c>
      <c r="I48" s="6">
        <v>572524.14800000004</v>
      </c>
      <c r="L48" s="6">
        <v>3427.2890000000002</v>
      </c>
      <c r="M48" s="349">
        <v>64423.462</v>
      </c>
      <c r="N48" s="6">
        <v>1574.942</v>
      </c>
      <c r="O48" s="6">
        <v>117923.59699999999</v>
      </c>
      <c r="P48" s="158">
        <v>4</v>
      </c>
    </row>
    <row r="49" spans="1:16">
      <c r="A49" s="138"/>
      <c r="B49" s="7"/>
      <c r="C49" s="12"/>
      <c r="D49" s="205"/>
      <c r="E49" s="127"/>
      <c r="F49" s="127"/>
      <c r="G49" s="127"/>
      <c r="H49" s="127"/>
      <c r="I49" s="127"/>
      <c r="L49" s="127"/>
      <c r="P49" s="159"/>
    </row>
    <row r="50" spans="1:16">
      <c r="A50" s="138"/>
      <c r="B50" s="7"/>
      <c r="C50" s="12" t="s">
        <v>25</v>
      </c>
      <c r="D50" s="127"/>
      <c r="E50" s="127"/>
      <c r="F50" s="127"/>
      <c r="G50" s="127"/>
      <c r="H50" s="127"/>
      <c r="I50" s="127"/>
      <c r="L50" s="127"/>
      <c r="P50" s="159"/>
    </row>
    <row r="51" spans="1:16">
      <c r="A51" s="138">
        <v>5</v>
      </c>
      <c r="B51" s="7"/>
      <c r="C51" s="12" t="s">
        <v>26</v>
      </c>
      <c r="D51" s="4">
        <v>569387.53700000001</v>
      </c>
      <c r="E51" s="180" t="s">
        <v>277</v>
      </c>
      <c r="F51" s="180" t="s">
        <v>277</v>
      </c>
      <c r="G51" s="180" t="s">
        <v>277</v>
      </c>
      <c r="H51" s="180" t="s">
        <v>277</v>
      </c>
      <c r="I51" s="180">
        <v>569341.21200000006</v>
      </c>
      <c r="L51" s="180" t="s">
        <v>277</v>
      </c>
      <c r="M51" s="180" t="s">
        <v>277</v>
      </c>
      <c r="N51" s="180" t="s">
        <v>277</v>
      </c>
      <c r="O51" s="180">
        <v>46.325000000000003</v>
      </c>
      <c r="P51" s="159">
        <v>5</v>
      </c>
    </row>
    <row r="52" spans="1:16">
      <c r="A52" s="138">
        <v>6</v>
      </c>
      <c r="B52" s="7"/>
      <c r="C52" s="12" t="s">
        <v>27</v>
      </c>
      <c r="D52" s="4">
        <v>244459.83199999999</v>
      </c>
      <c r="E52" s="180">
        <v>13713.258</v>
      </c>
      <c r="F52" s="180">
        <v>464.58800000000002</v>
      </c>
      <c r="G52" s="180">
        <v>21067.491999999998</v>
      </c>
      <c r="H52" s="180">
        <v>65864.661999999997</v>
      </c>
      <c r="I52" s="180" t="s">
        <v>277</v>
      </c>
      <c r="L52" s="325">
        <v>1583.3340000000001</v>
      </c>
      <c r="M52" s="325">
        <v>48281.237999999998</v>
      </c>
      <c r="N52" s="325">
        <v>1140.0640000000001</v>
      </c>
      <c r="O52" s="325">
        <v>92345.195999999996</v>
      </c>
      <c r="P52" s="159">
        <v>6</v>
      </c>
    </row>
    <row r="53" spans="1:16">
      <c r="A53" s="138">
        <v>7</v>
      </c>
      <c r="B53" s="7"/>
      <c r="C53" s="12" t="s">
        <v>28</v>
      </c>
      <c r="D53" s="4">
        <v>4086.634</v>
      </c>
      <c r="E53" s="180" t="s">
        <v>277</v>
      </c>
      <c r="F53" s="180" t="s">
        <v>277</v>
      </c>
      <c r="G53" s="180" t="s">
        <v>277</v>
      </c>
      <c r="H53" s="180" t="s">
        <v>277</v>
      </c>
      <c r="I53" s="180" t="s">
        <v>277</v>
      </c>
      <c r="L53" s="180" t="s">
        <v>277</v>
      </c>
      <c r="M53" s="180" t="s">
        <v>277</v>
      </c>
      <c r="N53" s="180">
        <v>454.916</v>
      </c>
      <c r="O53" s="180">
        <v>3631.7179999999998</v>
      </c>
      <c r="P53" s="159">
        <v>7</v>
      </c>
    </row>
    <row r="54" spans="1:16">
      <c r="A54" s="138">
        <v>8</v>
      </c>
      <c r="B54" s="7"/>
      <c r="C54" s="12" t="s">
        <v>29</v>
      </c>
      <c r="D54" s="4">
        <v>44516.483</v>
      </c>
      <c r="E54" s="180" t="s">
        <v>277</v>
      </c>
      <c r="F54" s="180" t="s">
        <v>277</v>
      </c>
      <c r="G54" s="180">
        <v>5297.1170000000002</v>
      </c>
      <c r="H54" s="180">
        <v>46.213999999999999</v>
      </c>
      <c r="I54" s="180">
        <v>172.02</v>
      </c>
      <c r="L54" s="325">
        <v>1587.8119999999999</v>
      </c>
      <c r="M54" s="325">
        <v>16142.224</v>
      </c>
      <c r="N54" s="325">
        <v>-20.038</v>
      </c>
      <c r="O54" s="325">
        <v>21291.133999999998</v>
      </c>
      <c r="P54" s="159">
        <v>8</v>
      </c>
    </row>
    <row r="55" spans="1:16">
      <c r="A55" s="138">
        <v>9</v>
      </c>
      <c r="B55" s="7"/>
      <c r="C55" s="12" t="s">
        <v>30</v>
      </c>
      <c r="D55" s="4">
        <v>477.74400000000003</v>
      </c>
      <c r="E55" s="180" t="s">
        <v>277</v>
      </c>
      <c r="F55" s="180" t="s">
        <v>277</v>
      </c>
      <c r="G55" s="180">
        <v>460.23200000000003</v>
      </c>
      <c r="H55" s="180" t="s">
        <v>277</v>
      </c>
      <c r="I55" s="180" t="s">
        <v>277</v>
      </c>
      <c r="L55" s="180" t="s">
        <v>277</v>
      </c>
      <c r="M55" s="180" t="s">
        <v>277</v>
      </c>
      <c r="N55" s="180" t="s">
        <v>277</v>
      </c>
      <c r="O55" s="180">
        <v>17.512</v>
      </c>
      <c r="P55" s="159">
        <v>9</v>
      </c>
    </row>
    <row r="56" spans="1:16">
      <c r="A56" s="14">
        <v>10</v>
      </c>
      <c r="B56" s="7"/>
      <c r="C56" s="12" t="s">
        <v>217</v>
      </c>
      <c r="D56" s="4">
        <v>402045.109</v>
      </c>
      <c r="E56" s="180" t="s">
        <v>277</v>
      </c>
      <c r="F56" s="180" t="s">
        <v>277</v>
      </c>
      <c r="G56" s="180">
        <v>398186.33799999999</v>
      </c>
      <c r="H56" s="180" t="s">
        <v>277</v>
      </c>
      <c r="I56" s="180">
        <v>3010.9160000000002</v>
      </c>
      <c r="L56" s="325">
        <v>256.14299999999997</v>
      </c>
      <c r="M56" s="180" t="s">
        <v>277</v>
      </c>
      <c r="N56" s="180" t="s">
        <v>277</v>
      </c>
      <c r="O56" s="180">
        <v>591.71199999999999</v>
      </c>
      <c r="P56" s="16">
        <v>10</v>
      </c>
    </row>
    <row r="58" spans="1:16" ht="15">
      <c r="E58" s="294"/>
      <c r="F58" s="180"/>
    </row>
  </sheetData>
  <mergeCells count="15">
    <mergeCell ref="A5:A6"/>
    <mergeCell ref="D4:D6"/>
    <mergeCell ref="C5:C6"/>
    <mergeCell ref="E5:E6"/>
    <mergeCell ref="F5:F6"/>
    <mergeCell ref="I5:I6"/>
    <mergeCell ref="K5:K6"/>
    <mergeCell ref="J39:L42"/>
    <mergeCell ref="O39:O42"/>
    <mergeCell ref="P40:P42"/>
    <mergeCell ref="A40:A42"/>
    <mergeCell ref="D40:D41"/>
    <mergeCell ref="E39:E42"/>
    <mergeCell ref="F40:F41"/>
    <mergeCell ref="H39:H42"/>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vt:lpstr>
      <vt:lpstr>Inhaltsverz</vt:lpstr>
      <vt:lpstr>Vorbemerk</vt:lpstr>
      <vt:lpstr>AG_1.</vt:lpstr>
      <vt:lpstr>AG_2.</vt:lpstr>
      <vt:lpstr>AG_3.</vt:lpstr>
      <vt:lpstr>EN_5.</vt:lpstr>
      <vt:lpstr>EN_6.</vt:lpstr>
      <vt:lpstr>EN_7.</vt:lpstr>
      <vt:lpstr>DM_9.</vt:lpstr>
      <vt:lpstr>DTAG</vt:lpstr>
      <vt:lpstr>DTEN</vt:lpstr>
      <vt:lpstr>Diagramm3</vt:lpstr>
      <vt:lpstr>Diagramm4</vt:lpstr>
      <vt:lpstr>AG_1.!Druckbereich</vt:lpstr>
      <vt:lpstr>AG_2.!Druckbereich</vt:lpstr>
      <vt:lpstr>AG_3.!Druckbereich</vt:lpstr>
      <vt:lpstr>DM_9.!Druckbereich</vt:lpstr>
      <vt:lpstr>DTAG!Druckbereich</vt:lpstr>
      <vt:lpstr>DTEN!Druckbereich</vt:lpstr>
      <vt:lpstr>EN_5.!Druckbereich</vt:lpstr>
      <vt:lpstr>EN_6.!Druckbereich</vt:lpstr>
      <vt:lpstr>EN_7.!Druckbereich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2025-01-21T09:22:31Z</cp:lastPrinted>
  <dcterms:created xsi:type="dcterms:W3CDTF">2000-12-20T15:24:12Z</dcterms:created>
  <dcterms:modified xsi:type="dcterms:W3CDTF">2025-02-10T08:26:02Z</dcterms:modified>
</cp:coreProperties>
</file>