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19185" windowHeight="6375" tabRatio="790"/>
  </bookViews>
  <sheets>
    <sheet name="Impressum" sheetId="13" r:id="rId1"/>
    <sheet name="Zeichenerklärung" sheetId="14" r:id="rId2"/>
    <sheet name="Inhaltsverzeichnis" sheetId="5" r:id="rId3"/>
    <sheet name="Vorbemerkungen" sheetId="6" r:id="rId4"/>
    <sheet name="Aktuelle Lage " sheetId="7" r:id="rId5"/>
    <sheet name="Graf,1" sheetId="8" r:id="rId6"/>
    <sheet name="Graf. 2,3" sheetId="9" r:id="rId7"/>
    <sheet name="Graf. 4,5" sheetId="10" r:id="rId8"/>
    <sheet name="Graf. 6,7" sheetId="11" r:id="rId9"/>
    <sheet name="Daten für Grafiken" sheetId="12" state="hidden" r:id="rId10"/>
    <sheet name="Tab. 1" sheetId="3" r:id="rId11"/>
    <sheet name="Tab. 2" sheetId="2" r:id="rId12"/>
    <sheet name="Tab.3.1 " sheetId="4" r:id="rId13"/>
    <sheet name="Tab. 3.2 " sheetId="1" r:id="rId14"/>
  </sheets>
  <definedNames>
    <definedName name="Abfrage4" localSheetId="4">#REF!</definedName>
    <definedName name="Abfrage4" localSheetId="2">#REF!</definedName>
    <definedName name="Abfrage4" localSheetId="3">#REF!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2">#REF!</definedName>
    <definedName name="_xlnm.Database" localSheetId="3">#REF!</definedName>
    <definedName name="_xlnm.Database">#REF!</definedName>
    <definedName name="mmmm" localSheetId="4">#REF!</definedName>
    <definedName name="mmmm" localSheetId="2">#REF!</definedName>
    <definedName name="mmmm" localSheetId="3">#REF!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12" l="1"/>
  <c r="J70" i="12"/>
  <c r="J69" i="12"/>
  <c r="J68" i="12"/>
  <c r="J67" i="12"/>
  <c r="J66" i="12"/>
  <c r="J65" i="12"/>
  <c r="J64" i="12"/>
  <c r="J63" i="12"/>
  <c r="J62" i="12"/>
  <c r="J61" i="12"/>
  <c r="J60" i="12"/>
  <c r="Q56" i="12"/>
  <c r="O56" i="12" s="1"/>
  <c r="K56" i="12"/>
  <c r="Q55" i="12"/>
  <c r="O55" i="12"/>
  <c r="K55" i="12"/>
  <c r="Q54" i="12"/>
  <c r="O54" i="12" s="1"/>
  <c r="K54" i="12"/>
  <c r="Q53" i="12"/>
  <c r="O53" i="12"/>
  <c r="K53" i="12"/>
  <c r="Q52" i="12"/>
  <c r="O52" i="12" s="1"/>
  <c r="K52" i="12"/>
  <c r="Q51" i="12"/>
  <c r="O51" i="12"/>
  <c r="K51" i="12"/>
  <c r="Q50" i="12"/>
  <c r="O50" i="12" s="1"/>
  <c r="K50" i="12"/>
  <c r="E50" i="12"/>
  <c r="Q49" i="12"/>
  <c r="O49" i="12" s="1"/>
  <c r="K49" i="12"/>
  <c r="E49" i="12"/>
  <c r="Q48" i="12"/>
  <c r="O48" i="12" s="1"/>
  <c r="K48" i="12"/>
  <c r="E48" i="12"/>
  <c r="Q47" i="12"/>
  <c r="O47" i="12" s="1"/>
  <c r="K47" i="12"/>
  <c r="E47" i="12"/>
  <c r="Q46" i="12"/>
  <c r="O46" i="12" s="1"/>
  <c r="K46" i="12"/>
  <c r="E46" i="12"/>
  <c r="Q45" i="12"/>
  <c r="O45" i="12" s="1"/>
  <c r="K45" i="12"/>
  <c r="E45" i="12"/>
  <c r="E44" i="12"/>
  <c r="E43" i="12"/>
  <c r="E42" i="12"/>
  <c r="E41" i="12"/>
  <c r="E40" i="12"/>
  <c r="E39" i="12"/>
  <c r="L26" i="12"/>
  <c r="J26" i="12"/>
  <c r="L25" i="12"/>
  <c r="J25" i="12"/>
  <c r="L24" i="12"/>
  <c r="J24" i="12"/>
  <c r="L23" i="12"/>
  <c r="J23" i="12"/>
  <c r="L22" i="12"/>
  <c r="J22" i="12"/>
  <c r="L21" i="12"/>
  <c r="J21" i="12"/>
  <c r="L20" i="12"/>
  <c r="J20" i="12"/>
  <c r="L19" i="12"/>
  <c r="J19" i="12"/>
  <c r="L18" i="12"/>
  <c r="J18" i="12"/>
  <c r="L17" i="12"/>
  <c r="J17" i="12"/>
  <c r="L16" i="12"/>
  <c r="J16" i="12"/>
  <c r="L15" i="12"/>
  <c r="J15" i="12"/>
  <c r="L14" i="12"/>
  <c r="J14" i="12"/>
  <c r="L13" i="12"/>
  <c r="J13" i="12"/>
  <c r="L12" i="12"/>
  <c r="J12" i="12"/>
  <c r="L11" i="12"/>
  <c r="J11" i="12"/>
  <c r="L10" i="12"/>
  <c r="J10" i="12"/>
  <c r="L9" i="12"/>
  <c r="J9" i="12"/>
  <c r="L8" i="12"/>
  <c r="J8" i="12"/>
  <c r="L7" i="12"/>
  <c r="J7" i="12"/>
  <c r="L6" i="12"/>
  <c r="J6" i="12"/>
  <c r="L5" i="12"/>
  <c r="J5" i="12"/>
  <c r="L4" i="12"/>
  <c r="J4" i="12"/>
  <c r="L3" i="12"/>
  <c r="J3" i="12"/>
</calcChain>
</file>

<file path=xl/sharedStrings.xml><?xml version="1.0" encoding="utf-8"?>
<sst xmlns="http://schemas.openxmlformats.org/spreadsheetml/2006/main" count="2520" uniqueCount="354">
  <si>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</si>
  <si>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</si>
  <si>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</si>
  <si>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</si>
  <si>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</si>
  <si>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</si>
  <si>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</si>
  <si>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</si>
  <si>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</si>
  <si>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</si>
  <si>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</si>
  <si>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</si>
  <si>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</si>
  <si>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</si>
  <si>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</si>
  <si>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</si>
  <si>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</si>
  <si>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</si>
  <si>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</si>
  <si>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</si>
  <si>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</si>
  <si>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</si>
  <si>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</si>
  <si>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</si>
  <si>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Januar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</si>
  <si>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</si>
  <si>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</si>
  <si>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</si>
  <si>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</si>
  <si>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</si>
  <si>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</si>
  <si>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</si>
  <si>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</si>
  <si>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</si>
  <si>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</si>
  <si>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</si>
  <si>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</si>
  <si>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</si>
  <si>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</si>
  <si>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</si>
  <si>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</si>
  <si>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</si>
  <si>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</si>
  <si>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</si>
  <si>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</si>
  <si>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</si>
  <si>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</si>
  <si>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</si>
  <si>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</si>
  <si>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</si>
  <si>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</si>
  <si>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</si>
  <si>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</si>
  <si>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</si>
  <si>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</si>
  <si>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</si>
  <si>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</si>
  <si>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</si>
  <si>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</si>
  <si>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</si>
  <si>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</si>
  <si>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</si>
  <si>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</si>
  <si>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</si>
  <si>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</si>
  <si>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</si>
  <si>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</si>
  <si>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</si>
  <si>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</si>
  <si>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</si>
  <si>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</si>
  <si>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</si>
  <si>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</si>
  <si>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</si>
  <si>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</si>
  <si>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</si>
  <si>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</si>
  <si>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</si>
  <si>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</si>
  <si>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</si>
  <si>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</si>
  <si>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</si>
  <si>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</si>
  <si>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</si>
  <si>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</si>
  <si>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</si>
  <si>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</si>
  <si>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</si>
  <si>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</si>
  <si>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</si>
  <si>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</si>
  <si>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</si>
  <si>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</si>
  <si>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</si>
  <si>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</si>
  <si>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</si>
  <si>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</si>
  <si>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</si>
  <si>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</si>
  <si>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</si>
  <si>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</si>
  <si>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</si>
  <si>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</si>
  <si>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</si>
  <si>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</si>
  <si>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</si>
  <si>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Januar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</si>
  <si>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</si>
  <si>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</si>
  <si>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</si>
  <si>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</si>
  <si>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</si>
  <si>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</si>
  <si>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</si>
  <si>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</si>
  <si>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</si>
  <si>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</si>
  <si>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</si>
  <si>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</si>
  <si>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</si>
  <si>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</si>
  <si>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</si>
  <si>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</si>
  <si>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</si>
  <si>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</si>
  <si>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</si>
  <si>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</si>
  <si>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</si>
  <si>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</si>
  <si>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</si>
  <si>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</si>
  <si>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</si>
  <si>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</si>
  <si>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</si>
  <si>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</si>
  <si>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</si>
  <si>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</si>
  <si>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</si>
  <si>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</si>
  <si>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</si>
  <si>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</si>
  <si>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</si>
  <si>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</si>
  <si>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</si>
  <si>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</si>
  <si>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</si>
  <si>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</si>
  <si>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</si>
  <si>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</si>
  <si>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</si>
  <si>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</si>
  <si>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</si>
  <si>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</si>
  <si>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</si>
  <si>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</si>
  <si>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</si>
  <si>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</si>
  <si>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</si>
  <si>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</si>
  <si>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</si>
  <si>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</si>
  <si>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</si>
  <si>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</si>
  <si>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</si>
  <si>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</si>
  <si>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</si>
  <si>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</si>
  <si>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</si>
  <si>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1.1.2021 bis 31.1.2021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</si>
  <si>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</si>
  <si>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</si>
  <si>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</si>
  <si>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</si>
  <si>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</si>
  <si>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</si>
  <si>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</si>
  <si>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</si>
  <si>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</si>
  <si>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</si>
  <si>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</si>
  <si>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</si>
  <si>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</si>
  <si>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 xml:space="preserve"> </t>
  </si>
  <si>
    <t>Inhaltsverzeichnis</t>
  </si>
  <si>
    <t>Seite</t>
  </si>
  <si>
    <t>Vorbemerkungen</t>
  </si>
  <si>
    <t xml:space="preserve">Überblick zur aktuellen Wirtschaftslage im Bergbau </t>
  </si>
  <si>
    <t>Grafiken</t>
  </si>
  <si>
    <t>1. Entwicklung von Auftragseingang, Umsatz und Beschäftigten</t>
  </si>
  <si>
    <t xml:space="preserve">    im Bergbau und Verarbeitenden Gewerbe</t>
  </si>
  <si>
    <t>Tabellen</t>
  </si>
  <si>
    <t xml:space="preserve">1. Betriebe, Beschäftigte, geleistete Arbeitsstunden, Entgelte sowie Umsatz im Bergbau und </t>
  </si>
  <si>
    <t>2. Ausgewählte Maßzahlen im Bergbau und Verarbeitenden Gewerbe für den Monat</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</si>
  <si>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</si>
  <si>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</si>
  <si>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</si>
  <si>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</si>
  <si>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</si>
  <si>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</si>
  <si>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</si>
  <si>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</si>
  <si>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</si>
  <si>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</si>
  <si>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</si>
  <si>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</si>
  <si>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</si>
  <si>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</si>
  <si>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</si>
  <si>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</si>
  <si>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</si>
  <si>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</si>
  <si>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</si>
  <si>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</si>
  <si>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</si>
  <si>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</si>
  <si>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</si>
  <si>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</si>
  <si>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</si>
  <si>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</si>
  <si>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</si>
  <si>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</si>
  <si>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</si>
  <si>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</si>
  <si>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</si>
  <si>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</si>
  <si>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</si>
  <si>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</si>
  <si>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</si>
  <si>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</si>
  <si>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</si>
  <si>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</si>
  <si>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</si>
  <si>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</si>
  <si>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</si>
  <si>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Januar 2021</t>
  </si>
  <si>
    <t>Im Monat Januar 2021 wurde von 805 Betrieben (Vorjahresmonat 828 Betriebe) Auskunft zum Monatsbericht im Bergbau und Verarbeitenden Gewerbe gegeben. Die Anzahl sank zum Januar 2020 um 23 Betriebe.</t>
  </si>
  <si>
    <t xml:space="preserve">Der Umsatz im Bergbau und Verarbeitenden Gewerbe in den Thüringer Industriebetrieben mit 50 und mehr Beschäftigten erreichte im Monat Januar 2021 ein Volumen von 2,4 Milliarden EUR. Zum Vorjahresmonat sank der Umsatz, um 11,7 Prozent bzw. 313 Millionen EUR. </t>
  </si>
  <si>
    <t>Entwicklung des Umsatzes der Hauptgruppen im Monat Januar 2021 gegenüber dem Vormonat, dem Vorjahresmonat und dem Vorjahreszeitraum:</t>
  </si>
  <si>
    <t>Hauptgruppe</t>
  </si>
  <si>
    <t>Veränderung des Umsatzes in Prozent zum</t>
  </si>
  <si>
    <t xml:space="preserve">              Vormonat</t>
  </si>
  <si>
    <t>Vorjahresmonat</t>
  </si>
  <si>
    <t>Vorjahreszeitraum</t>
  </si>
  <si>
    <t>Vorleistungsgüterproduzenten</t>
  </si>
  <si>
    <t>Investitionsgüterproduzenten</t>
  </si>
  <si>
    <t>Gebrauchsgüterproduzenten</t>
  </si>
  <si>
    <t>Verbrauchsgüterproduzenten</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</si>
  <si>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</si>
  <si>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</si>
  <si>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</si>
  <si>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</si>
  <si>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</si>
  <si>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</si>
  <si>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</si>
  <si>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November</t>
  </si>
  <si>
    <t>Dezember</t>
  </si>
  <si>
    <t>Veränderung in Prozent</t>
  </si>
  <si>
    <t xml:space="preserve">     Vormonat</t>
  </si>
  <si>
    <t xml:space="preserve">     Vorjahresmonat</t>
  </si>
  <si>
    <t xml:space="preserve">     Vorjahreszeitraum</t>
  </si>
  <si>
    <t>In das Ausland wurden im Januar 2021 Umsätze in Höhe von 866  Millionen EUR getätigt. Das realisierte Monatsergebnis lag um 12,5 Prozent bzw. 123 Millionen EUR unter dem Wert des Vorjahresmonats.</t>
  </si>
  <si>
    <t>Mit 448 Millionen EUR wurden im Berichtsmonat 51,7 Prozent der Exporte Thüringens in die Länder der Eurozone ausgeführt. Der Anteil der Ausfuhren in die Länder außerhalb der Eurozone betrug 418  Millionen EUR bzw. 48,3 Prozent. Im Januar 2021 sind die Exporte in die Nichteurozone im Vergleich zum Vorjahresmonat um 1,5 Prozent bzw. 6,5 Millionen EUR gesunken.</t>
  </si>
  <si>
    <t xml:space="preserve">Im Inland wurden im Januar 2021 Waren im Wert von 1,5 Milliarden EUR abgesetzt, 11,3 Prozent bzw. 190 Millionen EUR weniger als im Vorjahresmonat. </t>
  </si>
  <si>
    <t>Der Volumenindex des Auftragseinganges betrug im Monat Dezember 100,1 Prozent (Basis: MD 2015 = 100). Gegenüber dem gleichen Vorjahresmonat stieg er um 0,7 Prozent. Der Index im Monat Dezember für den Auftragseingang aus dem Ausland betrug 132,2 Prozent. Gegenüber dem gleichen Vorjahresmonat stieg er um 5,1 Prozent.</t>
  </si>
  <si>
    <t>Monatsdurchschnitt 
Januar bis Januar  2021</t>
  </si>
  <si>
    <t xml:space="preserve">Veränderung in % </t>
  </si>
  <si>
    <t>zum Vorjahresmonat</t>
  </si>
  <si>
    <t>Verarbeitendes Gewerbe
insgesamt</t>
  </si>
  <si>
    <t xml:space="preserve">Die Anzahl der Beschäftigten im Bergbau und Verarbeitenden Gewerbe (Betriebe mit 50 und mehr Beschäftigten) betrug
140 356 Personen. Das waren gegenüber dem Vorjahresmonat 4 852 Personen weniger.  </t>
  </si>
  <si>
    <t xml:space="preserve">Im Monat Januar 2021 wurden 18 Millionen geleistete Arbeitsstunden ermittelt. Das waren 9,7 Prozent weniger als im Vorjahresmonat. Die durchschnittlich geleistete Arbeitszeit je Beschäftigten und je Arbeitstag  betrug  6,6 Stunden und lag damit um 0,2 Stunden unter dem Niveau des Vorjahresmonats. </t>
  </si>
  <si>
    <t xml:space="preserve">An Entgelten (Bruttolohn und Bruttogehalt) wurden im Januar 2021 insgesamt 419 Millionen EUR gezahlt. Das entspricht gemessen am Umsatz einem Anteil von 17,8 Prozent. Im Vergleich zum Vorjahresmonat sanken die Entgelte in diesem Zeitraum um 3,9 Prozent bzw. rund 17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</si>
  <si>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</si>
  <si>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</si>
  <si>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</si>
  <si>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</si>
  <si>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und Verarbeitenden Gewerbe in Thüringen im Januar 2021</t>
  </si>
  <si>
    <t>2. Umsatz der Hauptgruppen Januar 2020/2021</t>
  </si>
  <si>
    <t>3. Umsatz insgesamt Januar 2020 bis Januar 2021</t>
  </si>
  <si>
    <t>5. Beschäftigte insgesamt Januar 2020 bis Januar 2021 und Veränderung zum Vorjahresmonat</t>
  </si>
  <si>
    <t>4. Volumenindex Auftragseingang Januar 2020 bis Januar 2021</t>
  </si>
  <si>
    <t>6. Entgelte je Beschäftigten Januar 2020 bis Januar 2020</t>
  </si>
  <si>
    <t>7. Umsatz je Beschäftigten Januar 2019 bis Januar 2020</t>
  </si>
  <si>
    <t xml:space="preserve">    Verarbeitenden Gewerbe vom 1.1.2021 bis 31.01.2021 nach Wirtschaftszweigen </t>
  </si>
  <si>
    <t xml:space="preserve">    Januar 2021 nach Wirtschaftszweigen</t>
  </si>
  <si>
    <t>Basis 2015</t>
  </si>
  <si>
    <t>Auftrags eingang</t>
  </si>
  <si>
    <t>auf Trennstrich achten !!!</t>
  </si>
  <si>
    <t>alle (Ausg.) Daten für Graf.1 aus Schnellmeldung nehmen</t>
  </si>
  <si>
    <t>Umsatz
MD 2015:</t>
  </si>
  <si>
    <t>Entwicklung</t>
  </si>
  <si>
    <t>Beschäft.
MD 2015:</t>
  </si>
  <si>
    <t>endg. Daten 2020</t>
  </si>
  <si>
    <t>Vorjahr</t>
  </si>
  <si>
    <t>Berichtsjahr</t>
  </si>
  <si>
    <t>Umsatz je HGR in 1000 EUR</t>
  </si>
  <si>
    <t>AE Basis 2015</t>
  </si>
  <si>
    <t>Grafik 2</t>
  </si>
  <si>
    <t>Grafik 4</t>
  </si>
  <si>
    <t>Jan.</t>
  </si>
  <si>
    <t>Feb.</t>
  </si>
  <si>
    <t>März</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</si>
  <si>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</si>
  <si>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</si>
  <si>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</si>
  <si>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</si>
  <si>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</si>
  <si>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</si>
  <si>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</si>
  <si>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</si>
  <si>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</si>
  <si>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</si>
  <si>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</si>
  <si>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</si>
  <si>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</si>
  <si>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</si>
  <si>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</si>
  <si>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</si>
  <si>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</si>
  <si>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</si>
  <si>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</si>
  <si>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</si>
  <si>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</si>
  <si>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</si>
  <si>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</si>
  <si>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</si>
  <si>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</si>
  <si>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</si>
  <si>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</si>
  <si>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</si>
  <si>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</si>
  <si>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</si>
  <si>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</si>
  <si>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Januar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</si>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</sst>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
    <numFmt numFmtId="189" formatCode="###\ ###\ ###\ ###\ ###"/>
    <numFmt numFmtId="190" formatCode="#\ ##0.0\ \ \ \ \ \ \ \ \ \ \ \ \ \ "/>
    <numFmt numFmtId="191" formatCode="\ 0.0\ \ \ \ \ \ \ \ \ \ \ \ \ \ "/>
    <numFmt numFmtId="192" formatCode="\ \ \ \ @"/>
    <numFmt numFmtId="193" formatCode="###\ ###\ ##0\ \ \ \ \ \ \ \ \ \ \ "/>
    <numFmt numFmtId="194" formatCode="#\ ##0.0\ \ \ \ \ \ \ \ \ \ \ "/>
    <numFmt numFmtId="195" formatCode="#\ ##0.0\ \ \ \ \ \ \ \ \ \ \ \ \ \ \ \ \ "/>
    <numFmt numFmtId="196" formatCode="#0.0"/>
    <numFmt numFmtId="197" formatCode="[$-407]mmmm\ yyyy;@"/>
    <numFmt numFmtId="198" formatCode="0.0"/>
    <numFmt numFmtId="199" formatCode="#\ ###\ ##0"/>
    <numFmt numFmtId="200" formatCode="#\ 0.0"/>
    <numFmt numFmtId="201" formatCode="###\ ###\ ##0"/>
    <numFmt numFmtId="202" formatCode="##0.0"/>
    <numFmt numFmtId="203" formatCode="#\ ###\ ###.0"/>
    <numFmt numFmtId="204" formatCode="#\ ###_D_D_J"/>
    <numFmt numFmtId="205" formatCode="#\ ###\ ###\ \ \ \ \ \ "/>
    <numFmt numFmtId="206" formatCode="#\ ##0.0\ \ \ \ \ \ "/>
    <numFmt numFmtId="207" formatCode="#\ ###\ ###\ \ \ \ \ "/>
    <numFmt numFmtId="208" formatCode="[$-407]mmmm\ yy;@"/>
    <numFmt numFmtId="209" formatCode="##\ ###\ ###\ \ "/>
    <numFmt numFmtId="210" formatCode="#\ ###\ ###\ \ "/>
    <numFmt numFmtId="211" formatCode="###\ ##0"/>
    <numFmt numFmtId="212" formatCode="0.000"/>
    <numFmt numFmtId="213" formatCode="#\ ###\ "/>
    <numFmt numFmtId="214" formatCode="###\ ###\ "/>
    <numFmt numFmtId="215" formatCode="##0.00"/>
  </numFmts>
  <fonts count="31"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b/>
      <sz val="11"/>
      <name val="Arial"/>
      <family val="2"/>
    </font>
    <font>
      <b/>
      <sz val="10"/>
      <name val="Arial"/>
      <family val="2"/>
    </font>
    <font>
      <sz val="10"/>
      <name val="Arial"/>
      <family val="2"/>
    </font>
    <font>
      <sz val="10"/>
      <color theme="1" tint="0.499984740745262"/>
      <name val="Arial"/>
      <family val="2"/>
    </font>
    <font>
      <sz val="9"/>
      <name val="Arial"/>
      <family val="2"/>
    </font>
    <font>
      <sz val="10"/>
      <color rgb="FFFF0000"/>
      <name val="Helvetica"/>
      <family val="2"/>
    </font>
    <font>
      <sz val="8"/>
      <color theme="1" tint="0.499984740745262"/>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8"/>
      <color theme="5" tint="-0.499984740745262"/>
      <name val="Arial"/>
      <family val="2"/>
    </font>
    <font>
      <b/>
      <sz val="9"/>
      <name val="Arial"/>
      <family val="2"/>
    </font>
    <font>
      <sz val="10"/>
      <name val="MS Sans Serif"/>
      <family val="2"/>
    </font>
    <font>
      <sz val="11"/>
      <name val="Arial"/>
      <family val="2"/>
    </font>
    <font>
      <b/>
      <sz val="10"/>
      <color rgb="FFC00000"/>
      <name val="Arial"/>
      <family val="2"/>
    </font>
    <font>
      <b/>
      <sz val="9"/>
      <color indexed="8"/>
      <name val="Arial"/>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5" fillId="0" borderId="0"/>
    <xf numFmtId="9" fontId="3" fillId="0" borderId="0" applyFont="0" applyFill="0" applyBorder="0" applyAlignment="0" applyProtection="0"/>
    <xf numFmtId="0" fontId="1" fillId="0" borderId="0"/>
    <xf numFmtId="0" fontId="3" fillId="0" borderId="0"/>
    <xf numFmtId="0" fontId="3" fillId="0" borderId="0"/>
    <xf numFmtId="0" fontId="3" fillId="0" borderId="0"/>
    <xf numFmtId="0" fontId="26" fillId="0" borderId="0"/>
  </cellStyleXfs>
  <cellXfs count="40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1"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alignment horizontal="center"/>
    </xf>
    <xf numFmtId="0" fontId="3" fillId="0" borderId="0" xfId="7" applyFont="1" applyAlignment="1">
      <alignment vertical="top" wrapText="1"/>
    </xf>
    <xf numFmtId="0" fontId="3" fillId="0" borderId="0" xfId="7" applyFont="1"/>
    <xf numFmtId="0" fontId="13" fillId="0" borderId="0" xfId="7" applyFont="1" applyAlignment="1">
      <alignment vertical="top" wrapText="1"/>
    </xf>
    <xf numFmtId="0" fontId="3" fillId="0" borderId="0" xfId="7" applyNumberFormat="1" applyFont="1" applyAlignment="1">
      <alignment vertical="top" wrapText="1"/>
    </xf>
    <xf numFmtId="0" fontId="3" fillId="0" borderId="0" xfId="7" applyFont="1" applyAlignment="1">
      <alignment horizontal="center" vertical="top" wrapText="1"/>
    </xf>
    <xf numFmtId="0" fontId="14" fillId="0" borderId="0" xfId="7" applyFont="1" applyAlignment="1">
      <alignment vertical="top" wrapText="1"/>
    </xf>
    <xf numFmtId="0" fontId="3" fillId="0" borderId="0" xfId="7" applyFont="1" applyAlignment="1">
      <alignment horizontal="center" wrapText="1"/>
    </xf>
    <xf numFmtId="0" fontId="3" fillId="0" borderId="0" xfId="8" applyFont="1" applyAlignment="1">
      <alignment horizontal="justify" vertical="top" wrapText="1"/>
    </xf>
    <xf numFmtId="0" fontId="3" fillId="0" borderId="0" xfId="7"/>
    <xf numFmtId="0" fontId="3" fillId="0" borderId="0" xfId="8" applyFont="1"/>
    <xf numFmtId="0" fontId="13" fillId="0" borderId="0" xfId="8" applyFont="1" applyAlignment="1">
      <alignment horizontal="justify" vertical="top" wrapText="1"/>
    </xf>
    <xf numFmtId="0" fontId="14" fillId="0" borderId="0" xfId="8" applyFont="1" applyAlignment="1">
      <alignment horizontal="justify" vertical="center" wrapText="1"/>
    </xf>
    <xf numFmtId="0" fontId="3" fillId="0" borderId="0" xfId="8" applyFont="1" applyAlignment="1">
      <alignment vertical="center"/>
    </xf>
    <xf numFmtId="0" fontId="3" fillId="0" borderId="0" xfId="8" applyNumberFormat="1" applyFont="1" applyAlignment="1">
      <alignment horizontal="justify" vertical="top"/>
    </xf>
    <xf numFmtId="0" fontId="14" fillId="0" borderId="0" xfId="8" applyFont="1" applyAlignment="1">
      <alignment horizontal="justify" vertical="center"/>
    </xf>
    <xf numFmtId="0" fontId="3" fillId="0" borderId="0" xfId="8" applyNumberFormat="1" applyFont="1" applyAlignment="1">
      <alignment horizontal="justify" vertical="top" wrapText="1"/>
    </xf>
    <xf numFmtId="0" fontId="3" fillId="0" borderId="0" xfId="8" applyFont="1" applyAlignment="1">
      <alignment vertical="top"/>
    </xf>
    <xf numFmtId="0" fontId="3" fillId="0" borderId="0" xfId="8" applyFont="1" applyAlignment="1"/>
    <xf numFmtId="0" fontId="3" fillId="0" borderId="0" xfId="8" applyFont="1" applyAlignment="1">
      <alignment horizontal="justify" wrapText="1"/>
    </xf>
    <xf numFmtId="0" fontId="3" fillId="0" borderId="0" xfId="8" applyFont="1" applyAlignment="1">
      <alignment horizontal="justify" vertical="top"/>
    </xf>
    <xf numFmtId="0" fontId="14" fillId="0" borderId="0" xfId="8" applyFont="1" applyAlignment="1">
      <alignment horizontal="justify" vertical="top" wrapText="1"/>
    </xf>
    <xf numFmtId="0" fontId="3" fillId="0" borderId="0" xfId="8" applyFont="1" applyAlignment="1">
      <alignment vertical="top" wrapText="1"/>
    </xf>
    <xf numFmtId="0" fontId="3" fillId="0" borderId="0" xfId="8" applyFont="1" applyAlignment="1">
      <alignment horizontal="justify"/>
    </xf>
    <xf numFmtId="0" fontId="3" fillId="0" borderId="0" xfId="9" applyFont="1" applyFill="1" applyAlignment="1">
      <alignment horizontal="justify" vertical="top" wrapText="1"/>
    </xf>
    <xf numFmtId="0" fontId="3" fillId="0" borderId="0" xfId="9" applyFont="1" applyFill="1"/>
    <xf numFmtId="0" fontId="15" fillId="0" borderId="0" xfId="10"/>
    <xf numFmtId="0" fontId="3" fillId="0" borderId="0" xfId="9" applyFont="1"/>
    <xf numFmtId="0" fontId="3" fillId="0" borderId="0" xfId="10" applyFont="1"/>
    <xf numFmtId="0" fontId="16" fillId="0" borderId="0" xfId="10" applyFont="1"/>
    <xf numFmtId="187" fontId="17" fillId="0" borderId="0" xfId="10" applyNumberFormat="1" applyFont="1" applyBorder="1" applyAlignment="1">
      <alignment horizontal="right" vertical="center"/>
    </xf>
    <xf numFmtId="0" fontId="15" fillId="0" borderId="0" xfId="10" applyAlignment="1">
      <alignment vertical="center"/>
    </xf>
    <xf numFmtId="0" fontId="12" fillId="0" borderId="0" xfId="9" applyFont="1" applyFill="1" applyAlignment="1">
      <alignment horizontal="justify" vertical="top" wrapText="1"/>
    </xf>
    <xf numFmtId="0" fontId="12" fillId="0" borderId="0" xfId="9" applyFont="1" applyFill="1"/>
    <xf numFmtId="188" fontId="16" fillId="0" borderId="0" xfId="11" applyNumberFormat="1" applyFont="1" applyAlignment="1">
      <alignment vertical="center"/>
    </xf>
    <xf numFmtId="189" fontId="17" fillId="0" borderId="0" xfId="10" applyNumberFormat="1" applyFont="1" applyFill="1" applyAlignment="1">
      <alignment horizontal="right" vertical="center"/>
    </xf>
    <xf numFmtId="0" fontId="3" fillId="0" borderId="0" xfId="9"/>
    <xf numFmtId="0" fontId="3" fillId="0" borderId="6" xfId="9" applyFont="1" applyFill="1" applyBorder="1"/>
    <xf numFmtId="0" fontId="3" fillId="0" borderId="1" xfId="9" applyFont="1" applyFill="1" applyBorder="1"/>
    <xf numFmtId="0" fontId="12" fillId="0" borderId="0" xfId="9" applyFont="1" applyFill="1" applyBorder="1"/>
    <xf numFmtId="0" fontId="3" fillId="0" borderId="7" xfId="9" applyFont="1" applyFill="1" applyBorder="1" applyAlignment="1">
      <alignment vertical="center"/>
    </xf>
    <xf numFmtId="0" fontId="3" fillId="0" borderId="7" xfId="9" applyFont="1" applyFill="1" applyBorder="1"/>
    <xf numFmtId="0" fontId="18" fillId="0" borderId="0" xfId="12" applyFont="1" applyFill="1"/>
    <xf numFmtId="0" fontId="1" fillId="0" borderId="0" xfId="12"/>
    <xf numFmtId="0" fontId="3" fillId="0" borderId="0" xfId="9" applyFont="1" applyFill="1" applyAlignment="1">
      <alignment horizontal="center"/>
    </xf>
    <xf numFmtId="192" fontId="3" fillId="0" borderId="7" xfId="9" applyNumberFormat="1" applyFont="1" applyFill="1" applyBorder="1"/>
    <xf numFmtId="0" fontId="3" fillId="0" borderId="0" xfId="9" applyFont="1" applyAlignment="1">
      <alignment vertical="center"/>
    </xf>
    <xf numFmtId="0" fontId="12" fillId="0" borderId="0" xfId="8" applyFont="1" applyFill="1" applyAlignment="1">
      <alignment horizontal="justify" vertical="top" wrapText="1"/>
    </xf>
    <xf numFmtId="10" fontId="16" fillId="0" borderId="0" xfId="11" applyNumberFormat="1" applyFont="1" applyAlignment="1">
      <alignment vertical="center"/>
    </xf>
    <xf numFmtId="187" fontId="15" fillId="0" borderId="0" xfId="10" applyNumberFormat="1"/>
    <xf numFmtId="187" fontId="17" fillId="0" borderId="0" xfId="10" applyNumberFormat="1" applyFont="1" applyAlignment="1">
      <alignment horizontal="right" vertical="center"/>
    </xf>
    <xf numFmtId="187" fontId="17" fillId="0" borderId="0" xfId="10" applyNumberFormat="1" applyFont="1" applyFill="1" applyAlignment="1">
      <alignment horizontal="right" vertical="center"/>
    </xf>
    <xf numFmtId="0" fontId="16" fillId="0" borderId="0" xfId="10" applyNumberFormat="1" applyFont="1" applyAlignment="1">
      <alignment vertical="center"/>
    </xf>
    <xf numFmtId="0" fontId="16" fillId="0" borderId="0" xfId="10" applyFont="1" applyAlignment="1">
      <alignment vertical="center"/>
    </xf>
    <xf numFmtId="0" fontId="19" fillId="0" borderId="0" xfId="8" applyFont="1" applyFill="1" applyAlignment="1">
      <alignment horizontal="left" vertical="center"/>
    </xf>
    <xf numFmtId="196" fontId="16" fillId="0" borderId="0" xfId="10" applyNumberFormat="1" applyFont="1" applyAlignment="1">
      <alignment vertical="center"/>
    </xf>
    <xf numFmtId="0" fontId="3" fillId="0" borderId="10"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3" xfId="9" applyFont="1" applyFill="1" applyBorder="1" applyAlignment="1">
      <alignment horizontal="center" vertical="center" wrapText="1"/>
    </xf>
    <xf numFmtId="0" fontId="12" fillId="0" borderId="1" xfId="9" applyFont="1" applyFill="1" applyBorder="1"/>
    <xf numFmtId="198" fontId="3" fillId="0" borderId="0" xfId="9" applyNumberFormat="1" applyFont="1" applyFill="1" applyAlignment="1">
      <alignment horizontal="right" indent="1"/>
    </xf>
    <xf numFmtId="198" fontId="14" fillId="0" borderId="0" xfId="9" applyNumberFormat="1" applyFont="1" applyFill="1" applyAlignment="1">
      <alignment horizontal="right" indent="1"/>
    </xf>
    <xf numFmtId="0" fontId="3" fillId="0" borderId="0" xfId="7" applyFill="1"/>
    <xf numFmtId="187" fontId="17" fillId="0" borderId="0" xfId="10" applyNumberFormat="1" applyFont="1" applyFill="1" applyBorder="1" applyAlignment="1">
      <alignment horizontal="right" vertical="center"/>
    </xf>
    <xf numFmtId="188" fontId="16" fillId="0" borderId="0" xfId="11" applyNumberFormat="1" applyFont="1" applyFill="1" applyAlignment="1">
      <alignment vertical="center"/>
    </xf>
    <xf numFmtId="0" fontId="15" fillId="0" borderId="0" xfId="10" applyFill="1"/>
    <xf numFmtId="199" fontId="15" fillId="0" borderId="0" xfId="10" applyNumberFormat="1" applyFill="1"/>
    <xf numFmtId="188" fontId="0" fillId="0" borderId="0" xfId="11" applyNumberFormat="1" applyFont="1" applyFill="1"/>
    <xf numFmtId="199" fontId="3" fillId="0" borderId="0" xfId="9" applyNumberFormat="1" applyFont="1" applyFill="1"/>
    <xf numFmtId="200" fontId="3" fillId="0" borderId="0" xfId="9" applyNumberFormat="1" applyFont="1" applyFill="1"/>
    <xf numFmtId="0" fontId="3" fillId="0" borderId="0" xfId="9" applyFill="1"/>
    <xf numFmtId="0" fontId="3" fillId="0" borderId="0" xfId="13" applyBorder="1"/>
    <xf numFmtId="0" fontId="3" fillId="0" borderId="0" xfId="13"/>
    <xf numFmtId="0" fontId="3" fillId="0" borderId="0" xfId="14"/>
    <xf numFmtId="0" fontId="3" fillId="0" borderId="0" xfId="8"/>
    <xf numFmtId="0" fontId="17" fillId="0" borderId="0" xfId="14" applyFont="1"/>
    <xf numFmtId="0" fontId="20" fillId="0" borderId="0" xfId="14" applyFont="1"/>
    <xf numFmtId="0" fontId="3" fillId="0" borderId="0" xfId="14" applyAlignment="1">
      <alignment horizontal="center"/>
    </xf>
    <xf numFmtId="0" fontId="21" fillId="2" borderId="0" xfId="10" applyFont="1" applyFill="1" applyAlignment="1">
      <alignment vertical="center" wrapText="1"/>
    </xf>
    <xf numFmtId="0" fontId="2" fillId="0" borderId="0" xfId="15" applyFont="1" applyFill="1"/>
    <xf numFmtId="0" fontId="17" fillId="2" borderId="0" xfId="10" applyFont="1" applyFill="1" applyAlignment="1">
      <alignment vertical="center" wrapText="1"/>
    </xf>
    <xf numFmtId="0" fontId="17" fillId="0" borderId="0" xfId="10" applyFont="1" applyAlignment="1">
      <alignment wrapText="1"/>
    </xf>
    <xf numFmtId="0" fontId="17" fillId="2" borderId="0" xfId="10" applyFont="1" applyFill="1" applyAlignment="1">
      <alignment wrapText="1"/>
    </xf>
    <xf numFmtId="0" fontId="12" fillId="3" borderId="0" xfId="10" applyFont="1" applyFill="1" applyAlignment="1">
      <alignment horizontal="center" vertical="center" wrapText="1"/>
    </xf>
    <xf numFmtId="201" fontId="25" fillId="2" borderId="0" xfId="10" applyNumberFormat="1" applyFont="1" applyFill="1" applyAlignment="1">
      <alignment horizontal="center" wrapText="1"/>
    </xf>
    <xf numFmtId="0" fontId="3" fillId="0" borderId="0" xfId="15"/>
    <xf numFmtId="0" fontId="3" fillId="4" borderId="0" xfId="15" applyFill="1"/>
    <xf numFmtId="178" fontId="3" fillId="0" borderId="0" xfId="15" applyNumberFormat="1" applyFill="1"/>
    <xf numFmtId="202" fontId="3" fillId="0" borderId="0" xfId="15" applyNumberFormat="1"/>
    <xf numFmtId="178" fontId="3" fillId="0" borderId="0" xfId="15" applyNumberFormat="1"/>
    <xf numFmtId="187" fontId="3" fillId="4" borderId="0" xfId="15" applyNumberFormat="1" applyFont="1" applyFill="1"/>
    <xf numFmtId="202" fontId="3" fillId="0" borderId="0" xfId="15" applyNumberFormat="1" applyFont="1" applyAlignment="1">
      <alignment horizontal="right" vertical="center"/>
    </xf>
    <xf numFmtId="203" fontId="2" fillId="0" borderId="0" xfId="10" applyNumberFormat="1" applyFont="1" applyAlignment="1">
      <alignment horizontal="right"/>
    </xf>
    <xf numFmtId="204" fontId="2" fillId="0" borderId="0" xfId="10" applyNumberFormat="1" applyFont="1" applyAlignment="1">
      <alignment horizontal="right"/>
    </xf>
    <xf numFmtId="205" fontId="2" fillId="0" borderId="0" xfId="10" applyNumberFormat="1" applyFont="1" applyAlignment="1">
      <alignment horizontal="right"/>
    </xf>
    <xf numFmtId="202" fontId="2" fillId="0" borderId="0" xfId="15" applyNumberFormat="1" applyFont="1" applyAlignment="1">
      <alignment horizontal="right" vertical="center"/>
    </xf>
    <xf numFmtId="0" fontId="3" fillId="5" borderId="0" xfId="15" applyFill="1"/>
    <xf numFmtId="206" fontId="2" fillId="0" borderId="0" xfId="16" applyNumberFormat="1" applyFont="1" applyAlignment="1"/>
    <xf numFmtId="187" fontId="3" fillId="5" borderId="0" xfId="15" applyNumberFormat="1" applyFont="1" applyFill="1"/>
    <xf numFmtId="202" fontId="3" fillId="0" borderId="0" xfId="15" applyNumberFormat="1" applyFont="1" applyAlignment="1">
      <alignment horizontal="right"/>
    </xf>
    <xf numFmtId="0" fontId="3" fillId="0" borderId="0" xfId="15" applyBorder="1"/>
    <xf numFmtId="178" fontId="27" fillId="0" borderId="0" xfId="15" applyNumberFormat="1" applyFont="1" applyBorder="1"/>
    <xf numFmtId="207" fontId="2" fillId="0" borderId="0" xfId="10" applyNumberFormat="1" applyFont="1" applyAlignment="1">
      <alignment horizontal="right"/>
    </xf>
    <xf numFmtId="204" fontId="2" fillId="0" borderId="0" xfId="15" applyNumberFormat="1" applyFont="1" applyAlignment="1">
      <alignment horizontal="right"/>
    </xf>
    <xf numFmtId="207" fontId="2" fillId="0" borderId="0" xfId="15" applyNumberFormat="1" applyFont="1" applyAlignment="1">
      <alignment horizontal="right"/>
    </xf>
    <xf numFmtId="0" fontId="14" fillId="0" borderId="0" xfId="15" applyFont="1"/>
    <xf numFmtId="0" fontId="14" fillId="0" borderId="0" xfId="15" applyFont="1" applyAlignment="1">
      <alignment horizontal="center"/>
    </xf>
    <xf numFmtId="208" fontId="14" fillId="0" borderId="0" xfId="15" applyNumberFormat="1" applyFont="1" applyAlignment="1">
      <alignment horizontal="center"/>
    </xf>
    <xf numFmtId="209" fontId="17" fillId="0" borderId="0" xfId="15" applyNumberFormat="1" applyFont="1"/>
    <xf numFmtId="209" fontId="3" fillId="0" borderId="0" xfId="15" applyNumberFormat="1"/>
    <xf numFmtId="0" fontId="17" fillId="0" borderId="0" xfId="15" applyFont="1"/>
    <xf numFmtId="187" fontId="27" fillId="0" borderId="0" xfId="15" applyNumberFormat="1" applyFont="1" applyAlignment="1">
      <alignment horizontal="right" vertical="center"/>
    </xf>
    <xf numFmtId="187" fontId="27" fillId="0" borderId="0" xfId="15" applyNumberFormat="1" applyFont="1" applyBorder="1" applyAlignment="1">
      <alignment horizontal="right" vertical="center"/>
    </xf>
    <xf numFmtId="210" fontId="25" fillId="0" borderId="0" xfId="15" applyNumberFormat="1" applyFont="1"/>
    <xf numFmtId="164" fontId="3" fillId="0" borderId="0" xfId="15" applyNumberFormat="1"/>
    <xf numFmtId="211" fontId="3" fillId="3" borderId="0" xfId="15" applyNumberFormat="1" applyFill="1"/>
    <xf numFmtId="3" fontId="29" fillId="6" borderId="17" xfId="15" applyNumberFormat="1" applyFont="1" applyFill="1" applyBorder="1" applyAlignment="1">
      <alignment horizontal="right" vertical="center"/>
    </xf>
    <xf numFmtId="0" fontId="14" fillId="5" borderId="0" xfId="15" applyFont="1" applyFill="1" applyAlignment="1">
      <alignment horizontal="center"/>
    </xf>
    <xf numFmtId="212" fontId="3" fillId="0" borderId="0" xfId="15" applyNumberFormat="1"/>
    <xf numFmtId="212" fontId="3" fillId="0" borderId="0" xfId="15" applyNumberFormat="1" applyFill="1"/>
    <xf numFmtId="0" fontId="3" fillId="3" borderId="0" xfId="15" applyFill="1"/>
    <xf numFmtId="211" fontId="3" fillId="5" borderId="0" xfId="15" applyNumberFormat="1" applyFill="1"/>
    <xf numFmtId="212" fontId="3" fillId="5" borderId="0" xfId="15" applyNumberFormat="1" applyFill="1"/>
    <xf numFmtId="211" fontId="3" fillId="0" borderId="0" xfId="15" applyNumberFormat="1"/>
    <xf numFmtId="213" fontId="3" fillId="0" borderId="0" xfId="15" applyNumberFormat="1" applyFont="1" applyAlignment="1">
      <alignment horizontal="right" vertical="center"/>
    </xf>
    <xf numFmtId="213" fontId="3" fillId="0" borderId="0" xfId="15" applyNumberFormat="1" applyFont="1" applyFill="1" applyAlignment="1">
      <alignment horizontal="right" vertical="center"/>
    </xf>
    <xf numFmtId="213" fontId="2" fillId="0" borderId="0" xfId="15" applyNumberFormat="1" applyFont="1" applyAlignment="1">
      <alignment horizontal="right" vertical="center"/>
    </xf>
    <xf numFmtId="214" fontId="3" fillId="0" borderId="0" xfId="15" applyNumberFormat="1"/>
    <xf numFmtId="214" fontId="3" fillId="0" borderId="0" xfId="15" applyNumberFormat="1" applyFill="1"/>
    <xf numFmtId="215" fontId="3" fillId="3" borderId="0" xfId="15" applyNumberFormat="1" applyFill="1" applyAlignment="1">
      <alignment horizontal="center"/>
    </xf>
    <xf numFmtId="187" fontId="17" fillId="0" borderId="0" xfId="15" applyNumberFormat="1" applyFont="1" applyAlignment="1">
      <alignment horizontal="right" vertical="center"/>
    </xf>
    <xf numFmtId="178" fontId="15" fillId="0" borderId="0" xfId="10" applyNumberFormat="1"/>
    <xf numFmtId="0" fontId="3" fillId="0" borderId="0" xfId="9" applyFont="1" applyFill="1" applyAlignment="1">
      <alignment horizontal="center"/>
    </xf>
    <xf numFmtId="0" fontId="3" fillId="0" borderId="0" xfId="9" applyFont="1" applyFill="1" applyBorder="1" applyAlignment="1">
      <alignment horizontal="left" vertical="top" wrapText="1"/>
    </xf>
    <xf numFmtId="0" fontId="3" fillId="0" borderId="7" xfId="9" applyFont="1" applyFill="1" applyBorder="1" applyAlignment="1">
      <alignment horizontal="left" vertical="top" wrapText="1"/>
    </xf>
    <xf numFmtId="0" fontId="3" fillId="0" borderId="0" xfId="9" applyFont="1" applyFill="1" applyAlignment="1">
      <alignment horizontal="justify" vertical="center" wrapText="1"/>
    </xf>
    <xf numFmtId="0" fontId="14" fillId="0" borderId="0" xfId="9" applyFont="1" applyFill="1" applyBorder="1" applyAlignment="1">
      <alignment vertical="center" wrapText="1"/>
    </xf>
    <xf numFmtId="0" fontId="14" fillId="0" borderId="7" xfId="9" applyFont="1" applyFill="1" applyBorder="1" applyAlignment="1">
      <alignment vertical="center" wrapText="1"/>
    </xf>
    <xf numFmtId="0" fontId="3" fillId="0" borderId="6" xfId="9" applyFont="1" applyFill="1" applyBorder="1" applyAlignment="1">
      <alignment horizontal="center" vertical="center" wrapText="1"/>
    </xf>
    <xf numFmtId="0" fontId="3" fillId="0" borderId="1" xfId="9" applyFont="1" applyFill="1" applyBorder="1" applyAlignment="1">
      <alignment horizontal="center" vertical="center" wrapText="1"/>
    </xf>
    <xf numFmtId="0" fontId="3" fillId="0" borderId="12"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3" fillId="0" borderId="0" xfId="8" applyFont="1" applyFill="1" applyAlignment="1">
      <alignment horizontal="justify" vertical="top" wrapText="1"/>
    </xf>
    <xf numFmtId="0" fontId="3" fillId="0" borderId="0" xfId="9" applyFont="1" applyFill="1" applyBorder="1" applyAlignment="1">
      <alignment horizontal="center" vertical="center" wrapText="1"/>
    </xf>
    <xf numFmtId="0" fontId="3" fillId="0" borderId="7" xfId="9" applyFont="1" applyFill="1" applyBorder="1" applyAlignment="1">
      <alignment horizontal="center" vertical="center" wrapText="1"/>
    </xf>
    <xf numFmtId="197" fontId="3" fillId="0" borderId="2" xfId="9" applyNumberFormat="1" applyFont="1" applyFill="1" applyBorder="1" applyAlignment="1">
      <alignment horizontal="center" vertical="center" wrapText="1"/>
    </xf>
    <xf numFmtId="197" fontId="3" fillId="0" borderId="9" xfId="9" applyNumberFormat="1" applyFont="1" applyFill="1" applyBorder="1" applyAlignment="1">
      <alignment horizontal="center" vertical="center" wrapText="1"/>
    </xf>
    <xf numFmtId="17" fontId="3" fillId="0" borderId="2" xfId="9" applyNumberFormat="1" applyFont="1" applyFill="1" applyBorder="1" applyAlignment="1">
      <alignment horizontal="center" vertical="center" wrapText="1"/>
    </xf>
    <xf numFmtId="0" fontId="3" fillId="0" borderId="2"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13" xfId="9" applyFont="1" applyFill="1" applyBorder="1" applyAlignment="1">
      <alignment horizontal="center" vertical="center" wrapText="1"/>
    </xf>
    <xf numFmtId="0" fontId="3" fillId="0" borderId="15" xfId="9" applyFont="1" applyFill="1" applyBorder="1" applyAlignment="1">
      <alignment horizontal="center" vertical="center" wrapText="1"/>
    </xf>
    <xf numFmtId="194" fontId="3" fillId="0" borderId="14" xfId="9" applyNumberFormat="1" applyFont="1" applyFill="1" applyBorder="1"/>
    <xf numFmtId="194" fontId="3" fillId="0" borderId="0" xfId="9" applyNumberFormat="1" applyFont="1" applyFill="1" applyBorder="1"/>
    <xf numFmtId="195" fontId="3" fillId="0" borderId="0" xfId="9" applyNumberFormat="1" applyFont="1" applyFill="1" applyBorder="1"/>
    <xf numFmtId="193" fontId="3" fillId="0" borderId="14" xfId="9" applyNumberFormat="1" applyFont="1" applyFill="1" applyBorder="1"/>
    <xf numFmtId="193" fontId="3" fillId="0" borderId="0" xfId="9" applyNumberFormat="1" applyFont="1" applyFill="1" applyBorder="1"/>
    <xf numFmtId="1" fontId="3" fillId="0" borderId="0" xfId="9" applyNumberFormat="1" applyFont="1" applyFill="1" applyBorder="1" applyAlignment="1">
      <alignment horizontal="center"/>
    </xf>
    <xf numFmtId="193" fontId="3" fillId="0" borderId="0" xfId="9" applyNumberFormat="1" applyFont="1" applyFill="1"/>
    <xf numFmtId="0" fontId="3" fillId="0" borderId="0" xfId="9" applyFont="1" applyFill="1" applyBorder="1" applyAlignment="1">
      <alignment horizontal="center" vertical="top" wrapText="1"/>
    </xf>
    <xf numFmtId="0" fontId="3" fillId="0" borderId="1" xfId="9" applyFont="1" applyFill="1" applyBorder="1" applyAlignment="1">
      <alignment horizontal="center" vertical="center"/>
    </xf>
    <xf numFmtId="0" fontId="3" fillId="0" borderId="0" xfId="9" applyFont="1" applyFill="1" applyBorder="1" applyAlignment="1">
      <alignment horizontal="center" vertical="center"/>
    </xf>
    <xf numFmtId="0" fontId="3" fillId="0" borderId="7" xfId="9" applyFont="1" applyFill="1" applyBorder="1" applyAlignment="1">
      <alignment horizontal="center" vertical="center"/>
    </xf>
    <xf numFmtId="0" fontId="3" fillId="0" borderId="12" xfId="9" applyFont="1" applyFill="1" applyBorder="1" applyAlignment="1">
      <alignment horizontal="center" vertical="center"/>
    </xf>
    <xf numFmtId="0" fontId="3" fillId="0" borderId="11" xfId="9" applyFont="1" applyFill="1" applyBorder="1" applyAlignment="1">
      <alignment horizontal="center" vertical="center"/>
    </xf>
    <xf numFmtId="0" fontId="3" fillId="0" borderId="3" xfId="9" applyFont="1" applyFill="1" applyBorder="1" applyAlignment="1">
      <alignment horizontal="center" vertical="center" wrapText="1"/>
    </xf>
    <xf numFmtId="0" fontId="3" fillId="0" borderId="4" xfId="9" applyFont="1" applyFill="1" applyBorder="1" applyAlignment="1">
      <alignment horizontal="center" vertical="center" wrapText="1"/>
    </xf>
    <xf numFmtId="0" fontId="3" fillId="0" borderId="5" xfId="9" applyFont="1" applyFill="1" applyBorder="1" applyAlignment="1">
      <alignment horizontal="center" vertical="center" wrapText="1"/>
    </xf>
    <xf numFmtId="190" fontId="14" fillId="0" borderId="14" xfId="9" applyNumberFormat="1" applyFont="1" applyFill="1" applyBorder="1" applyAlignment="1">
      <alignment vertical="center"/>
    </xf>
    <xf numFmtId="190" fontId="14" fillId="0" borderId="0" xfId="9" applyNumberFormat="1" applyFont="1" applyFill="1" applyBorder="1" applyAlignment="1">
      <alignment vertical="center"/>
    </xf>
    <xf numFmtId="191" fontId="14" fillId="0" borderId="0" xfId="9" applyNumberFormat="1" applyFont="1" applyFill="1" applyBorder="1" applyAlignment="1">
      <alignment vertical="center"/>
    </xf>
    <xf numFmtId="0" fontId="12" fillId="0" borderId="0" xfId="9" applyFont="1" applyFill="1" applyAlignment="1">
      <alignment horizontal="justify" vertical="center" wrapText="1"/>
    </xf>
    <xf numFmtId="190" fontId="3" fillId="0" borderId="14" xfId="9" applyNumberFormat="1" applyFont="1" applyFill="1" applyBorder="1" applyAlignment="1">
      <alignment vertical="center"/>
    </xf>
    <xf numFmtId="190" fontId="3" fillId="0" borderId="0" xfId="9" applyNumberFormat="1" applyFont="1" applyFill="1" applyBorder="1" applyAlignment="1">
      <alignment vertical="center"/>
    </xf>
    <xf numFmtId="191" fontId="3" fillId="0" borderId="0" xfId="9" applyNumberFormat="1" applyFont="1" applyFill="1" applyBorder="1" applyAlignment="1">
      <alignment vertical="center"/>
    </xf>
    <xf numFmtId="0" fontId="13" fillId="0" borderId="0" xfId="9" applyFont="1" applyFill="1" applyAlignment="1">
      <alignment horizontal="center" vertical="top" wrapText="1"/>
    </xf>
    <xf numFmtId="0" fontId="3" fillId="0" borderId="0" xfId="9" applyNumberFormat="1" applyFont="1" applyFill="1" applyAlignment="1">
      <alignment horizontal="justify" vertical="center" wrapText="1"/>
    </xf>
    <xf numFmtId="0" fontId="3" fillId="0" borderId="3" xfId="9" applyNumberFormat="1" applyFont="1" applyFill="1" applyBorder="1" applyAlignment="1">
      <alignment horizontal="left" vertical="center" wrapText="1"/>
    </xf>
    <xf numFmtId="0" fontId="3" fillId="0" borderId="5" xfId="9" applyNumberFormat="1" applyFont="1" applyFill="1" applyBorder="1" applyAlignment="1">
      <alignment horizontal="left" vertical="center" wrapText="1"/>
    </xf>
    <xf numFmtId="178" fontId="22" fillId="3" borderId="0" xfId="15" applyNumberFormat="1" applyFont="1" applyFill="1" applyAlignment="1">
      <alignment horizontal="center"/>
    </xf>
    <xf numFmtId="0" fontId="3" fillId="5" borderId="0" xfId="15" applyFill="1" applyAlignment="1">
      <alignment horizontal="center" wrapText="1"/>
    </xf>
    <xf numFmtId="0" fontId="14" fillId="5" borderId="0" xfId="15" applyFont="1" applyFill="1" applyAlignment="1">
      <alignment horizontal="center" vertical="center" textRotation="255"/>
    </xf>
    <xf numFmtId="208" fontId="14" fillId="0" borderId="0" xfId="15" applyNumberFormat="1" applyFont="1" applyAlignment="1">
      <alignment horizontal="center"/>
    </xf>
    <xf numFmtId="0" fontId="28" fillId="5" borderId="0" xfId="15" applyFont="1" applyFill="1" applyAlignment="1">
      <alignment horizontal="center"/>
    </xf>
    <xf numFmtId="0" fontId="22" fillId="3" borderId="0" xfId="10" applyFont="1" applyFill="1" applyAlignment="1">
      <alignment horizontal="center" vertical="center" wrapText="1"/>
    </xf>
    <xf numFmtId="0" fontId="15" fillId="0" borderId="0" xfId="10" applyAlignment="1">
      <alignment horizontal="center" vertical="center" wrapText="1"/>
    </xf>
    <xf numFmtId="0" fontId="23" fillId="0" borderId="0" xfId="10" applyFont="1" applyAlignment="1">
      <alignment horizontal="center" wrapText="1"/>
    </xf>
    <xf numFmtId="0" fontId="15" fillId="0" borderId="0" xfId="10" applyAlignment="1">
      <alignment horizontal="center" wrapText="1"/>
    </xf>
    <xf numFmtId="0" fontId="24" fillId="3" borderId="0" xfId="10" applyFont="1" applyFill="1" applyAlignment="1">
      <alignment horizontal="center" vertical="center" wrapText="1"/>
    </xf>
    <xf numFmtId="0" fontId="2" fillId="0" borderId="0" xfId="10" applyFont="1" applyAlignment="1">
      <alignment horizontal="center" vertical="center" wrapText="1"/>
    </xf>
    <xf numFmtId="0" fontId="14" fillId="4" borderId="0" xfId="15" applyFont="1" applyFill="1" applyAlignment="1">
      <alignment horizontal="center" vertical="center" textRotation="255"/>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30" fillId="0" borderId="0" xfId="0" applyFont="1" applyAlignment="1">
      <alignment horizontal="center" wrapText="1"/>
    </xf>
    <xf numFmtId="0" fontId="0" fillId="0" borderId="0" xfId="0" applyAlignment="1">
      <alignment wrapText="1"/>
    </xf>
    <xf numFmtId="0" fontId="27" fillId="0" borderId="0" xfId="0" applyFont="1" applyAlignment="1"/>
    <xf numFmtId="0" fontId="3" fillId="0" borderId="0" xfId="0" applyFont="1" applyAlignment="1">
      <alignment wrapText="1"/>
    </xf>
    <xf numFmtId="0" fontId="1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Alignment="1">
      <alignment vertical="center" wrapText="1"/>
    </xf>
    <xf numFmtId="0" fontId="30" fillId="0" borderId="0" xfId="0" applyFont="1" applyAlignment="1">
      <alignment vertical="center"/>
    </xf>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cellXfs>
  <cellStyles count="17">
    <cellStyle name="Prozent 2" xfId="11"/>
    <cellStyle name="Standard" xfId="0" builtinId="0"/>
    <cellStyle name="Standard 10" xfId="15"/>
    <cellStyle name="Standard 2" xfId="1"/>
    <cellStyle name="Standard 2 2 2" xfId="8"/>
    <cellStyle name="Standard 2 2_MBV + Über test" xfId="9"/>
    <cellStyle name="Standard 2 3" xfId="2"/>
    <cellStyle name="Standard 3" xfId="3"/>
    <cellStyle name="Standard 4" xfId="10"/>
    <cellStyle name="Standard 4 2" xfId="4"/>
    <cellStyle name="Standard 4 3" xfId="7"/>
    <cellStyle name="Standard 5" xfId="12"/>
    <cellStyle name="Standard 6" xfId="5"/>
    <cellStyle name="Standard 8" xfId="6"/>
    <cellStyle name="Standard_2-3-Umsatz" xfId="13"/>
    <cellStyle name="Standard_Monatl.Grafiken(4)" xfId="14"/>
    <cellStyle name="Standard_UM_W0106"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numCache>
            </c:numRef>
          </c:val>
          <c:smooth val="0"/>
          <c:extLst>
            <c:ext xmlns:c16="http://schemas.microsoft.com/office/drawing/2014/chart" uri="{C3380CC4-5D6E-409C-BE32-E72D297353CC}">
              <c16:uniqueId val="{00000000-280C-4BCC-B1D9-CE098B8134DB}"/>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##0.0</c:formatCode>
                <c:ptCount val="24"/>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numCache>
            </c:numRef>
          </c:val>
          <c:smooth val="0"/>
          <c:extLst>
            <c:ext xmlns:c16="http://schemas.microsoft.com/office/drawing/2014/chart" uri="{C3380CC4-5D6E-409C-BE32-E72D297353CC}">
              <c16:uniqueId val="{00000001-280C-4BCC-B1D9-CE098B8134DB}"/>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numCache>
            </c:numRef>
          </c:val>
          <c:smooth val="0"/>
          <c:extLst>
            <c:ext xmlns:c16="http://schemas.microsoft.com/office/drawing/2014/chart" uri="{C3380CC4-5D6E-409C-BE32-E72D297353CC}">
              <c16:uniqueId val="{00000002-280C-4BCC-B1D9-CE098B8134DB}"/>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Januar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6"/>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8C49-4A51-92DF-D21B7CB16AFC}"/>
            </c:ext>
          </c:extLst>
        </c:ser>
        <c:ser>
          <c:idx val="1"/>
          <c:order val="1"/>
          <c:tx>
            <c:strRef>
              <c:f>'Daten für Grafiken'!$D$54</c:f>
              <c:strCache>
                <c:ptCount val="1"/>
                <c:pt idx="0">
                  <c:v>2021</c:v>
                </c:pt>
              </c:strCache>
            </c:strRef>
          </c:tx>
          <c:spPr>
            <a:solidFill>
              <a:srgbClr val="0066CC"/>
            </a:solidFill>
          </c:spPr>
          <c:invertIfNegative val="0"/>
          <c:val>
            <c:numRef>
              <c:f>'Daten für Grafiken'!$D$55:$D$66</c:f>
              <c:numCache>
                <c:formatCode>##\ ###\ ###\ </c:formatCode>
                <c:ptCount val="12"/>
                <c:pt idx="0" formatCode="#\ ###\ ">
                  <c:v>2988.5702855595769</c:v>
                </c:pt>
              </c:numCache>
            </c:numRef>
          </c:val>
          <c:extLst>
            <c:ext xmlns:c16="http://schemas.microsoft.com/office/drawing/2014/chart" uri="{C3380CC4-5D6E-409C-BE32-E72D297353CC}">
              <c16:uniqueId val="{00000001-8C49-4A51-92DF-D21B7CB16AFC}"/>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Januar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6"/>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B2C0-48DA-BA5C-E574C765F1EE}"/>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numCache>
            </c:numRef>
          </c:val>
          <c:extLst>
            <c:ext xmlns:c16="http://schemas.microsoft.com/office/drawing/2014/chart" uri="{C3380CC4-5D6E-409C-BE32-E72D297353CC}">
              <c16:uniqueId val="{00000001-B2C0-48DA-BA5C-E574C765F1E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Januar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A28F-48B2-B426-7AB07BDB912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A28F-48B2-B426-7AB07BDB912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A28F-48B2-B426-7AB07BDB912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A28F-48B2-B426-7AB07BDB912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28F-48B2-B426-7AB07BDB912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28F-48B2-B426-7AB07BDB912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28F-48B2-B426-7AB07BDB912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28F-48B2-B426-7AB07BDB912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1085674.9620000001</c:v>
                </c:pt>
                <c:pt idx="1">
                  <c:v>780945.57</c:v>
                </c:pt>
                <c:pt idx="2">
                  <c:v>111310.023</c:v>
                </c:pt>
                <c:pt idx="3">
                  <c:v>374073.39299999998</c:v>
                </c:pt>
              </c:numCache>
            </c:numRef>
          </c:val>
          <c:extLst>
            <c:ext xmlns:c16="http://schemas.microsoft.com/office/drawing/2014/chart" uri="{C3380CC4-5D6E-409C-BE32-E72D297353CC}">
              <c16:uniqueId val="{00000008-A28F-48B2-B426-7AB07BDB912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Januar 2020</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F71-454F-B29F-466AF9F9E8A6}"/>
              </c:ext>
            </c:extLst>
          </c:dPt>
          <c:dPt>
            <c:idx val="1"/>
            <c:bubble3D val="0"/>
            <c:spPr>
              <a:solidFill>
                <a:srgbClr val="FFFF00"/>
              </a:solidFill>
              <a:ln>
                <a:solidFill>
                  <a:srgbClr val="000000"/>
                </a:solidFill>
              </a:ln>
            </c:spPr>
            <c:extLst>
              <c:ext xmlns:c16="http://schemas.microsoft.com/office/drawing/2014/chart" uri="{C3380CC4-5D6E-409C-BE32-E72D297353CC}">
                <c16:uniqueId val="{00000003-6F71-454F-B29F-466AF9F9E8A6}"/>
              </c:ext>
            </c:extLst>
          </c:dPt>
          <c:dPt>
            <c:idx val="2"/>
            <c:bubble3D val="0"/>
            <c:spPr>
              <a:solidFill>
                <a:srgbClr val="CCFFCC"/>
              </a:solidFill>
              <a:ln>
                <a:solidFill>
                  <a:srgbClr val="000000"/>
                </a:solidFill>
              </a:ln>
            </c:spPr>
            <c:extLst>
              <c:ext xmlns:c16="http://schemas.microsoft.com/office/drawing/2014/chart" uri="{C3380CC4-5D6E-409C-BE32-E72D297353CC}">
                <c16:uniqueId val="{00000005-6F71-454F-B29F-466AF9F9E8A6}"/>
              </c:ext>
            </c:extLst>
          </c:dPt>
          <c:dPt>
            <c:idx val="3"/>
            <c:bubble3D val="0"/>
            <c:spPr>
              <a:solidFill>
                <a:srgbClr val="FF9900"/>
              </a:solidFill>
              <a:ln>
                <a:solidFill>
                  <a:srgbClr val="000000"/>
                </a:solidFill>
              </a:ln>
            </c:spPr>
            <c:extLst>
              <c:ext xmlns:c16="http://schemas.microsoft.com/office/drawing/2014/chart" uri="{C3380CC4-5D6E-409C-BE32-E72D297353CC}">
                <c16:uniqueId val="{00000007-6F71-454F-B29F-466AF9F9E8A6}"/>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F71-454F-B29F-466AF9F9E8A6}"/>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F71-454F-B29F-466AF9F9E8A6}"/>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F71-454F-B29F-466AF9F9E8A6}"/>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F71-454F-B29F-466AF9F9E8A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1181946.737</c:v>
                </c:pt>
                <c:pt idx="1">
                  <c:v>916493.88199999998</c:v>
                </c:pt>
                <c:pt idx="2">
                  <c:v>135391.63500000001</c:v>
                </c:pt>
                <c:pt idx="3">
                  <c:v>431226.45299999998</c:v>
                </c:pt>
              </c:numCache>
            </c:numRef>
          </c:val>
          <c:extLst>
            <c:ext xmlns:c16="http://schemas.microsoft.com/office/drawing/2014/chart" uri="{C3380CC4-5D6E-409C-BE32-E72D297353CC}">
              <c16:uniqueId val="{00000008-6F71-454F-B29F-466AF9F9E8A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6"/>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379F-48A0-9614-F35AA218E123}"/>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numCache>
            </c:numRef>
          </c:val>
          <c:extLst>
            <c:ext xmlns:c16="http://schemas.microsoft.com/office/drawing/2014/chart" uri="{C3380CC4-5D6E-409C-BE32-E72D297353CC}">
              <c16:uniqueId val="{00000001-379F-48A0-9614-F35AA218E12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Januar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32FF-4837-ADC8-89330E82034F}"/>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numCache>
            </c:numRef>
          </c:yVal>
          <c:smooth val="0"/>
          <c:extLst>
            <c:ext xmlns:c16="http://schemas.microsoft.com/office/drawing/2014/chart" uri="{C3380CC4-5D6E-409C-BE32-E72D297353CC}">
              <c16:uniqueId val="{00000001-32FF-4837-ADC8-89330E82034F}"/>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CF1-4EFE-9CEA-E4005E8BFC6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Januar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6"/>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B15C-44AB-8895-DDAFD43D6B73}"/>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numCache>
            </c:numRef>
          </c:val>
          <c:extLst>
            <c:ext xmlns:c16="http://schemas.microsoft.com/office/drawing/2014/chart" uri="{C3380CC4-5D6E-409C-BE32-E72D297353CC}">
              <c16:uniqueId val="{00000001-B15C-44AB-8895-DDAFD43D6B7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1174750</xdr:colOff>
      <xdr:row>7</xdr:row>
      <xdr:rowOff>26670</xdr:rowOff>
    </xdr:from>
    <xdr:to>
      <xdr:col>1</xdr:col>
      <xdr:colOff>1479550</xdr:colOff>
      <xdr:row>7</xdr:row>
      <xdr:rowOff>26670</xdr:rowOff>
    </xdr:to>
    <xdr:sp macro="" textlink="">
      <xdr:nvSpPr>
        <xdr:cNvPr id="2" name="Line 1"/>
        <xdr:cNvSpPr>
          <a:spLocks noChangeShapeType="1"/>
        </xdr:cNvSpPr>
      </xdr:nvSpPr>
      <xdr:spPr bwMode="auto">
        <a:xfrm>
          <a:off x="1398270" y="11290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204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10236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629920</xdr:colOff>
      <xdr:row>608</xdr:row>
      <xdr:rowOff>139700</xdr:rowOff>
    </xdr:from>
    <xdr:to>
      <xdr:col>2</xdr:col>
      <xdr:colOff>934720</xdr:colOff>
      <xdr:row>608</xdr:row>
      <xdr:rowOff>139700</xdr:rowOff>
    </xdr:to>
    <xdr:sp macro="" textlink="">
      <xdr:nvSpPr>
        <xdr:cNvPr id="9" name="Line 1"/>
        <xdr:cNvSpPr>
          <a:spLocks noChangeShapeType="1"/>
        </xdr:cNvSpPr>
      </xdr:nvSpPr>
      <xdr:spPr bwMode="auto">
        <a:xfrm>
          <a:off x="1099820" y="855980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0.50937</cdr:x>
      <cdr:y>0.72691</cdr:y>
    </cdr:from>
    <cdr:to>
      <cdr:x>0.50937</cdr:x>
      <cdr:y>0.75291</cdr:y>
    </cdr:to>
    <cdr:sp macro="" textlink="">
      <cdr:nvSpPr>
        <cdr:cNvPr id="12" name="Line 11"/>
        <cdr:cNvSpPr>
          <a:spLocks xmlns:a="http://schemas.openxmlformats.org/drawingml/2006/main" noChangeShapeType="1"/>
        </cdr:cNvSpPr>
      </cdr:nvSpPr>
      <cdr:spPr bwMode="auto">
        <a:xfrm xmlns:a="http://schemas.openxmlformats.org/drawingml/2006/main" flipH="1">
          <a:off x="3040459" y="6646824"/>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802255" y="9940288"/>
          <a:ext cx="288000" cy="147175"/>
        </a:xfrm>
        <a:prstGeom prst="rect">
          <a:avLst/>
        </a:prstGeom>
        <a:solidFill>
          <a:schemeClr val="accent6"/>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32265</xdr:rowOff>
    </xdr:from>
    <xdr:to>
      <xdr:col>3</xdr:col>
      <xdr:colOff>661380</xdr:colOff>
      <xdr:row>25</xdr:row>
      <xdr:rowOff>14340</xdr:rowOff>
    </xdr:to>
    <xdr:sp macro="" textlink="">
      <xdr:nvSpPr>
        <xdr:cNvPr id="8" name="Rectangle 9"/>
        <xdr:cNvSpPr>
          <a:spLocks noChangeArrowheads="1"/>
        </xdr:cNvSpPr>
      </xdr:nvSpPr>
      <xdr:spPr bwMode="auto">
        <a:xfrm>
          <a:off x="3516630" y="3918465"/>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47623</xdr:rowOff>
    </xdr:from>
    <xdr:to>
      <xdr:col>1</xdr:col>
      <xdr:colOff>61305</xdr:colOff>
      <xdr:row>25</xdr:row>
      <xdr:rowOff>29698</xdr:rowOff>
    </xdr:to>
    <xdr:sp macro="" textlink="">
      <xdr:nvSpPr>
        <xdr:cNvPr id="12" name="Rectangle 13"/>
        <xdr:cNvSpPr>
          <a:spLocks noChangeArrowheads="1"/>
        </xdr:cNvSpPr>
      </xdr:nvSpPr>
      <xdr:spPr bwMode="auto">
        <a:xfrm>
          <a:off x="821055" y="3933823"/>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76199</xdr:rowOff>
    </xdr:from>
    <xdr:to>
      <xdr:col>1</xdr:col>
      <xdr:colOff>59400</xdr:colOff>
      <xdr:row>27</xdr:row>
      <xdr:rowOff>58274</xdr:rowOff>
    </xdr:to>
    <xdr:sp macro="" textlink="">
      <xdr:nvSpPr>
        <xdr:cNvPr id="13" name="Rectangle 14"/>
        <xdr:cNvSpPr>
          <a:spLocks noChangeArrowheads="1"/>
        </xdr:cNvSpPr>
      </xdr:nvSpPr>
      <xdr:spPr bwMode="auto">
        <a:xfrm>
          <a:off x="819150" y="4286249"/>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60959</xdr:rowOff>
    </xdr:from>
    <xdr:to>
      <xdr:col>3</xdr:col>
      <xdr:colOff>661380</xdr:colOff>
      <xdr:row>27</xdr:row>
      <xdr:rowOff>43034</xdr:rowOff>
    </xdr:to>
    <xdr:sp macro="" textlink="">
      <xdr:nvSpPr>
        <xdr:cNvPr id="14" name="Rectangle 15"/>
        <xdr:cNvSpPr>
          <a:spLocks noChangeArrowheads="1"/>
        </xdr:cNvSpPr>
      </xdr:nvSpPr>
      <xdr:spPr bwMode="auto">
        <a:xfrm>
          <a:off x="3516630" y="4271009"/>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Januar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691765" y="10350500"/>
          <a:ext cx="288000" cy="147175"/>
        </a:xfrm>
        <a:prstGeom prst="rect">
          <a:avLst/>
        </a:prstGeom>
        <a:solidFill>
          <a:schemeClr val="accent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4038600" y="1037081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3384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3030</xdr:rowOff>
    </xdr:to>
    <xdr:sp macro="" textlink="">
      <xdr:nvSpPr>
        <xdr:cNvPr id="5" name="Rectangle 4"/>
        <xdr:cNvSpPr>
          <a:spLocks noChangeArrowheads="1"/>
        </xdr:cNvSpPr>
      </xdr:nvSpPr>
      <xdr:spPr bwMode="auto">
        <a:xfrm>
          <a:off x="2815590" y="10079355"/>
          <a:ext cx="288000" cy="144000"/>
        </a:xfrm>
        <a:prstGeom prst="rect">
          <a:avLst/>
        </a:prstGeom>
        <a:solidFill>
          <a:schemeClr val="accent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817243</xdr:colOff>
      <xdr:row>53</xdr:row>
      <xdr:rowOff>32385</xdr:rowOff>
    </xdr:from>
    <xdr:to>
      <xdr:col>5</xdr:col>
      <xdr:colOff>219418</xdr:colOff>
      <xdr:row>53</xdr:row>
      <xdr:rowOff>176385</xdr:rowOff>
    </xdr:to>
    <xdr:sp macro="" textlink="">
      <xdr:nvSpPr>
        <xdr:cNvPr id="6" name="Rectangle 5"/>
        <xdr:cNvSpPr>
          <a:spLocks noChangeArrowheads="1"/>
        </xdr:cNvSpPr>
      </xdr:nvSpPr>
      <xdr:spPr bwMode="auto">
        <a:xfrm>
          <a:off x="4360543"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14700" y="100660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38700" y="100660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844165" y="4509135"/>
          <a:ext cx="288000" cy="147175"/>
        </a:xfrm>
        <a:prstGeom prst="rect">
          <a:avLst/>
        </a:prstGeom>
        <a:solidFill>
          <a:schemeClr val="accent6"/>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868678</xdr:colOff>
      <xdr:row>23</xdr:row>
      <xdr:rowOff>93345</xdr:rowOff>
    </xdr:from>
    <xdr:to>
      <xdr:col>5</xdr:col>
      <xdr:colOff>270853</xdr:colOff>
      <xdr:row>24</xdr:row>
      <xdr:rowOff>56370</xdr:rowOff>
    </xdr:to>
    <xdr:sp macro="" textlink="">
      <xdr:nvSpPr>
        <xdr:cNvPr id="10" name="Rectangle 5"/>
        <xdr:cNvSpPr>
          <a:spLocks noChangeArrowheads="1"/>
        </xdr:cNvSpPr>
      </xdr:nvSpPr>
      <xdr:spPr bwMode="auto">
        <a:xfrm>
          <a:off x="4411978"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1039597</xdr:colOff>
      <xdr:row>7</xdr:row>
      <xdr:rowOff>152400</xdr:rowOff>
    </xdr:from>
    <xdr:to>
      <xdr:col>1</xdr:col>
      <xdr:colOff>1344397</xdr:colOff>
      <xdr:row>7</xdr:row>
      <xdr:rowOff>152400</xdr:rowOff>
    </xdr:to>
    <xdr:sp macro="" textlink="">
      <xdr:nvSpPr>
        <xdr:cNvPr id="2" name="Line 2"/>
        <xdr:cNvSpPr>
          <a:spLocks noChangeShapeType="1"/>
        </xdr:cNvSpPr>
      </xdr:nvSpPr>
      <xdr:spPr bwMode="auto">
        <a:xfrm>
          <a:off x="1280897"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94"/>
  </cols>
  <sheetData>
    <row r="1" spans="1:1" ht="15.75" x14ac:dyDescent="0.25">
      <c r="A1" s="393" t="s">
        <v>319</v>
      </c>
    </row>
    <row r="4" spans="1:1" ht="26.25" customHeight="1" x14ac:dyDescent="0.2">
      <c r="A4" s="400" t="s">
        <v>332</v>
      </c>
    </row>
    <row r="5" spans="1:1" ht="14.25" x14ac:dyDescent="0.2">
      <c r="A5" s="395"/>
    </row>
    <row r="6" spans="1:1" ht="14.25" x14ac:dyDescent="0.2">
      <c r="A6" s="395"/>
    </row>
    <row r="7" spans="1:1" x14ac:dyDescent="0.2">
      <c r="A7" s="396" t="s">
        <v>320</v>
      </c>
    </row>
    <row r="10" spans="1:1" x14ac:dyDescent="0.2">
      <c r="A10" s="396" t="s">
        <v>333</v>
      </c>
    </row>
    <row r="11" spans="1:1" x14ac:dyDescent="0.2">
      <c r="A11" s="394" t="s">
        <v>321</v>
      </c>
    </row>
    <row r="14" spans="1:1" x14ac:dyDescent="0.2">
      <c r="A14" s="394" t="s">
        <v>322</v>
      </c>
    </row>
    <row r="17" spans="1:1" x14ac:dyDescent="0.2">
      <c r="A17" s="394" t="s">
        <v>323</v>
      </c>
    </row>
    <row r="18" spans="1:1" x14ac:dyDescent="0.2">
      <c r="A18" s="394" t="s">
        <v>324</v>
      </c>
    </row>
    <row r="19" spans="1:1" ht="25.5" x14ac:dyDescent="0.2">
      <c r="A19" s="394" t="s">
        <v>325</v>
      </c>
    </row>
    <row r="20" spans="1:1" x14ac:dyDescent="0.2">
      <c r="A20" s="394" t="s">
        <v>326</v>
      </c>
    </row>
    <row r="21" spans="1:1" x14ac:dyDescent="0.2">
      <c r="A21" s="394" t="s">
        <v>327</v>
      </c>
    </row>
    <row r="24" spans="1:1" x14ac:dyDescent="0.2">
      <c r="A24" s="397" t="s">
        <v>328</v>
      </c>
    </row>
    <row r="25" spans="1:1" ht="38.25" x14ac:dyDescent="0.2">
      <c r="A25" s="398" t="s">
        <v>329</v>
      </c>
    </row>
    <row r="28" spans="1:1" x14ac:dyDescent="0.2">
      <c r="A28" s="397" t="s">
        <v>330</v>
      </c>
    </row>
    <row r="29" spans="1:1" x14ac:dyDescent="0.2">
      <c r="A29" s="399" t="s">
        <v>331</v>
      </c>
    </row>
    <row r="30" spans="1:1" x14ac:dyDescent="0.2">
      <c r="A30" s="394" t="s">
        <v>182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166</v>
      </c>
      <c r="C1" s="62"/>
      <c r="D1" s="62"/>
      <c r="E1" s="62"/>
      <c r="F1" s="62"/>
      <c r="G1" s="62"/>
      <c r="H1" s="62"/>
      <c r="I1" s="62"/>
      <c r="J1" s="62"/>
    </row>
    <row r="2" spans="1:10" x14ac:dyDescent="0.2">
      <c r="B2" s="101"/>
      <c r="C2" s="102"/>
      <c r="D2" s="102"/>
      <c r="G2" s="102"/>
      <c r="H2" s="102"/>
      <c r="I2" s="102"/>
      <c r="J2" s="102"/>
    </row>
    <row r="3" spans="1:10" x14ac:dyDescent="0.2">
      <c r="B3" s="345" t="s">
        <v>167</v>
      </c>
      <c r="C3" s="345"/>
      <c r="D3" s="345"/>
      <c r="E3" s="345"/>
      <c r="F3" s="345"/>
      <c r="G3" s="345"/>
      <c r="H3" s="345"/>
      <c r="I3" s="345"/>
      <c r="J3" s="345"/>
    </row>
    <row r="4" spans="1:10" x14ac:dyDescent="0.2">
      <c r="B4" s="345" t="s">
        <v>168</v>
      </c>
      <c r="C4" s="345"/>
      <c r="D4" s="345"/>
      <c r="E4" s="345"/>
      <c r="F4" s="345"/>
      <c r="G4" s="345"/>
      <c r="H4" s="345"/>
      <c r="I4" s="345"/>
      <c r="J4" s="345"/>
    </row>
    <row r="5" spans="1:10" x14ac:dyDescent="0.2">
      <c r="B5" s="103"/>
      <c r="C5" s="103"/>
      <c r="D5" s="103"/>
      <c r="E5" s="102"/>
      <c r="F5" s="102"/>
      <c r="G5" s="103"/>
      <c r="H5" s="103"/>
      <c r="I5" s="103"/>
      <c r="J5" s="103"/>
    </row>
    <row r="6" spans="1:10" x14ac:dyDescent="0.2">
      <c r="B6" s="103"/>
      <c r="C6" s="103"/>
      <c r="D6" s="103"/>
      <c r="G6" s="103"/>
      <c r="H6" s="103"/>
      <c r="I6" s="103"/>
      <c r="J6" s="103"/>
    </row>
    <row r="7" spans="1:10" x14ac:dyDescent="0.2">
      <c r="A7" s="346" t="s">
        <v>3</v>
      </c>
      <c r="B7" s="349" t="s">
        <v>107</v>
      </c>
      <c r="C7" s="352" t="s">
        <v>169</v>
      </c>
      <c r="D7" s="352" t="s">
        <v>170</v>
      </c>
      <c r="E7" s="352" t="s">
        <v>171</v>
      </c>
      <c r="F7" s="352" t="s">
        <v>9</v>
      </c>
      <c r="G7" s="341" t="s">
        <v>10</v>
      </c>
      <c r="H7" s="342"/>
      <c r="I7" s="342"/>
      <c r="J7" s="342"/>
    </row>
    <row r="8" spans="1:10" x14ac:dyDescent="0.2">
      <c r="A8" s="347"/>
      <c r="B8" s="350"/>
      <c r="C8" s="350"/>
      <c r="D8" s="350"/>
      <c r="E8" s="350"/>
      <c r="F8" s="353"/>
      <c r="G8" s="355" t="s">
        <v>12</v>
      </c>
      <c r="H8" s="341" t="s">
        <v>172</v>
      </c>
      <c r="I8" s="342"/>
      <c r="J8" s="342"/>
    </row>
    <row r="9" spans="1:10" ht="22.5" x14ac:dyDescent="0.2">
      <c r="A9" s="347"/>
      <c r="B9" s="350"/>
      <c r="C9" s="351"/>
      <c r="D9" s="351"/>
      <c r="E9" s="351"/>
      <c r="F9" s="354"/>
      <c r="G9" s="356"/>
      <c r="H9" s="104" t="s">
        <v>173</v>
      </c>
      <c r="I9" s="104" t="s">
        <v>14</v>
      </c>
      <c r="J9" s="105" t="s">
        <v>174</v>
      </c>
    </row>
    <row r="10" spans="1:10" x14ac:dyDescent="0.2">
      <c r="A10" s="348"/>
      <c r="B10" s="351"/>
      <c r="C10" s="66" t="s">
        <v>16</v>
      </c>
      <c r="D10" s="106" t="s">
        <v>175</v>
      </c>
      <c r="E10" s="66" t="s">
        <v>18</v>
      </c>
      <c r="F10" s="343" t="s">
        <v>19</v>
      </c>
      <c r="G10" s="344"/>
      <c r="H10" s="344"/>
      <c r="I10" s="344"/>
      <c r="J10" s="344"/>
    </row>
    <row r="11" spans="1:10" x14ac:dyDescent="0.2">
      <c r="A11" s="72"/>
      <c r="B11" s="107"/>
      <c r="C11" s="73"/>
      <c r="D11" s="74"/>
      <c r="E11" s="76"/>
      <c r="F11" s="77"/>
      <c r="G11" s="74"/>
      <c r="H11" s="74"/>
      <c r="I11" s="74"/>
      <c r="J11" s="74"/>
    </row>
    <row r="12" spans="1:10" ht="12.95" customHeight="1" x14ac:dyDescent="0.2">
      <c r="A12" s="79" t="s">
        <v>117</v>
      </c>
      <c r="B12" s="80" t="s">
        <v>118</v>
      </c>
      <c r="C12" s="108">
        <v>805</v>
      </c>
      <c r="D12" s="108">
        <v>140356</v>
      </c>
      <c r="E12" s="108">
        <v>18464.017</v>
      </c>
      <c r="F12" s="109">
        <v>419463.77100000001</v>
      </c>
      <c r="G12" s="109">
        <v>2352003.9479999999</v>
      </c>
      <c r="H12" s="109">
        <v>1486180.378</v>
      </c>
      <c r="I12" s="109">
        <v>865823.57</v>
      </c>
      <c r="J12" s="109">
        <v>447896.64</v>
      </c>
    </row>
    <row r="13" spans="1:10" ht="12.95" customHeight="1" x14ac:dyDescent="0.2">
      <c r="A13" s="79"/>
      <c r="B13" s="83" t="s">
        <v>119</v>
      </c>
      <c r="C13" s="110"/>
      <c r="D13" s="111"/>
      <c r="E13" s="111"/>
      <c r="F13" s="112"/>
      <c r="G13" s="112"/>
      <c r="H13" s="112"/>
      <c r="I13" s="112"/>
      <c r="J13" s="112"/>
    </row>
    <row r="14" spans="1:10" ht="12.95" customHeight="1" x14ac:dyDescent="0.2">
      <c r="A14" s="79" t="s">
        <v>21</v>
      </c>
      <c r="B14" s="83" t="s">
        <v>120</v>
      </c>
      <c r="C14" s="113">
        <v>401</v>
      </c>
      <c r="D14" s="113">
        <v>66825</v>
      </c>
      <c r="E14" s="113">
        <v>8876.4670000000006</v>
      </c>
      <c r="F14" s="113">
        <v>199559.71299999999</v>
      </c>
      <c r="G14" s="113">
        <v>1085674.9620000001</v>
      </c>
      <c r="H14" s="113">
        <v>691755.77399999998</v>
      </c>
      <c r="I14" s="113">
        <v>393919.18800000002</v>
      </c>
      <c r="J14" s="113">
        <v>227430.853</v>
      </c>
    </row>
    <row r="15" spans="1:10" ht="12.95" customHeight="1" x14ac:dyDescent="0.2">
      <c r="A15" s="79" t="s">
        <v>21</v>
      </c>
      <c r="B15" s="83" t="s">
        <v>121</v>
      </c>
      <c r="C15" s="113">
        <v>246</v>
      </c>
      <c r="D15" s="113">
        <v>44198</v>
      </c>
      <c r="E15" s="113">
        <v>5751.3670000000002</v>
      </c>
      <c r="F15" s="113">
        <v>142268.476</v>
      </c>
      <c r="G15" s="113">
        <v>780945.57</v>
      </c>
      <c r="H15" s="113">
        <v>446855.02100000001</v>
      </c>
      <c r="I15" s="113">
        <v>334090.549</v>
      </c>
      <c r="J15" s="113">
        <v>145779.628</v>
      </c>
    </row>
    <row r="16" spans="1:10" ht="12.95" customHeight="1" x14ac:dyDescent="0.2">
      <c r="A16" s="79" t="s">
        <v>21</v>
      </c>
      <c r="B16" s="83" t="s">
        <v>122</v>
      </c>
      <c r="C16" s="113">
        <v>30</v>
      </c>
      <c r="D16" s="113">
        <v>6471</v>
      </c>
      <c r="E16" s="113">
        <v>861.3</v>
      </c>
      <c r="F16" s="113">
        <v>24193.047999999999</v>
      </c>
      <c r="G16" s="113">
        <v>111310.023</v>
      </c>
      <c r="H16" s="113">
        <v>53097.682000000001</v>
      </c>
      <c r="I16" s="113">
        <v>58212.341</v>
      </c>
      <c r="J16" s="113">
        <v>22710.080999999998</v>
      </c>
    </row>
    <row r="17" spans="1:10" ht="12.95" customHeight="1" x14ac:dyDescent="0.2">
      <c r="A17" s="79" t="s">
        <v>21</v>
      </c>
      <c r="B17" s="83" t="s">
        <v>123</v>
      </c>
      <c r="C17" s="113">
        <v>128</v>
      </c>
      <c r="D17" s="113">
        <v>22862</v>
      </c>
      <c r="E17" s="113">
        <v>2974.8829999999998</v>
      </c>
      <c r="F17" s="113">
        <v>53442.534</v>
      </c>
      <c r="G17" s="113">
        <v>374073.39299999998</v>
      </c>
      <c r="H17" s="113">
        <v>294471.90100000001</v>
      </c>
      <c r="I17" s="113">
        <v>79601.491999999998</v>
      </c>
      <c r="J17" s="113">
        <v>51976.078000000001</v>
      </c>
    </row>
    <row r="18" spans="1:10" ht="12.95" customHeight="1" x14ac:dyDescent="0.2">
      <c r="A18" s="79"/>
      <c r="B18" s="72"/>
      <c r="C18" s="110"/>
      <c r="D18" s="111"/>
      <c r="E18" s="111"/>
      <c r="F18" s="111"/>
      <c r="G18" s="111"/>
      <c r="H18" s="111"/>
      <c r="I18" s="111"/>
      <c r="J18" s="111"/>
    </row>
    <row r="19" spans="1:10" ht="12.95" customHeight="1" x14ac:dyDescent="0.2">
      <c r="A19" s="79" t="s">
        <v>124</v>
      </c>
      <c r="B19" s="80" t="s">
        <v>176</v>
      </c>
      <c r="C19" s="114"/>
      <c r="D19" s="114"/>
      <c r="E19" s="114"/>
      <c r="F19" s="114"/>
      <c r="G19" s="115"/>
      <c r="H19" s="115"/>
      <c r="I19" s="114"/>
      <c r="J19" s="114"/>
    </row>
    <row r="20" spans="1:10" ht="12.95" customHeight="1" x14ac:dyDescent="0.2">
      <c r="A20" s="79"/>
      <c r="B20" s="80" t="s">
        <v>177</v>
      </c>
      <c r="C20" s="114">
        <v>3</v>
      </c>
      <c r="D20" s="108">
        <v>447</v>
      </c>
      <c r="E20" s="108">
        <v>69.231999999999999</v>
      </c>
      <c r="F20" s="109">
        <v>1303.105</v>
      </c>
      <c r="G20" s="116" t="s">
        <v>21</v>
      </c>
      <c r="H20" s="116" t="s">
        <v>21</v>
      </c>
      <c r="I20" s="116" t="s">
        <v>21</v>
      </c>
      <c r="J20" s="116" t="s">
        <v>21</v>
      </c>
    </row>
    <row r="21" spans="1:10" ht="12.95" customHeight="1" x14ac:dyDescent="0.2">
      <c r="A21" s="79"/>
      <c r="B21" s="72"/>
      <c r="C21" s="110"/>
      <c r="D21" s="111"/>
      <c r="E21" s="111"/>
      <c r="F21" s="111"/>
      <c r="G21" s="111"/>
      <c r="H21" s="111"/>
      <c r="I21" s="111"/>
      <c r="J21" s="111"/>
    </row>
    <row r="22" spans="1:10" ht="12.95" customHeight="1" x14ac:dyDescent="0.2">
      <c r="A22" s="79">
        <v>5</v>
      </c>
      <c r="B22" s="83" t="s">
        <v>126</v>
      </c>
      <c r="C22" s="117" t="s">
        <v>55</v>
      </c>
      <c r="D22" s="117" t="s">
        <v>55</v>
      </c>
      <c r="E22" s="117" t="s">
        <v>55</v>
      </c>
      <c r="F22" s="117" t="s">
        <v>55</v>
      </c>
      <c r="G22" s="117" t="s">
        <v>55</v>
      </c>
      <c r="H22" s="117" t="s">
        <v>55</v>
      </c>
      <c r="I22" s="117" t="s">
        <v>55</v>
      </c>
      <c r="J22" s="117" t="s">
        <v>55</v>
      </c>
    </row>
    <row r="23" spans="1:10" ht="12.95" customHeight="1" x14ac:dyDescent="0.2">
      <c r="A23" s="79">
        <v>6</v>
      </c>
      <c r="B23" s="83" t="s">
        <v>127</v>
      </c>
      <c r="C23" s="117" t="s">
        <v>55</v>
      </c>
      <c r="D23" s="117" t="s">
        <v>55</v>
      </c>
      <c r="E23" s="117" t="s">
        <v>55</v>
      </c>
      <c r="F23" s="117" t="s">
        <v>55</v>
      </c>
      <c r="G23" s="117" t="s">
        <v>55</v>
      </c>
      <c r="H23" s="117" t="s">
        <v>55</v>
      </c>
      <c r="I23" s="117" t="s">
        <v>55</v>
      </c>
      <c r="J23" s="117" t="s">
        <v>55</v>
      </c>
    </row>
    <row r="24" spans="1:10" ht="12.95" customHeight="1" x14ac:dyDescent="0.2">
      <c r="A24" s="79">
        <v>7</v>
      </c>
      <c r="B24" s="83" t="s">
        <v>128</v>
      </c>
      <c r="C24" s="117" t="s">
        <v>55</v>
      </c>
      <c r="D24" s="117" t="s">
        <v>55</v>
      </c>
      <c r="E24" s="117" t="s">
        <v>55</v>
      </c>
      <c r="F24" s="117" t="s">
        <v>55</v>
      </c>
      <c r="G24" s="117" t="s">
        <v>55</v>
      </c>
      <c r="H24" s="117" t="s">
        <v>55</v>
      </c>
      <c r="I24" s="117" t="s">
        <v>55</v>
      </c>
      <c r="J24" s="117" t="s">
        <v>55</v>
      </c>
    </row>
    <row r="25" spans="1:10" ht="12.95" customHeight="1" x14ac:dyDescent="0.2">
      <c r="A25" s="79">
        <v>8</v>
      </c>
      <c r="B25" s="83" t="s">
        <v>129</v>
      </c>
      <c r="C25" s="118"/>
      <c r="D25" s="119"/>
      <c r="E25" s="111"/>
      <c r="F25" s="111"/>
      <c r="G25" s="111"/>
      <c r="H25" s="111"/>
      <c r="I25" s="120"/>
      <c r="J25" s="120"/>
    </row>
    <row r="26" spans="1:10" ht="12.95" customHeight="1" x14ac:dyDescent="0.2">
      <c r="A26" s="79"/>
      <c r="B26" s="83" t="s">
        <v>130</v>
      </c>
      <c r="C26" s="113">
        <v>3</v>
      </c>
      <c r="D26" s="113">
        <v>447</v>
      </c>
      <c r="E26" s="113">
        <v>69.231999999999999</v>
      </c>
      <c r="F26" s="113">
        <v>1303.105</v>
      </c>
      <c r="G26" s="117" t="s">
        <v>21</v>
      </c>
      <c r="H26" s="117" t="s">
        <v>21</v>
      </c>
      <c r="I26" s="117" t="s">
        <v>21</v>
      </c>
      <c r="J26" s="117" t="s">
        <v>21</v>
      </c>
    </row>
    <row r="27" spans="1:10" ht="12.95" customHeight="1" x14ac:dyDescent="0.2">
      <c r="A27" s="79">
        <v>9</v>
      </c>
      <c r="B27" s="83" t="s">
        <v>131</v>
      </c>
      <c r="C27" s="118"/>
      <c r="D27" s="119"/>
      <c r="E27" s="111"/>
      <c r="F27" s="111"/>
      <c r="G27" s="111"/>
      <c r="H27" s="111"/>
      <c r="I27" s="120"/>
      <c r="J27" s="120"/>
    </row>
    <row r="28" spans="1:10" ht="12.95" customHeight="1" x14ac:dyDescent="0.2">
      <c r="A28" s="79"/>
      <c r="B28" s="83" t="s">
        <v>132</v>
      </c>
      <c r="C28" s="118"/>
      <c r="D28" s="118"/>
      <c r="E28" s="118"/>
      <c r="F28" s="118"/>
      <c r="G28" s="118"/>
      <c r="H28" s="118"/>
      <c r="I28" s="118"/>
      <c r="J28" s="118"/>
    </row>
    <row r="29" spans="1:10" ht="12.95" customHeight="1" x14ac:dyDescent="0.2">
      <c r="A29" s="79"/>
      <c r="B29" s="83" t="s">
        <v>133</v>
      </c>
      <c r="C29" s="117" t="s">
        <v>55</v>
      </c>
      <c r="D29" s="117" t="s">
        <v>55</v>
      </c>
      <c r="E29" s="117" t="s">
        <v>55</v>
      </c>
      <c r="F29" s="117" t="s">
        <v>55</v>
      </c>
      <c r="G29" s="117" t="s">
        <v>55</v>
      </c>
      <c r="H29" s="117" t="s">
        <v>55</v>
      </c>
      <c r="I29" s="117" t="s">
        <v>55</v>
      </c>
      <c r="J29" s="117" t="s">
        <v>55</v>
      </c>
    </row>
    <row r="30" spans="1:10" ht="12.95" customHeight="1" x14ac:dyDescent="0.2">
      <c r="A30" s="79"/>
      <c r="B30" s="72"/>
      <c r="C30" s="118"/>
      <c r="D30" s="118"/>
      <c r="E30" s="118"/>
      <c r="F30" s="118"/>
      <c r="G30" s="118"/>
      <c r="H30" s="118"/>
      <c r="I30" s="118"/>
      <c r="J30" s="118"/>
    </row>
    <row r="31" spans="1:10" ht="12.95" customHeight="1" x14ac:dyDescent="0.2">
      <c r="A31" s="79" t="s">
        <v>134</v>
      </c>
      <c r="B31" s="80" t="s">
        <v>135</v>
      </c>
      <c r="C31" s="114">
        <v>802</v>
      </c>
      <c r="D31" s="108">
        <v>139909</v>
      </c>
      <c r="E31" s="108">
        <v>18394.785</v>
      </c>
      <c r="F31" s="109">
        <v>418160.66600000003</v>
      </c>
      <c r="G31" s="116" t="s">
        <v>21</v>
      </c>
      <c r="H31" s="116" t="s">
        <v>21</v>
      </c>
      <c r="I31" s="116" t="s">
        <v>21</v>
      </c>
      <c r="J31" s="116" t="s">
        <v>21</v>
      </c>
    </row>
    <row r="32" spans="1:10" ht="12.95" customHeight="1" x14ac:dyDescent="0.2">
      <c r="A32" s="79"/>
      <c r="B32" s="72"/>
      <c r="C32" s="110"/>
      <c r="D32" s="111"/>
      <c r="E32" s="111"/>
      <c r="F32" s="111"/>
      <c r="G32" s="111"/>
      <c r="H32" s="111"/>
      <c r="I32" s="111"/>
      <c r="J32" s="111"/>
    </row>
    <row r="33" spans="1:10" ht="12.95" customHeight="1" x14ac:dyDescent="0.2">
      <c r="A33" s="79">
        <v>10</v>
      </c>
      <c r="B33" s="83" t="s">
        <v>136</v>
      </c>
      <c r="C33" s="113">
        <v>85</v>
      </c>
      <c r="D33" s="113">
        <v>16325</v>
      </c>
      <c r="E33" s="113">
        <v>2120.547</v>
      </c>
      <c r="F33" s="113">
        <v>34568.826999999997</v>
      </c>
      <c r="G33" s="113">
        <v>279715.701</v>
      </c>
      <c r="H33" s="113">
        <v>229605.182</v>
      </c>
      <c r="I33" s="113">
        <v>50110.519</v>
      </c>
      <c r="J33" s="118">
        <v>35512.769999999997</v>
      </c>
    </row>
    <row r="34" spans="1:10" ht="12.95" customHeight="1" x14ac:dyDescent="0.2">
      <c r="A34" s="79">
        <v>11</v>
      </c>
      <c r="B34" s="83" t="s">
        <v>50</v>
      </c>
      <c r="C34" s="118">
        <v>6</v>
      </c>
      <c r="D34" s="113">
        <v>775</v>
      </c>
      <c r="E34" s="113">
        <v>96.471999999999994</v>
      </c>
      <c r="F34" s="113">
        <v>2482.598</v>
      </c>
      <c r="G34" s="113">
        <v>24760.530999999999</v>
      </c>
      <c r="H34" s="117" t="s">
        <v>21</v>
      </c>
      <c r="I34" s="117" t="s">
        <v>21</v>
      </c>
      <c r="J34" s="117" t="s">
        <v>21</v>
      </c>
    </row>
    <row r="35" spans="1:10" ht="12.95" customHeight="1" x14ac:dyDescent="0.2">
      <c r="A35" s="79">
        <v>12</v>
      </c>
      <c r="B35" s="83" t="s">
        <v>51</v>
      </c>
      <c r="C35" s="118">
        <v>1</v>
      </c>
      <c r="D35" s="117" t="s">
        <v>21</v>
      </c>
      <c r="E35" s="117" t="s">
        <v>21</v>
      </c>
      <c r="F35" s="117" t="s">
        <v>21</v>
      </c>
      <c r="G35" s="117" t="s">
        <v>21</v>
      </c>
      <c r="H35" s="117" t="s">
        <v>21</v>
      </c>
      <c r="I35" s="117" t="s">
        <v>21</v>
      </c>
      <c r="J35" s="117" t="s">
        <v>21</v>
      </c>
    </row>
    <row r="36" spans="1:10" ht="12.95" customHeight="1" x14ac:dyDescent="0.2">
      <c r="A36" s="79">
        <v>13</v>
      </c>
      <c r="B36" s="83" t="s">
        <v>53</v>
      </c>
      <c r="C36" s="118">
        <v>13</v>
      </c>
      <c r="D36" s="113">
        <v>1297</v>
      </c>
      <c r="E36" s="113">
        <v>178.232</v>
      </c>
      <c r="F36" s="113">
        <v>3349.277</v>
      </c>
      <c r="G36" s="113">
        <v>17419.847000000002</v>
      </c>
      <c r="H36" s="111">
        <v>7278.9960000000001</v>
      </c>
      <c r="I36" s="120">
        <v>10140.851000000001</v>
      </c>
      <c r="J36" s="120">
        <v>7422.5820000000003</v>
      </c>
    </row>
    <row r="37" spans="1:10" ht="12.95" customHeight="1" x14ac:dyDescent="0.2">
      <c r="A37" s="79">
        <v>14</v>
      </c>
      <c r="B37" s="83" t="s">
        <v>137</v>
      </c>
      <c r="C37" s="113" t="s">
        <v>55</v>
      </c>
      <c r="D37" s="117" t="s">
        <v>55</v>
      </c>
      <c r="E37" s="117" t="s">
        <v>55</v>
      </c>
      <c r="F37" s="117" t="s">
        <v>55</v>
      </c>
      <c r="G37" s="117" t="s">
        <v>55</v>
      </c>
      <c r="H37" s="117" t="s">
        <v>55</v>
      </c>
      <c r="I37" s="117" t="s">
        <v>55</v>
      </c>
      <c r="J37" s="117" t="s">
        <v>55</v>
      </c>
    </row>
    <row r="38" spans="1:10" ht="12.95" customHeight="1" x14ac:dyDescent="0.2">
      <c r="A38" s="79">
        <v>15</v>
      </c>
      <c r="B38" s="83" t="s">
        <v>138</v>
      </c>
      <c r="C38" s="113"/>
      <c r="D38" s="113"/>
      <c r="E38" s="113"/>
      <c r="F38" s="113"/>
      <c r="G38" s="113"/>
      <c r="H38" s="113"/>
      <c r="I38" s="113"/>
      <c r="J38" s="118"/>
    </row>
    <row r="39" spans="1:10" ht="12.95" customHeight="1" x14ac:dyDescent="0.2">
      <c r="A39" s="79"/>
      <c r="B39" s="83" t="s">
        <v>139</v>
      </c>
      <c r="C39" s="113">
        <v>1</v>
      </c>
      <c r="D39" s="117" t="s">
        <v>21</v>
      </c>
      <c r="E39" s="117" t="s">
        <v>21</v>
      </c>
      <c r="F39" s="117" t="s">
        <v>21</v>
      </c>
      <c r="G39" s="117" t="s">
        <v>21</v>
      </c>
      <c r="H39" s="117" t="s">
        <v>21</v>
      </c>
      <c r="I39" s="117" t="s">
        <v>21</v>
      </c>
      <c r="J39" s="117" t="s">
        <v>21</v>
      </c>
    </row>
    <row r="40" spans="1:10" ht="12.95" customHeight="1" x14ac:dyDescent="0.2">
      <c r="A40" s="79">
        <v>16</v>
      </c>
      <c r="B40" s="83" t="s">
        <v>140</v>
      </c>
      <c r="C40" s="113"/>
      <c r="D40" s="113"/>
      <c r="E40" s="113"/>
      <c r="F40" s="113"/>
      <c r="G40" s="113"/>
      <c r="H40" s="113"/>
      <c r="I40" s="113"/>
      <c r="J40" s="118"/>
    </row>
    <row r="41" spans="1:10" ht="12.95" customHeight="1" x14ac:dyDescent="0.2">
      <c r="A41" s="79"/>
      <c r="B41" s="83" t="s">
        <v>141</v>
      </c>
      <c r="C41" s="113">
        <v>12</v>
      </c>
      <c r="D41" s="113">
        <v>2821</v>
      </c>
      <c r="E41" s="113">
        <v>362.214</v>
      </c>
      <c r="F41" s="113">
        <v>7873.8739999999998</v>
      </c>
      <c r="G41" s="113">
        <v>56497.737999999998</v>
      </c>
      <c r="H41" s="113">
        <v>36037.949999999997</v>
      </c>
      <c r="I41" s="113">
        <v>20459.788</v>
      </c>
      <c r="J41" s="120">
        <v>7456.1989999999996</v>
      </c>
    </row>
    <row r="42" spans="1:10" ht="12.95" customHeight="1" x14ac:dyDescent="0.2">
      <c r="A42" s="79">
        <v>17</v>
      </c>
      <c r="B42" s="83" t="s">
        <v>142</v>
      </c>
      <c r="C42" s="113"/>
      <c r="D42" s="113"/>
      <c r="E42" s="113"/>
      <c r="F42" s="113"/>
      <c r="G42" s="113"/>
      <c r="H42" s="113"/>
      <c r="I42" s="113"/>
      <c r="J42" s="118"/>
    </row>
    <row r="43" spans="1:10" ht="12.95" customHeight="1" x14ac:dyDescent="0.2">
      <c r="A43" s="79"/>
      <c r="B43" s="83" t="s">
        <v>143</v>
      </c>
      <c r="C43" s="113">
        <v>16</v>
      </c>
      <c r="D43" s="113">
        <v>3231</v>
      </c>
      <c r="E43" s="113">
        <v>433.42599999999999</v>
      </c>
      <c r="F43" s="113">
        <v>10261.448</v>
      </c>
      <c r="G43" s="113">
        <v>78603.452999999994</v>
      </c>
      <c r="H43" s="113">
        <v>55862.343999999997</v>
      </c>
      <c r="I43" s="113">
        <v>22741.109</v>
      </c>
      <c r="J43" s="118">
        <v>16946.925999999999</v>
      </c>
    </row>
    <row r="44" spans="1:10" ht="12.95" customHeight="1" x14ac:dyDescent="0.2">
      <c r="A44" s="79">
        <v>18</v>
      </c>
      <c r="B44" s="83" t="s">
        <v>144</v>
      </c>
      <c r="C44" s="113"/>
      <c r="D44" s="113"/>
      <c r="E44" s="113"/>
      <c r="F44" s="113"/>
      <c r="G44" s="113"/>
      <c r="H44" s="113"/>
      <c r="I44" s="113"/>
      <c r="J44" s="118"/>
    </row>
    <row r="45" spans="1:10" ht="12.95" customHeight="1" x14ac:dyDescent="0.2">
      <c r="A45" s="79"/>
      <c r="B45" s="83" t="s">
        <v>145</v>
      </c>
      <c r="C45" s="113"/>
      <c r="D45" s="113"/>
      <c r="E45" s="113"/>
      <c r="F45" s="113"/>
      <c r="G45" s="113"/>
      <c r="H45" s="113"/>
      <c r="I45" s="113"/>
      <c r="J45" s="118"/>
    </row>
    <row r="46" spans="1:10" ht="12.95" customHeight="1" x14ac:dyDescent="0.2">
      <c r="A46" s="79"/>
      <c r="B46" s="83" t="s">
        <v>146</v>
      </c>
      <c r="C46" s="113">
        <v>14</v>
      </c>
      <c r="D46" s="113">
        <v>2015</v>
      </c>
      <c r="E46" s="113">
        <v>262.94</v>
      </c>
      <c r="F46" s="113">
        <v>5184.6319999999996</v>
      </c>
      <c r="G46" s="113">
        <v>23353.565999999999</v>
      </c>
      <c r="H46" s="113">
        <v>20498.686000000002</v>
      </c>
      <c r="I46" s="113">
        <v>2854.88</v>
      </c>
      <c r="J46" s="118">
        <v>2188.7199999999998</v>
      </c>
    </row>
    <row r="47" spans="1:10" ht="12.95" customHeight="1" x14ac:dyDescent="0.2">
      <c r="A47" s="79">
        <v>19</v>
      </c>
      <c r="B47" s="83" t="s">
        <v>147</v>
      </c>
      <c r="C47" s="117" t="s">
        <v>55</v>
      </c>
      <c r="D47" s="117" t="s">
        <v>55</v>
      </c>
      <c r="E47" s="117" t="s">
        <v>55</v>
      </c>
      <c r="F47" s="117" t="s">
        <v>55</v>
      </c>
      <c r="G47" s="117" t="s">
        <v>55</v>
      </c>
      <c r="H47" s="117" t="s">
        <v>55</v>
      </c>
      <c r="I47" s="117" t="s">
        <v>55</v>
      </c>
      <c r="J47" s="117" t="s">
        <v>55</v>
      </c>
    </row>
    <row r="48" spans="1:10" ht="12.95" customHeight="1" x14ac:dyDescent="0.2">
      <c r="A48" s="79">
        <v>20</v>
      </c>
      <c r="B48" s="83" t="s">
        <v>148</v>
      </c>
      <c r="C48" s="113">
        <v>23</v>
      </c>
      <c r="D48" s="113">
        <v>3467</v>
      </c>
      <c r="E48" s="113">
        <v>467.66699999999997</v>
      </c>
      <c r="F48" s="113">
        <v>13002.921</v>
      </c>
      <c r="G48" s="113">
        <v>67777.207999999999</v>
      </c>
      <c r="H48" s="113">
        <v>33054.976999999999</v>
      </c>
      <c r="I48" s="113">
        <v>34722.231</v>
      </c>
      <c r="J48" s="118">
        <v>15990.37</v>
      </c>
    </row>
    <row r="49" spans="1:10" ht="12.95" customHeight="1" x14ac:dyDescent="0.2">
      <c r="A49" s="79">
        <v>21</v>
      </c>
      <c r="B49" s="83" t="s">
        <v>149</v>
      </c>
      <c r="C49" s="113"/>
      <c r="D49" s="113"/>
      <c r="E49" s="113"/>
      <c r="F49" s="113"/>
      <c r="G49" s="113"/>
      <c r="H49" s="113"/>
      <c r="I49" s="113"/>
      <c r="J49" s="118"/>
    </row>
    <row r="50" spans="1:10" ht="12.95" customHeight="1" x14ac:dyDescent="0.2">
      <c r="A50" s="79"/>
      <c r="B50" s="83" t="s">
        <v>150</v>
      </c>
      <c r="C50" s="113">
        <v>6</v>
      </c>
      <c r="D50" s="113">
        <v>1478</v>
      </c>
      <c r="E50" s="113">
        <v>201.31</v>
      </c>
      <c r="F50" s="113">
        <v>5403.0360000000001</v>
      </c>
      <c r="G50" s="113">
        <v>18430.245999999999</v>
      </c>
      <c r="H50" s="113">
        <v>6043.9489999999996</v>
      </c>
      <c r="I50" s="113">
        <v>12386.297</v>
      </c>
      <c r="J50" s="118">
        <v>5556.6959999999999</v>
      </c>
    </row>
    <row r="51" spans="1:10" ht="12.95" customHeight="1" x14ac:dyDescent="0.2">
      <c r="A51" s="79">
        <v>22</v>
      </c>
      <c r="B51" s="83" t="s">
        <v>151</v>
      </c>
      <c r="C51" s="113"/>
      <c r="D51" s="113"/>
      <c r="E51" s="113"/>
      <c r="F51" s="113"/>
      <c r="G51" s="113"/>
      <c r="H51" s="113"/>
      <c r="I51" s="113"/>
      <c r="J51" s="118"/>
    </row>
    <row r="52" spans="1:10" ht="12.95" customHeight="1" x14ac:dyDescent="0.2">
      <c r="A52" s="79"/>
      <c r="B52" s="83" t="s">
        <v>152</v>
      </c>
      <c r="C52" s="113">
        <v>97</v>
      </c>
      <c r="D52" s="113">
        <v>14955</v>
      </c>
      <c r="E52" s="113">
        <v>2091.1849999999999</v>
      </c>
      <c r="F52" s="113">
        <v>41188.936999999998</v>
      </c>
      <c r="G52" s="113">
        <v>217511.48800000001</v>
      </c>
      <c r="H52" s="113">
        <v>136599.81200000001</v>
      </c>
      <c r="I52" s="113">
        <v>80911.676000000007</v>
      </c>
      <c r="J52" s="118">
        <v>46256.089</v>
      </c>
    </row>
    <row r="53" spans="1:10" ht="12.95" customHeight="1" x14ac:dyDescent="0.2">
      <c r="A53" s="79"/>
      <c r="B53" s="83" t="s">
        <v>153</v>
      </c>
      <c r="C53" s="113"/>
      <c r="D53" s="113"/>
      <c r="E53" s="113"/>
      <c r="F53" s="113"/>
      <c r="G53" s="113"/>
      <c r="H53" s="113"/>
      <c r="I53" s="113"/>
      <c r="J53" s="118"/>
    </row>
    <row r="54" spans="1:10" ht="12.95" customHeight="1" x14ac:dyDescent="0.2">
      <c r="A54" s="79"/>
      <c r="B54" s="83" t="s">
        <v>154</v>
      </c>
      <c r="C54" s="113"/>
      <c r="D54" s="113"/>
      <c r="E54" s="113"/>
      <c r="F54" s="113"/>
      <c r="G54" s="113"/>
      <c r="H54" s="113"/>
      <c r="I54" s="113"/>
      <c r="J54" s="118"/>
    </row>
    <row r="55" spans="1:10" ht="12.95" customHeight="1" x14ac:dyDescent="0.2">
      <c r="A55" s="79"/>
      <c r="B55" s="83" t="s">
        <v>155</v>
      </c>
      <c r="C55" s="113">
        <v>58</v>
      </c>
      <c r="D55" s="113">
        <v>7759</v>
      </c>
      <c r="E55" s="113">
        <v>999.82299999999998</v>
      </c>
      <c r="F55" s="113">
        <v>22183.332999999999</v>
      </c>
      <c r="G55" s="113">
        <v>101122.20699999999</v>
      </c>
      <c r="H55" s="113">
        <v>62889.209000000003</v>
      </c>
      <c r="I55" s="113">
        <v>38232.998</v>
      </c>
      <c r="J55" s="113">
        <v>15671.76</v>
      </c>
    </row>
    <row r="56" spans="1:10" ht="12.95" customHeight="1" x14ac:dyDescent="0.2">
      <c r="A56" s="79">
        <v>24</v>
      </c>
      <c r="B56" s="83" t="s">
        <v>156</v>
      </c>
      <c r="C56" s="113">
        <v>17</v>
      </c>
      <c r="D56" s="113">
        <v>4488</v>
      </c>
      <c r="E56" s="113">
        <v>561.19299999999998</v>
      </c>
      <c r="F56" s="113">
        <v>14183.156999999999</v>
      </c>
      <c r="G56" s="113">
        <v>100142.31200000001</v>
      </c>
      <c r="H56" s="113">
        <v>65935.23</v>
      </c>
      <c r="I56" s="113">
        <v>34207.082000000002</v>
      </c>
      <c r="J56" s="120">
        <v>24687.275000000001</v>
      </c>
    </row>
    <row r="57" spans="1:10" ht="12.95" customHeight="1" x14ac:dyDescent="0.2">
      <c r="A57" s="79">
        <v>25</v>
      </c>
      <c r="B57" s="83" t="s">
        <v>157</v>
      </c>
      <c r="C57" s="113">
        <v>142</v>
      </c>
      <c r="D57" s="113">
        <v>21535</v>
      </c>
      <c r="E57" s="113">
        <v>2825.663</v>
      </c>
      <c r="F57" s="113">
        <v>63232.201999999997</v>
      </c>
      <c r="G57" s="113">
        <v>316020.20400000003</v>
      </c>
      <c r="H57" s="113">
        <v>210238.50200000001</v>
      </c>
      <c r="I57" s="113">
        <v>105781.702</v>
      </c>
      <c r="J57" s="113">
        <v>67738.591</v>
      </c>
    </row>
    <row r="58" spans="1:10" ht="12.95" customHeight="1" x14ac:dyDescent="0.2">
      <c r="A58" s="79">
        <v>26</v>
      </c>
      <c r="B58" s="83" t="s">
        <v>158</v>
      </c>
      <c r="C58" s="113"/>
      <c r="D58" s="113"/>
      <c r="E58" s="113"/>
      <c r="F58" s="113"/>
      <c r="G58" s="113"/>
      <c r="H58" s="113"/>
      <c r="I58" s="113"/>
      <c r="J58" s="113"/>
    </row>
    <row r="59" spans="1:10" ht="12.95" customHeight="1" x14ac:dyDescent="0.2">
      <c r="A59" s="79"/>
      <c r="B59" s="83" t="s">
        <v>159</v>
      </c>
      <c r="C59" s="113">
        <v>68</v>
      </c>
      <c r="D59" s="113">
        <v>12192</v>
      </c>
      <c r="E59" s="113">
        <v>1586.376</v>
      </c>
      <c r="F59" s="113">
        <v>44600.606</v>
      </c>
      <c r="G59" s="113">
        <v>211803.81700000001</v>
      </c>
      <c r="H59" s="113">
        <v>110525.36599999999</v>
      </c>
      <c r="I59" s="113">
        <v>101278.451</v>
      </c>
      <c r="J59" s="113">
        <v>36804.071000000004</v>
      </c>
    </row>
    <row r="60" spans="1:10" ht="12.95" customHeight="1" x14ac:dyDescent="0.2">
      <c r="A60" s="79">
        <v>27</v>
      </c>
      <c r="B60" s="83" t="s">
        <v>160</v>
      </c>
      <c r="C60" s="113">
        <v>40</v>
      </c>
      <c r="D60" s="113">
        <v>8026</v>
      </c>
      <c r="E60" s="113">
        <v>1032.2760000000001</v>
      </c>
      <c r="F60" s="113">
        <v>25072.07</v>
      </c>
      <c r="G60" s="113">
        <v>145697.59899999999</v>
      </c>
      <c r="H60" s="113">
        <v>93886.104000000007</v>
      </c>
      <c r="I60" s="113">
        <v>51811.495000000003</v>
      </c>
      <c r="J60" s="113">
        <v>30087.616999999998</v>
      </c>
    </row>
    <row r="61" spans="1:10" ht="12.95" customHeight="1" x14ac:dyDescent="0.2">
      <c r="A61" s="79">
        <v>28</v>
      </c>
      <c r="B61" s="83" t="s">
        <v>93</v>
      </c>
      <c r="C61" s="113">
        <v>97</v>
      </c>
      <c r="D61" s="113">
        <v>15071</v>
      </c>
      <c r="E61" s="113">
        <v>1987.3530000000001</v>
      </c>
      <c r="F61" s="113">
        <v>45736.027999999998</v>
      </c>
      <c r="G61" s="113">
        <v>183357.609</v>
      </c>
      <c r="H61" s="113">
        <v>103780.071</v>
      </c>
      <c r="I61" s="113">
        <v>79577.538</v>
      </c>
      <c r="J61" s="113">
        <v>38589.042999999998</v>
      </c>
    </row>
    <row r="62" spans="1:10" ht="12.95" customHeight="1" x14ac:dyDescent="0.2">
      <c r="A62" s="79">
        <v>29</v>
      </c>
      <c r="B62" s="83" t="s">
        <v>161</v>
      </c>
      <c r="C62" s="113"/>
      <c r="D62" s="113"/>
      <c r="E62" s="113"/>
      <c r="F62" s="113"/>
      <c r="G62" s="113"/>
      <c r="H62" s="113"/>
      <c r="I62" s="113"/>
      <c r="J62" s="113"/>
    </row>
    <row r="63" spans="1:10" ht="12.95" customHeight="1" x14ac:dyDescent="0.2">
      <c r="A63" s="79"/>
      <c r="B63" s="83" t="s">
        <v>162</v>
      </c>
      <c r="C63" s="113">
        <v>48</v>
      </c>
      <c r="D63" s="113">
        <v>14411</v>
      </c>
      <c r="E63" s="113">
        <v>1870.3889999999999</v>
      </c>
      <c r="F63" s="113">
        <v>48506.237000000001</v>
      </c>
      <c r="G63" s="113">
        <v>334347.12599999999</v>
      </c>
      <c r="H63" s="113">
        <v>217495.538</v>
      </c>
      <c r="I63" s="113">
        <v>116851.588</v>
      </c>
      <c r="J63" s="113">
        <v>55674.771999999997</v>
      </c>
    </row>
    <row r="64" spans="1:10" ht="12.95" customHeight="1" x14ac:dyDescent="0.2">
      <c r="A64" s="79">
        <v>30</v>
      </c>
      <c r="B64" s="83" t="s">
        <v>97</v>
      </c>
      <c r="C64" s="113">
        <v>2</v>
      </c>
      <c r="D64" s="117" t="s">
        <v>21</v>
      </c>
      <c r="E64" s="117" t="s">
        <v>21</v>
      </c>
      <c r="F64" s="117" t="s">
        <v>21</v>
      </c>
      <c r="G64" s="117" t="s">
        <v>21</v>
      </c>
      <c r="H64" s="117" t="s">
        <v>21</v>
      </c>
      <c r="I64" s="117" t="s">
        <v>21</v>
      </c>
      <c r="J64" s="117" t="s">
        <v>21</v>
      </c>
    </row>
    <row r="65" spans="1:10" ht="12.95" customHeight="1" x14ac:dyDescent="0.2">
      <c r="A65" s="79">
        <v>31</v>
      </c>
      <c r="B65" s="83" t="s">
        <v>98</v>
      </c>
      <c r="C65" s="113">
        <v>9</v>
      </c>
      <c r="D65" s="113">
        <v>1390</v>
      </c>
      <c r="E65" s="113">
        <v>190.137</v>
      </c>
      <c r="F65" s="113">
        <v>3548.6149999999998</v>
      </c>
      <c r="G65" s="113">
        <v>22783.583999999999</v>
      </c>
      <c r="H65" s="113">
        <v>20345.542000000001</v>
      </c>
      <c r="I65" s="113">
        <v>2438.0419999999999</v>
      </c>
      <c r="J65" s="117" t="s">
        <v>21</v>
      </c>
    </row>
    <row r="66" spans="1:10" ht="12.95" customHeight="1" x14ac:dyDescent="0.2">
      <c r="A66" s="79">
        <v>32</v>
      </c>
      <c r="B66" s="83" t="s">
        <v>163</v>
      </c>
      <c r="C66" s="113">
        <v>31</v>
      </c>
      <c r="D66" s="113">
        <v>4851</v>
      </c>
      <c r="E66" s="113">
        <v>648.46400000000006</v>
      </c>
      <c r="F66" s="113">
        <v>15465.915000000001</v>
      </c>
      <c r="G66" s="113">
        <v>94867.138000000006</v>
      </c>
      <c r="H66" s="113">
        <v>27831.077000000001</v>
      </c>
      <c r="I66" s="113">
        <v>67036.061000000002</v>
      </c>
      <c r="J66" s="113">
        <v>10368.02</v>
      </c>
    </row>
    <row r="67" spans="1:10" ht="12.95" customHeight="1" x14ac:dyDescent="0.2">
      <c r="A67" s="79">
        <v>33</v>
      </c>
      <c r="B67" s="83" t="s">
        <v>164</v>
      </c>
      <c r="C67" s="118"/>
      <c r="D67" s="118"/>
      <c r="E67" s="118"/>
      <c r="F67" s="118"/>
      <c r="G67" s="118"/>
      <c r="H67" s="118"/>
      <c r="I67" s="118"/>
      <c r="J67" s="118"/>
    </row>
    <row r="68" spans="1:10" ht="12.95" customHeight="1" x14ac:dyDescent="0.2">
      <c r="A68" s="79"/>
      <c r="B68" s="83" t="s">
        <v>165</v>
      </c>
      <c r="C68" s="113">
        <v>16</v>
      </c>
      <c r="D68" s="113">
        <v>3295</v>
      </c>
      <c r="E68" s="113">
        <v>406.70600000000002</v>
      </c>
      <c r="F68" s="113">
        <v>11020.074000000001</v>
      </c>
      <c r="G68" s="113">
        <v>38719.277000000002</v>
      </c>
      <c r="H68" s="117" t="s">
        <v>21</v>
      </c>
      <c r="I68" s="117" t="s">
        <v>21</v>
      </c>
      <c r="J68" s="117" t="s">
        <v>21</v>
      </c>
    </row>
    <row r="69" spans="1:10" x14ac:dyDescent="0.2">
      <c r="B69" s="121"/>
      <c r="C69" s="122"/>
      <c r="D69" s="122"/>
      <c r="E69" s="122"/>
      <c r="F69" s="122"/>
      <c r="G69" s="122"/>
      <c r="H69" s="122"/>
      <c r="I69" s="122"/>
      <c r="J69" s="123"/>
    </row>
    <row r="70" spans="1:10" x14ac:dyDescent="0.2">
      <c r="C70" s="124"/>
      <c r="D70" s="124"/>
      <c r="E70" s="85"/>
      <c r="F70" s="85"/>
      <c r="G70" s="85"/>
      <c r="H70" s="85"/>
      <c r="I70" s="125"/>
      <c r="J70" s="125"/>
    </row>
    <row r="71" spans="1:10" x14ac:dyDescent="0.2">
      <c r="C71" s="124"/>
      <c r="D71" s="124"/>
      <c r="E71" s="85"/>
      <c r="F71" s="85"/>
      <c r="G71" s="85"/>
      <c r="H71" s="85"/>
      <c r="I71" s="125"/>
      <c r="J71" s="125"/>
    </row>
    <row r="72" spans="1:10" x14ac:dyDescent="0.2">
      <c r="C72" s="124"/>
      <c r="D72" s="124"/>
      <c r="E72" s="85"/>
      <c r="F72" s="85"/>
      <c r="G72" s="85"/>
      <c r="H72" s="85"/>
      <c r="I72" s="125"/>
      <c r="J72" s="125"/>
    </row>
    <row r="73" spans="1:10" x14ac:dyDescent="0.2">
      <c r="C73" s="124"/>
      <c r="D73" s="124"/>
      <c r="E73" s="85"/>
      <c r="F73" s="85"/>
      <c r="G73" s="85"/>
      <c r="H73" s="85"/>
      <c r="I73" s="125"/>
      <c r="J73" s="125"/>
    </row>
    <row r="74" spans="1:10" x14ac:dyDescent="0.2">
      <c r="C74" s="124"/>
      <c r="D74" s="124"/>
      <c r="E74" s="85"/>
      <c r="F74" s="85"/>
      <c r="G74" s="85"/>
      <c r="H74" s="85"/>
      <c r="I74" s="125"/>
      <c r="J74" s="125"/>
    </row>
    <row r="75" spans="1:10" x14ac:dyDescent="0.2">
      <c r="C75" s="124"/>
      <c r="D75" s="124"/>
      <c r="E75" s="85"/>
      <c r="F75" s="85"/>
      <c r="G75" s="85"/>
      <c r="H75" s="85"/>
      <c r="I75" s="125"/>
      <c r="J75" s="125"/>
    </row>
    <row r="76" spans="1:10" x14ac:dyDescent="0.2">
      <c r="C76" s="124"/>
      <c r="D76" s="124"/>
      <c r="E76" s="85"/>
      <c r="F76" s="85"/>
      <c r="G76" s="85"/>
      <c r="H76" s="85"/>
      <c r="I76" s="125"/>
      <c r="J76" s="125"/>
    </row>
    <row r="77" spans="1:10" x14ac:dyDescent="0.2">
      <c r="C77" s="124"/>
      <c r="D77" s="124"/>
      <c r="E77" s="85"/>
      <c r="F77" s="85"/>
      <c r="G77" s="85"/>
      <c r="H77" s="85"/>
      <c r="I77" s="125"/>
      <c r="J77" s="125"/>
    </row>
    <row r="78" spans="1:10" x14ac:dyDescent="0.2">
      <c r="C78" s="124"/>
      <c r="D78" s="124"/>
      <c r="E78" s="85"/>
      <c r="F78" s="85"/>
      <c r="G78" s="85"/>
      <c r="H78" s="85"/>
      <c r="I78" s="125"/>
      <c r="J78" s="125"/>
    </row>
    <row r="79" spans="1:10" x14ac:dyDescent="0.2">
      <c r="C79" s="124"/>
      <c r="D79" s="124"/>
      <c r="E79" s="85"/>
      <c r="F79" s="85"/>
      <c r="G79" s="85"/>
      <c r="H79" s="85"/>
      <c r="I79" s="125"/>
      <c r="J79" s="125"/>
    </row>
    <row r="80" spans="1:10" x14ac:dyDescent="0.2">
      <c r="C80" s="124"/>
      <c r="D80" s="124"/>
      <c r="E80" s="85"/>
      <c r="F80" s="85"/>
      <c r="G80" s="85"/>
      <c r="H80" s="85"/>
      <c r="I80" s="125"/>
      <c r="J80" s="125"/>
    </row>
    <row r="81" spans="3:10" x14ac:dyDescent="0.2">
      <c r="C81" s="124"/>
      <c r="D81" s="124"/>
      <c r="E81" s="85"/>
      <c r="F81" s="85"/>
      <c r="G81" s="85"/>
      <c r="H81" s="85"/>
      <c r="I81" s="125"/>
      <c r="J81" s="125"/>
    </row>
    <row r="82" spans="3:10" x14ac:dyDescent="0.2">
      <c r="C82" s="124"/>
      <c r="D82" s="124"/>
      <c r="E82" s="85"/>
      <c r="F82" s="85"/>
      <c r="G82" s="85"/>
      <c r="H82" s="85"/>
      <c r="I82" s="125"/>
      <c r="J82" s="125"/>
    </row>
    <row r="83" spans="3:10" x14ac:dyDescent="0.2">
      <c r="C83" s="124"/>
      <c r="D83" s="124"/>
      <c r="E83" s="85"/>
      <c r="F83" s="85"/>
      <c r="G83" s="85"/>
      <c r="H83" s="85"/>
      <c r="I83" s="125"/>
      <c r="J83" s="125"/>
    </row>
    <row r="84" spans="3:10" x14ac:dyDescent="0.2">
      <c r="C84" s="124"/>
      <c r="D84" s="124"/>
      <c r="E84" s="85"/>
      <c r="F84" s="85"/>
      <c r="G84" s="85"/>
      <c r="H84" s="85"/>
      <c r="I84" s="125"/>
      <c r="J84" s="125"/>
    </row>
    <row r="85" spans="3:10" x14ac:dyDescent="0.2">
      <c r="C85" s="124"/>
      <c r="D85" s="124"/>
      <c r="E85" s="85"/>
      <c r="F85" s="85"/>
      <c r="G85" s="85"/>
      <c r="H85" s="85"/>
      <c r="I85" s="125"/>
      <c r="J85" s="125"/>
    </row>
    <row r="86" spans="3:10" x14ac:dyDescent="0.2">
      <c r="C86" s="124"/>
      <c r="D86" s="124"/>
      <c r="E86" s="85"/>
      <c r="F86" s="85"/>
      <c r="G86" s="85"/>
      <c r="H86" s="85"/>
      <c r="I86" s="125"/>
      <c r="J86" s="125"/>
    </row>
    <row r="87" spans="3:10" x14ac:dyDescent="0.2">
      <c r="C87" s="124"/>
      <c r="D87" s="124"/>
      <c r="E87" s="85"/>
      <c r="F87" s="85"/>
      <c r="G87" s="85"/>
      <c r="H87" s="85"/>
      <c r="I87" s="125"/>
      <c r="J87" s="125"/>
    </row>
    <row r="88" spans="3:10" x14ac:dyDescent="0.2">
      <c r="C88" s="124"/>
      <c r="D88" s="124"/>
      <c r="E88" s="85"/>
      <c r="F88" s="85"/>
      <c r="G88" s="85"/>
      <c r="H88" s="85"/>
      <c r="I88" s="125"/>
      <c r="J88" s="125"/>
    </row>
    <row r="89" spans="3:10" x14ac:dyDescent="0.2">
      <c r="C89" s="124"/>
      <c r="D89" s="124"/>
      <c r="E89" s="85"/>
      <c r="F89" s="85"/>
      <c r="G89" s="85"/>
      <c r="H89" s="85"/>
      <c r="I89" s="125"/>
      <c r="J89" s="125"/>
    </row>
    <row r="90" spans="3:10" x14ac:dyDescent="0.2">
      <c r="C90" s="124"/>
      <c r="D90" s="124"/>
      <c r="E90" s="85"/>
      <c r="F90" s="85"/>
      <c r="G90" s="85"/>
      <c r="H90" s="85"/>
      <c r="I90" s="125"/>
      <c r="J90" s="125"/>
    </row>
    <row r="91" spans="3:10" x14ac:dyDescent="0.2">
      <c r="C91" s="124"/>
      <c r="D91" s="124"/>
      <c r="E91" s="85"/>
      <c r="F91" s="85"/>
      <c r="G91" s="85"/>
      <c r="H91" s="85"/>
      <c r="I91" s="125"/>
      <c r="J91" s="125"/>
    </row>
    <row r="92" spans="3:10" x14ac:dyDescent="0.2">
      <c r="C92" s="124"/>
      <c r="D92" s="124"/>
      <c r="E92" s="85"/>
      <c r="F92" s="85"/>
      <c r="G92" s="85"/>
      <c r="H92" s="85"/>
      <c r="I92" s="125"/>
      <c r="J92" s="125"/>
    </row>
    <row r="93" spans="3:10" x14ac:dyDescent="0.2">
      <c r="C93" s="124"/>
      <c r="D93" s="124"/>
      <c r="E93" s="85"/>
      <c r="F93" s="85"/>
      <c r="G93" s="85"/>
      <c r="H93" s="85"/>
      <c r="I93" s="125"/>
      <c r="J93" s="125"/>
    </row>
    <row r="94" spans="3:10" x14ac:dyDescent="0.2">
      <c r="C94" s="124"/>
      <c r="D94" s="124"/>
      <c r="E94" s="85"/>
      <c r="F94" s="85"/>
      <c r="G94" s="85"/>
      <c r="H94" s="85"/>
      <c r="I94" s="125"/>
      <c r="J94" s="125"/>
    </row>
    <row r="95" spans="3:10" x14ac:dyDescent="0.2">
      <c r="C95" s="124"/>
      <c r="D95" s="124"/>
      <c r="E95" s="85"/>
      <c r="F95" s="85"/>
      <c r="G95" s="85"/>
      <c r="H95" s="85"/>
      <c r="I95" s="125"/>
      <c r="J95" s="125"/>
    </row>
    <row r="96" spans="3:10" x14ac:dyDescent="0.2">
      <c r="C96" s="124"/>
      <c r="D96" s="124"/>
      <c r="E96" s="85"/>
      <c r="F96" s="85"/>
      <c r="G96" s="85"/>
      <c r="H96" s="85"/>
      <c r="I96" s="125"/>
      <c r="J96" s="125"/>
    </row>
    <row r="97" spans="3:10" x14ac:dyDescent="0.2">
      <c r="C97" s="124"/>
      <c r="D97" s="124"/>
      <c r="E97" s="85"/>
      <c r="F97" s="85"/>
      <c r="G97" s="85"/>
      <c r="H97" s="85"/>
      <c r="I97" s="125"/>
      <c r="J97" s="125"/>
    </row>
    <row r="98" spans="3:10" x14ac:dyDescent="0.2">
      <c r="C98" s="124"/>
      <c r="D98" s="124"/>
      <c r="E98" s="85"/>
      <c r="F98" s="85"/>
      <c r="G98" s="85"/>
      <c r="H98" s="85"/>
      <c r="I98" s="125"/>
      <c r="J98" s="125"/>
    </row>
    <row r="99" spans="3:10" x14ac:dyDescent="0.2">
      <c r="C99" s="124"/>
      <c r="D99" s="124"/>
      <c r="E99" s="85"/>
      <c r="F99" s="85"/>
      <c r="G99" s="85"/>
      <c r="H99" s="85"/>
      <c r="I99" s="125"/>
      <c r="J99" s="125"/>
    </row>
    <row r="100" spans="3:10" x14ac:dyDescent="0.2">
      <c r="C100" s="124"/>
      <c r="D100" s="124"/>
      <c r="E100" s="85"/>
      <c r="F100" s="85"/>
      <c r="G100" s="85"/>
      <c r="H100" s="85"/>
      <c r="I100" s="125"/>
      <c r="J100" s="125"/>
    </row>
    <row r="101" spans="3:10" x14ac:dyDescent="0.2">
      <c r="C101" s="124"/>
      <c r="D101" s="124"/>
      <c r="E101" s="85"/>
      <c r="F101" s="85"/>
      <c r="G101" s="85"/>
      <c r="H101" s="85"/>
      <c r="I101" s="125"/>
      <c r="J101" s="125"/>
    </row>
    <row r="102" spans="3:10" x14ac:dyDescent="0.2">
      <c r="C102" s="124"/>
      <c r="D102" s="124"/>
      <c r="E102" s="85"/>
      <c r="F102" s="85"/>
      <c r="G102" s="85"/>
      <c r="H102" s="85"/>
      <c r="I102" s="125"/>
      <c r="J102" s="125"/>
    </row>
    <row r="103" spans="3:10" x14ac:dyDescent="0.2">
      <c r="C103" s="124"/>
      <c r="D103" s="124"/>
      <c r="E103" s="85"/>
      <c r="F103" s="85"/>
      <c r="G103" s="85"/>
      <c r="H103" s="85"/>
      <c r="I103" s="125"/>
      <c r="J103" s="125"/>
    </row>
    <row r="104" spans="3:10" x14ac:dyDescent="0.2">
      <c r="C104" s="124"/>
      <c r="D104" s="124"/>
      <c r="E104" s="85"/>
      <c r="F104" s="85"/>
      <c r="G104" s="85"/>
      <c r="H104" s="85"/>
      <c r="I104" s="125"/>
      <c r="J104" s="125"/>
    </row>
    <row r="105" spans="3:10" x14ac:dyDescent="0.2">
      <c r="C105" s="124"/>
      <c r="D105" s="124"/>
      <c r="E105" s="85"/>
      <c r="F105" s="85"/>
      <c r="G105" s="85"/>
      <c r="H105" s="85"/>
      <c r="I105" s="125"/>
      <c r="J105" s="125"/>
    </row>
    <row r="106" spans="3:10" x14ac:dyDescent="0.2">
      <c r="C106" s="124"/>
      <c r="D106" s="124"/>
      <c r="E106" s="85"/>
      <c r="F106" s="85"/>
      <c r="G106" s="85"/>
      <c r="H106" s="85"/>
      <c r="I106" s="125"/>
      <c r="J106" s="125"/>
    </row>
    <row r="107" spans="3:10" x14ac:dyDescent="0.2">
      <c r="C107" s="124"/>
      <c r="D107" s="124"/>
      <c r="E107" s="85"/>
      <c r="F107" s="85"/>
      <c r="G107" s="85"/>
      <c r="H107" s="85"/>
      <c r="I107" s="125"/>
      <c r="J107" s="125"/>
    </row>
    <row r="108" spans="3:10" x14ac:dyDescent="0.2">
      <c r="C108" s="124"/>
      <c r="D108" s="124"/>
      <c r="E108" s="85"/>
      <c r="F108" s="85"/>
      <c r="G108" s="85"/>
      <c r="H108" s="85"/>
      <c r="I108" s="125"/>
      <c r="J108" s="125"/>
    </row>
    <row r="109" spans="3:10" x14ac:dyDescent="0.2">
      <c r="C109" s="124"/>
      <c r="D109" s="124"/>
      <c r="E109" s="85"/>
      <c r="F109" s="85"/>
      <c r="G109" s="85"/>
      <c r="H109" s="85"/>
      <c r="I109" s="125"/>
      <c r="J109" s="125"/>
    </row>
    <row r="110" spans="3:10" x14ac:dyDescent="0.2">
      <c r="C110" s="124"/>
      <c r="D110" s="124"/>
      <c r="E110" s="85"/>
      <c r="F110" s="85"/>
      <c r="G110" s="85"/>
      <c r="H110" s="85"/>
      <c r="I110" s="125"/>
      <c r="J110" s="125"/>
    </row>
    <row r="111" spans="3:10" x14ac:dyDescent="0.2">
      <c r="C111" s="124"/>
      <c r="D111" s="124"/>
      <c r="E111" s="85"/>
      <c r="F111" s="85"/>
      <c r="G111" s="85"/>
      <c r="H111" s="85"/>
      <c r="I111" s="125"/>
      <c r="J111" s="125"/>
    </row>
    <row r="112" spans="3:10" x14ac:dyDescent="0.2">
      <c r="C112" s="124"/>
      <c r="D112" s="124"/>
      <c r="E112" s="85"/>
      <c r="F112" s="85"/>
      <c r="G112" s="85"/>
      <c r="H112" s="85"/>
      <c r="I112" s="125"/>
      <c r="J112" s="125"/>
    </row>
    <row r="113" spans="3:10" x14ac:dyDescent="0.2">
      <c r="C113" s="124"/>
      <c r="D113" s="124"/>
      <c r="E113" s="85"/>
      <c r="F113" s="85"/>
      <c r="G113" s="85"/>
      <c r="H113" s="85"/>
      <c r="I113" s="125"/>
      <c r="J113" s="125"/>
    </row>
    <row r="114" spans="3:10" x14ac:dyDescent="0.2">
      <c r="C114" s="124"/>
      <c r="D114" s="124"/>
      <c r="E114" s="85"/>
      <c r="F114" s="85"/>
      <c r="G114" s="85"/>
      <c r="H114" s="85"/>
      <c r="I114" s="125"/>
      <c r="J114" s="125"/>
    </row>
    <row r="115" spans="3:10" x14ac:dyDescent="0.2">
      <c r="C115" s="124"/>
      <c r="D115" s="124"/>
      <c r="E115" s="85"/>
      <c r="F115" s="85"/>
      <c r="G115" s="85"/>
      <c r="H115" s="85"/>
      <c r="I115" s="125"/>
      <c r="J115" s="125"/>
    </row>
    <row r="116" spans="3:10" x14ac:dyDescent="0.2">
      <c r="C116" s="124"/>
      <c r="D116" s="124"/>
      <c r="E116" s="85"/>
      <c r="F116" s="85"/>
      <c r="G116" s="85"/>
      <c r="H116" s="85"/>
      <c r="I116" s="125"/>
      <c r="J116" s="125"/>
    </row>
    <row r="117" spans="3:10" x14ac:dyDescent="0.2">
      <c r="C117" s="124"/>
      <c r="D117" s="124"/>
      <c r="E117" s="85"/>
      <c r="F117" s="85"/>
      <c r="G117" s="85"/>
      <c r="H117" s="85"/>
      <c r="I117" s="125"/>
      <c r="J117" s="125"/>
    </row>
    <row r="118" spans="3:10" x14ac:dyDescent="0.2">
      <c r="C118" s="124"/>
      <c r="D118" s="124"/>
      <c r="E118" s="85"/>
      <c r="F118" s="85"/>
      <c r="G118" s="85"/>
      <c r="H118" s="85"/>
      <c r="I118" s="125"/>
      <c r="J118" s="125"/>
    </row>
    <row r="119" spans="3:10" x14ac:dyDescent="0.2">
      <c r="C119" s="124"/>
      <c r="D119" s="124"/>
      <c r="E119" s="85"/>
      <c r="F119" s="85"/>
      <c r="G119" s="85"/>
      <c r="H119" s="85"/>
      <c r="I119" s="125"/>
      <c r="J119" s="125"/>
    </row>
    <row r="120" spans="3:10" x14ac:dyDescent="0.2">
      <c r="C120" s="124"/>
      <c r="D120" s="124"/>
      <c r="E120" s="85"/>
      <c r="F120" s="85"/>
      <c r="G120" s="85"/>
      <c r="H120" s="85"/>
      <c r="I120" s="125"/>
      <c r="J120" s="125"/>
    </row>
    <row r="121" spans="3:10" x14ac:dyDescent="0.2">
      <c r="C121" s="124"/>
      <c r="D121" s="124"/>
      <c r="E121" s="85"/>
      <c r="F121" s="85"/>
      <c r="G121" s="85"/>
      <c r="H121" s="85"/>
      <c r="I121" s="125"/>
      <c r="J121" s="125"/>
    </row>
    <row r="122" spans="3:10" x14ac:dyDescent="0.2">
      <c r="C122" s="124"/>
      <c r="D122" s="124"/>
      <c r="E122" s="85"/>
      <c r="F122" s="85"/>
      <c r="G122" s="85"/>
      <c r="H122" s="85"/>
      <c r="I122" s="125"/>
      <c r="J122" s="125"/>
    </row>
    <row r="123" spans="3:10" x14ac:dyDescent="0.2">
      <c r="C123" s="124"/>
      <c r="D123" s="124"/>
      <c r="E123" s="85"/>
      <c r="F123" s="85"/>
      <c r="G123" s="85"/>
      <c r="H123" s="85"/>
      <c r="I123" s="125"/>
      <c r="J123" s="125"/>
    </row>
    <row r="124" spans="3:10" x14ac:dyDescent="0.2">
      <c r="C124" s="124"/>
      <c r="D124" s="124"/>
      <c r="E124" s="85"/>
      <c r="F124" s="85"/>
      <c r="G124" s="85"/>
      <c r="H124" s="85"/>
      <c r="I124" s="125"/>
      <c r="J124" s="125"/>
    </row>
    <row r="125" spans="3:10" x14ac:dyDescent="0.2">
      <c r="C125" s="124"/>
      <c r="D125" s="124"/>
      <c r="E125" s="85"/>
      <c r="F125" s="85"/>
      <c r="G125" s="85"/>
      <c r="H125" s="85"/>
      <c r="I125" s="125"/>
      <c r="J125" s="125"/>
    </row>
    <row r="126" spans="3:10" x14ac:dyDescent="0.2">
      <c r="C126" s="124"/>
      <c r="D126" s="124"/>
      <c r="E126" s="85"/>
      <c r="F126" s="85"/>
      <c r="G126" s="85"/>
      <c r="H126" s="85"/>
      <c r="I126" s="125"/>
      <c r="J126" s="125"/>
    </row>
    <row r="127" spans="3:10" x14ac:dyDescent="0.2">
      <c r="C127" s="124"/>
      <c r="D127" s="124"/>
      <c r="E127" s="85"/>
      <c r="F127" s="85"/>
      <c r="G127" s="85"/>
      <c r="H127" s="85"/>
      <c r="I127" s="125"/>
      <c r="J127" s="125"/>
    </row>
    <row r="128" spans="3:10" x14ac:dyDescent="0.2">
      <c r="C128" s="124"/>
      <c r="D128" s="124"/>
      <c r="E128" s="85"/>
      <c r="F128" s="85"/>
      <c r="G128" s="85"/>
      <c r="H128" s="85"/>
      <c r="I128" s="125"/>
      <c r="J128" s="125"/>
    </row>
    <row r="129" spans="3:10" x14ac:dyDescent="0.2">
      <c r="C129" s="124"/>
      <c r="D129" s="124"/>
      <c r="E129" s="85"/>
      <c r="F129" s="85"/>
      <c r="G129" s="85"/>
      <c r="H129" s="85"/>
      <c r="I129" s="125"/>
      <c r="J129" s="125"/>
    </row>
    <row r="130" spans="3:10" x14ac:dyDescent="0.2">
      <c r="C130" s="124"/>
      <c r="D130" s="124"/>
      <c r="E130" s="85"/>
      <c r="F130" s="85"/>
      <c r="G130" s="85"/>
      <c r="H130" s="85"/>
      <c r="I130" s="125"/>
      <c r="J130" s="125"/>
    </row>
    <row r="131" spans="3:10" x14ac:dyDescent="0.2">
      <c r="C131" s="124"/>
      <c r="D131" s="124"/>
      <c r="E131" s="85"/>
      <c r="F131" s="85"/>
      <c r="G131" s="85"/>
      <c r="H131" s="85"/>
      <c r="I131" s="125"/>
      <c r="J131" s="125"/>
    </row>
    <row r="132" spans="3:10" x14ac:dyDescent="0.2">
      <c r="C132" s="124"/>
      <c r="D132" s="124"/>
      <c r="E132" s="85"/>
      <c r="F132" s="85"/>
      <c r="G132" s="85"/>
      <c r="H132" s="85"/>
      <c r="I132" s="125"/>
      <c r="J132" s="125"/>
    </row>
    <row r="133" spans="3:10" x14ac:dyDescent="0.2">
      <c r="C133" s="124"/>
      <c r="D133" s="124"/>
      <c r="E133" s="85"/>
      <c r="F133" s="85"/>
      <c r="G133" s="85"/>
      <c r="H133" s="85"/>
      <c r="I133" s="125"/>
      <c r="J133" s="125"/>
    </row>
    <row r="134" spans="3:10" x14ac:dyDescent="0.2">
      <c r="C134" s="124"/>
      <c r="D134" s="124"/>
      <c r="E134" s="85"/>
      <c r="F134" s="85"/>
      <c r="G134" s="85"/>
      <c r="H134" s="85"/>
      <c r="I134" s="125"/>
      <c r="J134" s="125"/>
    </row>
    <row r="135" spans="3:10" x14ac:dyDescent="0.2">
      <c r="C135" s="124"/>
      <c r="D135" s="124"/>
      <c r="E135" s="85"/>
      <c r="F135" s="85"/>
      <c r="G135" s="85"/>
      <c r="H135" s="85"/>
      <c r="I135" s="125"/>
      <c r="J135" s="125"/>
    </row>
    <row r="136" spans="3:10" x14ac:dyDescent="0.2">
      <c r="C136" s="124"/>
      <c r="D136" s="124"/>
      <c r="E136" s="85"/>
      <c r="F136" s="85"/>
      <c r="G136" s="85"/>
      <c r="H136" s="85"/>
      <c r="I136" s="125"/>
      <c r="J136" s="125"/>
    </row>
    <row r="137" spans="3:10" x14ac:dyDescent="0.2">
      <c r="C137" s="124"/>
      <c r="D137" s="124"/>
      <c r="E137" s="85"/>
      <c r="F137" s="85"/>
      <c r="G137" s="85"/>
      <c r="H137" s="85"/>
      <c r="I137" s="125"/>
      <c r="J137" s="125"/>
    </row>
    <row r="138" spans="3:10" x14ac:dyDescent="0.2">
      <c r="C138" s="124"/>
      <c r="D138" s="124"/>
      <c r="E138" s="85"/>
      <c r="F138" s="85"/>
      <c r="G138" s="85"/>
      <c r="H138" s="85"/>
      <c r="I138" s="125"/>
      <c r="J138" s="125"/>
    </row>
    <row r="139" spans="3:10" x14ac:dyDescent="0.2">
      <c r="C139" s="124"/>
      <c r="D139" s="124"/>
      <c r="E139" s="85"/>
      <c r="F139" s="85"/>
      <c r="G139" s="85"/>
      <c r="H139" s="85"/>
      <c r="I139" s="125"/>
      <c r="J139" s="125"/>
    </row>
    <row r="140" spans="3:10" x14ac:dyDescent="0.2">
      <c r="C140" s="124"/>
      <c r="D140" s="124"/>
      <c r="E140" s="85"/>
      <c r="F140" s="85"/>
      <c r="G140" s="85"/>
      <c r="H140" s="85"/>
      <c r="I140" s="125"/>
      <c r="J140" s="125"/>
    </row>
    <row r="141" spans="3:10" x14ac:dyDescent="0.2">
      <c r="C141" s="124"/>
      <c r="D141" s="124"/>
      <c r="E141" s="85"/>
      <c r="F141" s="85"/>
      <c r="G141" s="85"/>
      <c r="H141" s="85"/>
      <c r="I141" s="125"/>
      <c r="J141" s="125"/>
    </row>
    <row r="142" spans="3:10" x14ac:dyDescent="0.2">
      <c r="C142" s="124"/>
      <c r="D142" s="124"/>
      <c r="E142" s="85"/>
      <c r="F142" s="85"/>
      <c r="G142" s="85"/>
      <c r="H142" s="85"/>
      <c r="I142" s="125"/>
      <c r="J142" s="125"/>
    </row>
    <row r="143" spans="3:10" x14ac:dyDescent="0.2">
      <c r="C143" s="124"/>
      <c r="D143" s="124"/>
      <c r="E143" s="85"/>
      <c r="F143" s="85"/>
      <c r="G143" s="85"/>
      <c r="H143" s="85"/>
      <c r="I143" s="125"/>
      <c r="J143" s="125"/>
    </row>
    <row r="144" spans="3:10" x14ac:dyDescent="0.2">
      <c r="C144" s="124"/>
      <c r="D144" s="124"/>
      <c r="E144" s="85"/>
      <c r="F144" s="85"/>
      <c r="G144" s="85"/>
      <c r="H144" s="85"/>
      <c r="I144" s="125"/>
      <c r="J144" s="125"/>
    </row>
    <row r="145" spans="3:10" x14ac:dyDescent="0.2">
      <c r="C145" s="124"/>
      <c r="D145" s="124"/>
      <c r="E145" s="85"/>
      <c r="F145" s="85"/>
      <c r="G145" s="85"/>
      <c r="H145" s="85"/>
      <c r="I145" s="125"/>
      <c r="J145" s="125"/>
    </row>
    <row r="146" spans="3:10" x14ac:dyDescent="0.2">
      <c r="C146" s="124"/>
      <c r="D146" s="124"/>
      <c r="E146" s="85"/>
      <c r="F146" s="85"/>
      <c r="G146" s="85"/>
      <c r="H146" s="85"/>
      <c r="I146" s="125"/>
      <c r="J146" s="125"/>
    </row>
    <row r="147" spans="3:10" x14ac:dyDescent="0.2">
      <c r="C147" s="124"/>
      <c r="D147" s="124"/>
      <c r="E147" s="85"/>
      <c r="F147" s="85"/>
      <c r="G147" s="85"/>
      <c r="H147" s="85"/>
      <c r="I147" s="125"/>
      <c r="J147" s="125"/>
    </row>
    <row r="148" spans="3:10" x14ac:dyDescent="0.2">
      <c r="C148" s="124"/>
      <c r="D148" s="124"/>
      <c r="E148" s="85"/>
      <c r="F148" s="85"/>
      <c r="G148" s="85"/>
      <c r="H148" s="85"/>
      <c r="I148" s="125"/>
      <c r="J148" s="125"/>
    </row>
    <row r="149" spans="3:10" x14ac:dyDescent="0.2">
      <c r="C149" s="124"/>
      <c r="D149" s="124"/>
      <c r="E149" s="85"/>
      <c r="F149" s="85"/>
      <c r="G149" s="85"/>
      <c r="H149" s="85"/>
      <c r="I149" s="125"/>
      <c r="J149" s="125"/>
    </row>
    <row r="150" spans="3:10" x14ac:dyDescent="0.2">
      <c r="C150" s="124"/>
      <c r="D150" s="124"/>
      <c r="E150" s="85"/>
      <c r="F150" s="85"/>
      <c r="G150" s="85"/>
      <c r="H150" s="85"/>
      <c r="I150" s="125"/>
      <c r="J150" s="125"/>
    </row>
    <row r="151" spans="3:10" x14ac:dyDescent="0.2">
      <c r="C151" s="124"/>
      <c r="D151" s="124"/>
      <c r="E151" s="85"/>
      <c r="F151" s="85"/>
      <c r="G151" s="85"/>
      <c r="H151" s="85"/>
      <c r="I151" s="125"/>
      <c r="J151" s="125"/>
    </row>
    <row r="152" spans="3:10" x14ac:dyDescent="0.2">
      <c r="C152" s="124"/>
      <c r="D152" s="124"/>
      <c r="E152" s="85"/>
      <c r="F152" s="85"/>
      <c r="G152" s="85"/>
      <c r="H152" s="85"/>
      <c r="I152" s="125"/>
      <c r="J152" s="125"/>
    </row>
    <row r="153" spans="3:10" x14ac:dyDescent="0.2">
      <c r="C153" s="124"/>
      <c r="D153" s="124"/>
      <c r="E153" s="85"/>
      <c r="F153" s="85"/>
      <c r="G153" s="85"/>
      <c r="H153" s="85"/>
      <c r="I153" s="125"/>
      <c r="J153" s="125"/>
    </row>
    <row r="154" spans="3:10" x14ac:dyDescent="0.2">
      <c r="C154" s="124"/>
      <c r="D154" s="124"/>
      <c r="E154" s="85"/>
      <c r="F154" s="85"/>
      <c r="G154" s="85"/>
      <c r="H154" s="85"/>
      <c r="I154" s="125"/>
      <c r="J154" s="125"/>
    </row>
    <row r="155" spans="3:10" x14ac:dyDescent="0.2">
      <c r="C155" s="124"/>
      <c r="D155" s="124"/>
      <c r="E155" s="85"/>
      <c r="F155" s="85"/>
      <c r="G155" s="85"/>
      <c r="H155" s="85"/>
      <c r="I155" s="125"/>
      <c r="J155" s="125"/>
    </row>
    <row r="156" spans="3:10" x14ac:dyDescent="0.2">
      <c r="C156" s="124"/>
      <c r="D156" s="124"/>
      <c r="E156" s="85"/>
      <c r="F156" s="85"/>
      <c r="G156" s="85"/>
      <c r="H156" s="85"/>
      <c r="I156" s="125"/>
      <c r="J156" s="125"/>
    </row>
    <row r="157" spans="3:10" x14ac:dyDescent="0.2">
      <c r="C157" s="124"/>
      <c r="D157" s="124"/>
      <c r="E157" s="85"/>
      <c r="F157" s="85"/>
      <c r="G157" s="85"/>
      <c r="H157" s="85"/>
      <c r="I157" s="125"/>
      <c r="J157" s="125"/>
    </row>
    <row r="158" spans="3:10" x14ac:dyDescent="0.2">
      <c r="C158" s="124"/>
      <c r="D158" s="124"/>
      <c r="E158" s="85"/>
      <c r="F158" s="85"/>
      <c r="G158" s="85"/>
      <c r="H158" s="85"/>
      <c r="I158" s="125"/>
      <c r="J158" s="125"/>
    </row>
    <row r="159" spans="3:10" x14ac:dyDescent="0.2">
      <c r="C159" s="124"/>
      <c r="D159" s="124"/>
      <c r="E159" s="85"/>
      <c r="F159" s="85"/>
      <c r="G159" s="85"/>
      <c r="H159" s="85"/>
      <c r="I159" s="125"/>
      <c r="J159" s="125"/>
    </row>
    <row r="160" spans="3:10" x14ac:dyDescent="0.2">
      <c r="C160" s="124"/>
      <c r="D160" s="124"/>
      <c r="E160" s="85"/>
      <c r="F160" s="85"/>
      <c r="G160" s="85"/>
      <c r="H160" s="85"/>
      <c r="I160" s="125"/>
      <c r="J160" s="125"/>
    </row>
    <row r="161" spans="3:10" x14ac:dyDescent="0.2">
      <c r="C161" s="124"/>
      <c r="D161" s="124"/>
      <c r="E161" s="85"/>
      <c r="F161" s="85"/>
      <c r="G161" s="85"/>
      <c r="H161" s="85"/>
      <c r="I161" s="125"/>
      <c r="J161" s="125"/>
    </row>
    <row r="162" spans="3:10" x14ac:dyDescent="0.2">
      <c r="C162" s="124"/>
      <c r="D162" s="124"/>
      <c r="E162" s="85"/>
      <c r="F162" s="85"/>
      <c r="G162" s="85"/>
      <c r="H162" s="85"/>
      <c r="I162" s="125"/>
      <c r="J162" s="125"/>
    </row>
    <row r="163" spans="3:10" x14ac:dyDescent="0.2">
      <c r="C163" s="124"/>
      <c r="D163" s="124"/>
      <c r="E163" s="85"/>
      <c r="F163" s="85"/>
      <c r="G163" s="85"/>
      <c r="H163" s="85"/>
      <c r="I163" s="125"/>
      <c r="J163" s="125"/>
    </row>
    <row r="164" spans="3:10" x14ac:dyDescent="0.2">
      <c r="C164" s="124"/>
      <c r="D164" s="124"/>
      <c r="E164" s="85"/>
      <c r="F164" s="85"/>
      <c r="G164" s="85"/>
      <c r="H164" s="85"/>
      <c r="I164" s="125"/>
      <c r="J164" s="125"/>
    </row>
    <row r="165" spans="3:10" x14ac:dyDescent="0.2">
      <c r="C165" s="124"/>
      <c r="D165" s="124"/>
      <c r="E165" s="85"/>
      <c r="F165" s="85"/>
      <c r="G165" s="85"/>
      <c r="H165" s="85"/>
      <c r="I165" s="125"/>
      <c r="J165" s="125"/>
    </row>
    <row r="166" spans="3:10" x14ac:dyDescent="0.2">
      <c r="C166" s="124"/>
      <c r="D166" s="124"/>
      <c r="E166" s="85"/>
      <c r="F166" s="85"/>
      <c r="G166" s="85"/>
      <c r="H166" s="85"/>
      <c r="I166" s="125"/>
      <c r="J166" s="125"/>
    </row>
    <row r="167" spans="3:10" x14ac:dyDescent="0.2">
      <c r="C167" s="124"/>
      <c r="D167" s="124"/>
      <c r="E167" s="85"/>
      <c r="F167" s="85"/>
      <c r="G167" s="85"/>
      <c r="H167" s="85"/>
      <c r="I167" s="125"/>
      <c r="J167" s="125"/>
    </row>
    <row r="168" spans="3:10" x14ac:dyDescent="0.2">
      <c r="C168" s="124"/>
      <c r="D168" s="124"/>
      <c r="E168" s="85"/>
      <c r="F168" s="85"/>
      <c r="G168" s="85"/>
      <c r="H168" s="85"/>
      <c r="I168" s="125"/>
      <c r="J168" s="12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45" t="s">
        <v>105</v>
      </c>
      <c r="C3" s="345"/>
      <c r="D3" s="345"/>
      <c r="E3" s="345"/>
      <c r="F3" s="345"/>
      <c r="G3" s="345"/>
      <c r="H3" s="345"/>
      <c r="I3" s="345"/>
    </row>
    <row r="4" spans="1:9" x14ac:dyDescent="0.2">
      <c r="A4" s="61"/>
      <c r="B4" s="362" t="s">
        <v>106</v>
      </c>
      <c r="C4" s="362"/>
      <c r="D4" s="362"/>
      <c r="E4" s="362"/>
      <c r="F4" s="362"/>
      <c r="G4" s="362"/>
      <c r="H4" s="362"/>
      <c r="I4" s="362"/>
    </row>
    <row r="5" spans="1:9" x14ac:dyDescent="0.2">
      <c r="A5" s="61"/>
      <c r="H5" s="64"/>
      <c r="I5" s="64"/>
    </row>
    <row r="6" spans="1:9" x14ac:dyDescent="0.2">
      <c r="A6" s="346" t="s">
        <v>3</v>
      </c>
      <c r="B6" s="349" t="s">
        <v>107</v>
      </c>
      <c r="C6" s="349" t="s">
        <v>108</v>
      </c>
      <c r="D6" s="349" t="s">
        <v>109</v>
      </c>
      <c r="E6" s="349" t="s">
        <v>110</v>
      </c>
      <c r="F6" s="349" t="s">
        <v>111</v>
      </c>
      <c r="G6" s="349" t="s">
        <v>112</v>
      </c>
      <c r="H6" s="357" t="s">
        <v>113</v>
      </c>
      <c r="I6" s="357" t="s">
        <v>114</v>
      </c>
    </row>
    <row r="7" spans="1:9" x14ac:dyDescent="0.2">
      <c r="A7" s="347"/>
      <c r="B7" s="363"/>
      <c r="C7" s="350"/>
      <c r="D7" s="350"/>
      <c r="E7" s="350"/>
      <c r="F7" s="350"/>
      <c r="G7" s="350"/>
      <c r="H7" s="358"/>
      <c r="I7" s="358"/>
    </row>
    <row r="8" spans="1:9" x14ac:dyDescent="0.2">
      <c r="A8" s="347"/>
      <c r="B8" s="363"/>
      <c r="C8" s="350"/>
      <c r="D8" s="350"/>
      <c r="E8" s="350"/>
      <c r="F8" s="350"/>
      <c r="G8" s="350"/>
      <c r="H8" s="358"/>
      <c r="I8" s="358"/>
    </row>
    <row r="9" spans="1:9" x14ac:dyDescent="0.2">
      <c r="A9" s="347"/>
      <c r="B9" s="363"/>
      <c r="C9" s="351"/>
      <c r="D9" s="351"/>
      <c r="E9" s="351"/>
      <c r="F9" s="351"/>
      <c r="G9" s="351"/>
      <c r="H9" s="359"/>
      <c r="I9" s="359"/>
    </row>
    <row r="10" spans="1:9" x14ac:dyDescent="0.2">
      <c r="A10" s="348"/>
      <c r="B10" s="364"/>
      <c r="C10" s="66" t="s">
        <v>17</v>
      </c>
      <c r="D10" s="67" t="s">
        <v>115</v>
      </c>
      <c r="E10" s="360" t="s">
        <v>116</v>
      </c>
      <c r="F10" s="361"/>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174</v>
      </c>
      <c r="D12" s="81">
        <v>132</v>
      </c>
      <c r="E12" s="81">
        <v>2989</v>
      </c>
      <c r="F12" s="81">
        <v>16757</v>
      </c>
      <c r="G12" s="82">
        <v>17.8</v>
      </c>
      <c r="H12" s="82">
        <v>36.799999999999997</v>
      </c>
      <c r="I12" s="81">
        <v>127</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167</v>
      </c>
      <c r="D14" s="85">
        <v>133</v>
      </c>
      <c r="E14" s="85">
        <v>2986</v>
      </c>
      <c r="F14" s="85">
        <v>16247</v>
      </c>
      <c r="G14" s="87">
        <v>18.399999999999999</v>
      </c>
      <c r="H14" s="87">
        <v>36.299999999999997</v>
      </c>
      <c r="I14" s="85">
        <v>122</v>
      </c>
    </row>
    <row r="15" spans="1:9" ht="13.5" customHeight="1" x14ac:dyDescent="0.2">
      <c r="A15" s="79" t="s">
        <v>21</v>
      </c>
      <c r="B15" s="83" t="s">
        <v>121</v>
      </c>
      <c r="C15" s="85">
        <v>180</v>
      </c>
      <c r="D15" s="85">
        <v>130</v>
      </c>
      <c r="E15" s="85">
        <v>3219</v>
      </c>
      <c r="F15" s="85">
        <v>17669</v>
      </c>
      <c r="G15" s="87">
        <v>18.2</v>
      </c>
      <c r="H15" s="87">
        <v>42.8</v>
      </c>
      <c r="I15" s="85">
        <v>136</v>
      </c>
    </row>
    <row r="16" spans="1:9" ht="13.5" customHeight="1" x14ac:dyDescent="0.2">
      <c r="A16" s="79" t="s">
        <v>21</v>
      </c>
      <c r="B16" s="83" t="s">
        <v>122</v>
      </c>
      <c r="C16" s="85">
        <v>216</v>
      </c>
      <c r="D16" s="85">
        <v>133</v>
      </c>
      <c r="E16" s="85">
        <v>3739</v>
      </c>
      <c r="F16" s="85">
        <v>17201</v>
      </c>
      <c r="G16" s="87">
        <v>21.7</v>
      </c>
      <c r="H16" s="87">
        <v>52.3</v>
      </c>
      <c r="I16" s="85">
        <v>129</v>
      </c>
    </row>
    <row r="17" spans="1:9" ht="13.5" customHeight="1" x14ac:dyDescent="0.2">
      <c r="A17" s="79" t="s">
        <v>21</v>
      </c>
      <c r="B17" s="83" t="s">
        <v>123</v>
      </c>
      <c r="C17" s="85">
        <v>179</v>
      </c>
      <c r="D17" s="85">
        <v>130</v>
      </c>
      <c r="E17" s="85">
        <v>2338</v>
      </c>
      <c r="F17" s="85">
        <v>16362</v>
      </c>
      <c r="G17" s="87">
        <v>14.3</v>
      </c>
      <c r="H17" s="87">
        <v>21.3</v>
      </c>
      <c r="I17" s="85">
        <v>126</v>
      </c>
    </row>
    <row r="18" spans="1:9" ht="13.5" customHeight="1" x14ac:dyDescent="0.2">
      <c r="A18" s="79"/>
      <c r="B18" s="72"/>
      <c r="C18" s="88"/>
      <c r="D18" s="88"/>
      <c r="E18" s="88"/>
      <c r="F18" s="88"/>
      <c r="G18" s="89"/>
      <c r="H18" s="89"/>
      <c r="I18" s="88"/>
    </row>
    <row r="19" spans="1:9" ht="13.5" customHeight="1" x14ac:dyDescent="0.2">
      <c r="A19" s="79" t="s">
        <v>124</v>
      </c>
      <c r="B19" s="80" t="s">
        <v>125</v>
      </c>
      <c r="C19" s="81">
        <v>149</v>
      </c>
      <c r="D19" s="81">
        <v>155</v>
      </c>
      <c r="E19" s="81">
        <v>2915</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149</v>
      </c>
      <c r="D25" s="85">
        <v>155</v>
      </c>
      <c r="E25" s="85">
        <v>2915</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174</v>
      </c>
      <c r="D30" s="81">
        <v>131</v>
      </c>
      <c r="E30" s="81">
        <v>2989</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192</v>
      </c>
      <c r="D32" s="85">
        <v>130</v>
      </c>
      <c r="E32" s="85">
        <v>2118</v>
      </c>
      <c r="F32" s="85">
        <v>17134</v>
      </c>
      <c r="G32" s="87">
        <v>12.4</v>
      </c>
      <c r="H32" s="87">
        <v>17.899999999999999</v>
      </c>
      <c r="I32" s="85">
        <v>132</v>
      </c>
    </row>
    <row r="33" spans="1:9" ht="13.5" customHeight="1" x14ac:dyDescent="0.2">
      <c r="A33" s="79">
        <v>11</v>
      </c>
      <c r="B33" s="83" t="s">
        <v>50</v>
      </c>
      <c r="C33" s="85">
        <v>129</v>
      </c>
      <c r="D33" s="85">
        <v>124</v>
      </c>
      <c r="E33" s="85">
        <v>3203</v>
      </c>
      <c r="F33" s="85">
        <v>31949</v>
      </c>
      <c r="G33" s="87">
        <v>10</v>
      </c>
      <c r="H33" s="93" t="s">
        <v>21</v>
      </c>
      <c r="I33" s="85">
        <v>257</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137</v>
      </c>
      <c r="E35" s="85">
        <v>2582</v>
      </c>
      <c r="F35" s="85">
        <v>13431</v>
      </c>
      <c r="G35" s="87">
        <v>19.2</v>
      </c>
      <c r="H35" s="87">
        <v>58.2</v>
      </c>
      <c r="I35" s="85">
        <v>98</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235</v>
      </c>
      <c r="D40" s="85">
        <v>128</v>
      </c>
      <c r="E40" s="85">
        <v>2791</v>
      </c>
      <c r="F40" s="85">
        <v>20028</v>
      </c>
      <c r="G40" s="87">
        <v>13.9</v>
      </c>
      <c r="H40" s="87">
        <v>36.200000000000003</v>
      </c>
      <c r="I40" s="85">
        <v>156</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202</v>
      </c>
      <c r="D42" s="85">
        <v>134</v>
      </c>
      <c r="E42" s="85">
        <v>3176</v>
      </c>
      <c r="F42" s="85">
        <v>24328</v>
      </c>
      <c r="G42" s="87">
        <v>13.1</v>
      </c>
      <c r="H42" s="87">
        <v>28.9</v>
      </c>
      <c r="I42" s="85">
        <v>181</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144</v>
      </c>
      <c r="D45" s="85">
        <v>130</v>
      </c>
      <c r="E45" s="85">
        <v>2573</v>
      </c>
      <c r="F45" s="85">
        <v>11590</v>
      </c>
      <c r="G45" s="87">
        <v>22.2</v>
      </c>
      <c r="H45" s="87">
        <v>12.2</v>
      </c>
      <c r="I45" s="85">
        <v>89</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151</v>
      </c>
      <c r="D47" s="85">
        <v>135</v>
      </c>
      <c r="E47" s="85">
        <v>3750</v>
      </c>
      <c r="F47" s="85">
        <v>19549</v>
      </c>
      <c r="G47" s="87">
        <v>19.2</v>
      </c>
      <c r="H47" s="87">
        <v>51.2</v>
      </c>
      <c r="I47" s="85">
        <v>145</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246</v>
      </c>
      <c r="D49" s="85">
        <v>136</v>
      </c>
      <c r="E49" s="85">
        <v>3656</v>
      </c>
      <c r="F49" s="85">
        <v>12470</v>
      </c>
      <c r="G49" s="87">
        <v>29.3</v>
      </c>
      <c r="H49" s="87">
        <v>67.2</v>
      </c>
      <c r="I49" s="85">
        <v>92</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154</v>
      </c>
      <c r="D51" s="85">
        <v>140</v>
      </c>
      <c r="E51" s="85">
        <v>2754</v>
      </c>
      <c r="F51" s="85">
        <v>14544</v>
      </c>
      <c r="G51" s="87">
        <v>18.899999999999999</v>
      </c>
      <c r="H51" s="87">
        <v>37.200000000000003</v>
      </c>
      <c r="I51" s="85">
        <v>104</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134</v>
      </c>
      <c r="D54" s="85">
        <v>129</v>
      </c>
      <c r="E54" s="85">
        <v>2859</v>
      </c>
      <c r="F54" s="85">
        <v>13033</v>
      </c>
      <c r="G54" s="87">
        <v>21.9</v>
      </c>
      <c r="H54" s="87">
        <v>37.799999999999997</v>
      </c>
      <c r="I54" s="85">
        <v>101</v>
      </c>
    </row>
    <row r="55" spans="1:9" ht="13.5" customHeight="1" x14ac:dyDescent="0.2">
      <c r="A55" s="79">
        <v>24</v>
      </c>
      <c r="B55" s="83" t="s">
        <v>156</v>
      </c>
      <c r="C55" s="85">
        <v>264</v>
      </c>
      <c r="D55" s="85">
        <v>125</v>
      </c>
      <c r="E55" s="85">
        <v>3160</v>
      </c>
      <c r="F55" s="85">
        <v>22313</v>
      </c>
      <c r="G55" s="87">
        <v>14.2</v>
      </c>
      <c r="H55" s="87">
        <v>34.200000000000003</v>
      </c>
      <c r="I55" s="85">
        <v>178</v>
      </c>
    </row>
    <row r="56" spans="1:9" ht="13.5" customHeight="1" x14ac:dyDescent="0.2">
      <c r="A56" s="79">
        <v>25</v>
      </c>
      <c r="B56" s="83" t="s">
        <v>157</v>
      </c>
      <c r="C56" s="85">
        <v>152</v>
      </c>
      <c r="D56" s="85">
        <v>131</v>
      </c>
      <c r="E56" s="85">
        <v>2936</v>
      </c>
      <c r="F56" s="85">
        <v>14675</v>
      </c>
      <c r="G56" s="87">
        <v>20</v>
      </c>
      <c r="H56" s="87">
        <v>33.5</v>
      </c>
      <c r="I56" s="85">
        <v>112</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179</v>
      </c>
      <c r="D58" s="85">
        <v>130</v>
      </c>
      <c r="E58" s="85">
        <v>3658</v>
      </c>
      <c r="F58" s="85">
        <v>17372</v>
      </c>
      <c r="G58" s="87">
        <v>21.1</v>
      </c>
      <c r="H58" s="87">
        <v>47.8</v>
      </c>
      <c r="I58" s="85">
        <v>134</v>
      </c>
    </row>
    <row r="59" spans="1:9" ht="13.5" customHeight="1" x14ac:dyDescent="0.2">
      <c r="A59" s="79">
        <v>27</v>
      </c>
      <c r="B59" s="83" t="s">
        <v>160</v>
      </c>
      <c r="C59" s="85">
        <v>201</v>
      </c>
      <c r="D59" s="85">
        <v>129</v>
      </c>
      <c r="E59" s="85">
        <v>3124</v>
      </c>
      <c r="F59" s="85">
        <v>18153</v>
      </c>
      <c r="G59" s="87">
        <v>17.2</v>
      </c>
      <c r="H59" s="87">
        <v>35.6</v>
      </c>
      <c r="I59" s="85">
        <v>141</v>
      </c>
    </row>
    <row r="60" spans="1:9" ht="13.5" customHeight="1" x14ac:dyDescent="0.2">
      <c r="A60" s="79">
        <v>28</v>
      </c>
      <c r="B60" s="83" t="s">
        <v>93</v>
      </c>
      <c r="C60" s="85">
        <v>155</v>
      </c>
      <c r="D60" s="85">
        <v>132</v>
      </c>
      <c r="E60" s="85">
        <v>3035</v>
      </c>
      <c r="F60" s="85">
        <v>12166</v>
      </c>
      <c r="G60" s="87">
        <v>24.9</v>
      </c>
      <c r="H60" s="87">
        <v>43.4</v>
      </c>
      <c r="I60" s="85">
        <v>92</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300</v>
      </c>
      <c r="D62" s="85">
        <v>130</v>
      </c>
      <c r="E62" s="85">
        <v>3366</v>
      </c>
      <c r="F62" s="85">
        <v>23201</v>
      </c>
      <c r="G62" s="87">
        <v>14.5</v>
      </c>
      <c r="H62" s="87">
        <v>34.9</v>
      </c>
      <c r="I62" s="85">
        <v>179</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154</v>
      </c>
      <c r="D64" s="85">
        <v>137</v>
      </c>
      <c r="E64" s="85">
        <v>2553</v>
      </c>
      <c r="F64" s="85">
        <v>16391</v>
      </c>
      <c r="G64" s="87">
        <v>15.6</v>
      </c>
      <c r="H64" s="87">
        <v>10.7</v>
      </c>
      <c r="I64" s="85">
        <v>120</v>
      </c>
    </row>
    <row r="65" spans="1:9" ht="13.5" customHeight="1" x14ac:dyDescent="0.2">
      <c r="A65" s="79">
        <v>32</v>
      </c>
      <c r="B65" s="83" t="s">
        <v>163</v>
      </c>
      <c r="C65" s="85">
        <v>156</v>
      </c>
      <c r="D65" s="85">
        <v>134</v>
      </c>
      <c r="E65" s="85">
        <v>3188</v>
      </c>
      <c r="F65" s="85">
        <v>19556</v>
      </c>
      <c r="G65" s="87">
        <v>16.3</v>
      </c>
      <c r="H65" s="87">
        <v>70.7</v>
      </c>
      <c r="I65" s="85">
        <v>146</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206</v>
      </c>
      <c r="D67" s="85">
        <v>123</v>
      </c>
      <c r="E67" s="85">
        <v>3344</v>
      </c>
      <c r="F67" s="85">
        <v>11751</v>
      </c>
      <c r="G67" s="87">
        <v>28.5</v>
      </c>
      <c r="H67" s="93" t="s">
        <v>21</v>
      </c>
      <c r="I67" s="85">
        <v>95</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10" activePane="bottomLeft" state="frozen"/>
      <selection activeCell="A46" sqref="A46"/>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68" t="s">
        <v>178</v>
      </c>
      <c r="B1" s="369"/>
      <c r="C1" s="369"/>
      <c r="D1" s="369"/>
      <c r="E1" s="369"/>
      <c r="F1" s="369"/>
      <c r="G1" s="369"/>
      <c r="H1" s="369"/>
      <c r="I1" s="369"/>
      <c r="J1" s="369"/>
      <c r="K1" s="369"/>
      <c r="L1" s="369"/>
      <c r="M1" s="126"/>
    </row>
    <row r="2" spans="1:14" s="128" customFormat="1" ht="10.9" customHeight="1" x14ac:dyDescent="0.2">
      <c r="A2" s="368"/>
      <c r="B2" s="368"/>
      <c r="C2" s="368"/>
      <c r="D2" s="368"/>
      <c r="E2" s="368"/>
      <c r="F2" s="368"/>
      <c r="G2" s="368"/>
      <c r="H2" s="368"/>
      <c r="I2" s="368"/>
      <c r="J2" s="368"/>
      <c r="K2" s="368"/>
      <c r="L2" s="368"/>
      <c r="M2" s="127"/>
    </row>
    <row r="3" spans="1:14" s="128" customFormat="1" ht="10.9" customHeight="1" x14ac:dyDescent="0.2">
      <c r="A3" s="370" t="s">
        <v>179</v>
      </c>
      <c r="B3" s="370"/>
      <c r="C3" s="370"/>
      <c r="D3" s="370"/>
      <c r="E3" s="370"/>
      <c r="F3" s="370"/>
      <c r="G3" s="370"/>
      <c r="H3" s="370"/>
      <c r="I3" s="370"/>
      <c r="J3" s="370"/>
      <c r="K3" s="370"/>
      <c r="L3" s="370"/>
      <c r="M3" s="127"/>
    </row>
    <row r="4" spans="1:14" s="128" customFormat="1" ht="10.9" customHeight="1" x14ac:dyDescent="0.2">
      <c r="A4" s="370" t="s">
        <v>2</v>
      </c>
      <c r="B4" s="370"/>
      <c r="C4" s="370"/>
      <c r="D4" s="370"/>
      <c r="E4" s="370"/>
      <c r="F4" s="370"/>
      <c r="G4" s="370"/>
      <c r="H4" s="370"/>
      <c r="I4" s="370"/>
      <c r="J4" s="370"/>
      <c r="K4" s="370"/>
      <c r="L4" s="370"/>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71" t="s">
        <v>3</v>
      </c>
      <c r="C6" s="374" t="s">
        <v>180</v>
      </c>
      <c r="D6" s="377" t="s">
        <v>5</v>
      </c>
      <c r="E6" s="377" t="s">
        <v>6</v>
      </c>
      <c r="F6" s="374" t="s">
        <v>181</v>
      </c>
      <c r="G6" s="380" t="s">
        <v>171</v>
      </c>
      <c r="H6" s="374" t="s">
        <v>9</v>
      </c>
      <c r="I6" s="365" t="s">
        <v>10</v>
      </c>
      <c r="J6" s="366"/>
      <c r="K6" s="367"/>
      <c r="L6" s="383" t="s">
        <v>113</v>
      </c>
      <c r="M6"/>
    </row>
    <row r="7" spans="1:14" s="132" customFormat="1" ht="15" customHeight="1" x14ac:dyDescent="0.2">
      <c r="A7" s="11"/>
      <c r="B7" s="372"/>
      <c r="C7" s="375"/>
      <c r="D7" s="375"/>
      <c r="E7" s="375"/>
      <c r="F7" s="378"/>
      <c r="G7" s="381"/>
      <c r="H7" s="378"/>
      <c r="I7" s="377" t="s">
        <v>12</v>
      </c>
      <c r="J7" s="386" t="s">
        <v>13</v>
      </c>
      <c r="K7" s="387"/>
      <c r="L7" s="384"/>
      <c r="M7"/>
    </row>
    <row r="8" spans="1:14" s="132" customFormat="1" ht="22.5" customHeight="1" x14ac:dyDescent="0.2">
      <c r="A8" s="11"/>
      <c r="B8" s="372"/>
      <c r="C8" s="375"/>
      <c r="D8" s="375"/>
      <c r="E8" s="376"/>
      <c r="F8" s="379"/>
      <c r="G8" s="382"/>
      <c r="H8" s="379"/>
      <c r="I8" s="376"/>
      <c r="J8" s="12" t="s">
        <v>14</v>
      </c>
      <c r="K8" s="13" t="s">
        <v>15</v>
      </c>
      <c r="L8" s="385"/>
      <c r="M8"/>
    </row>
    <row r="9" spans="1:14" s="132" customFormat="1" ht="10.9" customHeight="1" x14ac:dyDescent="0.2">
      <c r="A9" s="11"/>
      <c r="B9" s="373"/>
      <c r="C9" s="376"/>
      <c r="D9" s="376"/>
      <c r="E9" s="133" t="s">
        <v>16</v>
      </c>
      <c r="F9" s="133" t="s">
        <v>17</v>
      </c>
      <c r="G9" s="134" t="s">
        <v>18</v>
      </c>
      <c r="H9" s="365" t="s">
        <v>19</v>
      </c>
      <c r="I9" s="366"/>
      <c r="J9" s="366"/>
      <c r="K9" s="367"/>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117</v>
      </c>
      <c r="C11" s="137" t="s">
        <v>118</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1"/>
      <c r="B27" s="26"/>
      <c r="C27" s="27"/>
      <c r="D27" s="143"/>
      <c r="E27" s="139"/>
      <c r="F27" s="139"/>
      <c r="G27" s="139"/>
      <c r="H27" s="141"/>
      <c r="I27" s="141"/>
      <c r="J27" s="141"/>
      <c r="K27" s="139"/>
      <c r="L27" s="140"/>
      <c r="M27"/>
      <c r="N27" s="142"/>
      <c r="O27" s="142"/>
    </row>
    <row r="28" spans="1:15" s="132" customFormat="1" ht="10.9" customHeight="1" x14ac:dyDescent="0.2">
      <c r="A28" s="11"/>
      <c r="B28" s="26"/>
      <c r="C28" s="27"/>
      <c r="D28" s="143">
        <v>2020</v>
      </c>
      <c r="E28" s="139"/>
      <c r="F28" s="139"/>
      <c r="G28" s="139"/>
      <c r="H28" s="141"/>
      <c r="I28" s="141"/>
      <c r="J28" s="141"/>
      <c r="K28" s="139"/>
      <c r="L28" s="140"/>
      <c r="M28"/>
      <c r="N28" s="142"/>
      <c r="O28" s="142"/>
    </row>
    <row r="29" spans="1:15" s="132" customFormat="1" ht="10.9" customHeight="1" x14ac:dyDescent="0.2">
      <c r="A29" s="11"/>
      <c r="B29" s="26"/>
      <c r="C29" s="27"/>
      <c r="D29" s="144" t="s">
        <v>24</v>
      </c>
      <c r="E29" s="139">
        <v>828</v>
      </c>
      <c r="F29" s="139">
        <v>145208</v>
      </c>
      <c r="G29" s="139">
        <v>20454.151999999998</v>
      </c>
      <c r="H29" s="139">
        <v>436290.57900000003</v>
      </c>
      <c r="I29" s="139">
        <v>2665058.7069999999</v>
      </c>
      <c r="J29" s="139">
        <v>989090.11199999996</v>
      </c>
      <c r="K29" s="139">
        <v>564633.86199999996</v>
      </c>
      <c r="L29" s="140">
        <v>37.113257933195698</v>
      </c>
      <c r="M29"/>
      <c r="N29" s="142"/>
      <c r="O29" s="142"/>
    </row>
    <row r="30" spans="1:15" s="132" customFormat="1" ht="10.9" customHeight="1" x14ac:dyDescent="0.2">
      <c r="A30" s="11"/>
      <c r="B30" s="26"/>
      <c r="C30" s="27"/>
      <c r="D30" s="143"/>
      <c r="E30" s="11"/>
      <c r="F30" s="11"/>
      <c r="G30" s="11"/>
      <c r="H30" s="11"/>
      <c r="I30" s="11"/>
      <c r="J30" s="11"/>
      <c r="K30" s="11"/>
      <c r="L30" s="11"/>
      <c r="M30"/>
      <c r="N30" s="142"/>
      <c r="O30" s="142"/>
    </row>
    <row r="31" spans="1:15" s="132" customFormat="1" ht="10.9" customHeight="1" x14ac:dyDescent="0.2">
      <c r="A31" s="11"/>
      <c r="B31" s="26"/>
      <c r="C31" s="27"/>
      <c r="D31" s="145" t="s">
        <v>25</v>
      </c>
      <c r="E31" s="139">
        <v>828</v>
      </c>
      <c r="F31" s="139">
        <v>145208</v>
      </c>
      <c r="G31" s="139">
        <v>20454.151999999998</v>
      </c>
      <c r="H31" s="139">
        <v>436290.57900000003</v>
      </c>
      <c r="I31" s="139">
        <v>2665058.7069999999</v>
      </c>
      <c r="J31" s="139">
        <v>989090.11199999996</v>
      </c>
      <c r="K31" s="139">
        <v>564633.86199999996</v>
      </c>
      <c r="L31" s="140">
        <v>37.113257933195698</v>
      </c>
      <c r="M31"/>
      <c r="N31" s="142"/>
      <c r="O31" s="142"/>
    </row>
    <row r="32" spans="1:15" s="132" customFormat="1" ht="10.9" customHeight="1" x14ac:dyDescent="0.2">
      <c r="A32" s="11"/>
      <c r="B32" s="26"/>
      <c r="C32" s="27"/>
      <c r="D32" s="145" t="s">
        <v>26</v>
      </c>
      <c r="E32" s="139">
        <v>836</v>
      </c>
      <c r="F32" s="139">
        <v>145688</v>
      </c>
      <c r="G32" s="139">
        <v>19280.63</v>
      </c>
      <c r="H32" s="139">
        <v>429151.11900000001</v>
      </c>
      <c r="I32" s="139">
        <v>2658155.0380000002</v>
      </c>
      <c r="J32" s="139">
        <v>1010540.037</v>
      </c>
      <c r="K32" s="139">
        <v>595162.80200000003</v>
      </c>
      <c r="L32" s="140">
        <v>38.016595065137103</v>
      </c>
      <c r="M32"/>
      <c r="N32" s="142"/>
      <c r="O32" s="142"/>
    </row>
    <row r="33" spans="1:15" s="132" customFormat="1" ht="10.9" customHeight="1" x14ac:dyDescent="0.2">
      <c r="A33" s="11"/>
      <c r="B33" s="26"/>
      <c r="C33" s="27"/>
      <c r="D33" s="145" t="s">
        <v>27</v>
      </c>
      <c r="E33" s="139">
        <v>836</v>
      </c>
      <c r="F33" s="139">
        <v>145447</v>
      </c>
      <c r="G33" s="139">
        <v>19738.123</v>
      </c>
      <c r="H33" s="139">
        <v>434798.61200000002</v>
      </c>
      <c r="I33" s="139">
        <v>2720261.49</v>
      </c>
      <c r="J33" s="139">
        <v>1002663.975</v>
      </c>
      <c r="K33" s="139">
        <v>559154.02</v>
      </c>
      <c r="L33" s="140">
        <v>36.859102651929298</v>
      </c>
      <c r="M33"/>
      <c r="N33" s="142"/>
      <c r="O33" s="142"/>
    </row>
    <row r="34" spans="1:15" s="132" customFormat="1" ht="10.9" customHeight="1" x14ac:dyDescent="0.2">
      <c r="A34" s="11"/>
      <c r="B34" s="26"/>
      <c r="C34" s="27"/>
      <c r="D34" s="145" t="s">
        <v>28</v>
      </c>
      <c r="E34" s="139">
        <v>840</v>
      </c>
      <c r="F34" s="139">
        <v>144924</v>
      </c>
      <c r="G34" s="139">
        <v>16166.155000000001</v>
      </c>
      <c r="H34" s="141">
        <v>396249.56599999999</v>
      </c>
      <c r="I34" s="141">
        <v>1899525.9369999999</v>
      </c>
      <c r="J34" s="141">
        <v>684899.03700000001</v>
      </c>
      <c r="K34" s="139">
        <v>375720.14799999999</v>
      </c>
      <c r="L34" s="140">
        <v>36.056314033894701</v>
      </c>
      <c r="M34"/>
      <c r="N34" s="142"/>
      <c r="O34" s="142"/>
    </row>
    <row r="35" spans="1:15" s="132" customFormat="1" ht="10.9" customHeight="1" x14ac:dyDescent="0.2">
      <c r="A35" s="11"/>
      <c r="B35" s="26"/>
      <c r="C35" s="27"/>
      <c r="D35" s="146" t="s">
        <v>29</v>
      </c>
      <c r="E35" s="139">
        <v>836</v>
      </c>
      <c r="F35" s="139">
        <v>143572</v>
      </c>
      <c r="G35" s="139">
        <v>15812.136</v>
      </c>
      <c r="H35" s="139">
        <v>398822.01500000001</v>
      </c>
      <c r="I35" s="139">
        <v>1973299.237</v>
      </c>
      <c r="J35" s="139">
        <v>729561.63300000003</v>
      </c>
      <c r="K35" s="139">
        <v>407371.12300000002</v>
      </c>
      <c r="L35" s="140">
        <v>36.971667516030202</v>
      </c>
      <c r="M35"/>
      <c r="N35" s="142"/>
      <c r="O35" s="142"/>
    </row>
    <row r="36" spans="1:15" s="132" customFormat="1" ht="10.9" customHeight="1" x14ac:dyDescent="0.2">
      <c r="A36" s="11"/>
      <c r="B36" s="26"/>
      <c r="C36" s="27"/>
      <c r="D36" s="145" t="s">
        <v>30</v>
      </c>
      <c r="E36" s="139">
        <v>836</v>
      </c>
      <c r="F36" s="139">
        <v>143276</v>
      </c>
      <c r="G36" s="139">
        <v>17911.518</v>
      </c>
      <c r="H36" s="139">
        <v>424731.56400000001</v>
      </c>
      <c r="I36" s="139">
        <v>2445254.179</v>
      </c>
      <c r="J36" s="139">
        <v>914476.97900000005</v>
      </c>
      <c r="K36" s="139">
        <v>516818.66200000001</v>
      </c>
      <c r="L36" s="140">
        <v>37.398033580868102</v>
      </c>
      <c r="M36"/>
      <c r="N36" s="142"/>
      <c r="O36" s="142"/>
    </row>
    <row r="37" spans="1:15" s="132" customFormat="1" ht="10.9" customHeight="1" x14ac:dyDescent="0.2">
      <c r="A37" s="11"/>
      <c r="B37" s="26"/>
      <c r="C37" s="27"/>
      <c r="D37" s="145" t="s">
        <v>31</v>
      </c>
      <c r="E37" s="139">
        <v>834</v>
      </c>
      <c r="F37" s="139">
        <v>142832</v>
      </c>
      <c r="G37" s="139">
        <v>18581.651000000002</v>
      </c>
      <c r="H37" s="139">
        <v>428290.17</v>
      </c>
      <c r="I37" s="139">
        <v>2558455.02</v>
      </c>
      <c r="J37" s="139">
        <v>956057.49699999997</v>
      </c>
      <c r="K37" s="139">
        <v>518297.90600000002</v>
      </c>
      <c r="L37" s="140">
        <v>37.3685481873353</v>
      </c>
      <c r="M37"/>
      <c r="N37" s="142"/>
      <c r="O37" s="142"/>
    </row>
    <row r="38" spans="1:15" s="132" customFormat="1" ht="10.9" customHeight="1" x14ac:dyDescent="0.2">
      <c r="A38" s="11"/>
      <c r="B38" s="26"/>
      <c r="C38" s="27"/>
      <c r="D38" s="145" t="s">
        <v>32</v>
      </c>
      <c r="E38" s="139">
        <v>835</v>
      </c>
      <c r="F38" s="139">
        <v>143742</v>
      </c>
      <c r="G38" s="139">
        <v>17189.413</v>
      </c>
      <c r="H38" s="139">
        <v>409033.44099999999</v>
      </c>
      <c r="I38" s="139">
        <v>2284177.6230000001</v>
      </c>
      <c r="J38" s="139">
        <v>827531.65099999995</v>
      </c>
      <c r="K38" s="139">
        <v>460536.946</v>
      </c>
      <c r="L38" s="140">
        <v>36.228866033331201</v>
      </c>
      <c r="M38"/>
      <c r="N38" s="142"/>
      <c r="O38" s="142"/>
    </row>
    <row r="39" spans="1:15" s="132" customFormat="1" ht="10.9" customHeight="1" x14ac:dyDescent="0.2">
      <c r="A39" s="11"/>
      <c r="B39" s="26"/>
      <c r="C39" s="27"/>
      <c r="D39" s="145" t="s">
        <v>33</v>
      </c>
      <c r="E39" s="139">
        <v>834</v>
      </c>
      <c r="F39" s="139">
        <v>143300</v>
      </c>
      <c r="G39" s="139">
        <v>19206.91</v>
      </c>
      <c r="H39" s="139">
        <v>415844.19099999999</v>
      </c>
      <c r="I39" s="139">
        <v>2667694.4989999998</v>
      </c>
      <c r="J39" s="139">
        <v>969988.55799999996</v>
      </c>
      <c r="K39" s="139">
        <v>541851.18599999999</v>
      </c>
      <c r="L39" s="140">
        <v>36.3605562167484</v>
      </c>
      <c r="M39"/>
      <c r="N39" s="142"/>
      <c r="O39" s="142"/>
    </row>
    <row r="40" spans="1:15" s="132" customFormat="1" ht="10.9" customHeight="1" x14ac:dyDescent="0.2">
      <c r="A40" s="11"/>
      <c r="B40" s="26"/>
      <c r="C40" s="27"/>
      <c r="D40" s="145" t="s">
        <v>34</v>
      </c>
      <c r="E40" s="139">
        <v>834</v>
      </c>
      <c r="F40" s="139">
        <v>142943</v>
      </c>
      <c r="G40" s="139">
        <v>19172.697</v>
      </c>
      <c r="H40" s="139">
        <v>428705.1</v>
      </c>
      <c r="I40" s="139">
        <v>2727057.9029999999</v>
      </c>
      <c r="J40" s="139">
        <v>962577.32799999998</v>
      </c>
      <c r="K40" s="139">
        <v>510715.55200000003</v>
      </c>
      <c r="L40" s="140">
        <v>35.297282354770701</v>
      </c>
      <c r="M40"/>
      <c r="N40" s="142"/>
      <c r="O40" s="142"/>
    </row>
    <row r="41" spans="1:15" s="132" customFormat="1" ht="10.9" customHeight="1" x14ac:dyDescent="0.2">
      <c r="A41" s="11"/>
      <c r="B41" s="26"/>
      <c r="C41" s="27"/>
      <c r="D41" s="145" t="s">
        <v>35</v>
      </c>
      <c r="E41" s="139">
        <v>831</v>
      </c>
      <c r="F41" s="139">
        <v>142812</v>
      </c>
      <c r="G41" s="139">
        <v>19316.922999999999</v>
      </c>
      <c r="H41" s="139">
        <v>534262.12100000004</v>
      </c>
      <c r="I41" s="139">
        <v>2816449.9079999998</v>
      </c>
      <c r="J41" s="139">
        <v>1033639.5919999999</v>
      </c>
      <c r="K41" s="139">
        <v>525535.48100000003</v>
      </c>
      <c r="L41" s="140">
        <v>36.700087903711399</v>
      </c>
      <c r="M41"/>
      <c r="N41" s="142"/>
      <c r="O41" s="142"/>
    </row>
    <row r="42" spans="1:15" s="132" customFormat="1" ht="10.9" customHeight="1" x14ac:dyDescent="0.2">
      <c r="A42" s="11"/>
      <c r="B42" s="26"/>
      <c r="C42" s="27"/>
      <c r="D42" s="145" t="s">
        <v>36</v>
      </c>
      <c r="E42" s="139">
        <v>830</v>
      </c>
      <c r="F42" s="139">
        <v>141808</v>
      </c>
      <c r="G42" s="139">
        <v>16069.456</v>
      </c>
      <c r="H42" s="141">
        <v>456292.47499999998</v>
      </c>
      <c r="I42" s="141">
        <v>2400403.4750000001</v>
      </c>
      <c r="J42" s="141">
        <v>925083.43900000001</v>
      </c>
      <c r="K42" s="139">
        <v>484169.37699999998</v>
      </c>
      <c r="L42" s="140">
        <v>38.538664380162203</v>
      </c>
      <c r="M42"/>
      <c r="N42" s="142"/>
      <c r="O42" s="142"/>
    </row>
    <row r="43" spans="1:15" s="132" customFormat="1" ht="10.9" customHeight="1" x14ac:dyDescent="0.2">
      <c r="A43" s="11"/>
      <c r="B43" s="26"/>
      <c r="C43" s="27"/>
      <c r="D43" s="27"/>
      <c r="E43" s="11"/>
      <c r="F43" s="11"/>
      <c r="G43" s="11"/>
      <c r="H43" s="11"/>
      <c r="I43" s="11"/>
      <c r="J43" s="11"/>
      <c r="K43" s="11"/>
      <c r="L43" s="11"/>
      <c r="M43"/>
      <c r="N43" s="142"/>
      <c r="O43" s="142"/>
    </row>
    <row r="44" spans="1:15" s="132" customFormat="1" ht="10.9" customHeight="1" x14ac:dyDescent="0.2">
      <c r="A44" s="11"/>
      <c r="B44" s="26"/>
      <c r="C44" s="27"/>
      <c r="D44" s="143">
        <v>2021</v>
      </c>
      <c r="E44" s="11"/>
      <c r="F44" s="11"/>
      <c r="G44" s="11"/>
      <c r="H44" s="11"/>
      <c r="I44" s="11"/>
      <c r="J44" s="11"/>
      <c r="K44" s="11"/>
      <c r="L44" s="11"/>
      <c r="M44"/>
      <c r="N44" s="142"/>
      <c r="O44" s="142"/>
    </row>
    <row r="45" spans="1:15" s="132" customFormat="1" ht="10.9" customHeight="1" x14ac:dyDescent="0.2">
      <c r="A45" s="11"/>
      <c r="B45" s="26"/>
      <c r="C45" s="27"/>
      <c r="D45" s="144" t="s">
        <v>24</v>
      </c>
      <c r="E45" s="139">
        <v>805</v>
      </c>
      <c r="F45" s="139">
        <v>140356</v>
      </c>
      <c r="G45" s="139">
        <v>18464.017</v>
      </c>
      <c r="H45" s="139">
        <v>419463.77100000001</v>
      </c>
      <c r="I45" s="139">
        <v>2352003.9479999999</v>
      </c>
      <c r="J45" s="139">
        <v>865823.57</v>
      </c>
      <c r="K45" s="139">
        <v>447896.64</v>
      </c>
      <c r="L45" s="140">
        <v>36.812164823798199</v>
      </c>
      <c r="M45"/>
      <c r="N45" s="142"/>
      <c r="O45" s="142"/>
    </row>
    <row r="46" spans="1:15" s="132" customFormat="1" ht="10.9" customHeight="1" x14ac:dyDescent="0.2">
      <c r="A46" s="11"/>
      <c r="B46" s="26"/>
      <c r="C46" s="27"/>
      <c r="D46" s="143"/>
      <c r="E46" s="11"/>
      <c r="F46" s="11"/>
      <c r="G46" s="11"/>
      <c r="H46" s="11"/>
      <c r="I46" s="11"/>
      <c r="J46" s="11"/>
      <c r="K46" s="11"/>
      <c r="L46" s="11"/>
      <c r="M46"/>
      <c r="N46" s="142"/>
      <c r="O46" s="142"/>
    </row>
    <row r="47" spans="1:15" s="132" customFormat="1" ht="10.9" customHeight="1" x14ac:dyDescent="0.2">
      <c r="A47" s="11"/>
      <c r="B47" s="26"/>
      <c r="C47" s="27"/>
      <c r="D47" s="145" t="s">
        <v>25</v>
      </c>
      <c r="E47" s="139">
        <v>805</v>
      </c>
      <c r="F47" s="139">
        <v>140356</v>
      </c>
      <c r="G47" s="139">
        <v>18464.017</v>
      </c>
      <c r="H47" s="139">
        <v>419463.77100000001</v>
      </c>
      <c r="I47" s="139">
        <v>2352003.9479999999</v>
      </c>
      <c r="J47" s="139">
        <v>865823.57</v>
      </c>
      <c r="K47" s="139">
        <v>447896.64</v>
      </c>
      <c r="L47" s="140">
        <v>36.812164823798199</v>
      </c>
      <c r="M47"/>
      <c r="N47" s="142"/>
      <c r="O47" s="142"/>
    </row>
    <row r="48" spans="1:15" s="132" customFormat="1" ht="10.9" customHeight="1" x14ac:dyDescent="0.2">
      <c r="A48" s="11"/>
      <c r="B48" s="26"/>
      <c r="C48" s="27"/>
      <c r="D48" s="145" t="s">
        <v>26</v>
      </c>
      <c r="E48" s="139"/>
      <c r="F48" s="139"/>
      <c r="G48" s="139"/>
      <c r="H48" s="139"/>
      <c r="I48" s="139"/>
      <c r="J48" s="139"/>
      <c r="K48" s="139"/>
      <c r="L48" s="140"/>
      <c r="M48"/>
      <c r="N48" s="142"/>
      <c r="O48" s="142"/>
    </row>
    <row r="49" spans="1:12" customFormat="1" ht="10.9" customHeight="1" x14ac:dyDescent="0.2">
      <c r="A49" s="11"/>
      <c r="B49" s="26"/>
      <c r="C49" s="27"/>
      <c r="D49" s="145" t="s">
        <v>27</v>
      </c>
      <c r="E49" s="139"/>
      <c r="F49" s="139"/>
      <c r="G49" s="139"/>
      <c r="H49" s="139"/>
      <c r="I49" s="139"/>
      <c r="J49" s="139"/>
      <c r="K49" s="139"/>
      <c r="L49" s="140"/>
    </row>
    <row r="50" spans="1:12" customFormat="1" ht="10.9" customHeight="1" x14ac:dyDescent="0.2">
      <c r="A50" s="11"/>
      <c r="B50" s="26"/>
      <c r="C50" s="27"/>
      <c r="D50" s="145" t="s">
        <v>28</v>
      </c>
      <c r="E50" s="139"/>
      <c r="F50" s="139"/>
      <c r="G50" s="139"/>
      <c r="H50" s="139"/>
      <c r="I50" s="139"/>
      <c r="J50" s="139"/>
      <c r="K50" s="139"/>
      <c r="L50" s="140"/>
    </row>
    <row r="51" spans="1:12" customFormat="1" ht="10.9" customHeight="1" x14ac:dyDescent="0.2">
      <c r="A51" s="11"/>
      <c r="B51" s="26"/>
      <c r="C51" s="27"/>
      <c r="D51" s="146" t="s">
        <v>29</v>
      </c>
      <c r="E51" s="139"/>
      <c r="F51" s="139"/>
      <c r="G51" s="139"/>
      <c r="H51" s="139"/>
      <c r="I51" s="139"/>
      <c r="J51" s="139"/>
      <c r="K51" s="139"/>
      <c r="L51" s="140"/>
    </row>
    <row r="52" spans="1:12" customFormat="1" ht="10.9" customHeight="1" x14ac:dyDescent="0.2">
      <c r="A52" s="11"/>
      <c r="B52" s="26"/>
      <c r="C52" s="27"/>
      <c r="D52" s="145" t="s">
        <v>30</v>
      </c>
      <c r="E52" s="139"/>
      <c r="F52" s="139"/>
      <c r="G52" s="139"/>
      <c r="H52" s="139"/>
      <c r="I52" s="139"/>
      <c r="J52" s="139"/>
      <c r="K52" s="139"/>
      <c r="L52" s="140"/>
    </row>
    <row r="53" spans="1:12" customFormat="1" ht="10.9" customHeight="1" x14ac:dyDescent="0.2">
      <c r="A53" s="11"/>
      <c r="B53" s="26"/>
      <c r="C53" s="27"/>
      <c r="D53" s="145" t="s">
        <v>31</v>
      </c>
      <c r="E53" s="139"/>
      <c r="F53" s="139"/>
      <c r="G53" s="139"/>
      <c r="H53" s="139"/>
      <c r="I53" s="139"/>
      <c r="J53" s="139"/>
      <c r="K53" s="139"/>
      <c r="L53" s="140"/>
    </row>
    <row r="54" spans="1:12" customFormat="1" ht="10.9" customHeight="1" x14ac:dyDescent="0.2">
      <c r="A54" s="11"/>
      <c r="B54" s="26"/>
      <c r="C54" s="27"/>
      <c r="D54" s="145" t="s">
        <v>32</v>
      </c>
      <c r="E54" s="139"/>
      <c r="F54" s="139"/>
      <c r="G54" s="139"/>
      <c r="H54" s="139"/>
      <c r="I54" s="139"/>
      <c r="J54" s="139"/>
      <c r="K54" s="139"/>
      <c r="L54" s="140"/>
    </row>
    <row r="55" spans="1:12" customFormat="1" ht="10.9" customHeight="1" x14ac:dyDescent="0.2">
      <c r="A55" s="11"/>
      <c r="B55" s="26"/>
      <c r="C55" s="27"/>
      <c r="D55" s="145" t="s">
        <v>33</v>
      </c>
      <c r="E55" s="139"/>
      <c r="F55" s="139"/>
      <c r="G55" s="139"/>
      <c r="H55" s="139"/>
      <c r="I55" s="139"/>
      <c r="J55" s="139"/>
      <c r="K55" s="139"/>
      <c r="L55" s="140"/>
    </row>
    <row r="56" spans="1:12" customFormat="1" ht="10.9" customHeight="1" x14ac:dyDescent="0.2">
      <c r="A56" s="11"/>
      <c r="B56" s="26"/>
      <c r="C56" s="27"/>
      <c r="D56" s="145" t="s">
        <v>34</v>
      </c>
      <c r="E56" s="139"/>
      <c r="F56" s="139"/>
      <c r="G56" s="139"/>
      <c r="H56" s="139"/>
      <c r="I56" s="139"/>
      <c r="J56" s="139"/>
      <c r="K56" s="139"/>
      <c r="L56" s="140"/>
    </row>
    <row r="57" spans="1:12" customFormat="1" ht="10.9" customHeight="1" x14ac:dyDescent="0.2">
      <c r="A57" s="11"/>
      <c r="B57" s="26"/>
      <c r="C57" s="27"/>
      <c r="D57" s="145" t="s">
        <v>35</v>
      </c>
      <c r="E57" s="139"/>
      <c r="F57" s="139"/>
      <c r="G57" s="139"/>
      <c r="H57" s="139"/>
      <c r="I57" s="139"/>
      <c r="J57" s="139"/>
      <c r="K57" s="139"/>
      <c r="L57" s="140"/>
    </row>
    <row r="58" spans="1:12" customFormat="1" ht="10.9" customHeight="1" x14ac:dyDescent="0.2">
      <c r="A58" s="11"/>
      <c r="B58" s="26"/>
      <c r="C58" s="27"/>
      <c r="D58" s="145" t="s">
        <v>36</v>
      </c>
      <c r="E58" s="139"/>
      <c r="F58" s="139"/>
      <c r="G58" s="139"/>
      <c r="H58" s="139"/>
      <c r="I58" s="139"/>
      <c r="J58" s="139"/>
      <c r="K58" s="139"/>
      <c r="L58" s="140"/>
    </row>
    <row r="62" spans="1:12" customFormat="1" ht="10.9" customHeight="1" x14ac:dyDescent="0.2">
      <c r="A62" s="11"/>
      <c r="B62" s="147"/>
      <c r="C62" s="148"/>
      <c r="D62" s="148"/>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92" t="s">
        <v>0</v>
      </c>
      <c r="B1" s="392"/>
      <c r="C1" s="392"/>
      <c r="D1" s="392"/>
      <c r="E1" s="392"/>
      <c r="F1" s="392"/>
      <c r="G1" s="392"/>
      <c r="H1" s="392"/>
      <c r="I1" s="392"/>
      <c r="J1" s="392"/>
      <c r="K1" s="392"/>
      <c r="L1" s="39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92" t="s">
        <v>1</v>
      </c>
      <c r="B3" s="392"/>
      <c r="C3" s="392"/>
      <c r="D3" s="392"/>
      <c r="E3" s="392"/>
      <c r="F3" s="392"/>
      <c r="G3" s="392"/>
      <c r="H3" s="392"/>
      <c r="I3" s="392"/>
      <c r="J3" s="392"/>
      <c r="K3" s="392"/>
      <c r="L3" s="392"/>
      <c r="M3" s="1"/>
    </row>
    <row r="4" spans="1:13" s="2" customFormat="1" ht="11.1" customHeight="1" x14ac:dyDescent="0.2">
      <c r="A4" s="392" t="s">
        <v>2</v>
      </c>
      <c r="B4" s="392"/>
      <c r="C4" s="392"/>
      <c r="D4" s="392"/>
      <c r="E4" s="392"/>
      <c r="F4" s="392"/>
      <c r="G4" s="392"/>
      <c r="H4" s="392"/>
      <c r="I4" s="392"/>
      <c r="J4" s="392"/>
      <c r="K4" s="392"/>
      <c r="L4" s="392"/>
      <c r="M4" s="1"/>
    </row>
    <row r="5" spans="1:13" s="10" customFormat="1" ht="18" customHeight="1" x14ac:dyDescent="0.2">
      <c r="A5" s="6"/>
      <c r="B5" s="6"/>
      <c r="C5" s="6"/>
      <c r="D5" s="6"/>
      <c r="E5" s="7"/>
      <c r="F5" s="7"/>
      <c r="G5" s="7"/>
      <c r="H5" s="7"/>
      <c r="I5" s="7"/>
      <c r="J5" s="1"/>
      <c r="K5" s="8"/>
      <c r="L5" s="5"/>
      <c r="M5" s="9"/>
    </row>
    <row r="6" spans="1:13" ht="15" customHeight="1" x14ac:dyDescent="0.2">
      <c r="B6" s="371" t="s">
        <v>3</v>
      </c>
      <c r="C6" s="374" t="s">
        <v>4</v>
      </c>
      <c r="D6" s="377" t="s">
        <v>5</v>
      </c>
      <c r="E6" s="377" t="s">
        <v>6</v>
      </c>
      <c r="F6" s="374" t="s">
        <v>7</v>
      </c>
      <c r="G6" s="374" t="s">
        <v>8</v>
      </c>
      <c r="H6" s="374" t="s">
        <v>9</v>
      </c>
      <c r="I6" s="386" t="s">
        <v>10</v>
      </c>
      <c r="J6" s="391"/>
      <c r="K6" s="387"/>
      <c r="L6" s="388" t="s">
        <v>11</v>
      </c>
    </row>
    <row r="7" spans="1:13" ht="15" customHeight="1" x14ac:dyDescent="0.2">
      <c r="B7" s="372"/>
      <c r="C7" s="378"/>
      <c r="D7" s="375"/>
      <c r="E7" s="375"/>
      <c r="F7" s="378"/>
      <c r="G7" s="378"/>
      <c r="H7" s="378"/>
      <c r="I7" s="374" t="s">
        <v>12</v>
      </c>
      <c r="J7" s="386" t="s">
        <v>13</v>
      </c>
      <c r="K7" s="387"/>
      <c r="L7" s="389"/>
    </row>
    <row r="8" spans="1:13" ht="21" customHeight="1" x14ac:dyDescent="0.2">
      <c r="B8" s="372"/>
      <c r="C8" s="378"/>
      <c r="D8" s="375"/>
      <c r="E8" s="376"/>
      <c r="F8" s="379"/>
      <c r="G8" s="379"/>
      <c r="H8" s="379"/>
      <c r="I8" s="379"/>
      <c r="J8" s="12" t="s">
        <v>14</v>
      </c>
      <c r="K8" s="13" t="s">
        <v>15</v>
      </c>
      <c r="L8" s="390"/>
    </row>
    <row r="9" spans="1:13" ht="11.1" customHeight="1" x14ac:dyDescent="0.2">
      <c r="B9" s="373"/>
      <c r="C9" s="379"/>
      <c r="D9" s="376"/>
      <c r="E9" s="14" t="s">
        <v>16</v>
      </c>
      <c r="F9" s="14" t="s">
        <v>17</v>
      </c>
      <c r="G9" s="15" t="s">
        <v>18</v>
      </c>
      <c r="H9" s="386" t="s">
        <v>19</v>
      </c>
      <c r="I9" s="391"/>
      <c r="J9" s="391"/>
      <c r="K9" s="387"/>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411</v>
      </c>
      <c r="F17" s="29">
        <v>69317</v>
      </c>
      <c r="G17" s="29">
        <v>9744.1090000000004</v>
      </c>
      <c r="H17" s="29">
        <v>207002.16899999999</v>
      </c>
      <c r="I17" s="29">
        <v>1181946.737</v>
      </c>
      <c r="J17" s="29">
        <v>429203.49599999998</v>
      </c>
      <c r="K17" s="29">
        <v>254136.258</v>
      </c>
      <c r="L17" s="31">
        <v>36.313268827104501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401</v>
      </c>
      <c r="F33" s="29">
        <v>66825</v>
      </c>
      <c r="G33" s="29">
        <v>8876.4670000000006</v>
      </c>
      <c r="H33" s="29">
        <v>199559.71299999999</v>
      </c>
      <c r="I33" s="29">
        <v>1085674.9620000001</v>
      </c>
      <c r="J33" s="29">
        <v>393919.18800000002</v>
      </c>
      <c r="K33" s="29">
        <v>227430.853</v>
      </c>
      <c r="L33" s="31">
        <v>36.283344627781901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c r="F36" s="29"/>
      <c r="G36" s="29"/>
      <c r="H36" s="29"/>
      <c r="I36" s="29"/>
      <c r="J36" s="29"/>
      <c r="K36" s="29"/>
      <c r="L36" s="31"/>
    </row>
    <row r="37" spans="2:12" s="11" customFormat="1" ht="11.1" customHeight="1" x14ac:dyDescent="0.2">
      <c r="B37" s="26"/>
      <c r="C37" s="26"/>
      <c r="D37" s="34" t="s">
        <v>27</v>
      </c>
      <c r="E37" s="29"/>
      <c r="F37" s="29"/>
      <c r="G37" s="29"/>
      <c r="H37" s="29"/>
      <c r="I37" s="29"/>
      <c r="J37" s="29"/>
      <c r="K37" s="29"/>
      <c r="L37" s="31"/>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249</v>
      </c>
      <c r="F55" s="29">
        <v>46259</v>
      </c>
      <c r="G55" s="29">
        <v>6574.6040000000003</v>
      </c>
      <c r="H55" s="29">
        <v>152890.63699999999</v>
      </c>
      <c r="I55" s="29">
        <v>916493.88199999998</v>
      </c>
      <c r="J55" s="29">
        <v>395873.94300000003</v>
      </c>
      <c r="K55" s="29">
        <v>229953.72099999999</v>
      </c>
      <c r="L55" s="31">
        <v>43.194390139966004</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v>
      </c>
      <c r="F71" s="29">
        <v>44198</v>
      </c>
      <c r="G71" s="29">
        <v>5751.3670000000002</v>
      </c>
      <c r="H71" s="29">
        <v>142268.476</v>
      </c>
      <c r="I71" s="29">
        <v>780945.57</v>
      </c>
      <c r="J71" s="29">
        <v>334090.549</v>
      </c>
      <c r="K71" s="29">
        <v>145779.628</v>
      </c>
      <c r="L71" s="31">
        <v>42.780260473210703</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c r="F74" s="29"/>
      <c r="G74" s="29"/>
      <c r="H74" s="29"/>
      <c r="I74" s="29"/>
      <c r="J74" s="29"/>
      <c r="K74" s="29"/>
      <c r="L74" s="31"/>
    </row>
    <row r="75" spans="2:12" s="11" customFormat="1" ht="11.1" customHeight="1" x14ac:dyDescent="0.2">
      <c r="B75" s="26"/>
      <c r="C75" s="27"/>
      <c r="D75" s="34" t="s">
        <v>27</v>
      </c>
      <c r="E75" s="29"/>
      <c r="F75" s="29"/>
      <c r="G75" s="29"/>
      <c r="H75" s="29"/>
      <c r="I75" s="29"/>
      <c r="J75" s="29"/>
      <c r="K75" s="29"/>
      <c r="L75" s="31"/>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92" t="s">
        <v>39</v>
      </c>
      <c r="B87" s="392"/>
      <c r="C87" s="392"/>
      <c r="D87" s="392"/>
      <c r="E87" s="392"/>
      <c r="F87" s="392"/>
      <c r="G87" s="392"/>
      <c r="H87" s="392"/>
      <c r="I87" s="392"/>
      <c r="J87" s="392"/>
      <c r="K87" s="392"/>
      <c r="L87" s="39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92" t="s">
        <v>1</v>
      </c>
      <c r="B89" s="392"/>
      <c r="C89" s="392"/>
      <c r="D89" s="392"/>
      <c r="E89" s="392"/>
      <c r="F89" s="392"/>
      <c r="G89" s="392"/>
      <c r="H89" s="392"/>
      <c r="I89" s="392"/>
      <c r="J89" s="392"/>
      <c r="K89" s="392"/>
      <c r="L89" s="392"/>
    </row>
    <row r="90" spans="1:12" s="11" customFormat="1" ht="11.1" customHeight="1" x14ac:dyDescent="0.2">
      <c r="A90" s="392" t="s">
        <v>2</v>
      </c>
      <c r="B90" s="392"/>
      <c r="C90" s="392"/>
      <c r="D90" s="392"/>
      <c r="E90" s="392"/>
      <c r="F90" s="392"/>
      <c r="G90" s="392"/>
      <c r="H90" s="392"/>
      <c r="I90" s="392"/>
      <c r="J90" s="392"/>
      <c r="K90" s="392"/>
      <c r="L90" s="39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71" t="s">
        <v>3</v>
      </c>
      <c r="C92" s="374" t="s">
        <v>4</v>
      </c>
      <c r="D92" s="377" t="s">
        <v>5</v>
      </c>
      <c r="E92" s="377" t="s">
        <v>6</v>
      </c>
      <c r="F92" s="374" t="s">
        <v>7</v>
      </c>
      <c r="G92" s="374" t="s">
        <v>8</v>
      </c>
      <c r="H92" s="374" t="s">
        <v>9</v>
      </c>
      <c r="I92" s="386" t="s">
        <v>10</v>
      </c>
      <c r="J92" s="391"/>
      <c r="K92" s="387"/>
      <c r="L92" s="388" t="s">
        <v>11</v>
      </c>
    </row>
    <row r="93" spans="1:12" s="11" customFormat="1" ht="15" customHeight="1" x14ac:dyDescent="0.2">
      <c r="B93" s="372"/>
      <c r="C93" s="378"/>
      <c r="D93" s="375"/>
      <c r="E93" s="375"/>
      <c r="F93" s="378"/>
      <c r="G93" s="378"/>
      <c r="H93" s="378"/>
      <c r="I93" s="374" t="s">
        <v>12</v>
      </c>
      <c r="J93" s="386" t="s">
        <v>13</v>
      </c>
      <c r="K93" s="387"/>
      <c r="L93" s="389"/>
    </row>
    <row r="94" spans="1:12" s="11" customFormat="1" ht="21" customHeight="1" x14ac:dyDescent="0.2">
      <c r="B94" s="372"/>
      <c r="C94" s="378"/>
      <c r="D94" s="375"/>
      <c r="E94" s="376"/>
      <c r="F94" s="379"/>
      <c r="G94" s="379"/>
      <c r="H94" s="379"/>
      <c r="I94" s="379"/>
      <c r="J94" s="12" t="s">
        <v>14</v>
      </c>
      <c r="K94" s="13" t="s">
        <v>15</v>
      </c>
      <c r="L94" s="390"/>
    </row>
    <row r="95" spans="1:12" s="11" customFormat="1" ht="11.1" customHeight="1" x14ac:dyDescent="0.2">
      <c r="B95" s="373"/>
      <c r="C95" s="379"/>
      <c r="D95" s="376"/>
      <c r="E95" s="14" t="s">
        <v>16</v>
      </c>
      <c r="F95" s="14" t="s">
        <v>17</v>
      </c>
      <c r="G95" s="15" t="s">
        <v>18</v>
      </c>
      <c r="H95" s="386" t="s">
        <v>19</v>
      </c>
      <c r="I95" s="391"/>
      <c r="J95" s="391"/>
      <c r="K95" s="387"/>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35</v>
      </c>
      <c r="F103" s="29">
        <v>6861</v>
      </c>
      <c r="G103" s="29">
        <v>1004.22</v>
      </c>
      <c r="H103" s="29">
        <v>22926.27</v>
      </c>
      <c r="I103" s="29">
        <v>135391.63500000001</v>
      </c>
      <c r="J103" s="29">
        <v>75416.509999999995</v>
      </c>
      <c r="K103" s="29">
        <v>19419.564999999999</v>
      </c>
      <c r="L103" s="31">
        <v>55.702488562162699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v>
      </c>
      <c r="F119" s="29">
        <v>6471</v>
      </c>
      <c r="G119" s="29">
        <v>861.3</v>
      </c>
      <c r="H119" s="29">
        <v>24193.047999999999</v>
      </c>
      <c r="I119" s="29">
        <v>111310.023</v>
      </c>
      <c r="J119" s="29">
        <v>58212.341</v>
      </c>
      <c r="K119" s="29">
        <v>22710.080999999998</v>
      </c>
      <c r="L119" s="31">
        <v>52.297483578814798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c r="F122" s="29"/>
      <c r="G122" s="29"/>
      <c r="H122" s="29"/>
      <c r="I122" s="29"/>
      <c r="J122" s="29"/>
      <c r="K122" s="29"/>
      <c r="L122" s="31"/>
    </row>
    <row r="123" spans="2:12" s="11" customFormat="1" ht="11.1" customHeight="1" x14ac:dyDescent="0.2">
      <c r="B123" s="26"/>
      <c r="C123" s="26"/>
      <c r="D123" s="34" t="s">
        <v>27</v>
      </c>
      <c r="E123" s="29"/>
      <c r="F123" s="29"/>
      <c r="G123" s="29"/>
      <c r="H123" s="29"/>
      <c r="I123" s="29"/>
      <c r="J123" s="29"/>
      <c r="K123" s="29"/>
      <c r="L123" s="31"/>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133</v>
      </c>
      <c r="F141" s="29">
        <v>22771</v>
      </c>
      <c r="G141" s="29">
        <v>3131.2190000000001</v>
      </c>
      <c r="H141" s="29">
        <v>53471.502999999997</v>
      </c>
      <c r="I141" s="29">
        <v>431226.45299999998</v>
      </c>
      <c r="J141" s="29">
        <v>88596.163</v>
      </c>
      <c r="K141" s="29">
        <v>61124.317999999999</v>
      </c>
      <c r="L141" s="31">
        <v>20.545159598546199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128</v>
      </c>
      <c r="F157" s="29">
        <v>22862</v>
      </c>
      <c r="G157" s="29">
        <v>2974.8829999999998</v>
      </c>
      <c r="H157" s="29">
        <v>53442.534</v>
      </c>
      <c r="I157" s="29">
        <v>374073.39299999998</v>
      </c>
      <c r="J157" s="29">
        <v>79601.491999999998</v>
      </c>
      <c r="K157" s="29">
        <v>51976.078000000001</v>
      </c>
      <c r="L157" s="31">
        <v>21.279645515980299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c r="F160" s="29"/>
      <c r="G160" s="29"/>
      <c r="H160" s="29"/>
      <c r="I160" s="29"/>
      <c r="J160" s="29"/>
      <c r="K160" s="29"/>
      <c r="L160" s="31"/>
    </row>
    <row r="161" spans="1:15" s="11" customFormat="1" ht="11.1" customHeight="1" x14ac:dyDescent="0.2">
      <c r="B161" s="26"/>
      <c r="C161" s="27"/>
      <c r="D161" s="34" t="s">
        <v>27</v>
      </c>
      <c r="E161" s="29"/>
      <c r="F161" s="29"/>
      <c r="G161" s="29"/>
      <c r="H161" s="29"/>
      <c r="I161" s="29"/>
      <c r="J161" s="29"/>
      <c r="K161" s="29"/>
      <c r="L161" s="31"/>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92" t="s">
        <v>42</v>
      </c>
      <c r="B173" s="392"/>
      <c r="C173" s="392"/>
      <c r="D173" s="392"/>
      <c r="E173" s="392"/>
      <c r="F173" s="392"/>
      <c r="G173" s="392"/>
      <c r="H173" s="392"/>
      <c r="I173" s="392"/>
      <c r="J173" s="392"/>
      <c r="K173" s="392"/>
      <c r="L173" s="392"/>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92" t="s">
        <v>1</v>
      </c>
      <c r="B175" s="392"/>
      <c r="C175" s="392"/>
      <c r="D175" s="392"/>
      <c r="E175" s="392"/>
      <c r="F175" s="392"/>
      <c r="G175" s="392"/>
      <c r="H175" s="392"/>
      <c r="I175" s="392"/>
      <c r="J175" s="392"/>
      <c r="K175" s="392"/>
      <c r="L175" s="392"/>
    </row>
    <row r="176" spans="1:15" s="11" customFormat="1" ht="11.1" customHeight="1" x14ac:dyDescent="0.2">
      <c r="A176" s="392" t="s">
        <v>2</v>
      </c>
      <c r="B176" s="392"/>
      <c r="C176" s="392"/>
      <c r="D176" s="392"/>
      <c r="E176" s="392"/>
      <c r="F176" s="392"/>
      <c r="G176" s="392"/>
      <c r="H176" s="392"/>
      <c r="I176" s="392"/>
      <c r="J176" s="392"/>
      <c r="K176" s="392"/>
      <c r="L176" s="39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71" t="s">
        <v>3</v>
      </c>
      <c r="C178" s="374" t="s">
        <v>4</v>
      </c>
      <c r="D178" s="377" t="s">
        <v>5</v>
      </c>
      <c r="E178" s="377" t="s">
        <v>6</v>
      </c>
      <c r="F178" s="374" t="s">
        <v>7</v>
      </c>
      <c r="G178" s="374" t="s">
        <v>8</v>
      </c>
      <c r="H178" s="374" t="s">
        <v>9</v>
      </c>
      <c r="I178" s="386" t="s">
        <v>10</v>
      </c>
      <c r="J178" s="391"/>
      <c r="K178" s="387"/>
      <c r="L178" s="388" t="s">
        <v>11</v>
      </c>
    </row>
    <row r="179" spans="1:12" s="11" customFormat="1" ht="15" customHeight="1" x14ac:dyDescent="0.2">
      <c r="B179" s="372"/>
      <c r="C179" s="378"/>
      <c r="D179" s="375"/>
      <c r="E179" s="375"/>
      <c r="F179" s="378"/>
      <c r="G179" s="378"/>
      <c r="H179" s="378"/>
      <c r="I179" s="374" t="s">
        <v>12</v>
      </c>
      <c r="J179" s="386" t="s">
        <v>13</v>
      </c>
      <c r="K179" s="387"/>
      <c r="L179" s="389"/>
    </row>
    <row r="180" spans="1:12" s="11" customFormat="1" ht="21" customHeight="1" x14ac:dyDescent="0.2">
      <c r="B180" s="372"/>
      <c r="C180" s="378"/>
      <c r="D180" s="375"/>
      <c r="E180" s="376"/>
      <c r="F180" s="379"/>
      <c r="G180" s="379"/>
      <c r="H180" s="379"/>
      <c r="I180" s="379"/>
      <c r="J180" s="12" t="s">
        <v>14</v>
      </c>
      <c r="K180" s="13" t="s">
        <v>15</v>
      </c>
      <c r="L180" s="390"/>
    </row>
    <row r="181" spans="1:12" s="11" customFormat="1" ht="11.1" customHeight="1" x14ac:dyDescent="0.2">
      <c r="B181" s="373"/>
      <c r="C181" s="379"/>
      <c r="D181" s="376"/>
      <c r="E181" s="14" t="s">
        <v>16</v>
      </c>
      <c r="F181" s="14" t="s">
        <v>17</v>
      </c>
      <c r="G181" s="15" t="s">
        <v>18</v>
      </c>
      <c r="H181" s="386" t="s">
        <v>19</v>
      </c>
      <c r="I181" s="391"/>
      <c r="J181" s="391"/>
      <c r="K181" s="387"/>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538</v>
      </c>
      <c r="G189" s="29">
        <v>86.626000000000005</v>
      </c>
      <c r="H189" s="29">
        <v>1479.731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447</v>
      </c>
      <c r="G205" s="29">
        <v>69.231999999999999</v>
      </c>
      <c r="H205" s="29">
        <v>1303.105</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c r="F208" s="29"/>
      <c r="G208" s="29"/>
      <c r="H208" s="29"/>
      <c r="I208" s="44"/>
      <c r="J208" s="44"/>
      <c r="K208" s="44"/>
      <c r="L208" s="44"/>
    </row>
    <row r="209" spans="2:12" s="11" customFormat="1" ht="11.1" customHeight="1" x14ac:dyDescent="0.2">
      <c r="B209" s="26"/>
      <c r="C209" s="26"/>
      <c r="D209" s="34" t="s">
        <v>27</v>
      </c>
      <c r="E209" s="29"/>
      <c r="F209" s="29"/>
      <c r="G209" s="29"/>
      <c r="H209" s="29"/>
      <c r="I209" s="44"/>
      <c r="J209" s="44"/>
      <c r="K209" s="44"/>
      <c r="L209" s="44"/>
    </row>
    <row r="210" spans="2:12" s="11" customFormat="1" ht="11.1" customHeight="1" x14ac:dyDescent="0.2">
      <c r="B210" s="26"/>
      <c r="C210" s="26"/>
      <c r="D210" s="34" t="s">
        <v>28</v>
      </c>
      <c r="E210" s="29"/>
      <c r="F210" s="29"/>
      <c r="G210" s="29"/>
      <c r="H210" s="29"/>
      <c r="I210" s="44"/>
      <c r="J210" s="44"/>
      <c r="K210" s="44"/>
      <c r="L210" s="44"/>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87</v>
      </c>
      <c r="F227" s="29">
        <v>16015</v>
      </c>
      <c r="G227" s="29">
        <v>2172.864</v>
      </c>
      <c r="H227" s="29">
        <v>33576.807999999997</v>
      </c>
      <c r="I227" s="29">
        <v>311596.73100000003</v>
      </c>
      <c r="J227" s="29">
        <v>52971.826999999997</v>
      </c>
      <c r="K227" s="29">
        <v>39802.614000000001</v>
      </c>
      <c r="L227" s="31">
        <v>17.000122828631302</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85</v>
      </c>
      <c r="F243" s="29">
        <v>16325</v>
      </c>
      <c r="G243" s="29">
        <v>2120.547</v>
      </c>
      <c r="H243" s="29">
        <v>34568.826999999997</v>
      </c>
      <c r="I243" s="29">
        <v>279715.701</v>
      </c>
      <c r="J243" s="29">
        <v>50110.519</v>
      </c>
      <c r="K243" s="29">
        <v>35512.769999999997</v>
      </c>
      <c r="L243" s="31">
        <v>17.914803788579601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c r="F246" s="29"/>
      <c r="G246" s="29"/>
      <c r="H246" s="29"/>
      <c r="I246" s="29"/>
      <c r="J246" s="29"/>
      <c r="K246" s="29"/>
      <c r="L246" s="31"/>
    </row>
    <row r="247" spans="2:12" s="11" customFormat="1" ht="11.1" customHeight="1" x14ac:dyDescent="0.2">
      <c r="B247" s="26"/>
      <c r="C247" s="27"/>
      <c r="D247" s="34" t="s">
        <v>27</v>
      </c>
      <c r="E247" s="29"/>
      <c r="F247" s="29"/>
      <c r="G247" s="29"/>
      <c r="H247" s="29"/>
      <c r="I247" s="29"/>
      <c r="J247" s="29"/>
      <c r="K247" s="29"/>
      <c r="L247" s="31"/>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92" t="s">
        <v>49</v>
      </c>
      <c r="B259" s="392"/>
      <c r="C259" s="392"/>
      <c r="D259" s="392"/>
      <c r="E259" s="392"/>
      <c r="F259" s="392"/>
      <c r="G259" s="392"/>
      <c r="H259" s="392"/>
      <c r="I259" s="392"/>
      <c r="J259" s="392"/>
      <c r="K259" s="392"/>
      <c r="L259" s="39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92" t="s">
        <v>1</v>
      </c>
      <c r="B261" s="392"/>
      <c r="C261" s="392"/>
      <c r="D261" s="392"/>
      <c r="E261" s="392"/>
      <c r="F261" s="392"/>
      <c r="G261" s="392"/>
      <c r="H261" s="392"/>
      <c r="I261" s="392"/>
      <c r="J261" s="392"/>
      <c r="K261" s="392"/>
      <c r="L261" s="392"/>
    </row>
    <row r="262" spans="1:12" s="11" customFormat="1" ht="11.1" customHeight="1" x14ac:dyDescent="0.2">
      <c r="A262" s="392" t="s">
        <v>2</v>
      </c>
      <c r="B262" s="392"/>
      <c r="C262" s="392"/>
      <c r="D262" s="392"/>
      <c r="E262" s="392"/>
      <c r="F262" s="392"/>
      <c r="G262" s="392"/>
      <c r="H262" s="392"/>
      <c r="I262" s="392"/>
      <c r="J262" s="392"/>
      <c r="K262" s="392"/>
      <c r="L262" s="39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71" t="s">
        <v>3</v>
      </c>
      <c r="C264" s="374" t="s">
        <v>4</v>
      </c>
      <c r="D264" s="377" t="s">
        <v>5</v>
      </c>
      <c r="E264" s="377" t="s">
        <v>6</v>
      </c>
      <c r="F264" s="374" t="s">
        <v>7</v>
      </c>
      <c r="G264" s="374" t="s">
        <v>8</v>
      </c>
      <c r="H264" s="374" t="s">
        <v>9</v>
      </c>
      <c r="I264" s="386" t="s">
        <v>10</v>
      </c>
      <c r="J264" s="391"/>
      <c r="K264" s="387"/>
      <c r="L264" s="388" t="s">
        <v>11</v>
      </c>
    </row>
    <row r="265" spans="1:12" s="11" customFormat="1" ht="15" customHeight="1" x14ac:dyDescent="0.2">
      <c r="B265" s="372"/>
      <c r="C265" s="378"/>
      <c r="D265" s="375"/>
      <c r="E265" s="375"/>
      <c r="F265" s="378"/>
      <c r="G265" s="378"/>
      <c r="H265" s="378"/>
      <c r="I265" s="374" t="s">
        <v>12</v>
      </c>
      <c r="J265" s="386" t="s">
        <v>13</v>
      </c>
      <c r="K265" s="387"/>
      <c r="L265" s="389"/>
    </row>
    <row r="266" spans="1:12" s="11" customFormat="1" ht="21" customHeight="1" x14ac:dyDescent="0.2">
      <c r="B266" s="372"/>
      <c r="C266" s="378"/>
      <c r="D266" s="375"/>
      <c r="E266" s="376"/>
      <c r="F266" s="379"/>
      <c r="G266" s="379"/>
      <c r="H266" s="379"/>
      <c r="I266" s="379"/>
      <c r="J266" s="12" t="s">
        <v>14</v>
      </c>
      <c r="K266" s="13" t="s">
        <v>15</v>
      </c>
      <c r="L266" s="390"/>
    </row>
    <row r="267" spans="1:12" s="11" customFormat="1" ht="11.1" customHeight="1" x14ac:dyDescent="0.2">
      <c r="B267" s="373"/>
      <c r="C267" s="379"/>
      <c r="D267" s="376"/>
      <c r="E267" s="14" t="s">
        <v>16</v>
      </c>
      <c r="F267" s="14" t="s">
        <v>17</v>
      </c>
      <c r="G267" s="15" t="s">
        <v>18</v>
      </c>
      <c r="H267" s="386" t="s">
        <v>19</v>
      </c>
      <c r="I267" s="391"/>
      <c r="J267" s="391"/>
      <c r="K267" s="387"/>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766</v>
      </c>
      <c r="G275" s="29">
        <v>106.32599999999999</v>
      </c>
      <c r="H275" s="29">
        <v>2544.85</v>
      </c>
      <c r="I275" s="29">
        <v>32578.742999999999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775</v>
      </c>
      <c r="G291" s="29">
        <v>96.471999999999994</v>
      </c>
      <c r="H291" s="29">
        <v>2482.598</v>
      </c>
      <c r="I291" s="29">
        <v>24760.530999999999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c r="F294" s="29"/>
      <c r="G294" s="29"/>
      <c r="H294" s="29"/>
      <c r="I294" s="29"/>
      <c r="J294" s="44"/>
      <c r="K294" s="44"/>
      <c r="L294" s="44"/>
    </row>
    <row r="295" spans="2:12" s="11" customFormat="1" ht="11.1" customHeight="1" x14ac:dyDescent="0.2">
      <c r="B295" s="26"/>
      <c r="C295" s="26"/>
      <c r="D295" s="34" t="s">
        <v>27</v>
      </c>
      <c r="E295" s="29"/>
      <c r="F295" s="29"/>
      <c r="G295" s="29"/>
      <c r="H295" s="29"/>
      <c r="I295" s="29"/>
      <c r="J295" s="44"/>
      <c r="K295" s="44"/>
      <c r="L295" s="44"/>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c r="F332" s="48"/>
      <c r="G332" s="48"/>
      <c r="H332" s="48"/>
      <c r="I332" s="48"/>
      <c r="J332" s="48"/>
      <c r="K332" s="48"/>
      <c r="L332" s="48"/>
    </row>
    <row r="333" spans="2:12" s="11" customFormat="1" ht="11.1" customHeight="1" x14ac:dyDescent="0.2">
      <c r="B333" s="26"/>
      <c r="C333" s="27"/>
      <c r="D333" s="34" t="s">
        <v>27</v>
      </c>
      <c r="E333" s="29"/>
      <c r="F333" s="48"/>
      <c r="G333" s="48"/>
      <c r="H333" s="48"/>
      <c r="I333" s="48"/>
      <c r="J333" s="48"/>
      <c r="K333" s="48"/>
      <c r="L333" s="48"/>
    </row>
    <row r="334" spans="2:12" s="11" customFormat="1" ht="11.1" customHeight="1" x14ac:dyDescent="0.2">
      <c r="B334" s="26"/>
      <c r="C334" s="27"/>
      <c r="D334" s="34" t="s">
        <v>28</v>
      </c>
      <c r="E334" s="29"/>
      <c r="F334" s="48"/>
      <c r="G334" s="48"/>
      <c r="H334" s="48"/>
      <c r="I334" s="48"/>
      <c r="J334" s="48"/>
      <c r="K334" s="48"/>
      <c r="L334" s="48"/>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92" t="s">
        <v>52</v>
      </c>
      <c r="B345" s="392"/>
      <c r="C345" s="392"/>
      <c r="D345" s="392"/>
      <c r="E345" s="392"/>
      <c r="F345" s="392"/>
      <c r="G345" s="392"/>
      <c r="H345" s="392"/>
      <c r="I345" s="392"/>
      <c r="J345" s="392"/>
      <c r="K345" s="392"/>
      <c r="L345" s="39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92" t="s">
        <v>1</v>
      </c>
      <c r="B347" s="392"/>
      <c r="C347" s="392"/>
      <c r="D347" s="392"/>
      <c r="E347" s="392"/>
      <c r="F347" s="392"/>
      <c r="G347" s="392"/>
      <c r="H347" s="392"/>
      <c r="I347" s="392"/>
      <c r="J347" s="392"/>
      <c r="K347" s="392"/>
      <c r="L347" s="392"/>
    </row>
    <row r="348" spans="1:12" s="11" customFormat="1" ht="11.1" customHeight="1" x14ac:dyDescent="0.2">
      <c r="A348" s="392" t="s">
        <v>2</v>
      </c>
      <c r="B348" s="392"/>
      <c r="C348" s="392"/>
      <c r="D348" s="392"/>
      <c r="E348" s="392"/>
      <c r="F348" s="392"/>
      <c r="G348" s="392"/>
      <c r="H348" s="392"/>
      <c r="I348" s="392"/>
      <c r="J348" s="392"/>
      <c r="K348" s="392"/>
      <c r="L348" s="39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71" t="s">
        <v>3</v>
      </c>
      <c r="C350" s="374" t="s">
        <v>4</v>
      </c>
      <c r="D350" s="377" t="s">
        <v>5</v>
      </c>
      <c r="E350" s="377" t="s">
        <v>6</v>
      </c>
      <c r="F350" s="374" t="s">
        <v>7</v>
      </c>
      <c r="G350" s="374" t="s">
        <v>8</v>
      </c>
      <c r="H350" s="374" t="s">
        <v>9</v>
      </c>
      <c r="I350" s="386" t="s">
        <v>10</v>
      </c>
      <c r="J350" s="391"/>
      <c r="K350" s="387"/>
      <c r="L350" s="388" t="s">
        <v>11</v>
      </c>
    </row>
    <row r="351" spans="1:12" s="11" customFormat="1" ht="15" customHeight="1" x14ac:dyDescent="0.2">
      <c r="B351" s="372"/>
      <c r="C351" s="378"/>
      <c r="D351" s="375"/>
      <c r="E351" s="375"/>
      <c r="F351" s="378"/>
      <c r="G351" s="378"/>
      <c r="H351" s="378"/>
      <c r="I351" s="374" t="s">
        <v>12</v>
      </c>
      <c r="J351" s="386" t="s">
        <v>13</v>
      </c>
      <c r="K351" s="387"/>
      <c r="L351" s="389"/>
    </row>
    <row r="352" spans="1:12" s="11" customFormat="1" ht="21" customHeight="1" x14ac:dyDescent="0.2">
      <c r="B352" s="372"/>
      <c r="C352" s="378"/>
      <c r="D352" s="375"/>
      <c r="E352" s="376"/>
      <c r="F352" s="379"/>
      <c r="G352" s="379"/>
      <c r="H352" s="379"/>
      <c r="I352" s="379"/>
      <c r="J352" s="12" t="s">
        <v>14</v>
      </c>
      <c r="K352" s="13" t="s">
        <v>15</v>
      </c>
      <c r="L352" s="390"/>
    </row>
    <row r="353" spans="2:12" s="11" customFormat="1" ht="11.1" customHeight="1" x14ac:dyDescent="0.2">
      <c r="B353" s="373"/>
      <c r="C353" s="379"/>
      <c r="D353" s="376"/>
      <c r="E353" s="14" t="s">
        <v>16</v>
      </c>
      <c r="F353" s="14" t="s">
        <v>17</v>
      </c>
      <c r="G353" s="15" t="s">
        <v>18</v>
      </c>
      <c r="H353" s="386" t="s">
        <v>19</v>
      </c>
      <c r="I353" s="391"/>
      <c r="J353" s="391"/>
      <c r="K353" s="387"/>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1354</v>
      </c>
      <c r="G361" s="29">
        <v>196.35300000000001</v>
      </c>
      <c r="H361" s="29">
        <v>3485.864</v>
      </c>
      <c r="I361" s="29">
        <v>20523.285</v>
      </c>
      <c r="J361" s="29">
        <v>12370.204</v>
      </c>
      <c r="K361" s="29">
        <v>10601.615</v>
      </c>
      <c r="L361" s="31">
        <v>60.273996097603302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1297</v>
      </c>
      <c r="G377" s="29">
        <v>178.232</v>
      </c>
      <c r="H377" s="29">
        <v>3349.277</v>
      </c>
      <c r="I377" s="29">
        <v>17419.847000000002</v>
      </c>
      <c r="J377" s="29">
        <v>10140.851000000001</v>
      </c>
      <c r="K377" s="29">
        <v>7422.5820000000003</v>
      </c>
      <c r="L377" s="31">
        <v>58.214351710437001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c r="F380" s="29"/>
      <c r="G380" s="29"/>
      <c r="H380" s="29"/>
      <c r="I380" s="29"/>
      <c r="J380" s="29"/>
      <c r="K380" s="29"/>
      <c r="L380" s="31"/>
    </row>
    <row r="381" spans="2:12" s="11" customFormat="1" ht="11.1" customHeight="1" x14ac:dyDescent="0.2">
      <c r="B381" s="26"/>
      <c r="C381" s="26"/>
      <c r="D381" s="34" t="s">
        <v>27</v>
      </c>
      <c r="E381" s="29"/>
      <c r="F381" s="29"/>
      <c r="G381" s="29"/>
      <c r="H381" s="29"/>
      <c r="I381" s="29"/>
      <c r="J381" s="29"/>
      <c r="K381" s="29"/>
      <c r="L381" s="31"/>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29"/>
      <c r="F418" s="48"/>
      <c r="G418" s="48"/>
      <c r="H418" s="48"/>
      <c r="I418" s="48"/>
      <c r="J418" s="48"/>
      <c r="K418" s="48"/>
      <c r="L418" s="48"/>
    </row>
    <row r="419" spans="1:12" s="11" customFormat="1" ht="11.1" customHeight="1" x14ac:dyDescent="0.2">
      <c r="B419" s="26"/>
      <c r="C419" s="27"/>
      <c r="D419" s="34" t="s">
        <v>27</v>
      </c>
      <c r="E419" s="29"/>
      <c r="F419" s="48"/>
      <c r="G419" s="48"/>
      <c r="H419" s="48"/>
      <c r="I419" s="48"/>
      <c r="J419" s="48"/>
      <c r="K419" s="48"/>
      <c r="L419" s="48"/>
    </row>
    <row r="420" spans="1:12" s="11" customFormat="1" ht="11.1" customHeight="1" x14ac:dyDescent="0.2">
      <c r="B420" s="26"/>
      <c r="C420" s="27"/>
      <c r="D420" s="34" t="s">
        <v>28</v>
      </c>
      <c r="E420" s="29"/>
      <c r="F420" s="48"/>
      <c r="G420" s="48"/>
      <c r="H420" s="48"/>
      <c r="I420" s="48"/>
      <c r="J420" s="48"/>
      <c r="K420" s="48"/>
      <c r="L420" s="48"/>
    </row>
    <row r="421" spans="1:12" s="11" customFormat="1" ht="11.1" customHeight="1" x14ac:dyDescent="0.2">
      <c r="B421" s="26"/>
      <c r="C421" s="27"/>
      <c r="D421" s="35" t="s">
        <v>29</v>
      </c>
      <c r="E421" s="29"/>
      <c r="F421" s="48"/>
      <c r="G421" s="48"/>
      <c r="H421" s="48"/>
      <c r="I421" s="48"/>
      <c r="J421" s="48"/>
      <c r="K421" s="48"/>
      <c r="L421" s="48"/>
    </row>
    <row r="422" spans="1:12" s="11" customFormat="1" ht="11.1" customHeight="1" x14ac:dyDescent="0.2">
      <c r="B422" s="26"/>
      <c r="C422" s="27"/>
      <c r="D422" s="34" t="s">
        <v>30</v>
      </c>
      <c r="E422" s="29"/>
      <c r="F422" s="48"/>
      <c r="G422" s="48"/>
      <c r="H422" s="48"/>
      <c r="I422" s="48"/>
      <c r="J422" s="48"/>
      <c r="K422" s="48"/>
      <c r="L422" s="48"/>
    </row>
    <row r="423" spans="1:12" s="11" customFormat="1" ht="11.1" customHeight="1" x14ac:dyDescent="0.2">
      <c r="B423" s="26"/>
      <c r="C423" s="27"/>
      <c r="D423" s="34" t="s">
        <v>31</v>
      </c>
      <c r="E423" s="29"/>
      <c r="F423" s="48"/>
      <c r="G423" s="48"/>
      <c r="H423" s="48"/>
      <c r="I423" s="48"/>
      <c r="J423" s="48"/>
      <c r="K423" s="48"/>
      <c r="L423" s="48"/>
    </row>
    <row r="424" spans="1:12" s="11" customFormat="1" ht="11.1" customHeight="1" x14ac:dyDescent="0.2">
      <c r="B424" s="26"/>
      <c r="C424" s="27"/>
      <c r="D424" s="34" t="s">
        <v>32</v>
      </c>
      <c r="E424" s="29"/>
      <c r="F424" s="48"/>
      <c r="G424" s="48"/>
      <c r="H424" s="48"/>
      <c r="I424" s="48"/>
      <c r="J424" s="48"/>
      <c r="K424" s="48"/>
      <c r="L424" s="48"/>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92" t="s">
        <v>56</v>
      </c>
      <c r="B431" s="392"/>
      <c r="C431" s="392"/>
      <c r="D431" s="392"/>
      <c r="E431" s="392"/>
      <c r="F431" s="392"/>
      <c r="G431" s="392"/>
      <c r="H431" s="392"/>
      <c r="I431" s="392"/>
      <c r="J431" s="392"/>
      <c r="K431" s="392"/>
      <c r="L431" s="39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92" t="s">
        <v>1</v>
      </c>
      <c r="B433" s="392"/>
      <c r="C433" s="392"/>
      <c r="D433" s="392"/>
      <c r="E433" s="392"/>
      <c r="F433" s="392"/>
      <c r="G433" s="392"/>
      <c r="H433" s="392"/>
      <c r="I433" s="392"/>
      <c r="J433" s="392"/>
      <c r="K433" s="392"/>
      <c r="L433" s="392"/>
    </row>
    <row r="434" spans="1:12" s="11" customFormat="1" ht="11.1" customHeight="1" x14ac:dyDescent="0.2">
      <c r="A434" s="392" t="s">
        <v>2</v>
      </c>
      <c r="B434" s="392"/>
      <c r="C434" s="392"/>
      <c r="D434" s="392"/>
      <c r="E434" s="392"/>
      <c r="F434" s="392"/>
      <c r="G434" s="392"/>
      <c r="H434" s="392"/>
      <c r="I434" s="392"/>
      <c r="J434" s="392"/>
      <c r="K434" s="392"/>
      <c r="L434" s="39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71" t="s">
        <v>3</v>
      </c>
      <c r="C436" s="374" t="s">
        <v>4</v>
      </c>
      <c r="D436" s="377" t="s">
        <v>5</v>
      </c>
      <c r="E436" s="377" t="s">
        <v>6</v>
      </c>
      <c r="F436" s="374" t="s">
        <v>7</v>
      </c>
      <c r="G436" s="374" t="s">
        <v>8</v>
      </c>
      <c r="H436" s="374" t="s">
        <v>9</v>
      </c>
      <c r="I436" s="386" t="s">
        <v>10</v>
      </c>
      <c r="J436" s="391"/>
      <c r="K436" s="387"/>
      <c r="L436" s="388" t="s">
        <v>11</v>
      </c>
    </row>
    <row r="437" spans="1:12" s="11" customFormat="1" ht="15" customHeight="1" x14ac:dyDescent="0.2">
      <c r="B437" s="372"/>
      <c r="C437" s="378"/>
      <c r="D437" s="375"/>
      <c r="E437" s="375"/>
      <c r="F437" s="378"/>
      <c r="G437" s="378"/>
      <c r="H437" s="378"/>
      <c r="I437" s="374" t="s">
        <v>12</v>
      </c>
      <c r="J437" s="386" t="s">
        <v>13</v>
      </c>
      <c r="K437" s="387"/>
      <c r="L437" s="389"/>
    </row>
    <row r="438" spans="1:12" s="11" customFormat="1" ht="21" customHeight="1" x14ac:dyDescent="0.2">
      <c r="B438" s="372"/>
      <c r="C438" s="378"/>
      <c r="D438" s="375"/>
      <c r="E438" s="376"/>
      <c r="F438" s="379"/>
      <c r="G438" s="379"/>
      <c r="H438" s="379"/>
      <c r="I438" s="379"/>
      <c r="J438" s="12" t="s">
        <v>14</v>
      </c>
      <c r="K438" s="13" t="s">
        <v>15</v>
      </c>
      <c r="L438" s="390"/>
    </row>
    <row r="439" spans="1:12" s="11" customFormat="1" ht="11.1" customHeight="1" x14ac:dyDescent="0.2">
      <c r="B439" s="373"/>
      <c r="C439" s="379"/>
      <c r="D439" s="376"/>
      <c r="E439" s="14" t="s">
        <v>16</v>
      </c>
      <c r="F439" s="14" t="s">
        <v>17</v>
      </c>
      <c r="G439" s="15" t="s">
        <v>18</v>
      </c>
      <c r="H439" s="386" t="s">
        <v>19</v>
      </c>
      <c r="I439" s="391"/>
      <c r="J439" s="391"/>
      <c r="K439" s="387"/>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c r="F466" s="48"/>
      <c r="G466" s="48"/>
      <c r="H466" s="48"/>
      <c r="I466" s="48"/>
      <c r="J466" s="48"/>
      <c r="K466" s="48"/>
      <c r="L466" s="48"/>
    </row>
    <row r="467" spans="2:12" s="11" customFormat="1" ht="11.1" customHeight="1" x14ac:dyDescent="0.2">
      <c r="B467" s="26"/>
      <c r="C467" s="26"/>
      <c r="D467" s="34" t="s">
        <v>27</v>
      </c>
      <c r="E467" s="29"/>
      <c r="F467" s="48"/>
      <c r="G467" s="48"/>
      <c r="H467" s="48"/>
      <c r="I467" s="48"/>
      <c r="J467" s="48"/>
      <c r="K467" s="48"/>
      <c r="L467" s="48"/>
    </row>
    <row r="468" spans="2:12" s="11" customFormat="1" ht="11.1" customHeight="1" x14ac:dyDescent="0.2">
      <c r="B468" s="26"/>
      <c r="C468" s="26"/>
      <c r="D468" s="34" t="s">
        <v>28</v>
      </c>
      <c r="E468" s="29"/>
      <c r="F468" s="48"/>
      <c r="G468" s="48"/>
      <c r="H468" s="48"/>
      <c r="I468" s="48"/>
      <c r="J468" s="48"/>
      <c r="K468" s="48"/>
      <c r="L468" s="48"/>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2838</v>
      </c>
      <c r="G485" s="29">
        <v>377.47399999999999</v>
      </c>
      <c r="H485" s="29">
        <v>8303.3040000000001</v>
      </c>
      <c r="I485" s="29">
        <v>53497.188000000002</v>
      </c>
      <c r="J485" s="29">
        <v>17765.547999999999</v>
      </c>
      <c r="K485" s="29">
        <v>7437.0309999999999</v>
      </c>
      <c r="L485" s="31">
        <v>33.208377232837002</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2821</v>
      </c>
      <c r="G501" s="29">
        <v>362.214</v>
      </c>
      <c r="H501" s="29">
        <v>7873.8739999999998</v>
      </c>
      <c r="I501" s="29">
        <v>56497.737999999998</v>
      </c>
      <c r="J501" s="29">
        <v>20459.788</v>
      </c>
      <c r="K501" s="29">
        <v>7456.1989999999996</v>
      </c>
      <c r="L501" s="31">
        <v>36.2134639797438</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c r="F504" s="29"/>
      <c r="G504" s="29"/>
      <c r="H504" s="29"/>
      <c r="I504" s="29"/>
      <c r="J504" s="29"/>
      <c r="K504" s="29"/>
      <c r="L504" s="31"/>
    </row>
    <row r="505" spans="2:12" s="11" customFormat="1" ht="11.1" customHeight="1" x14ac:dyDescent="0.2">
      <c r="B505" s="26"/>
      <c r="C505" s="27"/>
      <c r="D505" s="34" t="s">
        <v>27</v>
      </c>
      <c r="E505" s="29"/>
      <c r="F505" s="29"/>
      <c r="G505" s="29"/>
      <c r="H505" s="29"/>
      <c r="I505" s="29"/>
      <c r="J505" s="29"/>
      <c r="K505" s="29"/>
      <c r="L505" s="31"/>
    </row>
    <row r="506" spans="2:12" s="11" customFormat="1" ht="11.1" customHeight="1" x14ac:dyDescent="0.2">
      <c r="B506" s="26"/>
      <c r="C506" s="27"/>
      <c r="D506" s="34" t="s">
        <v>28</v>
      </c>
      <c r="E506" s="29"/>
      <c r="F506" s="29"/>
      <c r="G506" s="29"/>
      <c r="H506" s="29"/>
      <c r="I506" s="29"/>
      <c r="J506" s="29"/>
      <c r="K506" s="29"/>
      <c r="L506" s="31"/>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92" t="s">
        <v>63</v>
      </c>
      <c r="B517" s="392"/>
      <c r="C517" s="392"/>
      <c r="D517" s="392"/>
      <c r="E517" s="392"/>
      <c r="F517" s="392"/>
      <c r="G517" s="392"/>
      <c r="H517" s="392"/>
      <c r="I517" s="392"/>
      <c r="J517" s="392"/>
      <c r="K517" s="392"/>
      <c r="L517" s="39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92" t="s">
        <v>1</v>
      </c>
      <c r="B519" s="392"/>
      <c r="C519" s="392"/>
      <c r="D519" s="392"/>
      <c r="E519" s="392"/>
      <c r="F519" s="392"/>
      <c r="G519" s="392"/>
      <c r="H519" s="392"/>
      <c r="I519" s="392"/>
      <c r="J519" s="392"/>
      <c r="K519" s="392"/>
      <c r="L519" s="392"/>
    </row>
    <row r="520" spans="1:12" s="11" customFormat="1" ht="11.1" customHeight="1" x14ac:dyDescent="0.2">
      <c r="A520" s="392" t="s">
        <v>2</v>
      </c>
      <c r="B520" s="392"/>
      <c r="C520" s="392"/>
      <c r="D520" s="392"/>
      <c r="E520" s="392"/>
      <c r="F520" s="392"/>
      <c r="G520" s="392"/>
      <c r="H520" s="392"/>
      <c r="I520" s="392"/>
      <c r="J520" s="392"/>
      <c r="K520" s="392"/>
      <c r="L520" s="39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71" t="s">
        <v>3</v>
      </c>
      <c r="C522" s="374" t="s">
        <v>4</v>
      </c>
      <c r="D522" s="377" t="s">
        <v>5</v>
      </c>
      <c r="E522" s="377" t="s">
        <v>6</v>
      </c>
      <c r="F522" s="374" t="s">
        <v>7</v>
      </c>
      <c r="G522" s="374" t="s">
        <v>8</v>
      </c>
      <c r="H522" s="374" t="s">
        <v>9</v>
      </c>
      <c r="I522" s="386" t="s">
        <v>10</v>
      </c>
      <c r="J522" s="391"/>
      <c r="K522" s="387"/>
      <c r="L522" s="388" t="s">
        <v>11</v>
      </c>
    </row>
    <row r="523" spans="1:12" s="11" customFormat="1" ht="15" customHeight="1" x14ac:dyDescent="0.2">
      <c r="B523" s="372"/>
      <c r="C523" s="378"/>
      <c r="D523" s="375"/>
      <c r="E523" s="375"/>
      <c r="F523" s="378"/>
      <c r="G523" s="378"/>
      <c r="H523" s="378"/>
      <c r="I523" s="374" t="s">
        <v>12</v>
      </c>
      <c r="J523" s="386" t="s">
        <v>13</v>
      </c>
      <c r="K523" s="387"/>
      <c r="L523" s="389"/>
    </row>
    <row r="524" spans="1:12" s="11" customFormat="1" ht="21" customHeight="1" x14ac:dyDescent="0.2">
      <c r="B524" s="372"/>
      <c r="C524" s="378"/>
      <c r="D524" s="375"/>
      <c r="E524" s="376"/>
      <c r="F524" s="379"/>
      <c r="G524" s="379"/>
      <c r="H524" s="379"/>
      <c r="I524" s="379"/>
      <c r="J524" s="12" t="s">
        <v>14</v>
      </c>
      <c r="K524" s="13" t="s">
        <v>15</v>
      </c>
      <c r="L524" s="390"/>
    </row>
    <row r="525" spans="1:12" s="11" customFormat="1" ht="11.1" customHeight="1" x14ac:dyDescent="0.2">
      <c r="B525" s="373"/>
      <c r="C525" s="379"/>
      <c r="D525" s="376"/>
      <c r="E525" s="14" t="s">
        <v>16</v>
      </c>
      <c r="F525" s="14" t="s">
        <v>17</v>
      </c>
      <c r="G525" s="15" t="s">
        <v>18</v>
      </c>
      <c r="H525" s="386" t="s">
        <v>19</v>
      </c>
      <c r="I525" s="391"/>
      <c r="J525" s="391"/>
      <c r="K525" s="387"/>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v>
      </c>
      <c r="F533" s="50">
        <v>3215</v>
      </c>
      <c r="G533" s="50">
        <v>440.27800000000002</v>
      </c>
      <c r="H533" s="50">
        <v>9762.9539999999997</v>
      </c>
      <c r="I533" s="50">
        <v>91137.481</v>
      </c>
      <c r="J533" s="50">
        <v>22617.415000000001</v>
      </c>
      <c r="K533" s="50">
        <v>17610.14</v>
      </c>
      <c r="L533" s="51">
        <v>24.816809452962602</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3231</v>
      </c>
      <c r="G549" s="29">
        <v>433.42599999999999</v>
      </c>
      <c r="H549" s="29">
        <v>10261.448</v>
      </c>
      <c r="I549" s="29">
        <v>78603.452999999994</v>
      </c>
      <c r="J549" s="29">
        <v>22741.109</v>
      </c>
      <c r="K549" s="29">
        <v>16946.925999999999</v>
      </c>
      <c r="L549" s="31">
        <v>28.9314376557987</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c r="F552" s="29"/>
      <c r="G552" s="29"/>
      <c r="H552" s="29"/>
      <c r="I552" s="29"/>
      <c r="J552" s="29"/>
      <c r="K552" s="29"/>
      <c r="L552" s="31"/>
    </row>
    <row r="553" spans="2:12" s="11" customFormat="1" ht="11.1" customHeight="1" x14ac:dyDescent="0.2">
      <c r="B553" s="26"/>
      <c r="C553" s="26"/>
      <c r="D553" s="34" t="s">
        <v>27</v>
      </c>
      <c r="E553" s="29"/>
      <c r="F553" s="29"/>
      <c r="G553" s="29"/>
      <c r="H553" s="29"/>
      <c r="I553" s="29"/>
      <c r="J553" s="29"/>
      <c r="K553" s="29"/>
      <c r="L553" s="31"/>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2135</v>
      </c>
      <c r="G571" s="29">
        <v>316.61099999999999</v>
      </c>
      <c r="H571" s="29">
        <v>5868.81</v>
      </c>
      <c r="I571" s="29">
        <v>32963.43</v>
      </c>
      <c r="J571" s="29">
        <v>5670.527</v>
      </c>
      <c r="K571" s="29">
        <v>4339.7150000000001</v>
      </c>
      <c r="L571" s="31">
        <v>17.202478625555699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2015</v>
      </c>
      <c r="G587" s="29">
        <v>262.94</v>
      </c>
      <c r="H587" s="29">
        <v>5184.6319999999996</v>
      </c>
      <c r="I587" s="29">
        <v>23353.565999999999</v>
      </c>
      <c r="J587" s="29">
        <v>2854.88</v>
      </c>
      <c r="K587" s="29">
        <v>2188.7199999999998</v>
      </c>
      <c r="L587" s="31">
        <v>12.2245998748114</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c r="F590" s="29"/>
      <c r="G590" s="29"/>
      <c r="H590" s="29"/>
      <c r="I590" s="29"/>
      <c r="J590" s="29"/>
      <c r="K590" s="29"/>
      <c r="L590" s="31"/>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48"/>
      <c r="L592" s="31"/>
      <c r="M592" s="11"/>
    </row>
    <row r="593" spans="1:13" s="53" customFormat="1" ht="11.1" customHeight="1" x14ac:dyDescent="0.2">
      <c r="A593" s="11"/>
      <c r="B593" s="26"/>
      <c r="C593" s="27"/>
      <c r="D593" s="35" t="s">
        <v>29</v>
      </c>
      <c r="E593" s="29"/>
      <c r="F593" s="29"/>
      <c r="G593" s="29"/>
      <c r="H593" s="29"/>
      <c r="I593" s="29"/>
      <c r="J593" s="29"/>
      <c r="K593" s="48"/>
      <c r="L593" s="31"/>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92" t="s">
        <v>71</v>
      </c>
      <c r="B603" s="392"/>
      <c r="C603" s="392"/>
      <c r="D603" s="392"/>
      <c r="E603" s="392"/>
      <c r="F603" s="392"/>
      <c r="G603" s="392"/>
      <c r="H603" s="392"/>
      <c r="I603" s="392"/>
      <c r="J603" s="392"/>
      <c r="K603" s="392"/>
      <c r="L603" s="39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92" t="s">
        <v>1</v>
      </c>
      <c r="B605" s="392"/>
      <c r="C605" s="392"/>
      <c r="D605" s="392"/>
      <c r="E605" s="392"/>
      <c r="F605" s="392"/>
      <c r="G605" s="392"/>
      <c r="H605" s="392"/>
      <c r="I605" s="392"/>
      <c r="J605" s="392"/>
      <c r="K605" s="392"/>
      <c r="L605" s="392"/>
      <c r="M605" s="11"/>
    </row>
    <row r="606" spans="1:13" s="53" customFormat="1" ht="11.1" customHeight="1" x14ac:dyDescent="0.2">
      <c r="A606" s="392" t="s">
        <v>2</v>
      </c>
      <c r="B606" s="392"/>
      <c r="C606" s="392"/>
      <c r="D606" s="392"/>
      <c r="E606" s="392"/>
      <c r="F606" s="392"/>
      <c r="G606" s="392"/>
      <c r="H606" s="392"/>
      <c r="I606" s="392"/>
      <c r="J606" s="392"/>
      <c r="K606" s="392"/>
      <c r="L606" s="39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71" t="s">
        <v>3</v>
      </c>
      <c r="C608" s="374" t="s">
        <v>4</v>
      </c>
      <c r="D608" s="377" t="s">
        <v>5</v>
      </c>
      <c r="E608" s="377" t="s">
        <v>6</v>
      </c>
      <c r="F608" s="374" t="s">
        <v>7</v>
      </c>
      <c r="G608" s="374" t="s">
        <v>8</v>
      </c>
      <c r="H608" s="374" t="s">
        <v>9</v>
      </c>
      <c r="I608" s="386" t="s">
        <v>10</v>
      </c>
      <c r="J608" s="391"/>
      <c r="K608" s="387"/>
      <c r="L608" s="388" t="s">
        <v>11</v>
      </c>
    </row>
    <row r="609" spans="1:13" ht="15" customHeight="1" x14ac:dyDescent="0.2">
      <c r="B609" s="372"/>
      <c r="C609" s="378"/>
      <c r="D609" s="375"/>
      <c r="E609" s="375"/>
      <c r="F609" s="378"/>
      <c r="G609" s="378"/>
      <c r="H609" s="378"/>
      <c r="I609" s="374" t="s">
        <v>12</v>
      </c>
      <c r="J609" s="386" t="s">
        <v>13</v>
      </c>
      <c r="K609" s="387"/>
      <c r="L609" s="389"/>
    </row>
    <row r="610" spans="1:13" ht="21" customHeight="1" x14ac:dyDescent="0.2">
      <c r="B610" s="372"/>
      <c r="C610" s="378"/>
      <c r="D610" s="375"/>
      <c r="E610" s="376"/>
      <c r="F610" s="379"/>
      <c r="G610" s="379"/>
      <c r="H610" s="379"/>
      <c r="I610" s="379"/>
      <c r="J610" s="12" t="s">
        <v>14</v>
      </c>
      <c r="K610" s="13" t="s">
        <v>15</v>
      </c>
      <c r="L610" s="390"/>
    </row>
    <row r="611" spans="1:13" ht="11.1" customHeight="1" x14ac:dyDescent="0.2">
      <c r="B611" s="373"/>
      <c r="C611" s="379"/>
      <c r="D611" s="376"/>
      <c r="E611" s="14" t="s">
        <v>16</v>
      </c>
      <c r="F611" s="14" t="s">
        <v>17</v>
      </c>
      <c r="G611" s="15" t="s">
        <v>18</v>
      </c>
      <c r="H611" s="386" t="s">
        <v>19</v>
      </c>
      <c r="I611" s="391"/>
      <c r="J611" s="391"/>
      <c r="K611" s="38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3548</v>
      </c>
      <c r="G619" s="29">
        <v>509.01499999999999</v>
      </c>
      <c r="H619" s="29">
        <v>13751.34</v>
      </c>
      <c r="I619" s="29">
        <v>78891.516000000003</v>
      </c>
      <c r="J619" s="29">
        <v>41911.417000000001</v>
      </c>
      <c r="K619" s="29">
        <v>22308.865000000002</v>
      </c>
      <c r="L619" s="31">
        <v>53.125379159908697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3467</v>
      </c>
      <c r="G635" s="29">
        <v>467.66699999999997</v>
      </c>
      <c r="H635" s="29">
        <v>13002.921</v>
      </c>
      <c r="I635" s="29">
        <v>67777.207999999999</v>
      </c>
      <c r="J635" s="29">
        <v>34722.231</v>
      </c>
      <c r="K635" s="29">
        <v>15990.37</v>
      </c>
      <c r="L635" s="31">
        <v>51.229951815070301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c r="F638" s="29"/>
      <c r="G638" s="29"/>
      <c r="H638" s="29"/>
      <c r="I638" s="29"/>
      <c r="J638" s="29"/>
      <c r="K638" s="29"/>
      <c r="L638" s="31"/>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1461</v>
      </c>
      <c r="G657" s="29">
        <v>206.374</v>
      </c>
      <c r="H657" s="29">
        <v>5591.41</v>
      </c>
      <c r="I657" s="29">
        <v>22393.562999999998</v>
      </c>
      <c r="J657" s="29">
        <v>14228.686</v>
      </c>
      <c r="K657" s="29">
        <v>5848.14</v>
      </c>
      <c r="L657" s="31">
        <v>63.5391786470067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1478</v>
      </c>
      <c r="G673" s="29">
        <v>201.31</v>
      </c>
      <c r="H673" s="29">
        <v>5403.0360000000001</v>
      </c>
      <c r="I673" s="29">
        <v>18430.245999999999</v>
      </c>
      <c r="J673" s="29">
        <v>12386.297</v>
      </c>
      <c r="K673" s="29">
        <v>5556.6959999999999</v>
      </c>
      <c r="L673" s="31">
        <v>67.206357419211898</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c r="F676" s="29"/>
      <c r="G676" s="29"/>
      <c r="H676" s="29"/>
      <c r="I676" s="29"/>
      <c r="J676" s="29"/>
      <c r="K676" s="44"/>
      <c r="L676" s="31"/>
      <c r="M676" s="11"/>
    </row>
    <row r="677" spans="1:13" s="53" customFormat="1" ht="11.1" customHeight="1" x14ac:dyDescent="0.2">
      <c r="A677" s="11"/>
      <c r="B677" s="26"/>
      <c r="C677" s="27"/>
      <c r="D677" s="34" t="s">
        <v>27</v>
      </c>
      <c r="E677" s="29"/>
      <c r="F677" s="29"/>
      <c r="G677" s="29"/>
      <c r="H677" s="29"/>
      <c r="I677" s="29"/>
      <c r="J677" s="29"/>
      <c r="K677" s="44"/>
      <c r="L677" s="31"/>
      <c r="M677" s="11"/>
    </row>
    <row r="678" spans="1:13" s="53" customFormat="1" ht="11.1" customHeight="1" x14ac:dyDescent="0.2">
      <c r="A678" s="11"/>
      <c r="B678" s="26"/>
      <c r="C678" s="27"/>
      <c r="D678" s="34" t="s">
        <v>28</v>
      </c>
      <c r="E678" s="29"/>
      <c r="F678" s="29"/>
      <c r="G678" s="29"/>
      <c r="H678" s="29"/>
      <c r="I678" s="29"/>
      <c r="J678" s="29"/>
      <c r="K678" s="44"/>
      <c r="L678" s="31"/>
      <c r="M678" s="11"/>
    </row>
    <row r="679" spans="1:13" s="53" customFormat="1" ht="11.1" customHeight="1" x14ac:dyDescent="0.2">
      <c r="A679" s="11"/>
      <c r="B679" s="26"/>
      <c r="C679" s="27"/>
      <c r="D679" s="35" t="s">
        <v>29</v>
      </c>
      <c r="E679" s="29"/>
      <c r="F679" s="29"/>
      <c r="G679" s="29"/>
      <c r="H679" s="29"/>
      <c r="I679" s="29"/>
      <c r="J679" s="29"/>
      <c r="K679" s="44"/>
      <c r="L679" s="31"/>
      <c r="M679" s="11"/>
    </row>
    <row r="680" spans="1:13" s="53" customFormat="1" ht="11.1" customHeight="1" x14ac:dyDescent="0.2">
      <c r="A680" s="11"/>
      <c r="B680" s="26"/>
      <c r="C680" s="27"/>
      <c r="D680" s="34" t="s">
        <v>30</v>
      </c>
      <c r="E680" s="29"/>
      <c r="F680" s="29"/>
      <c r="G680" s="29"/>
      <c r="H680" s="29"/>
      <c r="I680" s="29"/>
      <c r="J680" s="29"/>
      <c r="K680" s="44"/>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92" t="s">
        <v>75</v>
      </c>
      <c r="B689" s="392"/>
      <c r="C689" s="392"/>
      <c r="D689" s="392"/>
      <c r="E689" s="392"/>
      <c r="F689" s="392"/>
      <c r="G689" s="392"/>
      <c r="H689" s="392"/>
      <c r="I689" s="392"/>
      <c r="J689" s="392"/>
      <c r="K689" s="392"/>
      <c r="L689" s="39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92" t="s">
        <v>1</v>
      </c>
      <c r="B691" s="392"/>
      <c r="C691" s="392"/>
      <c r="D691" s="392"/>
      <c r="E691" s="392"/>
      <c r="F691" s="392"/>
      <c r="G691" s="392"/>
      <c r="H691" s="392"/>
      <c r="I691" s="392"/>
      <c r="J691" s="392"/>
      <c r="K691" s="392"/>
      <c r="L691" s="392"/>
      <c r="M691" s="11"/>
    </row>
    <row r="692" spans="1:13" s="53" customFormat="1" ht="11.1" customHeight="1" x14ac:dyDescent="0.2">
      <c r="A692" s="392" t="s">
        <v>2</v>
      </c>
      <c r="B692" s="392"/>
      <c r="C692" s="392"/>
      <c r="D692" s="392"/>
      <c r="E692" s="392"/>
      <c r="F692" s="392"/>
      <c r="G692" s="392"/>
      <c r="H692" s="392"/>
      <c r="I692" s="392"/>
      <c r="J692" s="392"/>
      <c r="K692" s="392"/>
      <c r="L692" s="39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71" t="s">
        <v>3</v>
      </c>
      <c r="C694" s="374" t="s">
        <v>4</v>
      </c>
      <c r="D694" s="377" t="s">
        <v>5</v>
      </c>
      <c r="E694" s="377" t="s">
        <v>6</v>
      </c>
      <c r="F694" s="374" t="s">
        <v>7</v>
      </c>
      <c r="G694" s="374" t="s">
        <v>8</v>
      </c>
      <c r="H694" s="374" t="s">
        <v>9</v>
      </c>
      <c r="I694" s="386" t="s">
        <v>10</v>
      </c>
      <c r="J694" s="391"/>
      <c r="K694" s="387"/>
      <c r="L694" s="388" t="s">
        <v>11</v>
      </c>
    </row>
    <row r="695" spans="1:13" ht="15" customHeight="1" x14ac:dyDescent="0.2">
      <c r="B695" s="372"/>
      <c r="C695" s="378"/>
      <c r="D695" s="375"/>
      <c r="E695" s="375"/>
      <c r="F695" s="378"/>
      <c r="G695" s="378"/>
      <c r="H695" s="378"/>
      <c r="I695" s="374" t="s">
        <v>12</v>
      </c>
      <c r="J695" s="386" t="s">
        <v>13</v>
      </c>
      <c r="K695" s="387"/>
      <c r="L695" s="389"/>
    </row>
    <row r="696" spans="1:13" ht="21" customHeight="1" x14ac:dyDescent="0.2">
      <c r="B696" s="372"/>
      <c r="C696" s="378"/>
      <c r="D696" s="375"/>
      <c r="E696" s="376"/>
      <c r="F696" s="379"/>
      <c r="G696" s="379"/>
      <c r="H696" s="379"/>
      <c r="I696" s="379"/>
      <c r="J696" s="12" t="s">
        <v>14</v>
      </c>
      <c r="K696" s="13" t="s">
        <v>15</v>
      </c>
      <c r="L696" s="390"/>
    </row>
    <row r="697" spans="1:13" ht="11.1" customHeight="1" x14ac:dyDescent="0.2">
      <c r="B697" s="373"/>
      <c r="C697" s="379"/>
      <c r="D697" s="376"/>
      <c r="E697" s="14" t="s">
        <v>16</v>
      </c>
      <c r="F697" s="14" t="s">
        <v>17</v>
      </c>
      <c r="G697" s="15" t="s">
        <v>18</v>
      </c>
      <c r="H697" s="386" t="s">
        <v>19</v>
      </c>
      <c r="I697" s="391"/>
      <c r="J697" s="391"/>
      <c r="K697" s="38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99</v>
      </c>
      <c r="F705" s="29">
        <v>15661</v>
      </c>
      <c r="G705" s="29">
        <v>2261.5410000000002</v>
      </c>
      <c r="H705" s="29">
        <v>42871.491000000002</v>
      </c>
      <c r="I705" s="29">
        <v>240750.31899999999</v>
      </c>
      <c r="J705" s="29">
        <v>95951.231</v>
      </c>
      <c r="K705" s="29">
        <v>56508.425999999999</v>
      </c>
      <c r="L705" s="31">
        <v>39.855079485896802</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97</v>
      </c>
      <c r="F721" s="29">
        <v>14955</v>
      </c>
      <c r="G721" s="29">
        <v>2091.1849999999999</v>
      </c>
      <c r="H721" s="29">
        <v>41188.936999999998</v>
      </c>
      <c r="I721" s="29">
        <v>217511.48800000001</v>
      </c>
      <c r="J721" s="29">
        <v>80911.676000000007</v>
      </c>
      <c r="K721" s="29">
        <v>46256.089</v>
      </c>
      <c r="L721" s="31">
        <v>37.198805793650799</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c r="F724" s="29"/>
      <c r="G724" s="29"/>
      <c r="H724" s="29"/>
      <c r="I724" s="29"/>
      <c r="J724" s="29"/>
      <c r="K724" s="29"/>
      <c r="L724" s="31"/>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57</v>
      </c>
      <c r="F743" s="29">
        <v>7930</v>
      </c>
      <c r="G743" s="29">
        <v>1096.383</v>
      </c>
      <c r="H743" s="29">
        <v>22818.475999999999</v>
      </c>
      <c r="I743" s="29">
        <v>108080.659</v>
      </c>
      <c r="J743" s="29">
        <v>38234.557999999997</v>
      </c>
      <c r="K743" s="29">
        <v>17072.433000000001</v>
      </c>
      <c r="L743" s="31">
        <v>35.375948253609401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58</v>
      </c>
      <c r="F759" s="29">
        <v>7759</v>
      </c>
      <c r="G759" s="29">
        <v>999.82299999999998</v>
      </c>
      <c r="H759" s="29">
        <v>22183.332999999999</v>
      </c>
      <c r="I759" s="29">
        <v>101122.20699999999</v>
      </c>
      <c r="J759" s="29">
        <v>38232.998</v>
      </c>
      <c r="K759" s="29">
        <v>15671.76</v>
      </c>
      <c r="L759" s="31">
        <v>37.808706054052003</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c r="F762" s="29"/>
      <c r="G762" s="29"/>
      <c r="H762" s="29"/>
      <c r="I762" s="29"/>
      <c r="J762" s="29"/>
      <c r="K762" s="29"/>
      <c r="L762" s="31"/>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92" t="s">
        <v>82</v>
      </c>
      <c r="B775" s="392"/>
      <c r="C775" s="392"/>
      <c r="D775" s="392"/>
      <c r="E775" s="392"/>
      <c r="F775" s="392"/>
      <c r="G775" s="392"/>
      <c r="H775" s="392"/>
      <c r="I775" s="392"/>
      <c r="J775" s="392"/>
      <c r="K775" s="392"/>
      <c r="L775" s="39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92" t="s">
        <v>1</v>
      </c>
      <c r="B777" s="392"/>
      <c r="C777" s="392"/>
      <c r="D777" s="392"/>
      <c r="E777" s="392"/>
      <c r="F777" s="392"/>
      <c r="G777" s="392"/>
      <c r="H777" s="392"/>
      <c r="I777" s="392"/>
      <c r="J777" s="392"/>
      <c r="K777" s="392"/>
      <c r="L777" s="392"/>
      <c r="M777" s="11"/>
    </row>
    <row r="778" spans="1:13" s="53" customFormat="1" ht="11.1" customHeight="1" x14ac:dyDescent="0.2">
      <c r="A778" s="392" t="s">
        <v>2</v>
      </c>
      <c r="B778" s="392"/>
      <c r="C778" s="392"/>
      <c r="D778" s="392"/>
      <c r="E778" s="392"/>
      <c r="F778" s="392"/>
      <c r="G778" s="392"/>
      <c r="H778" s="392"/>
      <c r="I778" s="392"/>
      <c r="J778" s="392"/>
      <c r="K778" s="392"/>
      <c r="L778" s="39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71" t="s">
        <v>3</v>
      </c>
      <c r="C780" s="374" t="s">
        <v>4</v>
      </c>
      <c r="D780" s="377" t="s">
        <v>5</v>
      </c>
      <c r="E780" s="377" t="s">
        <v>6</v>
      </c>
      <c r="F780" s="374" t="s">
        <v>7</v>
      </c>
      <c r="G780" s="374" t="s">
        <v>8</v>
      </c>
      <c r="H780" s="374" t="s">
        <v>9</v>
      </c>
      <c r="I780" s="386" t="s">
        <v>10</v>
      </c>
      <c r="J780" s="391"/>
      <c r="K780" s="387"/>
      <c r="L780" s="388" t="s">
        <v>11</v>
      </c>
    </row>
    <row r="781" spans="1:13" ht="15" customHeight="1" x14ac:dyDescent="0.2">
      <c r="B781" s="372"/>
      <c r="C781" s="378"/>
      <c r="D781" s="375"/>
      <c r="E781" s="375"/>
      <c r="F781" s="378"/>
      <c r="G781" s="378"/>
      <c r="H781" s="378"/>
      <c r="I781" s="374" t="s">
        <v>12</v>
      </c>
      <c r="J781" s="386" t="s">
        <v>13</v>
      </c>
      <c r="K781" s="387"/>
      <c r="L781" s="389"/>
    </row>
    <row r="782" spans="1:13" ht="21" customHeight="1" x14ac:dyDescent="0.2">
      <c r="B782" s="372"/>
      <c r="C782" s="378"/>
      <c r="D782" s="375"/>
      <c r="E782" s="376"/>
      <c r="F782" s="379"/>
      <c r="G782" s="379"/>
      <c r="H782" s="379"/>
      <c r="I782" s="379"/>
      <c r="J782" s="12" t="s">
        <v>14</v>
      </c>
      <c r="K782" s="13" t="s">
        <v>15</v>
      </c>
      <c r="L782" s="390"/>
    </row>
    <row r="783" spans="1:13" ht="11.1" customHeight="1" x14ac:dyDescent="0.2">
      <c r="B783" s="373"/>
      <c r="C783" s="379"/>
      <c r="D783" s="376"/>
      <c r="E783" s="14" t="s">
        <v>16</v>
      </c>
      <c r="F783" s="14" t="s">
        <v>17</v>
      </c>
      <c r="G783" s="15" t="s">
        <v>18</v>
      </c>
      <c r="H783" s="386" t="s">
        <v>19</v>
      </c>
      <c r="I783" s="391"/>
      <c r="J783" s="391"/>
      <c r="K783" s="38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4413</v>
      </c>
      <c r="G791" s="29">
        <v>580.83799999999997</v>
      </c>
      <c r="H791" s="29">
        <v>14094.079</v>
      </c>
      <c r="I791" s="29">
        <v>97915.53</v>
      </c>
      <c r="J791" s="29">
        <v>42011.942000000003</v>
      </c>
      <c r="K791" s="29">
        <v>33587.444000000003</v>
      </c>
      <c r="L791" s="31">
        <v>42.906311184752802</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v>
      </c>
      <c r="F807" s="29">
        <v>4488</v>
      </c>
      <c r="G807" s="29">
        <v>561.19299999999998</v>
      </c>
      <c r="H807" s="29">
        <v>14183.156999999999</v>
      </c>
      <c r="I807" s="29">
        <v>100142.31200000001</v>
      </c>
      <c r="J807" s="29">
        <v>34207.082000000002</v>
      </c>
      <c r="K807" s="29">
        <v>24687.275000000001</v>
      </c>
      <c r="L807" s="31">
        <v>34.1584703976078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c r="F810" s="29"/>
      <c r="G810" s="29"/>
      <c r="H810" s="29"/>
      <c r="I810" s="29"/>
      <c r="J810" s="29"/>
      <c r="K810" s="29"/>
      <c r="L810" s="31"/>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147</v>
      </c>
      <c r="F829" s="29">
        <v>22482</v>
      </c>
      <c r="G829" s="29">
        <v>3160.7840000000001</v>
      </c>
      <c r="H829" s="29">
        <v>66048.346999999994</v>
      </c>
      <c r="I829" s="29">
        <v>351762.223</v>
      </c>
      <c r="J829" s="29">
        <v>110280.304</v>
      </c>
      <c r="K829" s="29">
        <v>78653.014999999999</v>
      </c>
      <c r="L829" s="31">
        <v>31.350809378982099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142</v>
      </c>
      <c r="F845" s="29">
        <v>21535</v>
      </c>
      <c r="G845" s="29">
        <v>2825.663</v>
      </c>
      <c r="H845" s="29">
        <v>63232.201999999997</v>
      </c>
      <c r="I845" s="29">
        <v>316020.20400000003</v>
      </c>
      <c r="J845" s="29">
        <v>105781.702</v>
      </c>
      <c r="K845" s="29">
        <v>67738.591</v>
      </c>
      <c r="L845" s="31">
        <v>33.473081993200701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c r="F848" s="29"/>
      <c r="G848" s="29"/>
      <c r="H848" s="29"/>
      <c r="I848" s="29"/>
      <c r="J848" s="29"/>
      <c r="K848" s="29"/>
      <c r="L848" s="31"/>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92" t="s">
        <v>86</v>
      </c>
      <c r="B861" s="392"/>
      <c r="C861" s="392"/>
      <c r="D861" s="392"/>
      <c r="E861" s="392"/>
      <c r="F861" s="392"/>
      <c r="G861" s="392"/>
      <c r="H861" s="392"/>
      <c r="I861" s="392"/>
      <c r="J861" s="392"/>
      <c r="K861" s="392"/>
      <c r="L861" s="39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92" t="s">
        <v>1</v>
      </c>
      <c r="B863" s="392"/>
      <c r="C863" s="392"/>
      <c r="D863" s="392"/>
      <c r="E863" s="392"/>
      <c r="F863" s="392"/>
      <c r="G863" s="392"/>
      <c r="H863" s="392"/>
      <c r="I863" s="392"/>
      <c r="J863" s="392"/>
      <c r="K863" s="392"/>
      <c r="L863" s="392"/>
      <c r="M863" s="11"/>
    </row>
    <row r="864" spans="1:13" s="53" customFormat="1" ht="11.1" customHeight="1" x14ac:dyDescent="0.2">
      <c r="A864" s="392" t="s">
        <v>2</v>
      </c>
      <c r="B864" s="392"/>
      <c r="C864" s="392"/>
      <c r="D864" s="392"/>
      <c r="E864" s="392"/>
      <c r="F864" s="392"/>
      <c r="G864" s="392"/>
      <c r="H864" s="392"/>
      <c r="I864" s="392"/>
      <c r="J864" s="392"/>
      <c r="K864" s="392"/>
      <c r="L864" s="39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71" t="s">
        <v>3</v>
      </c>
      <c r="C866" s="374" t="s">
        <v>4</v>
      </c>
      <c r="D866" s="377" t="s">
        <v>5</v>
      </c>
      <c r="E866" s="377" t="s">
        <v>6</v>
      </c>
      <c r="F866" s="374" t="s">
        <v>7</v>
      </c>
      <c r="G866" s="374" t="s">
        <v>8</v>
      </c>
      <c r="H866" s="374" t="s">
        <v>9</v>
      </c>
      <c r="I866" s="386" t="s">
        <v>10</v>
      </c>
      <c r="J866" s="391"/>
      <c r="K866" s="387"/>
      <c r="L866" s="388" t="s">
        <v>11</v>
      </c>
    </row>
    <row r="867" spans="1:13" ht="15" customHeight="1" x14ac:dyDescent="0.2">
      <c r="B867" s="372"/>
      <c r="C867" s="378"/>
      <c r="D867" s="375"/>
      <c r="E867" s="375"/>
      <c r="F867" s="378"/>
      <c r="G867" s="378"/>
      <c r="H867" s="378"/>
      <c r="I867" s="374" t="s">
        <v>12</v>
      </c>
      <c r="J867" s="386" t="s">
        <v>13</v>
      </c>
      <c r="K867" s="387"/>
      <c r="L867" s="389"/>
    </row>
    <row r="868" spans="1:13" ht="21" customHeight="1" x14ac:dyDescent="0.2">
      <c r="B868" s="372"/>
      <c r="C868" s="378"/>
      <c r="D868" s="375"/>
      <c r="E868" s="376"/>
      <c r="F868" s="379"/>
      <c r="G868" s="379"/>
      <c r="H868" s="379"/>
      <c r="I868" s="379"/>
      <c r="J868" s="12" t="s">
        <v>14</v>
      </c>
      <c r="K868" s="13" t="s">
        <v>15</v>
      </c>
      <c r="L868" s="390"/>
    </row>
    <row r="869" spans="1:13" ht="11.1" customHeight="1" x14ac:dyDescent="0.2">
      <c r="B869" s="373"/>
      <c r="C869" s="379"/>
      <c r="D869" s="376"/>
      <c r="E869" s="14" t="s">
        <v>16</v>
      </c>
      <c r="F869" s="14" t="s">
        <v>17</v>
      </c>
      <c r="G869" s="15" t="s">
        <v>18</v>
      </c>
      <c r="H869" s="386" t="s">
        <v>19</v>
      </c>
      <c r="I869" s="391"/>
      <c r="J869" s="391"/>
      <c r="K869" s="38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12647</v>
      </c>
      <c r="G877" s="29">
        <v>1815.2660000000001</v>
      </c>
      <c r="H877" s="29">
        <v>43094.228999999999</v>
      </c>
      <c r="I877" s="29">
        <v>220980.7</v>
      </c>
      <c r="J877" s="29">
        <v>105172.201</v>
      </c>
      <c r="K877" s="29">
        <v>30528.186000000002</v>
      </c>
      <c r="L877" s="31">
        <v>47.593387567330502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v>
      </c>
      <c r="F893" s="29">
        <v>12192</v>
      </c>
      <c r="G893" s="29">
        <v>1586.376</v>
      </c>
      <c r="H893" s="29">
        <v>44600.606</v>
      </c>
      <c r="I893" s="29">
        <v>211803.81700000001</v>
      </c>
      <c r="J893" s="29">
        <v>101278.451</v>
      </c>
      <c r="K893" s="29">
        <v>36804.071000000004</v>
      </c>
      <c r="L893" s="31">
        <v>47.817103787133398</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c r="F896" s="29"/>
      <c r="G896" s="29"/>
      <c r="H896" s="29"/>
      <c r="I896" s="29"/>
      <c r="J896" s="29"/>
      <c r="K896" s="29"/>
      <c r="L896" s="31"/>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v>
      </c>
      <c r="F915" s="29">
        <v>8505</v>
      </c>
      <c r="G915" s="29">
        <v>1195.4829999999999</v>
      </c>
      <c r="H915" s="29">
        <v>26719.829000000002</v>
      </c>
      <c r="I915" s="29">
        <v>159643.11900000001</v>
      </c>
      <c r="J915" s="29">
        <v>58377.010999999999</v>
      </c>
      <c r="K915" s="29">
        <v>22494.131000000001</v>
      </c>
      <c r="L915" s="31">
        <v>36.567195232511096</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40</v>
      </c>
      <c r="F931" s="29">
        <v>8026</v>
      </c>
      <c r="G931" s="29">
        <v>1032.2760000000001</v>
      </c>
      <c r="H931" s="29">
        <v>25072.07</v>
      </c>
      <c r="I931" s="29">
        <v>145697.59899999999</v>
      </c>
      <c r="J931" s="29">
        <v>51811.495000000003</v>
      </c>
      <c r="K931" s="29">
        <v>30087.616999999998</v>
      </c>
      <c r="L931" s="31">
        <v>35.560980658301702</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c r="F934" s="29"/>
      <c r="G934" s="29"/>
      <c r="H934" s="29"/>
      <c r="I934" s="29"/>
      <c r="J934" s="29"/>
      <c r="K934" s="29"/>
      <c r="L934" s="31"/>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92" t="s">
        <v>92</v>
      </c>
      <c r="B947" s="392"/>
      <c r="C947" s="392"/>
      <c r="D947" s="392"/>
      <c r="E947" s="392"/>
      <c r="F947" s="392"/>
      <c r="G947" s="392"/>
      <c r="H947" s="392"/>
      <c r="I947" s="392"/>
      <c r="J947" s="392"/>
      <c r="K947" s="392"/>
      <c r="L947" s="39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92" t="s">
        <v>1</v>
      </c>
      <c r="B949" s="392"/>
      <c r="C949" s="392"/>
      <c r="D949" s="392"/>
      <c r="E949" s="392"/>
      <c r="F949" s="392"/>
      <c r="G949" s="392"/>
      <c r="H949" s="392"/>
      <c r="I949" s="392"/>
      <c r="J949" s="392"/>
      <c r="K949" s="392"/>
      <c r="L949" s="392"/>
      <c r="M949" s="11"/>
    </row>
    <row r="950" spans="1:13" s="53" customFormat="1" ht="11.1" customHeight="1" x14ac:dyDescent="0.2">
      <c r="A950" s="392" t="s">
        <v>2</v>
      </c>
      <c r="B950" s="392"/>
      <c r="C950" s="392"/>
      <c r="D950" s="392"/>
      <c r="E950" s="392"/>
      <c r="F950" s="392"/>
      <c r="G950" s="392"/>
      <c r="H950" s="392"/>
      <c r="I950" s="392"/>
      <c r="J950" s="392"/>
      <c r="K950" s="392"/>
      <c r="L950" s="39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71" t="s">
        <v>3</v>
      </c>
      <c r="C952" s="374" t="s">
        <v>4</v>
      </c>
      <c r="D952" s="377" t="s">
        <v>5</v>
      </c>
      <c r="E952" s="377" t="s">
        <v>6</v>
      </c>
      <c r="F952" s="374" t="s">
        <v>7</v>
      </c>
      <c r="G952" s="374" t="s">
        <v>8</v>
      </c>
      <c r="H952" s="374" t="s">
        <v>9</v>
      </c>
      <c r="I952" s="386" t="s">
        <v>10</v>
      </c>
      <c r="J952" s="391"/>
      <c r="K952" s="387"/>
      <c r="L952" s="388" t="s">
        <v>11</v>
      </c>
    </row>
    <row r="953" spans="1:13" ht="15" customHeight="1" x14ac:dyDescent="0.2">
      <c r="B953" s="372"/>
      <c r="C953" s="378"/>
      <c r="D953" s="375"/>
      <c r="E953" s="375"/>
      <c r="F953" s="378"/>
      <c r="G953" s="378"/>
      <c r="H953" s="378"/>
      <c r="I953" s="374" t="s">
        <v>12</v>
      </c>
      <c r="J953" s="386" t="s">
        <v>13</v>
      </c>
      <c r="K953" s="387"/>
      <c r="L953" s="389"/>
    </row>
    <row r="954" spans="1:13" ht="21" customHeight="1" x14ac:dyDescent="0.2">
      <c r="B954" s="372"/>
      <c r="C954" s="378"/>
      <c r="D954" s="375"/>
      <c r="E954" s="376"/>
      <c r="F954" s="379"/>
      <c r="G954" s="379"/>
      <c r="H954" s="379"/>
      <c r="I954" s="379"/>
      <c r="J954" s="12" t="s">
        <v>14</v>
      </c>
      <c r="K954" s="13" t="s">
        <v>15</v>
      </c>
      <c r="L954" s="390"/>
    </row>
    <row r="955" spans="1:13" ht="11.1" customHeight="1" x14ac:dyDescent="0.2">
      <c r="B955" s="373"/>
      <c r="C955" s="379"/>
      <c r="D955" s="376"/>
      <c r="E955" s="14" t="s">
        <v>16</v>
      </c>
      <c r="F955" s="14" t="s">
        <v>17</v>
      </c>
      <c r="G955" s="15" t="s">
        <v>18</v>
      </c>
      <c r="H955" s="386" t="s">
        <v>19</v>
      </c>
      <c r="I955" s="391"/>
      <c r="J955" s="391"/>
      <c r="K955" s="38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98</v>
      </c>
      <c r="F963" s="29">
        <v>16069</v>
      </c>
      <c r="G963" s="29">
        <v>2295.8629999999998</v>
      </c>
      <c r="H963" s="29">
        <v>50913.116999999998</v>
      </c>
      <c r="I963" s="29">
        <v>215038.549</v>
      </c>
      <c r="J963" s="29">
        <v>90747.296000000002</v>
      </c>
      <c r="K963" s="29">
        <v>45355.809000000001</v>
      </c>
      <c r="L963" s="31">
        <v>42.200478203561502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15071</v>
      </c>
      <c r="G979" s="29">
        <v>1987.3530000000001</v>
      </c>
      <c r="H979" s="29">
        <v>45736.027999999998</v>
      </c>
      <c r="I979" s="29">
        <v>183357.609</v>
      </c>
      <c r="J979" s="29">
        <v>79577.538</v>
      </c>
      <c r="K979" s="29">
        <v>38589.042999999998</v>
      </c>
      <c r="L979" s="31">
        <v>43.400183081575904</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c r="F982" s="29"/>
      <c r="G982" s="29"/>
      <c r="H982" s="29"/>
      <c r="I982" s="29"/>
      <c r="J982" s="29"/>
      <c r="K982" s="29"/>
      <c r="L982" s="31"/>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v>
      </c>
      <c r="F1001" s="29">
        <v>15070</v>
      </c>
      <c r="G1001" s="29">
        <v>2105.7959999999998</v>
      </c>
      <c r="H1001" s="29">
        <v>52990.372000000003</v>
      </c>
      <c r="I1001" s="29">
        <v>395862.34600000002</v>
      </c>
      <c r="J1001" s="29">
        <v>133365.51699999999</v>
      </c>
      <c r="K1001" s="29">
        <v>84747.865999999995</v>
      </c>
      <c r="L1001" s="31">
        <v>33.689871832366698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48</v>
      </c>
      <c r="F1017" s="29">
        <v>14411</v>
      </c>
      <c r="G1017" s="29">
        <v>1870.3889999999999</v>
      </c>
      <c r="H1017" s="29">
        <v>48506.237000000001</v>
      </c>
      <c r="I1017" s="29">
        <v>334347.12599999999</v>
      </c>
      <c r="J1017" s="29">
        <v>116851.588</v>
      </c>
      <c r="K1017" s="29">
        <v>55674.771999999997</v>
      </c>
      <c r="L1017" s="31">
        <v>34.949182724543597</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c r="F1020" s="29"/>
      <c r="G1020" s="29"/>
      <c r="H1020" s="29"/>
      <c r="I1020" s="29"/>
      <c r="J1020" s="29"/>
      <c r="K1020" s="29"/>
      <c r="L1020" s="31"/>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92" t="s">
        <v>96</v>
      </c>
      <c r="B1033" s="392"/>
      <c r="C1033" s="392"/>
      <c r="D1033" s="392"/>
      <c r="E1033" s="392"/>
      <c r="F1033" s="392"/>
      <c r="G1033" s="392"/>
      <c r="H1033" s="392"/>
      <c r="I1033" s="392"/>
      <c r="J1033" s="392"/>
      <c r="K1033" s="392"/>
      <c r="L1033" s="39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92" t="s">
        <v>1</v>
      </c>
      <c r="B1035" s="392"/>
      <c r="C1035" s="392"/>
      <c r="D1035" s="392"/>
      <c r="E1035" s="392"/>
      <c r="F1035" s="392"/>
      <c r="G1035" s="392"/>
      <c r="H1035" s="392"/>
      <c r="I1035" s="392"/>
      <c r="J1035" s="392"/>
      <c r="K1035" s="392"/>
      <c r="L1035" s="392"/>
      <c r="M1035" s="11"/>
    </row>
    <row r="1036" spans="1:13" s="53" customFormat="1" ht="11.1" customHeight="1" x14ac:dyDescent="0.2">
      <c r="A1036" s="392" t="s">
        <v>2</v>
      </c>
      <c r="B1036" s="392"/>
      <c r="C1036" s="392"/>
      <c r="D1036" s="392"/>
      <c r="E1036" s="392"/>
      <c r="F1036" s="392"/>
      <c r="G1036" s="392"/>
      <c r="H1036" s="392"/>
      <c r="I1036" s="392"/>
      <c r="J1036" s="392"/>
      <c r="K1036" s="392"/>
      <c r="L1036" s="39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71" t="s">
        <v>3</v>
      </c>
      <c r="C1038" s="374" t="s">
        <v>4</v>
      </c>
      <c r="D1038" s="377" t="s">
        <v>5</v>
      </c>
      <c r="E1038" s="377" t="s">
        <v>6</v>
      </c>
      <c r="F1038" s="374" t="s">
        <v>7</v>
      </c>
      <c r="G1038" s="374" t="s">
        <v>8</v>
      </c>
      <c r="H1038" s="374" t="s">
        <v>9</v>
      </c>
      <c r="I1038" s="386" t="s">
        <v>10</v>
      </c>
      <c r="J1038" s="391"/>
      <c r="K1038" s="387"/>
      <c r="L1038" s="388" t="s">
        <v>11</v>
      </c>
    </row>
    <row r="1039" spans="1:13" ht="15" customHeight="1" x14ac:dyDescent="0.2">
      <c r="B1039" s="372"/>
      <c r="C1039" s="378"/>
      <c r="D1039" s="375"/>
      <c r="E1039" s="375"/>
      <c r="F1039" s="378"/>
      <c r="G1039" s="378"/>
      <c r="H1039" s="378"/>
      <c r="I1039" s="374" t="s">
        <v>12</v>
      </c>
      <c r="J1039" s="386" t="s">
        <v>13</v>
      </c>
      <c r="K1039" s="387"/>
      <c r="L1039" s="389"/>
    </row>
    <row r="1040" spans="1:13" ht="21" customHeight="1" x14ac:dyDescent="0.2">
      <c r="B1040" s="372"/>
      <c r="C1040" s="378"/>
      <c r="D1040" s="375"/>
      <c r="E1040" s="376"/>
      <c r="F1040" s="379"/>
      <c r="G1040" s="379"/>
      <c r="H1040" s="379"/>
      <c r="I1040" s="379"/>
      <c r="J1040" s="12" t="s">
        <v>14</v>
      </c>
      <c r="K1040" s="13" t="s">
        <v>15</v>
      </c>
      <c r="L1040" s="390"/>
    </row>
    <row r="1041" spans="1:13" ht="11.1" customHeight="1" x14ac:dyDescent="0.2">
      <c r="B1041" s="373"/>
      <c r="C1041" s="379"/>
      <c r="D1041" s="376"/>
      <c r="E1041" s="14" t="s">
        <v>16</v>
      </c>
      <c r="F1041" s="14" t="s">
        <v>17</v>
      </c>
      <c r="G1041" s="15" t="s">
        <v>18</v>
      </c>
      <c r="H1041" s="386" t="s">
        <v>19</v>
      </c>
      <c r="I1041" s="391"/>
      <c r="J1041" s="391"/>
      <c r="K1041" s="38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c r="F1068" s="44"/>
      <c r="G1068" s="44"/>
      <c r="H1068" s="44"/>
      <c r="I1068" s="44"/>
      <c r="J1068" s="44"/>
      <c r="K1068" s="44"/>
      <c r="L1068" s="44"/>
      <c r="M1068" s="11"/>
    </row>
    <row r="1069" spans="1:13" s="53" customFormat="1" ht="11.1" customHeight="1" x14ac:dyDescent="0.2">
      <c r="A1069" s="11"/>
      <c r="B1069" s="26"/>
      <c r="C1069" s="26"/>
      <c r="D1069" s="34" t="s">
        <v>27</v>
      </c>
      <c r="E1069" s="29"/>
      <c r="F1069" s="44"/>
      <c r="G1069" s="44"/>
      <c r="H1069" s="44"/>
      <c r="I1069" s="44"/>
      <c r="J1069" s="44"/>
      <c r="K1069" s="44"/>
      <c r="L1069" s="44"/>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11</v>
      </c>
      <c r="F1087" s="29">
        <v>1517</v>
      </c>
      <c r="G1087" s="29">
        <v>214.56899999999999</v>
      </c>
      <c r="H1087" s="29">
        <v>3978.4520000000002</v>
      </c>
      <c r="I1087" s="29">
        <v>23390.544999999998</v>
      </c>
      <c r="J1087" s="29">
        <v>2353.6329999999998</v>
      </c>
      <c r="K1087" s="44" t="s">
        <v>21</v>
      </c>
      <c r="L1087" s="31">
        <v>10.062326465672299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1390</v>
      </c>
      <c r="G1103" s="29">
        <v>190.137</v>
      </c>
      <c r="H1103" s="29">
        <v>3548.6149999999998</v>
      </c>
      <c r="I1103" s="29">
        <v>22783.583999999999</v>
      </c>
      <c r="J1103" s="29">
        <v>2438.0419999999999</v>
      </c>
      <c r="K1103" s="44" t="s">
        <v>21</v>
      </c>
      <c r="L1103" s="31">
        <v>10.700871293998301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c r="F1106" s="29"/>
      <c r="G1106" s="29"/>
      <c r="H1106" s="29"/>
      <c r="I1106" s="29"/>
      <c r="J1106" s="29"/>
      <c r="K1106" s="44"/>
      <c r="L1106" s="31"/>
      <c r="M1106" s="11"/>
    </row>
    <row r="1107" spans="1:13" s="53" customFormat="1" ht="11.1" customHeight="1" x14ac:dyDescent="0.2">
      <c r="A1107" s="11"/>
      <c r="B1107" s="26"/>
      <c r="C1107" s="27"/>
      <c r="D1107" s="34" t="s">
        <v>27</v>
      </c>
      <c r="E1107" s="29"/>
      <c r="F1107" s="29"/>
      <c r="G1107" s="29"/>
      <c r="H1107" s="29"/>
      <c r="I1107" s="29"/>
      <c r="J1107" s="29"/>
      <c r="K1107" s="44"/>
      <c r="L1107" s="31"/>
      <c r="M1107" s="11"/>
    </row>
    <row r="1108" spans="1:13" s="53" customFormat="1" ht="11.1" customHeight="1" x14ac:dyDescent="0.2">
      <c r="A1108" s="11"/>
      <c r="B1108" s="26"/>
      <c r="C1108" s="27"/>
      <c r="D1108" s="34" t="s">
        <v>28</v>
      </c>
      <c r="E1108" s="29"/>
      <c r="F1108" s="29"/>
      <c r="G1108" s="29"/>
      <c r="H1108" s="29"/>
      <c r="I1108" s="29"/>
      <c r="J1108" s="29"/>
      <c r="K1108" s="44"/>
      <c r="L1108" s="31"/>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92" t="s">
        <v>99</v>
      </c>
      <c r="B1119" s="392"/>
      <c r="C1119" s="392"/>
      <c r="D1119" s="392"/>
      <c r="E1119" s="392"/>
      <c r="F1119" s="392"/>
      <c r="G1119" s="392"/>
      <c r="H1119" s="392"/>
      <c r="I1119" s="392"/>
      <c r="J1119" s="392"/>
      <c r="K1119" s="392"/>
      <c r="L1119" s="39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92" t="s">
        <v>1</v>
      </c>
      <c r="B1121" s="392"/>
      <c r="C1121" s="392"/>
      <c r="D1121" s="392"/>
      <c r="E1121" s="392"/>
      <c r="F1121" s="392"/>
      <c r="G1121" s="392"/>
      <c r="H1121" s="392"/>
      <c r="I1121" s="392"/>
      <c r="J1121" s="392"/>
      <c r="K1121" s="392"/>
      <c r="L1121" s="392"/>
      <c r="M1121" s="11"/>
    </row>
    <row r="1122" spans="1:13" s="53" customFormat="1" ht="11.1" customHeight="1" x14ac:dyDescent="0.2">
      <c r="A1122" s="392" t="s">
        <v>2</v>
      </c>
      <c r="B1122" s="392"/>
      <c r="C1122" s="392"/>
      <c r="D1122" s="392"/>
      <c r="E1122" s="392"/>
      <c r="F1122" s="392"/>
      <c r="G1122" s="392"/>
      <c r="H1122" s="392"/>
      <c r="I1122" s="392"/>
      <c r="J1122" s="392"/>
      <c r="K1122" s="392"/>
      <c r="L1122" s="39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71" t="s">
        <v>3</v>
      </c>
      <c r="C1124" s="374" t="s">
        <v>4</v>
      </c>
      <c r="D1124" s="377" t="s">
        <v>5</v>
      </c>
      <c r="E1124" s="377" t="s">
        <v>6</v>
      </c>
      <c r="F1124" s="374" t="s">
        <v>7</v>
      </c>
      <c r="G1124" s="374" t="s">
        <v>8</v>
      </c>
      <c r="H1124" s="374" t="s">
        <v>9</v>
      </c>
      <c r="I1124" s="386" t="s">
        <v>10</v>
      </c>
      <c r="J1124" s="391"/>
      <c r="K1124" s="387"/>
      <c r="L1124" s="388" t="s">
        <v>11</v>
      </c>
    </row>
    <row r="1125" spans="1:13" ht="15" customHeight="1" x14ac:dyDescent="0.2">
      <c r="B1125" s="372"/>
      <c r="C1125" s="378"/>
      <c r="D1125" s="375"/>
      <c r="E1125" s="375"/>
      <c r="F1125" s="378"/>
      <c r="G1125" s="378"/>
      <c r="H1125" s="378"/>
      <c r="I1125" s="374" t="s">
        <v>12</v>
      </c>
      <c r="J1125" s="386" t="s">
        <v>13</v>
      </c>
      <c r="K1125" s="387"/>
      <c r="L1125" s="389"/>
    </row>
    <row r="1126" spans="1:13" ht="21" customHeight="1" x14ac:dyDescent="0.2">
      <c r="B1126" s="372"/>
      <c r="C1126" s="378"/>
      <c r="D1126" s="375"/>
      <c r="E1126" s="376"/>
      <c r="F1126" s="379"/>
      <c r="G1126" s="379"/>
      <c r="H1126" s="379"/>
      <c r="I1126" s="379"/>
      <c r="J1126" s="12" t="s">
        <v>14</v>
      </c>
      <c r="K1126" s="13" t="s">
        <v>15</v>
      </c>
      <c r="L1126" s="390"/>
    </row>
    <row r="1127" spans="1:13" ht="11.1" customHeight="1" x14ac:dyDescent="0.2">
      <c r="B1127" s="373"/>
      <c r="C1127" s="379"/>
      <c r="D1127" s="376"/>
      <c r="E1127" s="14" t="s">
        <v>16</v>
      </c>
      <c r="F1127" s="14" t="s">
        <v>17</v>
      </c>
      <c r="G1127" s="15" t="s">
        <v>18</v>
      </c>
      <c r="H1127" s="386" t="s">
        <v>19</v>
      </c>
      <c r="I1127" s="391"/>
      <c r="J1127" s="391"/>
      <c r="K1127" s="38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4958</v>
      </c>
      <c r="G1135" s="29">
        <v>700.56600000000003</v>
      </c>
      <c r="H1135" s="29">
        <v>15469.124</v>
      </c>
      <c r="I1135" s="29">
        <v>97680.668000000005</v>
      </c>
      <c r="J1135" s="29">
        <v>63529.826000000001</v>
      </c>
      <c r="K1135" s="29">
        <v>8813.5560000000005</v>
      </c>
      <c r="L1135" s="31">
        <v>65.038279631748594</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4851</v>
      </c>
      <c r="G1151" s="29">
        <v>648.46400000000006</v>
      </c>
      <c r="H1151" s="29">
        <v>15465.915000000001</v>
      </c>
      <c r="I1151" s="29">
        <v>94867.138000000006</v>
      </c>
      <c r="J1151" s="29">
        <v>67036.061000000002</v>
      </c>
      <c r="K1151" s="29">
        <v>10368.02</v>
      </c>
      <c r="L1151" s="31">
        <v>70.663100429992994</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c r="F1154" s="29"/>
      <c r="G1154" s="29"/>
      <c r="H1154" s="29"/>
      <c r="I1154" s="29"/>
      <c r="J1154" s="29"/>
      <c r="K1154" s="29"/>
      <c r="L1154" s="31"/>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v>
      </c>
      <c r="F1173" s="29">
        <v>3450</v>
      </c>
      <c r="G1173" s="29">
        <v>525.55700000000002</v>
      </c>
      <c r="H1173" s="29">
        <v>11461.808000000001</v>
      </c>
      <c r="I1173" s="29">
        <v>89730.081000000006</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3295</v>
      </c>
      <c r="G1189" s="29">
        <v>406.70600000000002</v>
      </c>
      <c r="H1189" s="29">
        <v>11020.074000000001</v>
      </c>
      <c r="I1189" s="29">
        <v>38719.277000000002</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c r="F1192" s="29"/>
      <c r="G1192" s="29"/>
      <c r="H1192" s="29"/>
      <c r="I1192" s="44"/>
      <c r="J1192" s="44"/>
      <c r="K1192" s="44"/>
      <c r="L1192" s="44"/>
      <c r="M1192" s="11"/>
    </row>
    <row r="1193" spans="1:13" s="53" customFormat="1" ht="11.1" customHeight="1" x14ac:dyDescent="0.2">
      <c r="A1193" s="11"/>
      <c r="B1193" s="26"/>
      <c r="C1193" s="27"/>
      <c r="D1193" s="34" t="s">
        <v>27</v>
      </c>
      <c r="E1193" s="29"/>
      <c r="F1193" s="29"/>
      <c r="G1193" s="29"/>
      <c r="H1193" s="29"/>
      <c r="I1193" s="44"/>
      <c r="J1193" s="44"/>
      <c r="K1193" s="44"/>
      <c r="L1193" s="44"/>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01" t="s">
        <v>334</v>
      </c>
      <c r="B1" s="101"/>
    </row>
    <row r="5" spans="1:2" ht="14.25" x14ac:dyDescent="0.2">
      <c r="A5" s="402" t="s">
        <v>55</v>
      </c>
      <c r="B5" s="403" t="s">
        <v>335</v>
      </c>
    </row>
    <row r="6" spans="1:2" ht="14.25" x14ac:dyDescent="0.2">
      <c r="A6" s="402">
        <v>0</v>
      </c>
      <c r="B6" s="403" t="s">
        <v>336</v>
      </c>
    </row>
    <row r="7" spans="1:2" ht="14.25" x14ac:dyDescent="0.2">
      <c r="A7" s="150"/>
      <c r="B7" s="403" t="s">
        <v>337</v>
      </c>
    </row>
    <row r="8" spans="1:2" ht="14.25" x14ac:dyDescent="0.2">
      <c r="A8" s="402" t="s">
        <v>21</v>
      </c>
      <c r="B8" s="403" t="s">
        <v>338</v>
      </c>
    </row>
    <row r="9" spans="1:2" ht="14.25" x14ac:dyDescent="0.2">
      <c r="A9" s="402" t="s">
        <v>339</v>
      </c>
      <c r="B9" s="403" t="s">
        <v>340</v>
      </c>
    </row>
    <row r="10" spans="1:2" ht="14.25" x14ac:dyDescent="0.2">
      <c r="A10" s="402" t="s">
        <v>341</v>
      </c>
      <c r="B10" s="403" t="s">
        <v>342</v>
      </c>
    </row>
    <row r="11" spans="1:2" ht="14.25" x14ac:dyDescent="0.2">
      <c r="A11" s="402" t="s">
        <v>343</v>
      </c>
      <c r="B11" s="403" t="s">
        <v>344</v>
      </c>
    </row>
    <row r="12" spans="1:2" ht="14.25" x14ac:dyDescent="0.2">
      <c r="A12" s="402" t="s">
        <v>345</v>
      </c>
      <c r="B12" s="403" t="s">
        <v>346</v>
      </c>
    </row>
    <row r="13" spans="1:2" ht="14.25" x14ac:dyDescent="0.2">
      <c r="A13" s="402" t="s">
        <v>347</v>
      </c>
      <c r="B13" s="403" t="s">
        <v>348</v>
      </c>
    </row>
    <row r="14" spans="1:2" ht="14.25" x14ac:dyDescent="0.2">
      <c r="A14" s="402" t="s">
        <v>349</v>
      </c>
      <c r="B14" s="403" t="s">
        <v>350</v>
      </c>
    </row>
    <row r="15" spans="1:2" ht="14.25" x14ac:dyDescent="0.2">
      <c r="A15" s="403"/>
    </row>
    <row r="16" spans="1:2" ht="42.75" x14ac:dyDescent="0.2">
      <c r="A16" s="404" t="s">
        <v>351</v>
      </c>
      <c r="B16" s="405" t="s">
        <v>352</v>
      </c>
    </row>
    <row r="17" spans="1:2" ht="14.25" x14ac:dyDescent="0.2">
      <c r="A17" s="403" t="s">
        <v>353</v>
      </c>
      <c r="B17" s="40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52" customWidth="1"/>
    <col min="2" max="3" width="11.42578125" style="152"/>
    <col min="4" max="4" width="11.42578125" style="152" customWidth="1"/>
    <col min="5" max="16384" width="11.42578125" style="152"/>
  </cols>
  <sheetData>
    <row r="1" spans="1:7" x14ac:dyDescent="0.2">
      <c r="A1" s="151" t="s">
        <v>182</v>
      </c>
      <c r="B1" s="151"/>
      <c r="C1" s="151"/>
      <c r="D1" s="151"/>
      <c r="E1" s="151"/>
      <c r="F1" s="151"/>
      <c r="G1" s="151"/>
    </row>
    <row r="2" spans="1:7" x14ac:dyDescent="0.2">
      <c r="A2" s="151"/>
      <c r="B2" s="151"/>
      <c r="C2" s="151"/>
      <c r="D2" s="151"/>
      <c r="E2" s="151"/>
      <c r="F2" s="151"/>
      <c r="G2" s="151"/>
    </row>
    <row r="3" spans="1:7" x14ac:dyDescent="0.2">
      <c r="A3" s="151"/>
      <c r="B3" s="151"/>
      <c r="C3" s="151"/>
      <c r="D3" s="151"/>
      <c r="E3" s="151"/>
      <c r="F3" s="151"/>
      <c r="G3" s="151"/>
    </row>
    <row r="4" spans="1:7" x14ac:dyDescent="0.2">
      <c r="A4" s="151"/>
      <c r="B4" s="151"/>
      <c r="C4" s="151"/>
      <c r="D4" s="151"/>
      <c r="E4" s="151"/>
      <c r="F4" s="151"/>
      <c r="G4" s="151"/>
    </row>
    <row r="5" spans="1:7" x14ac:dyDescent="0.2">
      <c r="A5" s="151"/>
      <c r="B5" s="151"/>
      <c r="C5" s="151"/>
      <c r="D5" s="151"/>
      <c r="E5" s="151"/>
      <c r="F5" s="151"/>
      <c r="G5" s="151"/>
    </row>
    <row r="6" spans="1:7" ht="17.25" customHeight="1" x14ac:dyDescent="0.2">
      <c r="A6" s="153" t="s">
        <v>183</v>
      </c>
      <c r="B6" s="151"/>
      <c r="C6" s="151"/>
      <c r="D6" s="151"/>
      <c r="E6" s="151"/>
      <c r="F6" s="151"/>
      <c r="G6" s="151"/>
    </row>
    <row r="7" spans="1:7" ht="39.75" customHeight="1" x14ac:dyDescent="0.2">
      <c r="A7" s="154"/>
      <c r="B7" s="151"/>
      <c r="C7" s="151"/>
      <c r="D7" s="151"/>
      <c r="E7" s="151"/>
      <c r="F7" s="151"/>
      <c r="G7" s="151"/>
    </row>
    <row r="8" spans="1:7" x14ac:dyDescent="0.2">
      <c r="A8" s="151"/>
      <c r="B8" s="151"/>
      <c r="C8" s="151"/>
      <c r="D8" s="151"/>
      <c r="E8" s="151"/>
      <c r="F8" s="151"/>
      <c r="G8" s="151"/>
    </row>
    <row r="9" spans="1:7" x14ac:dyDescent="0.2">
      <c r="A9" s="151"/>
      <c r="B9" s="155" t="s">
        <v>184</v>
      </c>
      <c r="C9" s="151"/>
      <c r="D9" s="151"/>
      <c r="E9" s="151"/>
      <c r="F9" s="151"/>
      <c r="G9" s="151"/>
    </row>
    <row r="10" spans="1:7" x14ac:dyDescent="0.2">
      <c r="A10" s="151"/>
      <c r="B10" s="151"/>
      <c r="C10" s="151"/>
      <c r="D10" s="151"/>
      <c r="E10" s="151"/>
      <c r="F10" s="151"/>
      <c r="G10" s="151"/>
    </row>
    <row r="11" spans="1:7" ht="9" customHeight="1" x14ac:dyDescent="0.2">
      <c r="A11" s="151"/>
      <c r="B11" s="151"/>
      <c r="C11" s="151"/>
      <c r="D11" s="151"/>
      <c r="E11" s="151"/>
      <c r="F11" s="151"/>
      <c r="G11" s="151"/>
    </row>
    <row r="12" spans="1:7" ht="15.75" customHeight="1" x14ac:dyDescent="0.2">
      <c r="A12" s="156" t="s">
        <v>185</v>
      </c>
      <c r="B12" s="157">
        <v>2</v>
      </c>
      <c r="C12" s="151"/>
      <c r="D12" s="151"/>
      <c r="E12" s="151"/>
      <c r="F12" s="151"/>
      <c r="G12" s="151"/>
    </row>
    <row r="13" spans="1:7" x14ac:dyDescent="0.2">
      <c r="A13" s="151"/>
      <c r="B13" s="155"/>
      <c r="C13" s="151"/>
      <c r="D13" s="151"/>
      <c r="E13" s="151"/>
      <c r="F13" s="151"/>
      <c r="G13" s="151"/>
    </row>
    <row r="14" spans="1:7" x14ac:dyDescent="0.2">
      <c r="A14" s="151"/>
      <c r="B14" s="155"/>
      <c r="C14" s="151"/>
      <c r="D14" s="151"/>
      <c r="E14" s="151"/>
      <c r="F14" s="151"/>
      <c r="G14" s="151"/>
    </row>
    <row r="15" spans="1:7" ht="15.75" customHeight="1" x14ac:dyDescent="0.2">
      <c r="A15" s="156" t="s">
        <v>186</v>
      </c>
      <c r="C15" s="151"/>
      <c r="D15" s="151"/>
      <c r="E15" s="151"/>
      <c r="F15" s="151"/>
      <c r="G15" s="151"/>
    </row>
    <row r="16" spans="1:7" ht="15" customHeight="1" x14ac:dyDescent="0.2">
      <c r="A16" s="156" t="s">
        <v>275</v>
      </c>
      <c r="B16" s="157">
        <v>4</v>
      </c>
      <c r="C16" s="151"/>
      <c r="D16" s="151"/>
      <c r="E16" s="151"/>
      <c r="F16" s="151"/>
      <c r="G16" s="151"/>
    </row>
    <row r="17" spans="1:7" x14ac:dyDescent="0.2">
      <c r="A17" s="151"/>
      <c r="B17" s="155"/>
      <c r="C17" s="151"/>
      <c r="D17" s="151"/>
      <c r="E17" s="151"/>
      <c r="F17" s="151"/>
      <c r="G17" s="151"/>
    </row>
    <row r="18" spans="1:7" x14ac:dyDescent="0.2">
      <c r="A18" s="151"/>
      <c r="B18" s="155"/>
      <c r="C18" s="151"/>
      <c r="D18" s="151"/>
      <c r="E18" s="151"/>
      <c r="F18" s="151"/>
      <c r="G18" s="151"/>
    </row>
    <row r="19" spans="1:7" x14ac:dyDescent="0.2">
      <c r="A19" s="156" t="s">
        <v>187</v>
      </c>
      <c r="B19" s="155"/>
      <c r="C19" s="151"/>
      <c r="D19" s="151"/>
      <c r="E19" s="151"/>
      <c r="F19" s="151"/>
      <c r="G19" s="151"/>
    </row>
    <row r="20" spans="1:7" x14ac:dyDescent="0.2">
      <c r="A20" s="151"/>
      <c r="B20" s="155"/>
      <c r="C20" s="151"/>
      <c r="D20" s="151"/>
      <c r="E20" s="151"/>
      <c r="F20" s="151"/>
      <c r="G20" s="151"/>
    </row>
    <row r="21" spans="1:7" ht="14.1" customHeight="1" x14ac:dyDescent="0.2">
      <c r="A21" s="151" t="s">
        <v>188</v>
      </c>
      <c r="B21" s="155"/>
      <c r="C21" s="151"/>
      <c r="D21" s="151"/>
      <c r="E21" s="151"/>
      <c r="F21" s="151"/>
      <c r="G21" s="151"/>
    </row>
    <row r="22" spans="1:7" ht="14.1" customHeight="1" x14ac:dyDescent="0.2">
      <c r="A22" s="151" t="s">
        <v>189</v>
      </c>
      <c r="B22" s="155">
        <v>6</v>
      </c>
      <c r="C22" s="151"/>
      <c r="D22" s="151"/>
      <c r="E22" s="151"/>
      <c r="F22" s="151"/>
      <c r="G22" s="151"/>
    </row>
    <row r="23" spans="1:7" ht="14.1" customHeight="1" x14ac:dyDescent="0.2">
      <c r="A23" s="151"/>
      <c r="B23" s="155"/>
      <c r="C23" s="151"/>
      <c r="D23" s="151"/>
      <c r="E23" s="151"/>
      <c r="F23" s="151"/>
      <c r="G23" s="151"/>
    </row>
    <row r="24" spans="1:7" ht="14.1" customHeight="1" x14ac:dyDescent="0.2">
      <c r="A24" s="151" t="s">
        <v>276</v>
      </c>
      <c r="B24" s="155">
        <v>7</v>
      </c>
      <c r="C24" s="151"/>
      <c r="D24" s="151"/>
      <c r="E24" s="151"/>
      <c r="F24" s="151"/>
      <c r="G24" s="151"/>
    </row>
    <row r="25" spans="1:7" ht="14.1" customHeight="1" x14ac:dyDescent="0.2">
      <c r="A25" s="151"/>
      <c r="B25" s="155"/>
      <c r="C25" s="151"/>
      <c r="D25" s="151"/>
      <c r="E25" s="151"/>
      <c r="F25" s="151"/>
      <c r="G25" s="151"/>
    </row>
    <row r="26" spans="1:7" ht="14.1" customHeight="1" x14ac:dyDescent="0.2">
      <c r="A26" s="151" t="s">
        <v>277</v>
      </c>
      <c r="B26" s="155">
        <v>7</v>
      </c>
      <c r="C26" s="151"/>
      <c r="D26" s="151"/>
      <c r="E26" s="151"/>
      <c r="F26" s="151"/>
      <c r="G26" s="151"/>
    </row>
    <row r="27" spans="1:7" ht="14.1" customHeight="1" x14ac:dyDescent="0.2">
      <c r="A27" s="151"/>
      <c r="B27" s="155"/>
      <c r="C27" s="151"/>
      <c r="D27" s="151"/>
      <c r="E27" s="151"/>
      <c r="F27" s="151"/>
      <c r="G27" s="151"/>
    </row>
    <row r="28" spans="1:7" ht="14.1" customHeight="1" x14ac:dyDescent="0.2">
      <c r="A28" s="151" t="s">
        <v>279</v>
      </c>
      <c r="B28" s="155">
        <v>8</v>
      </c>
      <c r="C28" s="151"/>
      <c r="D28" s="151"/>
      <c r="E28" s="151"/>
      <c r="F28" s="151"/>
      <c r="G28" s="151"/>
    </row>
    <row r="29" spans="1:7" ht="14.1" customHeight="1" x14ac:dyDescent="0.2">
      <c r="A29" s="151"/>
      <c r="B29" s="155"/>
      <c r="C29" s="151"/>
      <c r="D29" s="151"/>
      <c r="E29" s="151"/>
      <c r="F29" s="151"/>
      <c r="G29" s="151"/>
    </row>
    <row r="30" spans="1:7" ht="14.1" customHeight="1" x14ac:dyDescent="0.2">
      <c r="A30" s="151" t="s">
        <v>278</v>
      </c>
      <c r="B30" s="155">
        <v>8</v>
      </c>
      <c r="C30" s="151"/>
      <c r="D30" s="151"/>
      <c r="E30" s="151"/>
      <c r="F30" s="151"/>
      <c r="G30" s="151"/>
    </row>
    <row r="31" spans="1:7" ht="14.1" customHeight="1" x14ac:dyDescent="0.2">
      <c r="A31" s="151"/>
      <c r="B31" s="155"/>
      <c r="C31" s="151"/>
      <c r="D31" s="151"/>
      <c r="E31" s="151"/>
      <c r="F31" s="151"/>
      <c r="G31" s="151"/>
    </row>
    <row r="32" spans="1:7" s="151" customFormat="1" ht="14.1" customHeight="1" x14ac:dyDescent="0.2">
      <c r="A32" s="151" t="s">
        <v>280</v>
      </c>
      <c r="B32" s="155">
        <v>9</v>
      </c>
    </row>
    <row r="33" spans="1:7" ht="14.1" customHeight="1" x14ac:dyDescent="0.2">
      <c r="A33" s="151"/>
      <c r="B33" s="155"/>
      <c r="C33" s="151"/>
      <c r="D33" s="151"/>
      <c r="E33" s="151"/>
      <c r="F33" s="151"/>
      <c r="G33" s="151"/>
    </row>
    <row r="34" spans="1:7" s="151" customFormat="1" ht="14.1" customHeight="1" x14ac:dyDescent="0.2">
      <c r="A34" s="151" t="s">
        <v>281</v>
      </c>
      <c r="B34" s="155">
        <v>9</v>
      </c>
    </row>
    <row r="35" spans="1:7" x14ac:dyDescent="0.2">
      <c r="A35" s="151"/>
      <c r="B35" s="155"/>
      <c r="C35" s="151"/>
      <c r="D35" s="151"/>
      <c r="E35" s="151"/>
      <c r="F35" s="151"/>
      <c r="G35" s="151"/>
    </row>
    <row r="36" spans="1:7" x14ac:dyDescent="0.2">
      <c r="A36" s="151"/>
      <c r="B36" s="155"/>
      <c r="C36" s="151"/>
      <c r="D36" s="151"/>
      <c r="E36" s="151"/>
      <c r="F36" s="151"/>
      <c r="G36" s="151"/>
    </row>
    <row r="37" spans="1:7" x14ac:dyDescent="0.2">
      <c r="A37" s="156" t="s">
        <v>190</v>
      </c>
      <c r="B37" s="155"/>
      <c r="C37" s="151"/>
      <c r="D37" s="151"/>
      <c r="E37" s="151"/>
      <c r="F37" s="151"/>
      <c r="G37" s="151"/>
    </row>
    <row r="38" spans="1:7" x14ac:dyDescent="0.2">
      <c r="A38" s="151"/>
      <c r="B38" s="155"/>
      <c r="C38" s="151"/>
      <c r="D38" s="151"/>
      <c r="E38" s="151"/>
      <c r="F38" s="151"/>
      <c r="G38" s="151"/>
    </row>
    <row r="39" spans="1:7" s="151" customFormat="1" ht="14.1" customHeight="1" x14ac:dyDescent="0.2">
      <c r="A39" s="151" t="s">
        <v>191</v>
      </c>
      <c r="B39" s="155"/>
    </row>
    <row r="40" spans="1:7" s="151" customFormat="1" ht="14.1" customHeight="1" x14ac:dyDescent="0.2">
      <c r="A40" s="151" t="s">
        <v>282</v>
      </c>
      <c r="B40" s="155">
        <v>10</v>
      </c>
    </row>
    <row r="41" spans="1:7" ht="14.1" customHeight="1" x14ac:dyDescent="0.2">
      <c r="A41" s="151"/>
      <c r="B41" s="155"/>
      <c r="C41" s="151"/>
      <c r="D41" s="151"/>
      <c r="E41" s="151"/>
      <c r="F41" s="151"/>
      <c r="G41" s="151"/>
    </row>
    <row r="42" spans="1:7" s="151" customFormat="1" ht="14.1" customHeight="1" x14ac:dyDescent="0.2">
      <c r="A42" s="151" t="s">
        <v>192</v>
      </c>
      <c r="B42" s="155"/>
    </row>
    <row r="43" spans="1:7" s="151" customFormat="1" ht="14.1" customHeight="1" x14ac:dyDescent="0.2">
      <c r="A43" s="151" t="s">
        <v>283</v>
      </c>
      <c r="B43" s="155">
        <v>11</v>
      </c>
    </row>
    <row r="44" spans="1:7" ht="14.1" customHeight="1" x14ac:dyDescent="0.2">
      <c r="A44" s="151"/>
      <c r="B44" s="155"/>
      <c r="C44" s="151"/>
      <c r="D44" s="151"/>
      <c r="E44" s="151"/>
      <c r="F44" s="151"/>
      <c r="G44" s="151"/>
    </row>
    <row r="45" spans="1:7" s="151" customFormat="1" ht="14.1" customHeight="1" x14ac:dyDescent="0.2">
      <c r="A45" s="151" t="s">
        <v>179</v>
      </c>
      <c r="B45" s="155"/>
    </row>
    <row r="46" spans="1:7" s="151" customFormat="1" ht="14.1" customHeight="1" x14ac:dyDescent="0.2">
      <c r="A46" s="151" t="s">
        <v>193</v>
      </c>
      <c r="B46" s="15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160" customWidth="1"/>
    <col min="2" max="31" width="11.42578125" style="159"/>
    <col min="32" max="16384" width="11.42578125" style="160"/>
  </cols>
  <sheetData>
    <row r="1" spans="1:31" ht="9" customHeight="1" x14ac:dyDescent="0.2">
      <c r="A1" s="158"/>
    </row>
    <row r="2" spans="1:31" ht="15" x14ac:dyDescent="0.2">
      <c r="A2" s="161" t="s">
        <v>185</v>
      </c>
    </row>
    <row r="3" spans="1:31" ht="9" customHeight="1" x14ac:dyDescent="0.2">
      <c r="A3" s="158"/>
    </row>
    <row r="4" spans="1:31" ht="9" customHeight="1" x14ac:dyDescent="0.2">
      <c r="A4" s="158"/>
    </row>
    <row r="5" spans="1:31" s="163" customFormat="1" ht="18" customHeight="1" x14ac:dyDescent="0.2">
      <c r="A5" s="162" t="s">
        <v>194</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row>
    <row r="6" spans="1:31" ht="79.150000000000006" customHeight="1" x14ac:dyDescent="0.2">
      <c r="A6" s="158" t="s">
        <v>195</v>
      </c>
    </row>
    <row r="7" spans="1:31" ht="7.9" customHeight="1" x14ac:dyDescent="0.2">
      <c r="A7" s="158"/>
    </row>
    <row r="8" spans="1:31" s="163" customFormat="1" ht="18" customHeight="1" x14ac:dyDescent="0.2">
      <c r="A8" s="162" t="s">
        <v>196</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53.25" customHeight="1" x14ac:dyDescent="0.2">
      <c r="A9" s="164" t="s">
        <v>197</v>
      </c>
    </row>
    <row r="10" spans="1:31" ht="23.45" customHeight="1" x14ac:dyDescent="0.2">
      <c r="A10" s="158"/>
    </row>
    <row r="11" spans="1:31" s="163" customFormat="1" ht="18" customHeight="1" x14ac:dyDescent="0.2">
      <c r="A11" s="162" t="s">
        <v>198</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row>
    <row r="12" spans="1:31" ht="49.5" customHeight="1" x14ac:dyDescent="0.2">
      <c r="A12" s="158" t="s">
        <v>199</v>
      </c>
    </row>
    <row r="13" spans="1:31" ht="15" customHeight="1" x14ac:dyDescent="0.2">
      <c r="A13" s="158"/>
    </row>
    <row r="14" spans="1:31" s="163" customFormat="1" ht="18" customHeight="1" x14ac:dyDescent="0.2">
      <c r="A14" s="162" t="s">
        <v>200</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row>
    <row r="15" spans="1:31" ht="36" customHeight="1" x14ac:dyDescent="0.2">
      <c r="A15" s="158" t="s">
        <v>201</v>
      </c>
    </row>
    <row r="16" spans="1:31" ht="41.25" customHeight="1" x14ac:dyDescent="0.2">
      <c r="A16" s="158" t="s">
        <v>202</v>
      </c>
    </row>
    <row r="17" spans="1:31" ht="15" customHeight="1" x14ac:dyDescent="0.2">
      <c r="A17" s="158"/>
    </row>
    <row r="18" spans="1:31" ht="48.75" customHeight="1" x14ac:dyDescent="0.2">
      <c r="A18" s="158" t="s">
        <v>203</v>
      </c>
    </row>
    <row r="19" spans="1:31" ht="15" customHeight="1" x14ac:dyDescent="0.2">
      <c r="A19" s="158"/>
    </row>
    <row r="20" spans="1:31" ht="66.75" customHeight="1" x14ac:dyDescent="0.2">
      <c r="A20" s="158" t="s">
        <v>204</v>
      </c>
    </row>
    <row r="21" spans="1:31" ht="15" customHeight="1" x14ac:dyDescent="0.2">
      <c r="A21" s="158"/>
    </row>
    <row r="22" spans="1:31" ht="40.5" customHeight="1" x14ac:dyDescent="0.2">
      <c r="A22" s="158" t="s">
        <v>205</v>
      </c>
    </row>
    <row r="23" spans="1:31" ht="9" customHeight="1" x14ac:dyDescent="0.2">
      <c r="A23" s="158"/>
    </row>
    <row r="24" spans="1:31" s="163" customFormat="1" ht="18" customHeight="1" x14ac:dyDescent="0.2">
      <c r="A24" s="162" t="s">
        <v>206</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ht="15" customHeight="1" x14ac:dyDescent="0.2">
      <c r="A25" s="158"/>
    </row>
    <row r="26" spans="1:31" s="163" customFormat="1" ht="18" customHeight="1" x14ac:dyDescent="0.2">
      <c r="A26" s="162" t="s">
        <v>207</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ht="33" customHeight="1" x14ac:dyDescent="0.2">
      <c r="A27" s="158" t="s">
        <v>208</v>
      </c>
    </row>
    <row r="28" spans="1:31" ht="15" customHeight="1" x14ac:dyDescent="0.2">
      <c r="A28" s="158"/>
    </row>
    <row r="29" spans="1:31" s="163" customFormat="1" ht="18" customHeight="1" x14ac:dyDescent="0.2">
      <c r="A29" s="165" t="s">
        <v>209</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ht="63.75" customHeight="1" x14ac:dyDescent="0.2">
      <c r="A30" s="166" t="s">
        <v>210</v>
      </c>
    </row>
    <row r="31" spans="1:31" ht="15" customHeight="1" x14ac:dyDescent="0.2">
      <c r="A31" s="158"/>
    </row>
    <row r="32" spans="1:31" s="163" customFormat="1" ht="18" customHeight="1" x14ac:dyDescent="0.2">
      <c r="A32" s="162" t="s">
        <v>211</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s="167" customFormat="1" ht="115.5" customHeight="1" x14ac:dyDescent="0.2">
      <c r="A33" s="158" t="s">
        <v>212</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row>
    <row r="34" spans="1:31" ht="9" customHeight="1" x14ac:dyDescent="0.2">
      <c r="A34" s="158"/>
    </row>
    <row r="35" spans="1:31" s="163" customFormat="1" ht="18" customHeight="1" x14ac:dyDescent="0.2">
      <c r="A35" s="162" t="s">
        <v>9</v>
      </c>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row>
    <row r="36" spans="1:31" ht="86.25" customHeight="1" x14ac:dyDescent="0.2">
      <c r="A36" s="158" t="s">
        <v>213</v>
      </c>
    </row>
    <row r="37" spans="1:31" ht="15" customHeight="1" x14ac:dyDescent="0.2">
      <c r="A37" s="158"/>
    </row>
    <row r="38" spans="1:31" s="163" customFormat="1" ht="18" customHeight="1" x14ac:dyDescent="0.2">
      <c r="A38" s="162" t="s">
        <v>10</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row>
    <row r="39" spans="1:31" s="168" customFormat="1" ht="79.5" customHeight="1" x14ac:dyDescent="0.2">
      <c r="A39" s="158" t="s">
        <v>214</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row>
    <row r="40" spans="1:31" ht="9" customHeight="1" x14ac:dyDescent="0.2">
      <c r="A40" s="158"/>
    </row>
    <row r="41" spans="1:31" s="163" customFormat="1" ht="18" customHeight="1" x14ac:dyDescent="0.2">
      <c r="A41" s="162" t="s">
        <v>215</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row>
    <row r="42" spans="1:31" s="168" customFormat="1" ht="26.25" customHeight="1" x14ac:dyDescent="0.2">
      <c r="A42" s="169" t="s">
        <v>216</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row>
    <row r="43" spans="1:31" ht="15" customHeight="1" x14ac:dyDescent="0.2">
      <c r="A43" s="158"/>
    </row>
    <row r="44" spans="1:31" s="163" customFormat="1" ht="18" customHeight="1" x14ac:dyDescent="0.2">
      <c r="A44" s="162" t="s">
        <v>217</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row>
    <row r="45" spans="1:31" s="168" customFormat="1" ht="45.75" customHeight="1" x14ac:dyDescent="0.2">
      <c r="A45" s="169" t="s">
        <v>218</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row>
    <row r="46" spans="1:31" ht="15" customHeight="1" x14ac:dyDescent="0.2">
      <c r="A46" s="158"/>
    </row>
    <row r="47" spans="1:31" s="163" customFormat="1" ht="18" customHeight="1" x14ac:dyDescent="0.2">
      <c r="A47" s="162" t="s">
        <v>219</v>
      </c>
      <c r="B47" s="159"/>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row>
    <row r="48" spans="1:31" s="167" customFormat="1" ht="48" customHeight="1" x14ac:dyDescent="0.2">
      <c r="A48" s="170" t="s">
        <v>220</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5" customHeight="1" x14ac:dyDescent="0.2">
      <c r="A49" s="158"/>
    </row>
    <row r="50" spans="1:31" s="163" customFormat="1" ht="18" customHeight="1" x14ac:dyDescent="0.2">
      <c r="A50" s="162" t="s">
        <v>221</v>
      </c>
      <c r="B50" s="159"/>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row>
    <row r="51" spans="1:31" s="167" customFormat="1" ht="14.25" customHeight="1" x14ac:dyDescent="0.2">
      <c r="A51" s="158" t="s">
        <v>222</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row>
    <row r="52" spans="1:31" ht="15" customHeight="1" x14ac:dyDescent="0.2">
      <c r="A52" s="158"/>
    </row>
    <row r="53" spans="1:31" s="163" customFormat="1" ht="18" customHeight="1" x14ac:dyDescent="0.2">
      <c r="A53" s="162"/>
      <c r="B53" s="159"/>
      <c r="C53" s="159"/>
      <c r="D53" s="159"/>
      <c r="E53" s="159"/>
      <c r="F53" s="159"/>
      <c r="G53" s="159"/>
      <c r="H53" s="159"/>
      <c r="I53" s="159"/>
      <c r="J53" s="159"/>
      <c r="K53" s="159"/>
      <c r="L53" s="159"/>
      <c r="M53" s="159"/>
      <c r="N53" s="159"/>
      <c r="O53" s="159"/>
      <c r="P53" s="159"/>
      <c r="Q53" s="159"/>
      <c r="R53" s="159"/>
      <c r="S53" s="159"/>
      <c r="T53" s="159"/>
      <c r="U53" s="159"/>
      <c r="V53" s="159"/>
      <c r="W53" s="159"/>
      <c r="X53" s="159"/>
      <c r="Y53" s="159"/>
      <c r="Z53" s="159"/>
      <c r="AA53" s="159"/>
      <c r="AB53" s="159"/>
      <c r="AC53" s="159"/>
      <c r="AD53" s="159"/>
      <c r="AE53" s="159"/>
    </row>
    <row r="54" spans="1:31" s="167" customFormat="1" ht="64.5" customHeight="1" x14ac:dyDescent="0.2">
      <c r="A54" s="158" t="s">
        <v>223</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5" customHeight="1" x14ac:dyDescent="0.2">
      <c r="A55" s="158"/>
    </row>
    <row r="56" spans="1:31" s="163" customFormat="1" ht="18" customHeight="1" x14ac:dyDescent="0.2">
      <c r="A56" s="162" t="s">
        <v>224</v>
      </c>
      <c r="B56" s="159"/>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s="167" customFormat="1" ht="48" customHeight="1" x14ac:dyDescent="0.2">
      <c r="A57" s="158" t="s">
        <v>225</v>
      </c>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row>
    <row r="58" spans="1:31" ht="15" customHeight="1" x14ac:dyDescent="0.2">
      <c r="A58" s="158"/>
    </row>
    <row r="59" spans="1:31" s="163" customFormat="1" ht="18" customHeight="1" x14ac:dyDescent="0.2">
      <c r="A59" s="162" t="s">
        <v>226</v>
      </c>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row>
    <row r="60" spans="1:31" s="167" customFormat="1" ht="56.25" customHeight="1" x14ac:dyDescent="0.2">
      <c r="A60" s="166" t="s">
        <v>227</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row>
    <row r="61" spans="1:31" x14ac:dyDescent="0.2">
      <c r="A61" s="158"/>
    </row>
    <row r="62" spans="1:31" x14ac:dyDescent="0.2">
      <c r="A62" s="158"/>
    </row>
    <row r="64" spans="1:31" x14ac:dyDescent="0.2">
      <c r="A64" s="158"/>
    </row>
    <row r="65" spans="1:1" ht="17.25" customHeight="1" x14ac:dyDescent="0.2">
      <c r="A65" s="171" t="s">
        <v>228</v>
      </c>
    </row>
    <row r="66" spans="1:1" ht="14.1" customHeight="1" x14ac:dyDescent="0.2">
      <c r="A66" s="158" t="s">
        <v>229</v>
      </c>
    </row>
    <row r="67" spans="1:1" ht="14.1" customHeight="1" x14ac:dyDescent="0.2">
      <c r="A67" s="158" t="s">
        <v>230</v>
      </c>
    </row>
    <row r="68" spans="1:1" ht="14.1" customHeight="1" x14ac:dyDescent="0.2">
      <c r="A68" s="158" t="s">
        <v>231</v>
      </c>
    </row>
    <row r="69" spans="1:1" ht="14.1" customHeight="1" x14ac:dyDescent="0.2">
      <c r="A69" s="172" t="s">
        <v>232</v>
      </c>
    </row>
    <row r="70" spans="1:1" x14ac:dyDescent="0.2">
      <c r="A70" s="171"/>
    </row>
    <row r="71" spans="1:1" ht="9" customHeight="1" x14ac:dyDescent="0.2">
      <c r="A71" s="17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0"/>
  <sheetViews>
    <sheetView zoomScale="80" zoomScaleNormal="80" workbookViewId="0"/>
  </sheetViews>
  <sheetFormatPr baseColWidth="10" defaultColWidth="11.42578125" defaultRowHeight="12.75" x14ac:dyDescent="0.2"/>
  <cols>
    <col min="1" max="1" width="10.7109375" style="175" customWidth="1"/>
    <col min="2" max="2" width="26.5703125" style="175" customWidth="1"/>
    <col min="3" max="8" width="11.28515625" style="175" customWidth="1"/>
    <col min="9" max="9" width="11.28515625" style="176" customWidth="1"/>
    <col min="10" max="10" width="12.42578125" style="176" customWidth="1"/>
    <col min="11" max="13" width="9.42578125" style="176" customWidth="1"/>
    <col min="14" max="14" width="13.85546875" style="176" customWidth="1"/>
    <col min="15" max="15" width="11.28515625" style="176" customWidth="1"/>
    <col min="16" max="16" width="9.42578125" style="176" customWidth="1"/>
    <col min="17" max="21" width="9.42578125" style="177" customWidth="1"/>
    <col min="22" max="16384" width="11.42578125" style="177"/>
  </cols>
  <sheetData>
    <row r="1" spans="1:17" ht="10.5" customHeight="1" x14ac:dyDescent="0.2">
      <c r="A1" s="174"/>
    </row>
    <row r="2" spans="1:17" ht="15" customHeight="1" x14ac:dyDescent="0.2">
      <c r="A2" s="325" t="s">
        <v>233</v>
      </c>
      <c r="B2" s="325"/>
      <c r="C2" s="325"/>
      <c r="D2" s="325"/>
      <c r="E2" s="325"/>
      <c r="F2" s="325"/>
      <c r="G2" s="325"/>
      <c r="H2" s="325"/>
    </row>
    <row r="3" spans="1:17" ht="15" customHeight="1" x14ac:dyDescent="0.2">
      <c r="A3" s="325" t="s">
        <v>234</v>
      </c>
      <c r="B3" s="325"/>
      <c r="C3" s="325"/>
      <c r="D3" s="325"/>
      <c r="E3" s="325"/>
      <c r="F3" s="325"/>
      <c r="G3" s="325"/>
      <c r="H3" s="325"/>
      <c r="N3" s="178"/>
    </row>
    <row r="4" spans="1:17" x14ac:dyDescent="0.2">
      <c r="A4" s="174"/>
      <c r="I4" s="179"/>
      <c r="J4" s="179"/>
      <c r="K4" s="179"/>
    </row>
    <row r="5" spans="1:17" ht="41.25" customHeight="1" x14ac:dyDescent="0.2">
      <c r="A5" s="285" t="s">
        <v>235</v>
      </c>
      <c r="B5" s="285"/>
      <c r="C5" s="285"/>
      <c r="D5" s="285"/>
      <c r="E5" s="285"/>
      <c r="F5" s="285"/>
      <c r="G5" s="285"/>
      <c r="H5" s="285"/>
      <c r="I5" s="180"/>
      <c r="J5" s="180"/>
      <c r="K5" s="180"/>
      <c r="N5" s="181"/>
      <c r="O5" s="181"/>
      <c r="P5" s="180"/>
    </row>
    <row r="6" spans="1:17" ht="9.75" customHeight="1" x14ac:dyDescent="0.2">
      <c r="A6" s="182"/>
      <c r="B6" s="183"/>
      <c r="C6" s="183"/>
      <c r="D6" s="183"/>
      <c r="E6" s="183"/>
      <c r="F6" s="183"/>
      <c r="G6" s="183"/>
      <c r="H6" s="183"/>
    </row>
    <row r="7" spans="1:17" ht="55.5" customHeight="1" x14ac:dyDescent="0.2">
      <c r="A7" s="326" t="s">
        <v>236</v>
      </c>
      <c r="B7" s="326"/>
      <c r="C7" s="326"/>
      <c r="D7" s="326"/>
      <c r="E7" s="326"/>
      <c r="F7" s="326"/>
      <c r="G7" s="326"/>
      <c r="H7" s="326"/>
      <c r="I7" s="180"/>
      <c r="J7" s="180"/>
      <c r="K7" s="180"/>
      <c r="L7" s="184"/>
      <c r="N7" s="185"/>
      <c r="O7" s="185"/>
      <c r="P7" s="180"/>
      <c r="Q7" s="184"/>
    </row>
    <row r="8" spans="1:17" s="186" customFormat="1" ht="15" customHeight="1" x14ac:dyDescent="0.2">
      <c r="A8" s="183"/>
      <c r="B8" s="183"/>
      <c r="C8" s="183"/>
      <c r="D8" s="183"/>
      <c r="E8" s="183"/>
      <c r="F8" s="183"/>
      <c r="G8" s="183"/>
      <c r="H8" s="183"/>
      <c r="I8" s="176"/>
      <c r="J8" s="176"/>
      <c r="K8" s="176"/>
      <c r="L8" s="176"/>
      <c r="M8" s="176"/>
      <c r="N8" s="176"/>
      <c r="O8" s="176"/>
      <c r="P8" s="176"/>
    </row>
    <row r="9" spans="1:17" ht="9.75" customHeight="1" x14ac:dyDescent="0.2">
      <c r="A9" s="182"/>
      <c r="B9" s="183"/>
      <c r="C9" s="183"/>
      <c r="D9" s="183"/>
      <c r="E9" s="183"/>
      <c r="F9" s="183"/>
      <c r="G9" s="183"/>
      <c r="H9" s="183"/>
    </row>
    <row r="10" spans="1:17" ht="30.75" customHeight="1" x14ac:dyDescent="0.2">
      <c r="A10" s="326" t="s">
        <v>237</v>
      </c>
      <c r="B10" s="326"/>
      <c r="C10" s="326"/>
      <c r="D10" s="326"/>
      <c r="E10" s="326"/>
      <c r="F10" s="326"/>
      <c r="G10" s="326"/>
      <c r="H10" s="326"/>
    </row>
    <row r="11" spans="1:17" ht="13.5" customHeight="1" x14ac:dyDescent="0.2"/>
    <row r="12" spans="1:17" ht="19.5" customHeight="1" x14ac:dyDescent="0.2">
      <c r="A12" s="288" t="s">
        <v>238</v>
      </c>
      <c r="B12" s="289"/>
      <c r="C12" s="315" t="s">
        <v>239</v>
      </c>
      <c r="D12" s="316"/>
      <c r="E12" s="316"/>
      <c r="F12" s="316"/>
      <c r="G12" s="316"/>
      <c r="H12" s="316"/>
    </row>
    <row r="13" spans="1:17" ht="24.75" customHeight="1" x14ac:dyDescent="0.2">
      <c r="A13" s="290"/>
      <c r="B13" s="291"/>
      <c r="C13" s="327" t="s">
        <v>240</v>
      </c>
      <c r="D13" s="328"/>
      <c r="E13" s="315" t="s">
        <v>241</v>
      </c>
      <c r="F13" s="317"/>
      <c r="G13" s="315" t="s">
        <v>242</v>
      </c>
      <c r="H13" s="316"/>
    </row>
    <row r="14" spans="1:17" ht="10.5" customHeight="1" x14ac:dyDescent="0.2">
      <c r="A14" s="187"/>
      <c r="B14" s="188"/>
      <c r="C14" s="189"/>
      <c r="D14" s="183"/>
      <c r="E14" s="183"/>
      <c r="F14" s="183"/>
      <c r="G14" s="183"/>
      <c r="H14" s="183"/>
    </row>
    <row r="15" spans="1:17" ht="15.95" customHeight="1" x14ac:dyDescent="0.2">
      <c r="A15" s="190" t="s">
        <v>243</v>
      </c>
      <c r="B15" s="191"/>
      <c r="C15" s="322">
        <v>13.5</v>
      </c>
      <c r="D15" s="323"/>
      <c r="E15" s="324">
        <v>-8.1</v>
      </c>
      <c r="F15" s="324"/>
      <c r="G15" s="323">
        <v>-8.1</v>
      </c>
      <c r="H15" s="323"/>
    </row>
    <row r="16" spans="1:17" ht="15.95" customHeight="1" x14ac:dyDescent="0.2">
      <c r="A16" s="190" t="s">
        <v>244</v>
      </c>
      <c r="B16" s="191"/>
      <c r="C16" s="322">
        <v>-11.1</v>
      </c>
      <c r="D16" s="323"/>
      <c r="E16" s="324">
        <v>-14.8</v>
      </c>
      <c r="F16" s="324"/>
      <c r="G16" s="323">
        <v>-14.8</v>
      </c>
      <c r="H16" s="323"/>
    </row>
    <row r="17" spans="1:16" s="175" customFormat="1" ht="15.95" customHeight="1" x14ac:dyDescent="0.2">
      <c r="A17" s="190" t="s">
        <v>245</v>
      </c>
      <c r="B17" s="191"/>
      <c r="C17" s="322">
        <v>-20.9</v>
      </c>
      <c r="D17" s="323"/>
      <c r="E17" s="324">
        <v>-17.8</v>
      </c>
      <c r="F17" s="324"/>
      <c r="G17" s="323">
        <v>-17.8</v>
      </c>
      <c r="H17" s="323"/>
      <c r="I17" s="176"/>
      <c r="J17" s="176"/>
      <c r="K17" s="176"/>
      <c r="L17" s="176"/>
      <c r="M17" s="176"/>
      <c r="N17" s="176"/>
      <c r="O17" s="176"/>
      <c r="P17" s="176"/>
    </row>
    <row r="18" spans="1:16" s="175" customFormat="1" ht="15.95" customHeight="1" x14ac:dyDescent="0.2">
      <c r="A18" s="190" t="s">
        <v>246</v>
      </c>
      <c r="B18" s="191"/>
      <c r="C18" s="322">
        <v>-12</v>
      </c>
      <c r="D18" s="323"/>
      <c r="E18" s="324">
        <v>-13.3</v>
      </c>
      <c r="F18" s="324"/>
      <c r="G18" s="323">
        <v>-13.3</v>
      </c>
      <c r="H18" s="323"/>
      <c r="I18" s="176"/>
      <c r="J18" s="176"/>
      <c r="K18" s="176"/>
      <c r="L18" s="176"/>
      <c r="M18" s="176"/>
      <c r="N18" s="176"/>
      <c r="O18" s="176"/>
      <c r="P18" s="176"/>
    </row>
    <row r="19" spans="1:16" s="175" customFormat="1" ht="25.5" customHeight="1" x14ac:dyDescent="0.2">
      <c r="A19" s="286" t="s">
        <v>247</v>
      </c>
      <c r="B19" s="287"/>
      <c r="C19" s="318">
        <v>-2</v>
      </c>
      <c r="D19" s="319"/>
      <c r="E19" s="320">
        <v>-11.7</v>
      </c>
      <c r="F19" s="320"/>
      <c r="G19" s="319">
        <v>-11.7</v>
      </c>
      <c r="H19" s="319"/>
      <c r="I19" s="176"/>
      <c r="J19" s="176"/>
      <c r="K19" s="176"/>
      <c r="L19" s="176"/>
      <c r="M19" s="176"/>
      <c r="N19" s="176"/>
      <c r="O19" s="176"/>
      <c r="P19" s="176"/>
    </row>
    <row r="20" spans="1:16" s="175" customFormat="1" ht="6" customHeight="1" x14ac:dyDescent="0.2">
      <c r="C20" s="183"/>
      <c r="D20" s="183"/>
      <c r="E20" s="183"/>
      <c r="F20" s="183"/>
      <c r="G20" s="183"/>
      <c r="H20" s="183"/>
      <c r="I20" s="176"/>
      <c r="J20" s="176"/>
      <c r="K20" s="176"/>
      <c r="L20" s="176"/>
      <c r="M20" s="176"/>
      <c r="N20" s="176"/>
      <c r="O20" s="176"/>
      <c r="P20" s="176"/>
    </row>
    <row r="21" spans="1:16" s="175" customFormat="1" ht="6.75" customHeight="1" x14ac:dyDescent="0.2">
      <c r="A21" s="183"/>
      <c r="B21" s="183"/>
      <c r="C21" s="183"/>
      <c r="D21" s="183"/>
      <c r="E21" s="183"/>
      <c r="F21" s="183"/>
      <c r="G21" s="183"/>
      <c r="H21" s="183"/>
      <c r="I21" s="176"/>
      <c r="J21" s="176"/>
      <c r="K21" s="176"/>
      <c r="L21" s="176"/>
      <c r="M21" s="176"/>
      <c r="N21" s="176"/>
      <c r="O21" s="176"/>
      <c r="P21" s="176"/>
    </row>
    <row r="22" spans="1:16" s="175" customFormat="1" ht="24" customHeight="1" x14ac:dyDescent="0.2">
      <c r="A22" s="321"/>
      <c r="B22" s="321"/>
      <c r="C22" s="321"/>
      <c r="D22" s="321"/>
      <c r="E22" s="321"/>
      <c r="F22" s="321"/>
      <c r="G22" s="321"/>
      <c r="H22" s="321"/>
      <c r="I22" s="176"/>
      <c r="J22" s="176"/>
      <c r="K22" s="176"/>
      <c r="L22" s="176"/>
      <c r="M22" s="176"/>
      <c r="N22" s="176"/>
      <c r="O22" s="176"/>
      <c r="P22" s="176"/>
    </row>
    <row r="23" spans="1:16" s="175" customFormat="1" ht="17.25" customHeight="1" x14ac:dyDescent="0.2">
      <c r="A23" s="182"/>
      <c r="B23" s="183"/>
      <c r="C23" s="183"/>
      <c r="D23" s="183"/>
      <c r="E23" s="183"/>
      <c r="F23" s="183"/>
      <c r="G23" s="183"/>
      <c r="H23" s="183"/>
      <c r="I23" s="176"/>
      <c r="J23" s="176"/>
      <c r="K23" s="176"/>
      <c r="L23" s="176"/>
      <c r="M23" s="176"/>
      <c r="N23" s="176"/>
      <c r="O23" s="176"/>
      <c r="P23" s="176"/>
    </row>
    <row r="24" spans="1:16" s="193" customFormat="1" ht="8.25" customHeight="1" x14ac:dyDescent="0.2">
      <c r="A24" s="192"/>
      <c r="B24" s="192"/>
      <c r="C24" s="192"/>
      <c r="D24" s="192"/>
      <c r="E24" s="192"/>
      <c r="F24" s="192"/>
      <c r="G24" s="192"/>
      <c r="H24" s="192"/>
      <c r="I24" s="176"/>
      <c r="J24" s="176"/>
      <c r="K24" s="176"/>
      <c r="L24" s="176"/>
      <c r="M24" s="176"/>
      <c r="N24" s="176"/>
      <c r="O24" s="176"/>
      <c r="P24" s="176"/>
    </row>
    <row r="25" spans="1:16" s="175" customFormat="1" ht="26.25" customHeight="1" x14ac:dyDescent="0.2">
      <c r="A25" s="292" t="s">
        <v>248</v>
      </c>
      <c r="B25" s="292"/>
      <c r="C25" s="292"/>
      <c r="D25" s="292"/>
      <c r="E25" s="292"/>
      <c r="F25" s="292"/>
      <c r="G25" s="292"/>
      <c r="H25" s="292"/>
      <c r="I25" s="176"/>
      <c r="J25" s="176"/>
      <c r="K25" s="176"/>
      <c r="L25" s="176"/>
      <c r="M25" s="176"/>
      <c r="N25" s="176"/>
      <c r="O25" s="176"/>
      <c r="P25" s="176"/>
    </row>
    <row r="26" spans="1:16" s="175" customFormat="1" x14ac:dyDescent="0.2">
      <c r="I26" s="176"/>
      <c r="J26" s="176"/>
      <c r="K26" s="176"/>
      <c r="L26" s="176"/>
      <c r="M26" s="176"/>
      <c r="N26" s="176"/>
      <c r="O26" s="176"/>
      <c r="P26" s="176"/>
    </row>
    <row r="27" spans="1:16" s="175" customFormat="1" ht="15.95" customHeight="1" x14ac:dyDescent="0.2">
      <c r="A27" s="288" t="s">
        <v>249</v>
      </c>
      <c r="B27" s="310"/>
      <c r="C27" s="315" t="s">
        <v>10</v>
      </c>
      <c r="D27" s="316"/>
      <c r="E27" s="316"/>
      <c r="F27" s="316"/>
      <c r="G27" s="316"/>
      <c r="H27" s="316"/>
      <c r="I27" s="176"/>
      <c r="J27" s="176"/>
      <c r="K27" s="176"/>
      <c r="L27" s="176"/>
      <c r="M27" s="176"/>
      <c r="N27" s="176"/>
      <c r="O27" s="176"/>
      <c r="P27" s="176"/>
    </row>
    <row r="28" spans="1:16" s="175" customFormat="1" ht="15.95" customHeight="1" x14ac:dyDescent="0.2">
      <c r="A28" s="311"/>
      <c r="B28" s="312"/>
      <c r="C28" s="315" t="s">
        <v>250</v>
      </c>
      <c r="D28" s="317"/>
      <c r="E28" s="315" t="s">
        <v>251</v>
      </c>
      <c r="F28" s="317"/>
      <c r="G28" s="315" t="s">
        <v>252</v>
      </c>
      <c r="H28" s="316"/>
      <c r="I28" s="176"/>
      <c r="J28" s="176"/>
      <c r="K28" s="176"/>
      <c r="L28" s="176"/>
      <c r="M28" s="176"/>
      <c r="N28" s="176"/>
      <c r="O28" s="176"/>
      <c r="P28" s="176"/>
    </row>
    <row r="29" spans="1:16" s="175" customFormat="1" ht="15.95" customHeight="1" x14ac:dyDescent="0.2">
      <c r="A29" s="313"/>
      <c r="B29" s="314"/>
      <c r="C29" s="315" t="s">
        <v>19</v>
      </c>
      <c r="D29" s="317"/>
      <c r="E29" s="315" t="s">
        <v>116</v>
      </c>
      <c r="F29" s="316"/>
      <c r="G29" s="316"/>
      <c r="H29" s="316"/>
      <c r="I29" s="176"/>
      <c r="J29" s="176"/>
      <c r="K29" s="176"/>
      <c r="L29" s="176"/>
      <c r="M29" s="176"/>
      <c r="N29" s="176"/>
      <c r="O29" s="176"/>
      <c r="P29" s="176"/>
    </row>
    <row r="30" spans="1:16" s="175" customFormat="1" x14ac:dyDescent="0.2">
      <c r="I30" s="176"/>
      <c r="J30" s="176"/>
      <c r="K30" s="176"/>
      <c r="L30" s="176"/>
      <c r="M30" s="176"/>
      <c r="N30" s="176"/>
      <c r="O30" s="176"/>
      <c r="P30" s="176"/>
    </row>
    <row r="31" spans="1:16" s="175" customFormat="1" ht="12.75" customHeight="1" x14ac:dyDescent="0.2">
      <c r="C31" s="309" t="s">
        <v>253</v>
      </c>
      <c r="D31" s="309"/>
      <c r="E31" s="309"/>
      <c r="F31" s="309"/>
      <c r="G31" s="309"/>
      <c r="H31" s="309"/>
      <c r="I31" s="176"/>
      <c r="J31" s="176"/>
      <c r="K31" s="176"/>
      <c r="L31" s="176"/>
      <c r="M31" s="176"/>
      <c r="N31" s="176"/>
      <c r="O31" s="176"/>
      <c r="P31" s="176"/>
    </row>
    <row r="32" spans="1:16" s="175" customFormat="1" x14ac:dyDescent="0.2">
      <c r="I32" s="176"/>
      <c r="J32" s="176"/>
      <c r="K32" s="176"/>
      <c r="L32" s="176"/>
      <c r="M32" s="176"/>
      <c r="N32" s="176"/>
      <c r="O32" s="176"/>
      <c r="P32" s="176"/>
    </row>
    <row r="33" spans="1:19" ht="14.1" customHeight="1" x14ac:dyDescent="0.2">
      <c r="A33" s="194">
        <v>2020</v>
      </c>
      <c r="B33" s="195" t="s">
        <v>24</v>
      </c>
      <c r="C33" s="305">
        <v>121139</v>
      </c>
      <c r="D33" s="306"/>
      <c r="E33" s="307">
        <v>130</v>
      </c>
      <c r="F33" s="307"/>
      <c r="G33" s="308">
        <v>18353</v>
      </c>
      <c r="H33" s="308"/>
    </row>
    <row r="34" spans="1:19" ht="14.1" customHeight="1" x14ac:dyDescent="0.2">
      <c r="A34" s="194"/>
      <c r="B34" s="195" t="s">
        <v>254</v>
      </c>
      <c r="C34" s="305">
        <v>134245</v>
      </c>
      <c r="D34" s="306"/>
      <c r="E34" s="307">
        <v>146</v>
      </c>
      <c r="F34" s="307"/>
      <c r="G34" s="308">
        <v>19751</v>
      </c>
      <c r="H34" s="308"/>
    </row>
    <row r="35" spans="1:19" ht="14.1" customHeight="1" x14ac:dyDescent="0.2">
      <c r="A35" s="194" t="s">
        <v>182</v>
      </c>
      <c r="B35" s="195" t="s">
        <v>255</v>
      </c>
      <c r="C35" s="305">
        <v>110629</v>
      </c>
      <c r="D35" s="306"/>
      <c r="E35" s="307">
        <v>150</v>
      </c>
      <c r="F35" s="307"/>
      <c r="G35" s="308">
        <v>17142</v>
      </c>
      <c r="H35" s="308"/>
    </row>
    <row r="36" spans="1:19" ht="14.1" customHeight="1" x14ac:dyDescent="0.2">
      <c r="A36" s="194">
        <v>2021</v>
      </c>
      <c r="B36" s="195" t="s">
        <v>24</v>
      </c>
      <c r="C36" s="305">
        <v>117600</v>
      </c>
      <c r="D36" s="306"/>
      <c r="E36" s="307">
        <v>127</v>
      </c>
      <c r="F36" s="307"/>
      <c r="G36" s="308">
        <v>16757</v>
      </c>
      <c r="H36" s="308"/>
    </row>
    <row r="37" spans="1:19" x14ac:dyDescent="0.2">
      <c r="A37" s="174"/>
    </row>
    <row r="38" spans="1:19" x14ac:dyDescent="0.2">
      <c r="A38" s="174"/>
      <c r="C38" s="282" t="s">
        <v>256</v>
      </c>
      <c r="D38" s="282"/>
      <c r="E38" s="282"/>
      <c r="F38" s="282"/>
      <c r="G38" s="282"/>
      <c r="H38" s="282"/>
    </row>
    <row r="40" spans="1:19" ht="14.1" customHeight="1" x14ac:dyDescent="0.2">
      <c r="A40" s="283" t="s">
        <v>257</v>
      </c>
      <c r="B40" s="284"/>
      <c r="C40" s="302">
        <v>7.8</v>
      </c>
      <c r="D40" s="303"/>
      <c r="E40" s="304">
        <v>-14.8</v>
      </c>
      <c r="F40" s="304"/>
      <c r="G40" s="303">
        <v>-1</v>
      </c>
      <c r="H40" s="303"/>
    </row>
    <row r="41" spans="1:19" ht="14.1" customHeight="1" x14ac:dyDescent="0.2">
      <c r="A41" s="283" t="s">
        <v>258</v>
      </c>
      <c r="B41" s="284"/>
      <c r="C41" s="302">
        <v>-2.9</v>
      </c>
      <c r="D41" s="303"/>
      <c r="E41" s="304">
        <v>-2.2999999999999998</v>
      </c>
      <c r="F41" s="304"/>
      <c r="G41" s="303">
        <v>-8.6999999999999993</v>
      </c>
      <c r="H41" s="303"/>
    </row>
    <row r="42" spans="1:19" ht="14.1" customHeight="1" x14ac:dyDescent="0.2">
      <c r="A42" s="283" t="s">
        <v>259</v>
      </c>
      <c r="B42" s="284"/>
      <c r="C42" s="302">
        <v>-2.9</v>
      </c>
      <c r="D42" s="303"/>
      <c r="E42" s="304">
        <v>-2.2999999999999998</v>
      </c>
      <c r="F42" s="304"/>
      <c r="G42" s="303">
        <v>-8.6999999999999993</v>
      </c>
      <c r="H42" s="303"/>
    </row>
    <row r="44" spans="1:19" ht="26.25" customHeight="1" x14ac:dyDescent="0.2">
      <c r="A44" s="182"/>
      <c r="B44" s="183"/>
      <c r="C44" s="183"/>
      <c r="D44" s="183"/>
      <c r="E44" s="183"/>
      <c r="F44" s="183"/>
      <c r="G44" s="183"/>
      <c r="H44" s="183"/>
      <c r="O44" s="178"/>
    </row>
    <row r="45" spans="1:19" s="196" customFormat="1" ht="40.5" customHeight="1" x14ac:dyDescent="0.2">
      <c r="A45" s="292" t="s">
        <v>260</v>
      </c>
      <c r="B45" s="292"/>
      <c r="C45" s="292"/>
      <c r="D45" s="292"/>
      <c r="E45" s="292"/>
      <c r="F45" s="292"/>
      <c r="G45" s="292"/>
      <c r="H45" s="292"/>
      <c r="I45" s="180"/>
      <c r="J45" s="180"/>
      <c r="K45" s="180"/>
      <c r="L45" s="184"/>
      <c r="M45" s="176"/>
      <c r="N45" s="176"/>
      <c r="O45" s="180"/>
      <c r="P45" s="180"/>
      <c r="Q45" s="180"/>
      <c r="R45" s="184"/>
    </row>
    <row r="46" spans="1:19" ht="10.5" customHeight="1" x14ac:dyDescent="0.2">
      <c r="A46" s="197"/>
      <c r="B46" s="197"/>
      <c r="C46" s="197"/>
      <c r="D46" s="197"/>
      <c r="E46" s="197"/>
      <c r="F46" s="197"/>
      <c r="G46" s="197"/>
      <c r="H46" s="197"/>
      <c r="I46" s="179"/>
    </row>
    <row r="47" spans="1:19" ht="50.25" customHeight="1" x14ac:dyDescent="0.2">
      <c r="A47" s="292" t="s">
        <v>261</v>
      </c>
      <c r="B47" s="292"/>
      <c r="C47" s="292"/>
      <c r="D47" s="292"/>
      <c r="E47" s="292"/>
      <c r="F47" s="292"/>
      <c r="G47" s="292"/>
      <c r="H47" s="292"/>
      <c r="I47" s="180"/>
      <c r="J47" s="180"/>
      <c r="K47" s="180"/>
      <c r="L47" s="198"/>
      <c r="M47" s="199"/>
      <c r="O47" s="200"/>
      <c r="P47" s="200"/>
      <c r="Q47" s="201"/>
      <c r="R47" s="198"/>
      <c r="S47" s="199"/>
    </row>
    <row r="48" spans="1:19" ht="17.25" customHeight="1" x14ac:dyDescent="0.2">
      <c r="A48" s="197"/>
      <c r="B48" s="197"/>
      <c r="C48" s="197"/>
      <c r="D48" s="197"/>
      <c r="E48" s="197"/>
      <c r="F48" s="197"/>
      <c r="G48" s="197"/>
      <c r="I48" s="202"/>
      <c r="J48" s="203"/>
      <c r="K48" s="204"/>
      <c r="L48" s="203"/>
      <c r="O48" s="205"/>
      <c r="P48" s="205"/>
    </row>
    <row r="49" spans="1:18" s="196" customFormat="1" ht="32.25" customHeight="1" x14ac:dyDescent="0.2">
      <c r="A49" s="292" t="s">
        <v>262</v>
      </c>
      <c r="B49" s="292"/>
      <c r="C49" s="292"/>
      <c r="D49" s="292"/>
      <c r="E49" s="292"/>
      <c r="F49" s="292"/>
      <c r="G49" s="292"/>
      <c r="H49" s="292"/>
      <c r="I49" s="180"/>
      <c r="J49" s="180"/>
      <c r="K49" s="180"/>
      <c r="L49" s="184"/>
      <c r="M49" s="176"/>
      <c r="N49" s="176"/>
      <c r="O49" s="185"/>
      <c r="P49" s="185"/>
      <c r="Q49" s="180"/>
      <c r="R49" s="184"/>
    </row>
    <row r="50" spans="1:18" ht="14.25" customHeight="1" x14ac:dyDescent="0.2">
      <c r="A50" s="197"/>
      <c r="B50" s="197"/>
      <c r="C50" s="197"/>
      <c r="D50" s="197"/>
      <c r="E50" s="197"/>
      <c r="F50" s="197"/>
      <c r="G50" s="197"/>
      <c r="H50" s="197"/>
    </row>
    <row r="51" spans="1:18" s="196" customFormat="1" ht="50.25" customHeight="1" x14ac:dyDescent="0.2">
      <c r="A51" s="292" t="s">
        <v>263</v>
      </c>
      <c r="B51" s="292"/>
      <c r="C51" s="292"/>
      <c r="D51" s="292"/>
      <c r="E51" s="292"/>
      <c r="F51" s="292"/>
      <c r="G51" s="292"/>
      <c r="H51" s="292"/>
      <c r="I51" s="176"/>
      <c r="J51" s="176"/>
      <c r="K51" s="176"/>
      <c r="L51" s="176"/>
      <c r="M51" s="176"/>
      <c r="N51" s="176"/>
      <c r="O51" s="176"/>
      <c r="P51" s="176"/>
    </row>
    <row r="52" spans="1:18" ht="13.5" customHeight="1" x14ac:dyDescent="0.2">
      <c r="A52" s="182"/>
      <c r="B52" s="183"/>
      <c r="C52" s="183"/>
      <c r="D52" s="183"/>
      <c r="E52" s="183"/>
      <c r="F52" s="183"/>
      <c r="G52" s="183"/>
      <c r="H52" s="183"/>
    </row>
    <row r="53" spans="1:18" s="196" customFormat="1" ht="17.25" customHeight="1" x14ac:dyDescent="0.2">
      <c r="A53" s="285"/>
      <c r="B53" s="285"/>
      <c r="C53" s="285"/>
      <c r="D53" s="285"/>
      <c r="E53" s="285"/>
      <c r="F53" s="285"/>
      <c r="G53" s="285"/>
      <c r="H53" s="285"/>
      <c r="I53" s="176"/>
      <c r="J53" s="176"/>
      <c r="K53" s="176"/>
      <c r="L53" s="176"/>
      <c r="M53" s="176"/>
      <c r="N53" s="176"/>
      <c r="O53" s="176"/>
      <c r="P53" s="176"/>
    </row>
    <row r="54" spans="1:18" ht="19.5" customHeight="1" x14ac:dyDescent="0.2">
      <c r="A54" s="183"/>
      <c r="B54" s="183"/>
      <c r="C54" s="183"/>
      <c r="D54" s="183"/>
      <c r="E54" s="183"/>
      <c r="F54" s="183"/>
      <c r="G54" s="183"/>
      <c r="H54" s="183"/>
    </row>
    <row r="55" spans="1:18" ht="15.95" customHeight="1" x14ac:dyDescent="0.2">
      <c r="A55" s="288" t="s">
        <v>238</v>
      </c>
      <c r="B55" s="289"/>
      <c r="C55" s="295">
        <v>44197</v>
      </c>
      <c r="D55" s="295"/>
      <c r="E55" s="297" t="s">
        <v>264</v>
      </c>
      <c r="F55" s="298"/>
      <c r="G55" s="300" t="s">
        <v>265</v>
      </c>
      <c r="H55" s="288"/>
    </row>
    <row r="56" spans="1:18" ht="15.95" customHeight="1" x14ac:dyDescent="0.2">
      <c r="A56" s="293"/>
      <c r="B56" s="294"/>
      <c r="C56" s="296"/>
      <c r="D56" s="296"/>
      <c r="E56" s="299"/>
      <c r="F56" s="299"/>
      <c r="G56" s="301" t="s">
        <v>266</v>
      </c>
      <c r="H56" s="290"/>
    </row>
    <row r="57" spans="1:18" ht="15.95" customHeight="1" x14ac:dyDescent="0.2">
      <c r="A57" s="290"/>
      <c r="B57" s="291"/>
      <c r="C57" s="206" t="s">
        <v>12</v>
      </c>
      <c r="D57" s="206" t="s">
        <v>14</v>
      </c>
      <c r="E57" s="206" t="s">
        <v>12</v>
      </c>
      <c r="F57" s="206" t="s">
        <v>14</v>
      </c>
      <c r="G57" s="207" t="s">
        <v>12</v>
      </c>
      <c r="H57" s="208" t="s">
        <v>14</v>
      </c>
    </row>
    <row r="58" spans="1:18" ht="12.75" customHeight="1" x14ac:dyDescent="0.2">
      <c r="A58" s="189"/>
      <c r="B58" s="209"/>
      <c r="C58" s="183"/>
      <c r="D58" s="183"/>
      <c r="E58" s="183"/>
      <c r="F58" s="183"/>
      <c r="G58" s="183"/>
      <c r="H58" s="183"/>
    </row>
    <row r="59" spans="1:18" ht="15" customHeight="1" x14ac:dyDescent="0.2">
      <c r="A59" s="190" t="s">
        <v>243</v>
      </c>
      <c r="B59" s="191"/>
      <c r="C59" s="210">
        <v>102.607618806901</v>
      </c>
      <c r="D59" s="210">
        <v>121.962115064153</v>
      </c>
      <c r="E59" s="210">
        <v>102.607618806901</v>
      </c>
      <c r="F59" s="210">
        <v>121.962115064153</v>
      </c>
      <c r="G59" s="210">
        <v>-1.28295605540299</v>
      </c>
      <c r="H59" s="210">
        <v>4.5662886305085699</v>
      </c>
    </row>
    <row r="60" spans="1:18" ht="15" customHeight="1" x14ac:dyDescent="0.2">
      <c r="A60" s="190" t="s">
        <v>244</v>
      </c>
      <c r="B60" s="191"/>
      <c r="C60" s="210">
        <v>121.560989633034</v>
      </c>
      <c r="D60" s="210">
        <v>136.01110905156</v>
      </c>
      <c r="E60" s="210">
        <v>121.560989633034</v>
      </c>
      <c r="F60" s="210">
        <v>136.01110905156</v>
      </c>
      <c r="G60" s="210">
        <v>-6.2608111293537503</v>
      </c>
      <c r="H60" s="210">
        <v>-4.15830964008215</v>
      </c>
    </row>
    <row r="61" spans="1:18" ht="15" customHeight="1" x14ac:dyDescent="0.2">
      <c r="A61" s="190" t="s">
        <v>245</v>
      </c>
      <c r="B61" s="191"/>
      <c r="C61" s="210">
        <v>117.822948899791</v>
      </c>
      <c r="D61" s="210">
        <v>203.447238826149</v>
      </c>
      <c r="E61" s="210">
        <v>117.822948899791</v>
      </c>
      <c r="F61" s="210">
        <v>203.447238826149</v>
      </c>
      <c r="G61" s="210">
        <v>-57.484829496580303</v>
      </c>
      <c r="H61" s="210">
        <v>-60.904406868076599</v>
      </c>
    </row>
    <row r="62" spans="1:18" s="175" customFormat="1" ht="15" customHeight="1" x14ac:dyDescent="0.2">
      <c r="A62" s="190" t="s">
        <v>246</v>
      </c>
      <c r="B62" s="191"/>
      <c r="C62" s="210">
        <v>123.04357659787399</v>
      </c>
      <c r="D62" s="210">
        <v>144.513384331894</v>
      </c>
      <c r="E62" s="210">
        <v>123.04357659787399</v>
      </c>
      <c r="F62" s="210">
        <v>144.513384331894</v>
      </c>
      <c r="G62" s="210">
        <v>-13.0148842275257</v>
      </c>
      <c r="H62" s="210">
        <v>-7.6033030826810899</v>
      </c>
      <c r="I62" s="176"/>
      <c r="J62" s="176"/>
      <c r="K62" s="176"/>
      <c r="L62" s="176"/>
      <c r="M62" s="176"/>
      <c r="N62" s="176"/>
      <c r="O62" s="176"/>
      <c r="P62" s="176"/>
    </row>
    <row r="63" spans="1:18" s="175" customFormat="1" ht="28.5" customHeight="1" x14ac:dyDescent="0.2">
      <c r="A63" s="286" t="s">
        <v>267</v>
      </c>
      <c r="B63" s="287"/>
      <c r="C63" s="211">
        <v>113.157587530698</v>
      </c>
      <c r="D63" s="211">
        <v>133.95762074794499</v>
      </c>
      <c r="E63" s="211">
        <v>113.157587530698</v>
      </c>
      <c r="F63" s="211">
        <v>133.95762074794499</v>
      </c>
      <c r="G63" s="211">
        <v>-9.9132908433836207</v>
      </c>
      <c r="H63" s="211">
        <v>-11.7271868434726</v>
      </c>
      <c r="I63" s="176"/>
      <c r="J63" s="176"/>
      <c r="K63" s="176"/>
      <c r="L63" s="176"/>
      <c r="M63" s="176"/>
      <c r="N63" s="176"/>
      <c r="O63" s="176"/>
      <c r="P63" s="176"/>
    </row>
    <row r="64" spans="1:18" s="175" customFormat="1" ht="12.75" customHeight="1" x14ac:dyDescent="0.2">
      <c r="C64" s="183"/>
      <c r="D64" s="183"/>
      <c r="E64" s="183"/>
      <c r="F64" s="183"/>
      <c r="G64" s="183"/>
      <c r="H64" s="212"/>
      <c r="I64" s="176"/>
      <c r="J64" s="176"/>
      <c r="K64" s="176"/>
      <c r="L64" s="176"/>
      <c r="M64" s="176"/>
      <c r="N64" s="176"/>
      <c r="O64" s="176"/>
      <c r="P64" s="176"/>
    </row>
    <row r="65" spans="1:18" s="175" customFormat="1" ht="26.25" customHeight="1" x14ac:dyDescent="0.2">
      <c r="A65" s="183"/>
      <c r="B65" s="183"/>
      <c r="C65" s="183"/>
      <c r="D65" s="183"/>
      <c r="E65" s="183"/>
      <c r="F65" s="183"/>
      <c r="G65" s="183"/>
      <c r="H65" s="183"/>
      <c r="I65" s="176"/>
      <c r="J65" s="176"/>
      <c r="K65" s="176"/>
      <c r="L65" s="176"/>
      <c r="M65" s="176"/>
      <c r="N65" s="176"/>
      <c r="O65" s="176"/>
      <c r="P65" s="176"/>
    </row>
    <row r="66" spans="1:18" s="175" customFormat="1" ht="44.25" customHeight="1" x14ac:dyDescent="0.2">
      <c r="A66" s="285" t="s">
        <v>268</v>
      </c>
      <c r="B66" s="285"/>
      <c r="C66" s="285"/>
      <c r="D66" s="285"/>
      <c r="E66" s="285"/>
      <c r="F66" s="285"/>
      <c r="G66" s="285"/>
      <c r="H66" s="285"/>
      <c r="I66" s="213"/>
      <c r="J66" s="213"/>
      <c r="K66" s="213"/>
      <c r="L66" s="214"/>
      <c r="M66" s="215"/>
      <c r="N66" s="215"/>
      <c r="O66" s="185"/>
      <c r="P66" s="185"/>
      <c r="Q66" s="213"/>
      <c r="R66" s="214"/>
    </row>
    <row r="67" spans="1:18" s="175" customFormat="1" ht="14.25" customHeight="1" x14ac:dyDescent="0.2">
      <c r="A67" s="182"/>
      <c r="B67" s="183"/>
      <c r="C67" s="183"/>
      <c r="D67" s="183"/>
      <c r="E67" s="183"/>
      <c r="F67" s="183"/>
      <c r="G67" s="183"/>
      <c r="H67" s="183"/>
      <c r="I67" s="215"/>
      <c r="J67" s="215"/>
      <c r="K67" s="215"/>
      <c r="L67" s="215"/>
      <c r="M67" s="215"/>
      <c r="N67" s="215"/>
      <c r="O67" s="215"/>
      <c r="P67" s="215"/>
    </row>
    <row r="68" spans="1:18" s="175" customFormat="1" ht="52.5" customHeight="1" x14ac:dyDescent="0.2">
      <c r="A68" s="285" t="s">
        <v>269</v>
      </c>
      <c r="B68" s="285"/>
      <c r="C68" s="285"/>
      <c r="D68" s="285"/>
      <c r="E68" s="285"/>
      <c r="F68" s="285"/>
      <c r="G68" s="285"/>
      <c r="H68" s="285"/>
      <c r="I68" s="213"/>
      <c r="J68" s="213"/>
      <c r="K68" s="213"/>
      <c r="L68" s="214"/>
      <c r="M68" s="215"/>
      <c r="N68" s="215"/>
      <c r="O68" s="213"/>
      <c r="P68" s="185"/>
      <c r="Q68" s="213"/>
      <c r="R68" s="214"/>
    </row>
    <row r="69" spans="1:18" s="175" customFormat="1" ht="26.25" customHeight="1" x14ac:dyDescent="0.2">
      <c r="A69" s="182"/>
      <c r="B69" s="183"/>
      <c r="C69" s="183"/>
      <c r="D69" s="183"/>
      <c r="E69" s="183"/>
      <c r="F69" s="183"/>
      <c r="G69" s="183"/>
      <c r="H69" s="183"/>
      <c r="I69" s="215"/>
      <c r="J69" s="215"/>
      <c r="K69" s="215"/>
      <c r="L69" s="215"/>
      <c r="M69" s="215"/>
      <c r="N69" s="215"/>
      <c r="O69" s="215"/>
      <c r="P69" s="215"/>
      <c r="Q69" s="215"/>
    </row>
    <row r="70" spans="1:18" s="175" customFormat="1" ht="51.75" customHeight="1" x14ac:dyDescent="0.2">
      <c r="A70" s="285" t="s">
        <v>270</v>
      </c>
      <c r="B70" s="285"/>
      <c r="C70" s="285"/>
      <c r="D70" s="285"/>
      <c r="E70" s="285"/>
      <c r="F70" s="285"/>
      <c r="G70" s="285"/>
      <c r="H70" s="285"/>
      <c r="I70" s="213"/>
      <c r="J70" s="213"/>
      <c r="K70" s="213"/>
      <c r="L70" s="214"/>
      <c r="M70" s="215"/>
      <c r="N70" s="215"/>
      <c r="O70" s="216"/>
      <c r="P70" s="216"/>
      <c r="Q70" s="213"/>
      <c r="R70" s="214"/>
    </row>
    <row r="71" spans="1:18" s="175" customFormat="1" ht="24.75" customHeight="1" x14ac:dyDescent="0.2">
      <c r="A71" s="182"/>
      <c r="B71" s="183"/>
      <c r="C71" s="183"/>
      <c r="D71" s="183"/>
      <c r="E71" s="183"/>
      <c r="F71" s="183"/>
      <c r="G71" s="183"/>
      <c r="H71" s="183"/>
      <c r="I71" s="217"/>
      <c r="J71" s="215"/>
      <c r="K71" s="215"/>
      <c r="L71" s="215"/>
      <c r="M71" s="215"/>
      <c r="N71" s="215"/>
      <c r="O71" s="217"/>
      <c r="P71" s="215"/>
    </row>
    <row r="72" spans="1:18" s="175" customFormat="1" ht="18.75" customHeight="1" x14ac:dyDescent="0.2">
      <c r="A72" s="285" t="s">
        <v>271</v>
      </c>
      <c r="B72" s="285"/>
      <c r="C72" s="285"/>
      <c r="D72" s="285"/>
      <c r="E72" s="285"/>
      <c r="F72" s="285"/>
      <c r="G72" s="285"/>
      <c r="H72" s="285"/>
      <c r="I72" s="215"/>
      <c r="J72" s="215"/>
      <c r="K72" s="215"/>
      <c r="L72" s="215"/>
      <c r="M72" s="215"/>
      <c r="N72" s="215"/>
      <c r="O72" s="215"/>
      <c r="P72" s="215"/>
    </row>
    <row r="73" spans="1:18" s="175" customFormat="1" ht="20.25" customHeight="1" x14ac:dyDescent="0.2">
      <c r="I73" s="215"/>
      <c r="J73" s="215"/>
      <c r="K73" s="215"/>
      <c r="L73" s="215"/>
      <c r="M73" s="215"/>
      <c r="N73" s="215"/>
      <c r="O73" s="215"/>
      <c r="P73" s="215"/>
    </row>
    <row r="74" spans="1:18" s="175" customFormat="1" ht="17.100000000000001" customHeight="1" x14ac:dyDescent="0.2">
      <c r="A74" s="288" t="s">
        <v>249</v>
      </c>
      <c r="B74" s="289"/>
      <c r="C74" s="288" t="s">
        <v>272</v>
      </c>
      <c r="D74" s="288"/>
      <c r="E74" s="288"/>
      <c r="I74" s="215"/>
      <c r="J74" s="215"/>
      <c r="K74" s="215"/>
      <c r="L74" s="215"/>
      <c r="M74" s="215"/>
      <c r="N74" s="215"/>
      <c r="O74" s="215"/>
      <c r="P74" s="215"/>
    </row>
    <row r="75" spans="1:18" s="175" customFormat="1" ht="17.100000000000001" customHeight="1" x14ac:dyDescent="0.2">
      <c r="A75" s="290"/>
      <c r="B75" s="291"/>
      <c r="C75" s="290"/>
      <c r="D75" s="290"/>
      <c r="E75" s="290"/>
      <c r="I75" s="215"/>
      <c r="J75" s="215"/>
      <c r="K75" s="215"/>
      <c r="L75" s="215"/>
      <c r="M75" s="215"/>
      <c r="N75" s="215"/>
      <c r="O75" s="215"/>
      <c r="P75" s="215"/>
    </row>
    <row r="76" spans="1:18" s="175" customFormat="1" ht="15.75" customHeight="1" x14ac:dyDescent="0.2">
      <c r="F76" s="183"/>
      <c r="G76" s="183"/>
      <c r="H76" s="183"/>
      <c r="I76" s="215"/>
      <c r="J76" s="215"/>
      <c r="K76" s="215"/>
      <c r="L76" s="215"/>
      <c r="M76" s="215"/>
      <c r="N76" s="215"/>
      <c r="O76" s="215"/>
      <c r="P76" s="215"/>
    </row>
    <row r="77" spans="1:18" s="175" customFormat="1" x14ac:dyDescent="0.2">
      <c r="C77" s="282" t="s">
        <v>273</v>
      </c>
      <c r="D77" s="282"/>
      <c r="E77" s="282"/>
      <c r="F77" s="183"/>
      <c r="G77" s="183"/>
      <c r="H77" s="183"/>
      <c r="I77" s="215"/>
      <c r="J77" s="215"/>
      <c r="K77" s="215"/>
      <c r="L77" s="215"/>
      <c r="M77" s="215"/>
      <c r="N77" s="215"/>
      <c r="O77" s="215"/>
      <c r="P77" s="215"/>
    </row>
    <row r="78" spans="1:18" s="175" customFormat="1" ht="15" customHeight="1" x14ac:dyDescent="0.2">
      <c r="A78" s="183"/>
      <c r="B78" s="183"/>
      <c r="C78" s="183"/>
      <c r="D78" s="183"/>
      <c r="E78" s="183"/>
      <c r="F78" s="183"/>
      <c r="G78" s="183"/>
      <c r="H78" s="183"/>
      <c r="I78" s="215"/>
      <c r="J78" s="215"/>
      <c r="K78" s="215"/>
      <c r="L78" s="215"/>
      <c r="M78" s="215"/>
      <c r="N78" s="215"/>
      <c r="O78" s="215"/>
      <c r="P78" s="215"/>
    </row>
    <row r="79" spans="1:18" s="175" customFormat="1" ht="14.1" customHeight="1" x14ac:dyDescent="0.2">
      <c r="A79" s="194">
        <v>2020</v>
      </c>
      <c r="B79" s="195" t="s">
        <v>24</v>
      </c>
      <c r="C79" s="183"/>
      <c r="D79" s="218">
        <v>3005</v>
      </c>
      <c r="E79" s="183"/>
      <c r="F79" s="183"/>
      <c r="G79" s="183"/>
      <c r="H79" s="183"/>
      <c r="I79" s="215"/>
      <c r="J79" s="215"/>
      <c r="K79" s="215"/>
      <c r="L79" s="215"/>
      <c r="M79" s="215"/>
      <c r="N79" s="215"/>
      <c r="O79" s="215"/>
      <c r="P79" s="215"/>
    </row>
    <row r="80" spans="1:18" s="175" customFormat="1" ht="14.1" customHeight="1" x14ac:dyDescent="0.2">
      <c r="A80" s="194"/>
      <c r="B80" s="195" t="s">
        <v>254</v>
      </c>
      <c r="C80" s="183"/>
      <c r="D80" s="218">
        <v>3741</v>
      </c>
      <c r="E80" s="183"/>
      <c r="F80" s="183"/>
      <c r="G80" s="183"/>
      <c r="H80" s="183"/>
      <c r="I80" s="215"/>
      <c r="J80" s="215"/>
      <c r="K80" s="215"/>
      <c r="L80" s="215"/>
      <c r="M80" s="215"/>
      <c r="N80" s="215"/>
      <c r="O80" s="215"/>
      <c r="P80" s="215"/>
    </row>
    <row r="81" spans="1:16" s="175" customFormat="1" ht="14.1" customHeight="1" x14ac:dyDescent="0.2">
      <c r="A81" s="194" t="s">
        <v>182</v>
      </c>
      <c r="B81" s="195" t="s">
        <v>255</v>
      </c>
      <c r="C81" s="183"/>
      <c r="D81" s="218">
        <v>3218</v>
      </c>
      <c r="E81" s="183"/>
      <c r="F81" s="183"/>
      <c r="G81" s="183"/>
      <c r="H81" s="183"/>
      <c r="I81" s="215"/>
      <c r="J81" s="215"/>
      <c r="K81" s="215"/>
      <c r="L81" s="215"/>
      <c r="M81" s="215"/>
      <c r="N81" s="215"/>
      <c r="O81" s="215"/>
      <c r="P81" s="215"/>
    </row>
    <row r="82" spans="1:16" s="175" customFormat="1" ht="14.1" customHeight="1" x14ac:dyDescent="0.2">
      <c r="A82" s="194">
        <v>2021</v>
      </c>
      <c r="B82" s="195" t="s">
        <v>24</v>
      </c>
      <c r="C82" s="183"/>
      <c r="D82" s="218">
        <v>2989</v>
      </c>
      <c r="E82" s="183"/>
      <c r="F82" s="183"/>
      <c r="G82" s="183"/>
      <c r="H82" s="183"/>
      <c r="I82" s="215"/>
      <c r="J82" s="215"/>
      <c r="K82" s="215"/>
      <c r="L82" s="215"/>
      <c r="M82" s="215"/>
      <c r="N82" s="215"/>
      <c r="O82" s="215"/>
      <c r="P82" s="215"/>
    </row>
    <row r="83" spans="1:16" s="175" customFormat="1" ht="14.25" customHeight="1" x14ac:dyDescent="0.2">
      <c r="A83" s="183"/>
      <c r="B83" s="183"/>
      <c r="C83" s="183"/>
      <c r="D83" s="183"/>
      <c r="E83" s="183"/>
      <c r="F83" s="183"/>
      <c r="G83" s="183"/>
      <c r="H83" s="183"/>
      <c r="I83" s="215"/>
      <c r="J83" s="215"/>
      <c r="K83" s="215"/>
      <c r="L83" s="215"/>
      <c r="M83" s="215"/>
      <c r="N83" s="215"/>
      <c r="O83" s="215"/>
      <c r="P83" s="215"/>
    </row>
    <row r="84" spans="1:16" s="175" customFormat="1" x14ac:dyDescent="0.2">
      <c r="C84" s="282" t="s">
        <v>256</v>
      </c>
      <c r="D84" s="282"/>
      <c r="E84" s="282"/>
      <c r="F84" s="183"/>
      <c r="G84" s="183"/>
      <c r="H84" s="183"/>
      <c r="I84" s="215"/>
      <c r="J84" s="215"/>
      <c r="K84" s="215"/>
      <c r="L84" s="215"/>
      <c r="M84" s="215"/>
      <c r="N84" s="215"/>
      <c r="O84" s="215"/>
      <c r="P84" s="215"/>
    </row>
    <row r="85" spans="1:16" s="175" customFormat="1" x14ac:dyDescent="0.2">
      <c r="A85" s="183"/>
      <c r="B85" s="183"/>
      <c r="C85" s="183"/>
      <c r="D85" s="183"/>
      <c r="E85" s="183"/>
      <c r="F85" s="183"/>
      <c r="G85" s="183"/>
      <c r="H85" s="183"/>
      <c r="I85" s="215"/>
      <c r="J85" s="215"/>
      <c r="K85" s="215"/>
      <c r="L85" s="215"/>
      <c r="M85" s="215"/>
      <c r="N85" s="215"/>
      <c r="O85" s="215"/>
      <c r="P85" s="215"/>
    </row>
    <row r="86" spans="1:16" s="175" customFormat="1" ht="14.1" customHeight="1" x14ac:dyDescent="0.2">
      <c r="A86" s="283" t="s">
        <v>257</v>
      </c>
      <c r="B86" s="284"/>
      <c r="C86" s="183"/>
      <c r="D86" s="219">
        <v>-7.1</v>
      </c>
      <c r="E86" s="183"/>
      <c r="F86" s="183"/>
      <c r="G86" s="183"/>
      <c r="H86" s="183"/>
      <c r="I86" s="215"/>
      <c r="J86" s="215"/>
      <c r="K86" s="215"/>
      <c r="L86" s="215"/>
      <c r="M86" s="215"/>
      <c r="N86" s="215"/>
      <c r="O86" s="215"/>
      <c r="P86" s="215"/>
    </row>
    <row r="87" spans="1:16" s="175" customFormat="1" ht="14.1" customHeight="1" x14ac:dyDescent="0.2">
      <c r="A87" s="283" t="s">
        <v>258</v>
      </c>
      <c r="B87" s="284"/>
      <c r="C87" s="183"/>
      <c r="D87" s="219">
        <v>-0.5</v>
      </c>
      <c r="E87" s="183"/>
      <c r="F87" s="183"/>
      <c r="G87" s="183"/>
      <c r="H87" s="183"/>
      <c r="I87" s="215"/>
      <c r="J87" s="215"/>
      <c r="K87" s="215"/>
      <c r="L87" s="215"/>
      <c r="M87" s="215"/>
      <c r="N87" s="215"/>
      <c r="O87" s="215"/>
      <c r="P87" s="215"/>
    </row>
    <row r="88" spans="1:16" s="175" customFormat="1" ht="14.1" customHeight="1" x14ac:dyDescent="0.2">
      <c r="A88" s="283" t="s">
        <v>259</v>
      </c>
      <c r="B88" s="284"/>
      <c r="C88" s="183"/>
      <c r="D88" s="219">
        <v>-0.5</v>
      </c>
      <c r="E88" s="183"/>
      <c r="F88" s="183"/>
      <c r="G88" s="183"/>
      <c r="H88" s="183"/>
      <c r="I88" s="215"/>
      <c r="J88" s="215"/>
      <c r="K88" s="215"/>
      <c r="L88" s="215"/>
      <c r="M88" s="215"/>
      <c r="N88" s="215"/>
      <c r="O88" s="215"/>
      <c r="P88" s="215"/>
    </row>
    <row r="89" spans="1:16" s="175" customFormat="1" ht="28.5" customHeight="1" x14ac:dyDescent="0.2">
      <c r="A89" s="183"/>
      <c r="B89" s="183"/>
      <c r="C89" s="183"/>
      <c r="D89" s="183"/>
      <c r="E89" s="183"/>
      <c r="F89" s="183"/>
      <c r="G89" s="183"/>
      <c r="H89" s="183"/>
      <c r="I89" s="215"/>
      <c r="J89" s="215"/>
      <c r="K89" s="215"/>
      <c r="L89" s="215"/>
      <c r="M89" s="215"/>
      <c r="N89" s="215"/>
      <c r="O89" s="215"/>
      <c r="P89" s="215"/>
    </row>
    <row r="90" spans="1:16" s="175" customFormat="1" ht="28.5" customHeight="1" x14ac:dyDescent="0.2">
      <c r="I90" s="215"/>
      <c r="J90" s="215"/>
      <c r="K90" s="215"/>
      <c r="L90" s="215"/>
      <c r="M90" s="215"/>
      <c r="N90" s="215"/>
      <c r="O90" s="215"/>
      <c r="P90" s="215"/>
    </row>
    <row r="91" spans="1:16" s="175" customFormat="1" ht="30" customHeight="1" x14ac:dyDescent="0.2">
      <c r="A91" s="285" t="s">
        <v>274</v>
      </c>
      <c r="B91" s="285"/>
      <c r="C91" s="285"/>
      <c r="D91" s="285"/>
      <c r="E91" s="285"/>
      <c r="F91" s="285"/>
      <c r="G91" s="285"/>
      <c r="H91" s="285"/>
      <c r="I91" s="215"/>
      <c r="J91" s="215"/>
      <c r="K91" s="215"/>
      <c r="L91" s="215"/>
      <c r="M91" s="215"/>
      <c r="N91" s="215"/>
      <c r="O91" s="215"/>
      <c r="P91" s="215"/>
    </row>
    <row r="92" spans="1:16" s="220" customFormat="1" x14ac:dyDescent="0.2">
      <c r="I92" s="215"/>
      <c r="J92" s="215"/>
      <c r="K92" s="215"/>
      <c r="L92" s="215"/>
      <c r="M92" s="215"/>
      <c r="N92" s="215"/>
      <c r="O92" s="215"/>
      <c r="P92" s="215"/>
    </row>
    <row r="93" spans="1:16" s="220" customFormat="1" x14ac:dyDescent="0.2">
      <c r="E93" s="220" t="s">
        <v>182</v>
      </c>
      <c r="I93" s="215"/>
      <c r="J93" s="215"/>
      <c r="K93" s="215"/>
      <c r="L93" s="215"/>
      <c r="M93" s="215"/>
      <c r="N93" s="215"/>
      <c r="O93" s="215"/>
      <c r="P93" s="215"/>
    </row>
    <row r="94" spans="1:16" s="220" customFormat="1" x14ac:dyDescent="0.2">
      <c r="I94" s="215"/>
      <c r="J94" s="215"/>
      <c r="K94" s="215"/>
      <c r="L94" s="215"/>
      <c r="M94" s="215"/>
      <c r="N94" s="215"/>
      <c r="O94" s="215"/>
      <c r="P94" s="215"/>
    </row>
    <row r="95" spans="1:16" s="220" customFormat="1" x14ac:dyDescent="0.2">
      <c r="I95" s="215"/>
      <c r="J95" s="215"/>
      <c r="K95" s="215"/>
      <c r="L95" s="215"/>
      <c r="M95" s="215"/>
      <c r="N95" s="215"/>
      <c r="O95" s="215"/>
      <c r="P95" s="215"/>
    </row>
    <row r="96" spans="1:16" s="220" customFormat="1" x14ac:dyDescent="0.2">
      <c r="I96" s="215"/>
      <c r="J96" s="215"/>
      <c r="K96" s="215"/>
      <c r="L96" s="215"/>
      <c r="M96" s="215"/>
      <c r="N96" s="215"/>
      <c r="O96" s="215"/>
      <c r="P96" s="215"/>
    </row>
    <row r="97" spans="9:16" s="220" customFormat="1" x14ac:dyDescent="0.2">
      <c r="I97" s="215"/>
      <c r="J97" s="215"/>
      <c r="K97" s="215"/>
      <c r="L97" s="215"/>
      <c r="M97" s="215"/>
      <c r="N97" s="215"/>
      <c r="O97" s="215"/>
      <c r="P97" s="215"/>
    </row>
    <row r="98" spans="9:16" s="220" customFormat="1" x14ac:dyDescent="0.2">
      <c r="I98" s="215"/>
      <c r="J98" s="215"/>
      <c r="K98" s="215"/>
      <c r="L98" s="215"/>
      <c r="M98" s="215"/>
      <c r="N98" s="215"/>
      <c r="O98" s="215"/>
      <c r="P98" s="215"/>
    </row>
    <row r="99" spans="9:16" s="220" customFormat="1" x14ac:dyDescent="0.2">
      <c r="I99" s="215"/>
      <c r="J99" s="215"/>
      <c r="K99" s="215"/>
      <c r="L99" s="215"/>
      <c r="M99" s="215"/>
      <c r="N99" s="215"/>
      <c r="O99" s="215"/>
      <c r="P99" s="215"/>
    </row>
    <row r="100" spans="9:16" s="220" customFormat="1" x14ac:dyDescent="0.2">
      <c r="I100" s="215"/>
      <c r="J100" s="215"/>
      <c r="K100" s="215"/>
      <c r="L100" s="215"/>
      <c r="M100" s="215"/>
      <c r="N100" s="215"/>
      <c r="O100" s="215"/>
      <c r="P100" s="215"/>
    </row>
    <row r="101" spans="9:16" s="220" customFormat="1" x14ac:dyDescent="0.2">
      <c r="I101" s="215"/>
      <c r="J101" s="215"/>
      <c r="K101" s="215"/>
      <c r="L101" s="215"/>
      <c r="M101" s="215"/>
      <c r="N101" s="215"/>
      <c r="O101" s="215"/>
      <c r="P101" s="215"/>
    </row>
    <row r="102" spans="9:16" s="220" customFormat="1" x14ac:dyDescent="0.2">
      <c r="I102" s="215"/>
      <c r="J102" s="215"/>
      <c r="K102" s="215"/>
      <c r="L102" s="215"/>
      <c r="M102" s="215"/>
      <c r="N102" s="215"/>
      <c r="O102" s="215"/>
      <c r="P102" s="215"/>
    </row>
    <row r="103" spans="9:16" s="220" customFormat="1" x14ac:dyDescent="0.2">
      <c r="I103" s="215"/>
      <c r="J103" s="215"/>
      <c r="K103" s="215"/>
      <c r="L103" s="215"/>
      <c r="M103" s="215"/>
      <c r="N103" s="215"/>
      <c r="O103" s="215"/>
      <c r="P103" s="215"/>
    </row>
    <row r="104" spans="9:16" s="220" customFormat="1" x14ac:dyDescent="0.2">
      <c r="I104" s="215"/>
      <c r="J104" s="215"/>
      <c r="K104" s="215"/>
      <c r="L104" s="215"/>
      <c r="M104" s="215"/>
      <c r="N104" s="215"/>
      <c r="O104" s="215"/>
      <c r="P104" s="215"/>
    </row>
    <row r="105" spans="9:16" s="220" customFormat="1" x14ac:dyDescent="0.2">
      <c r="I105" s="215"/>
      <c r="J105" s="215"/>
      <c r="K105" s="215"/>
      <c r="L105" s="215"/>
      <c r="M105" s="215"/>
      <c r="N105" s="215"/>
      <c r="O105" s="215"/>
      <c r="P105" s="215"/>
    </row>
    <row r="106" spans="9:16" s="220" customFormat="1" x14ac:dyDescent="0.2">
      <c r="I106" s="215"/>
      <c r="J106" s="215"/>
      <c r="K106" s="215"/>
      <c r="L106" s="215"/>
      <c r="M106" s="215"/>
      <c r="N106" s="215"/>
      <c r="O106" s="215"/>
      <c r="P106" s="215"/>
    </row>
    <row r="107" spans="9:16" s="220" customFormat="1" x14ac:dyDescent="0.2">
      <c r="I107" s="215"/>
      <c r="J107" s="215"/>
      <c r="K107" s="215"/>
      <c r="L107" s="215"/>
      <c r="M107" s="215"/>
      <c r="N107" s="215"/>
      <c r="O107" s="215"/>
      <c r="P107" s="215"/>
    </row>
    <row r="108" spans="9:16" s="220" customFormat="1" x14ac:dyDescent="0.2">
      <c r="I108" s="215"/>
      <c r="J108" s="215"/>
      <c r="K108" s="215"/>
      <c r="L108" s="215"/>
      <c r="M108" s="215"/>
      <c r="N108" s="215"/>
      <c r="O108" s="215"/>
      <c r="P108" s="215"/>
    </row>
    <row r="109" spans="9:16" s="220" customFormat="1" x14ac:dyDescent="0.2">
      <c r="I109" s="215"/>
      <c r="J109" s="215"/>
      <c r="K109" s="215"/>
      <c r="L109" s="215"/>
      <c r="M109" s="215"/>
      <c r="N109" s="215"/>
      <c r="O109" s="215"/>
      <c r="P109" s="215"/>
    </row>
    <row r="110" spans="9:16" s="220" customFormat="1" x14ac:dyDescent="0.2">
      <c r="I110" s="215"/>
      <c r="J110" s="215"/>
      <c r="K110" s="215"/>
      <c r="L110" s="215"/>
      <c r="M110" s="215"/>
      <c r="N110" s="215"/>
      <c r="O110" s="215"/>
      <c r="P110" s="215"/>
    </row>
    <row r="111" spans="9:16" s="220" customFormat="1" x14ac:dyDescent="0.2">
      <c r="I111" s="215"/>
      <c r="J111" s="215"/>
      <c r="K111" s="215"/>
      <c r="L111" s="215"/>
      <c r="M111" s="215"/>
      <c r="N111" s="215"/>
      <c r="O111" s="215"/>
      <c r="P111" s="215"/>
    </row>
    <row r="112" spans="9:16" s="220" customFormat="1" x14ac:dyDescent="0.2">
      <c r="I112" s="215"/>
      <c r="J112" s="215"/>
      <c r="K112" s="215"/>
      <c r="L112" s="215"/>
      <c r="M112" s="215"/>
      <c r="N112" s="215"/>
      <c r="O112" s="215"/>
      <c r="P112" s="215"/>
    </row>
    <row r="113" spans="9:16" s="220" customFormat="1" x14ac:dyDescent="0.2">
      <c r="I113" s="215"/>
      <c r="J113" s="215"/>
      <c r="K113" s="215"/>
      <c r="L113" s="215"/>
      <c r="M113" s="215"/>
      <c r="N113" s="215"/>
      <c r="O113" s="215"/>
      <c r="P113" s="215"/>
    </row>
    <row r="114" spans="9:16" s="220" customFormat="1" x14ac:dyDescent="0.2">
      <c r="I114" s="215"/>
      <c r="J114" s="215"/>
      <c r="K114" s="215"/>
      <c r="L114" s="215"/>
      <c r="M114" s="215"/>
      <c r="N114" s="215"/>
      <c r="O114" s="215"/>
      <c r="P114" s="215"/>
    </row>
    <row r="115" spans="9:16" s="220" customFormat="1" x14ac:dyDescent="0.2">
      <c r="I115" s="215"/>
      <c r="J115" s="215"/>
      <c r="K115" s="215"/>
      <c r="L115" s="215"/>
      <c r="M115" s="215"/>
      <c r="N115" s="215"/>
      <c r="O115" s="215"/>
      <c r="P115" s="215"/>
    </row>
    <row r="116" spans="9:16" s="220" customFormat="1" x14ac:dyDescent="0.2">
      <c r="I116" s="215"/>
      <c r="J116" s="215"/>
      <c r="K116" s="215"/>
      <c r="L116" s="215"/>
      <c r="M116" s="215"/>
      <c r="N116" s="215"/>
      <c r="O116" s="215"/>
      <c r="P116" s="215"/>
    </row>
    <row r="117" spans="9:16" s="220" customFormat="1" x14ac:dyDescent="0.2">
      <c r="I117" s="215"/>
      <c r="J117" s="215"/>
      <c r="K117" s="215"/>
      <c r="L117" s="215"/>
      <c r="M117" s="215"/>
      <c r="N117" s="215"/>
      <c r="O117" s="215"/>
      <c r="P117" s="215"/>
    </row>
    <row r="118" spans="9:16" s="220" customFormat="1" x14ac:dyDescent="0.2">
      <c r="I118" s="215"/>
      <c r="J118" s="215"/>
      <c r="K118" s="215"/>
      <c r="L118" s="215"/>
      <c r="M118" s="215"/>
      <c r="N118" s="215"/>
      <c r="O118" s="215"/>
      <c r="P118" s="215"/>
    </row>
    <row r="119" spans="9:16" s="220" customFormat="1" x14ac:dyDescent="0.2">
      <c r="I119" s="215"/>
      <c r="J119" s="215"/>
      <c r="K119" s="215"/>
      <c r="L119" s="215"/>
      <c r="M119" s="215"/>
      <c r="N119" s="215"/>
      <c r="O119" s="215"/>
      <c r="P119" s="215"/>
    </row>
    <row r="120" spans="9:16" s="220" customFormat="1" x14ac:dyDescent="0.2">
      <c r="I120" s="215"/>
      <c r="J120" s="215"/>
      <c r="K120" s="215"/>
      <c r="L120" s="215"/>
      <c r="M120" s="215"/>
      <c r="N120" s="215"/>
      <c r="O120" s="215"/>
      <c r="P120" s="215"/>
    </row>
    <row r="121" spans="9:16" s="220" customFormat="1" x14ac:dyDescent="0.2">
      <c r="I121" s="215"/>
      <c r="J121" s="215"/>
      <c r="K121" s="215"/>
      <c r="L121" s="215"/>
      <c r="M121" s="215"/>
      <c r="N121" s="215"/>
      <c r="O121" s="215"/>
      <c r="P121" s="215"/>
    </row>
    <row r="122" spans="9:16" s="220" customFormat="1" x14ac:dyDescent="0.2">
      <c r="I122" s="215"/>
      <c r="J122" s="215"/>
      <c r="K122" s="215"/>
      <c r="L122" s="215"/>
      <c r="M122" s="215"/>
      <c r="N122" s="215"/>
      <c r="O122" s="215"/>
      <c r="P122" s="215"/>
    </row>
    <row r="123" spans="9:16" s="220" customFormat="1" x14ac:dyDescent="0.2">
      <c r="I123" s="215"/>
      <c r="J123" s="215"/>
      <c r="K123" s="215"/>
      <c r="L123" s="215"/>
      <c r="M123" s="215"/>
      <c r="N123" s="215"/>
      <c r="O123" s="215"/>
      <c r="P123" s="215"/>
    </row>
    <row r="124" spans="9:16" s="220" customFormat="1" x14ac:dyDescent="0.2">
      <c r="I124" s="215"/>
      <c r="J124" s="215"/>
      <c r="K124" s="215"/>
      <c r="L124" s="215"/>
      <c r="M124" s="215"/>
      <c r="N124" s="215"/>
      <c r="O124" s="215"/>
      <c r="P124" s="215"/>
    </row>
    <row r="125" spans="9:16" s="220" customFormat="1" x14ac:dyDescent="0.2">
      <c r="I125" s="215"/>
      <c r="J125" s="215"/>
      <c r="K125" s="215"/>
      <c r="L125" s="215"/>
      <c r="M125" s="215"/>
      <c r="N125" s="215"/>
      <c r="O125" s="215"/>
      <c r="P125" s="215"/>
    </row>
    <row r="126" spans="9:16" s="220" customFormat="1" x14ac:dyDescent="0.2">
      <c r="I126" s="215"/>
      <c r="J126" s="215"/>
      <c r="K126" s="215"/>
      <c r="L126" s="215"/>
      <c r="M126" s="215"/>
      <c r="N126" s="215"/>
      <c r="O126" s="215"/>
      <c r="P126" s="215"/>
    </row>
    <row r="127" spans="9:16" s="220" customFormat="1" x14ac:dyDescent="0.2">
      <c r="I127" s="215"/>
      <c r="J127" s="215"/>
      <c r="K127" s="215"/>
      <c r="L127" s="215"/>
      <c r="M127" s="215"/>
      <c r="N127" s="215"/>
      <c r="O127" s="215"/>
      <c r="P127" s="215"/>
    </row>
    <row r="128" spans="9:16" s="220" customFormat="1" x14ac:dyDescent="0.2">
      <c r="I128" s="215"/>
      <c r="J128" s="215"/>
      <c r="K128" s="215"/>
      <c r="L128" s="215"/>
      <c r="M128" s="215"/>
      <c r="N128" s="215"/>
      <c r="O128" s="215"/>
      <c r="P128" s="215"/>
    </row>
    <row r="129" spans="9:16" s="220" customFormat="1" x14ac:dyDescent="0.2">
      <c r="I129" s="215"/>
      <c r="J129" s="215"/>
      <c r="K129" s="215"/>
      <c r="L129" s="215"/>
      <c r="M129" s="215"/>
      <c r="N129" s="215"/>
      <c r="O129" s="215"/>
      <c r="P129" s="215"/>
    </row>
    <row r="130" spans="9:16" s="220" customFormat="1" x14ac:dyDescent="0.2">
      <c r="I130" s="215"/>
      <c r="J130" s="215"/>
      <c r="K130" s="215"/>
      <c r="L130" s="215"/>
      <c r="M130" s="215"/>
      <c r="N130" s="215"/>
      <c r="O130" s="215"/>
      <c r="P130" s="215"/>
    </row>
    <row r="131" spans="9:16" s="220" customFormat="1" x14ac:dyDescent="0.2">
      <c r="I131" s="215"/>
      <c r="J131" s="215"/>
      <c r="K131" s="215"/>
      <c r="L131" s="215"/>
      <c r="M131" s="215"/>
      <c r="N131" s="215"/>
      <c r="O131" s="215"/>
      <c r="P131" s="215"/>
    </row>
    <row r="132" spans="9:16" s="220" customFormat="1" x14ac:dyDescent="0.2">
      <c r="I132" s="215"/>
      <c r="J132" s="215"/>
      <c r="K132" s="215"/>
      <c r="L132" s="215"/>
      <c r="M132" s="215"/>
      <c r="N132" s="215"/>
      <c r="O132" s="215"/>
      <c r="P132" s="215"/>
    </row>
    <row r="133" spans="9:16" s="220" customFormat="1" x14ac:dyDescent="0.2">
      <c r="I133" s="215"/>
      <c r="J133" s="215"/>
      <c r="K133" s="215"/>
      <c r="L133" s="215"/>
      <c r="M133" s="215"/>
      <c r="N133" s="215"/>
      <c r="O133" s="215"/>
      <c r="P133" s="215"/>
    </row>
    <row r="134" spans="9:16" s="220" customFormat="1" x14ac:dyDescent="0.2">
      <c r="I134" s="215"/>
      <c r="J134" s="215"/>
      <c r="K134" s="215"/>
      <c r="L134" s="215"/>
      <c r="M134" s="215"/>
      <c r="N134" s="215"/>
      <c r="O134" s="215"/>
      <c r="P134" s="215"/>
    </row>
    <row r="135" spans="9:16" s="220" customFormat="1" x14ac:dyDescent="0.2">
      <c r="I135" s="215"/>
      <c r="J135" s="215"/>
      <c r="K135" s="215"/>
      <c r="L135" s="215"/>
      <c r="M135" s="215"/>
      <c r="N135" s="215"/>
      <c r="O135" s="215"/>
      <c r="P135" s="215"/>
    </row>
    <row r="136" spans="9:16" s="220" customFormat="1" x14ac:dyDescent="0.2">
      <c r="I136" s="215"/>
      <c r="J136" s="215"/>
      <c r="K136" s="215"/>
      <c r="L136" s="215"/>
      <c r="M136" s="215"/>
      <c r="N136" s="215"/>
      <c r="O136" s="215"/>
      <c r="P136" s="215"/>
    </row>
    <row r="137" spans="9:16" s="220" customFormat="1" x14ac:dyDescent="0.2">
      <c r="I137" s="215"/>
      <c r="J137" s="215"/>
      <c r="K137" s="215"/>
      <c r="L137" s="215"/>
      <c r="M137" s="215"/>
      <c r="N137" s="215"/>
      <c r="O137" s="215"/>
      <c r="P137" s="215"/>
    </row>
    <row r="138" spans="9:16" s="220" customFormat="1" x14ac:dyDescent="0.2">
      <c r="I138" s="215"/>
      <c r="J138" s="215"/>
      <c r="K138" s="215"/>
      <c r="L138" s="215"/>
      <c r="M138" s="215"/>
      <c r="N138" s="215"/>
      <c r="O138" s="215"/>
      <c r="P138" s="215"/>
    </row>
    <row r="139" spans="9:16" s="220" customFormat="1" x14ac:dyDescent="0.2">
      <c r="I139" s="215"/>
      <c r="J139" s="215"/>
      <c r="K139" s="215"/>
      <c r="L139" s="215"/>
      <c r="M139" s="215"/>
      <c r="N139" s="215"/>
      <c r="O139" s="215"/>
      <c r="P139" s="215"/>
    </row>
    <row r="140" spans="9:16" s="220" customFormat="1" x14ac:dyDescent="0.2">
      <c r="I140" s="215"/>
      <c r="J140" s="215"/>
      <c r="K140" s="215"/>
      <c r="L140" s="215"/>
      <c r="M140" s="215"/>
      <c r="N140" s="215"/>
      <c r="O140" s="215"/>
      <c r="P140" s="215"/>
    </row>
    <row r="141" spans="9:16" s="220" customFormat="1" x14ac:dyDescent="0.2">
      <c r="I141" s="215"/>
      <c r="J141" s="215"/>
      <c r="K141" s="215"/>
      <c r="L141" s="215"/>
      <c r="M141" s="215"/>
      <c r="N141" s="215"/>
      <c r="O141" s="215"/>
      <c r="P141" s="215"/>
    </row>
    <row r="142" spans="9:16" s="220" customFormat="1" x14ac:dyDescent="0.2">
      <c r="I142" s="215"/>
      <c r="J142" s="215"/>
      <c r="K142" s="215"/>
      <c r="L142" s="215"/>
      <c r="M142" s="215"/>
      <c r="N142" s="215"/>
      <c r="O142" s="215"/>
      <c r="P142" s="215"/>
    </row>
    <row r="143" spans="9:16" s="220" customFormat="1" x14ac:dyDescent="0.2">
      <c r="I143" s="215"/>
      <c r="J143" s="215"/>
      <c r="K143" s="215"/>
      <c r="L143" s="215"/>
      <c r="M143" s="215"/>
      <c r="N143" s="215"/>
      <c r="O143" s="215"/>
      <c r="P143" s="215"/>
    </row>
    <row r="144" spans="9:16" s="220" customFormat="1" x14ac:dyDescent="0.2">
      <c r="I144" s="215"/>
      <c r="J144" s="215"/>
      <c r="K144" s="215"/>
      <c r="L144" s="215"/>
      <c r="M144" s="215"/>
      <c r="N144" s="215"/>
      <c r="O144" s="215"/>
      <c r="P144" s="215"/>
    </row>
    <row r="145" spans="1:16" s="220" customFormat="1" x14ac:dyDescent="0.2">
      <c r="I145" s="215"/>
      <c r="J145" s="215"/>
      <c r="K145" s="215"/>
      <c r="L145" s="215"/>
      <c r="M145" s="215"/>
      <c r="N145" s="215"/>
      <c r="O145" s="215"/>
      <c r="P145" s="215"/>
    </row>
    <row r="146" spans="1:16" s="220" customFormat="1" x14ac:dyDescent="0.2">
      <c r="I146" s="215"/>
      <c r="J146" s="215"/>
      <c r="K146" s="215"/>
      <c r="L146" s="215"/>
      <c r="M146" s="215"/>
      <c r="N146" s="215"/>
      <c r="O146" s="215"/>
      <c r="P146" s="215"/>
    </row>
    <row r="147" spans="1:16" s="220" customFormat="1" x14ac:dyDescent="0.2">
      <c r="I147" s="215"/>
      <c r="J147" s="215"/>
      <c r="K147" s="215"/>
      <c r="L147" s="215"/>
      <c r="M147" s="215"/>
      <c r="N147" s="215"/>
      <c r="O147" s="215"/>
      <c r="P147" s="215"/>
    </row>
    <row r="148" spans="1:16" s="220" customFormat="1" x14ac:dyDescent="0.2">
      <c r="I148" s="215"/>
      <c r="J148" s="215"/>
      <c r="K148" s="215"/>
      <c r="L148" s="215"/>
      <c r="M148" s="215"/>
      <c r="N148" s="215"/>
      <c r="O148" s="215"/>
      <c r="P148" s="215"/>
    </row>
    <row r="149" spans="1:16" s="220" customFormat="1" x14ac:dyDescent="0.2">
      <c r="I149" s="215"/>
      <c r="J149" s="215"/>
      <c r="K149" s="215"/>
      <c r="L149" s="215"/>
      <c r="M149" s="215"/>
      <c r="N149" s="215"/>
      <c r="O149" s="215"/>
      <c r="P149" s="215"/>
    </row>
    <row r="150" spans="1:16" s="220" customFormat="1" x14ac:dyDescent="0.2">
      <c r="I150" s="215"/>
      <c r="J150" s="215"/>
      <c r="K150" s="215"/>
      <c r="L150" s="215"/>
      <c r="M150" s="215"/>
      <c r="N150" s="215"/>
      <c r="O150" s="215"/>
      <c r="P150" s="215"/>
    </row>
    <row r="151" spans="1:16" s="220" customFormat="1" x14ac:dyDescent="0.2">
      <c r="I151" s="215"/>
      <c r="J151" s="215"/>
      <c r="K151" s="215"/>
      <c r="L151" s="215"/>
      <c r="M151" s="215"/>
      <c r="N151" s="215"/>
      <c r="O151" s="215"/>
      <c r="P151" s="215"/>
    </row>
    <row r="152" spans="1:16" s="220" customFormat="1" x14ac:dyDescent="0.2">
      <c r="I152" s="215"/>
      <c r="J152" s="215"/>
      <c r="K152" s="215"/>
      <c r="L152" s="215"/>
      <c r="M152" s="215"/>
      <c r="N152" s="215"/>
      <c r="O152" s="215"/>
      <c r="P152" s="215"/>
    </row>
    <row r="153" spans="1:16" s="220" customFormat="1" x14ac:dyDescent="0.2">
      <c r="I153" s="215"/>
      <c r="J153" s="215"/>
      <c r="K153" s="215"/>
      <c r="L153" s="215"/>
      <c r="M153" s="215"/>
      <c r="N153" s="215"/>
      <c r="O153" s="215"/>
      <c r="P153" s="215"/>
    </row>
    <row r="154" spans="1:16" s="220" customFormat="1" x14ac:dyDescent="0.2">
      <c r="I154" s="215"/>
      <c r="J154" s="215"/>
      <c r="K154" s="215"/>
      <c r="L154" s="215"/>
      <c r="M154" s="215"/>
      <c r="N154" s="215"/>
      <c r="O154" s="215"/>
      <c r="P154" s="215"/>
    </row>
    <row r="155" spans="1:16" s="220" customFormat="1" x14ac:dyDescent="0.2">
      <c r="I155" s="215"/>
      <c r="J155" s="215"/>
      <c r="K155" s="215"/>
      <c r="L155" s="215"/>
      <c r="M155" s="215"/>
      <c r="N155" s="215"/>
      <c r="O155" s="215"/>
      <c r="P155" s="215"/>
    </row>
    <row r="156" spans="1:16" s="220" customFormat="1" x14ac:dyDescent="0.2">
      <c r="I156" s="215"/>
      <c r="J156" s="215"/>
      <c r="K156" s="215"/>
      <c r="L156" s="215"/>
      <c r="M156" s="215"/>
      <c r="N156" s="215"/>
      <c r="O156" s="215"/>
      <c r="P156" s="215"/>
    </row>
    <row r="157" spans="1:16" s="220" customFormat="1" x14ac:dyDescent="0.2">
      <c r="I157" s="215"/>
      <c r="J157" s="215"/>
      <c r="K157" s="215"/>
      <c r="L157" s="215"/>
      <c r="M157" s="215"/>
      <c r="N157" s="215"/>
      <c r="O157" s="215"/>
      <c r="P157" s="215"/>
    </row>
    <row r="158" spans="1:16" s="220" customFormat="1" x14ac:dyDescent="0.2">
      <c r="I158" s="215"/>
      <c r="J158" s="215"/>
      <c r="K158" s="215"/>
      <c r="L158" s="215"/>
      <c r="M158" s="215"/>
      <c r="N158" s="215"/>
      <c r="O158" s="215"/>
      <c r="P158" s="215"/>
    </row>
    <row r="159" spans="1:16" s="186" customFormat="1" x14ac:dyDescent="0.2">
      <c r="A159" s="220"/>
      <c r="B159" s="220"/>
      <c r="C159" s="220"/>
      <c r="D159" s="220"/>
      <c r="E159" s="220"/>
      <c r="F159" s="220"/>
      <c r="G159" s="220"/>
      <c r="H159" s="220"/>
      <c r="I159" s="176"/>
      <c r="J159" s="176"/>
      <c r="K159" s="176"/>
      <c r="L159" s="176"/>
      <c r="M159" s="176"/>
      <c r="N159" s="176"/>
      <c r="O159" s="176"/>
      <c r="P159" s="176"/>
    </row>
    <row r="160" spans="1:16" s="186" customFormat="1" x14ac:dyDescent="0.2">
      <c r="A160" s="220"/>
      <c r="B160" s="220"/>
      <c r="C160" s="220"/>
      <c r="D160" s="220"/>
      <c r="E160" s="220"/>
      <c r="F160" s="220"/>
      <c r="G160" s="220"/>
      <c r="H160" s="220"/>
      <c r="I160" s="176"/>
      <c r="J160" s="176"/>
      <c r="K160" s="176"/>
      <c r="L160" s="176"/>
      <c r="M160" s="176"/>
      <c r="N160" s="176"/>
      <c r="O160" s="176"/>
      <c r="P160" s="176"/>
    </row>
    <row r="161" spans="1:16" s="186" customFormat="1" x14ac:dyDescent="0.2">
      <c r="A161" s="220"/>
      <c r="B161" s="220"/>
      <c r="C161" s="220"/>
      <c r="D161" s="220"/>
      <c r="E161" s="220"/>
      <c r="F161" s="220"/>
      <c r="G161" s="220"/>
      <c r="H161" s="220"/>
      <c r="I161" s="176"/>
      <c r="J161" s="176"/>
      <c r="K161" s="176"/>
      <c r="L161" s="176"/>
      <c r="M161" s="176"/>
      <c r="N161" s="176"/>
      <c r="O161" s="176"/>
      <c r="P161" s="176"/>
    </row>
    <row r="162" spans="1:16" s="186" customFormat="1" x14ac:dyDescent="0.2">
      <c r="A162" s="220"/>
      <c r="B162" s="220"/>
      <c r="C162" s="220"/>
      <c r="D162" s="220"/>
      <c r="E162" s="220"/>
      <c r="F162" s="220"/>
      <c r="G162" s="220"/>
      <c r="H162" s="220"/>
      <c r="I162" s="176"/>
      <c r="J162" s="176"/>
      <c r="K162" s="176"/>
      <c r="L162" s="176"/>
      <c r="M162" s="176"/>
      <c r="N162" s="176"/>
      <c r="O162" s="176"/>
      <c r="P162" s="176"/>
    </row>
    <row r="163" spans="1:16" s="186" customFormat="1" x14ac:dyDescent="0.2">
      <c r="A163" s="220"/>
      <c r="B163" s="220"/>
      <c r="C163" s="220"/>
      <c r="D163" s="220"/>
      <c r="E163" s="220"/>
      <c r="F163" s="220"/>
      <c r="G163" s="220"/>
      <c r="H163" s="220"/>
      <c r="I163" s="176"/>
      <c r="J163" s="176"/>
      <c r="K163" s="176"/>
      <c r="L163" s="176"/>
      <c r="M163" s="176"/>
      <c r="N163" s="176"/>
      <c r="O163" s="176"/>
      <c r="P163" s="176"/>
    </row>
    <row r="164" spans="1:16" s="186" customFormat="1" x14ac:dyDescent="0.2">
      <c r="A164" s="220"/>
      <c r="B164" s="220"/>
      <c r="C164" s="220"/>
      <c r="D164" s="220"/>
      <c r="E164" s="220"/>
      <c r="F164" s="220"/>
      <c r="G164" s="220"/>
      <c r="H164" s="220"/>
      <c r="I164" s="176"/>
      <c r="J164" s="176"/>
      <c r="K164" s="176"/>
      <c r="L164" s="176"/>
      <c r="M164" s="176"/>
      <c r="N164" s="176"/>
      <c r="O164" s="176"/>
      <c r="P164" s="176"/>
    </row>
    <row r="165" spans="1:16" s="186" customFormat="1" x14ac:dyDescent="0.2">
      <c r="A165" s="220"/>
      <c r="B165" s="220"/>
      <c r="C165" s="220"/>
      <c r="D165" s="220"/>
      <c r="E165" s="220"/>
      <c r="F165" s="220"/>
      <c r="G165" s="220"/>
      <c r="H165" s="220"/>
      <c r="I165" s="176"/>
      <c r="J165" s="176"/>
      <c r="K165" s="176"/>
      <c r="L165" s="176"/>
      <c r="M165" s="176"/>
      <c r="N165" s="176"/>
      <c r="O165" s="176"/>
      <c r="P165" s="176"/>
    </row>
    <row r="166" spans="1:16" s="186" customFormat="1" x14ac:dyDescent="0.2">
      <c r="A166" s="220"/>
      <c r="B166" s="220"/>
      <c r="C166" s="220"/>
      <c r="D166" s="220"/>
      <c r="E166" s="220"/>
      <c r="F166" s="220"/>
      <c r="G166" s="220"/>
      <c r="H166" s="220"/>
      <c r="I166" s="176"/>
      <c r="J166" s="176"/>
      <c r="K166" s="176"/>
      <c r="L166" s="176"/>
      <c r="M166" s="176"/>
      <c r="N166" s="176"/>
      <c r="O166" s="176"/>
      <c r="P166" s="176"/>
    </row>
    <row r="167" spans="1:16" s="186" customFormat="1" x14ac:dyDescent="0.2">
      <c r="A167" s="220"/>
      <c r="B167" s="220"/>
      <c r="C167" s="220"/>
      <c r="D167" s="220"/>
      <c r="E167" s="220"/>
      <c r="F167" s="220"/>
      <c r="G167" s="220"/>
      <c r="H167" s="220"/>
      <c r="I167" s="176"/>
      <c r="J167" s="176"/>
      <c r="K167" s="176"/>
      <c r="L167" s="176"/>
      <c r="M167" s="176"/>
      <c r="N167" s="176"/>
      <c r="O167" s="176"/>
      <c r="P167" s="176"/>
    </row>
    <row r="168" spans="1:16" s="186" customFormat="1" x14ac:dyDescent="0.2">
      <c r="A168" s="220"/>
      <c r="B168" s="220"/>
      <c r="C168" s="220"/>
      <c r="D168" s="220"/>
      <c r="E168" s="220"/>
      <c r="F168" s="220"/>
      <c r="G168" s="220"/>
      <c r="H168" s="220"/>
      <c r="I168" s="176"/>
      <c r="J168" s="176"/>
      <c r="K168" s="176"/>
      <c r="L168" s="176"/>
      <c r="M168" s="176"/>
      <c r="N168" s="176"/>
      <c r="O168" s="176"/>
      <c r="P168" s="176"/>
    </row>
    <row r="169" spans="1:16" s="186" customFormat="1" x14ac:dyDescent="0.2">
      <c r="A169" s="220"/>
      <c r="B169" s="220"/>
      <c r="C169" s="220"/>
      <c r="D169" s="220"/>
      <c r="E169" s="220"/>
      <c r="F169" s="220"/>
      <c r="G169" s="220"/>
      <c r="H169" s="220"/>
      <c r="I169" s="176"/>
      <c r="J169" s="176"/>
      <c r="K169" s="176"/>
      <c r="L169" s="176"/>
      <c r="M169" s="176"/>
      <c r="N169" s="176"/>
      <c r="O169" s="176"/>
      <c r="P169" s="176"/>
    </row>
    <row r="170" spans="1:16" s="186" customFormat="1" x14ac:dyDescent="0.2">
      <c r="A170" s="220"/>
      <c r="B170" s="220"/>
      <c r="C170" s="220"/>
      <c r="D170" s="220"/>
      <c r="E170" s="220"/>
      <c r="F170" s="220"/>
      <c r="G170" s="220"/>
      <c r="H170" s="220"/>
      <c r="I170" s="176"/>
      <c r="J170" s="176"/>
      <c r="K170" s="176"/>
      <c r="L170" s="176"/>
      <c r="M170" s="176"/>
      <c r="N170" s="176"/>
      <c r="O170" s="176"/>
      <c r="P170" s="176"/>
    </row>
  </sheetData>
  <mergeCells count="8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6:D36"/>
    <mergeCell ref="E36:F36"/>
    <mergeCell ref="G36:H36"/>
    <mergeCell ref="A47:H47"/>
    <mergeCell ref="C38:H38"/>
    <mergeCell ref="A40:B40"/>
    <mergeCell ref="C40:D40"/>
    <mergeCell ref="E40:F40"/>
    <mergeCell ref="G40:H40"/>
    <mergeCell ref="A41:B41"/>
    <mergeCell ref="C41:D41"/>
    <mergeCell ref="E41:F41"/>
    <mergeCell ref="G41:H41"/>
    <mergeCell ref="A42:B42"/>
    <mergeCell ref="C42:D42"/>
    <mergeCell ref="E42:F42"/>
    <mergeCell ref="G42:H42"/>
    <mergeCell ref="A45:H45"/>
    <mergeCell ref="A49:H49"/>
    <mergeCell ref="A51:H51"/>
    <mergeCell ref="A53:H53"/>
    <mergeCell ref="A55:B57"/>
    <mergeCell ref="C55:D56"/>
    <mergeCell ref="E55:F56"/>
    <mergeCell ref="G55:H55"/>
    <mergeCell ref="G56:H56"/>
    <mergeCell ref="A91:H91"/>
    <mergeCell ref="A63:B63"/>
    <mergeCell ref="A66:H66"/>
    <mergeCell ref="A68:H68"/>
    <mergeCell ref="A70:H70"/>
    <mergeCell ref="A72:H72"/>
    <mergeCell ref="A74:B75"/>
    <mergeCell ref="C74:E75"/>
    <mergeCell ref="C77:E77"/>
    <mergeCell ref="C84:E84"/>
    <mergeCell ref="A86:B86"/>
    <mergeCell ref="A87:B87"/>
    <mergeCell ref="A88:B88"/>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5"/>
  <sheetViews>
    <sheetView zoomScaleNormal="100" workbookViewId="0"/>
  </sheetViews>
  <sheetFormatPr baseColWidth="10" defaultColWidth="11.42578125" defaultRowHeight="12.75" x14ac:dyDescent="0.2"/>
  <cols>
    <col min="1" max="6" width="15.7109375" style="222" customWidth="1"/>
    <col min="7" max="8" width="14.7109375" style="222" customWidth="1"/>
    <col min="9" max="11" width="15.7109375" style="222" customWidth="1"/>
    <col min="12" max="12" width="5.85546875" style="222" customWidth="1"/>
    <col min="13" max="16384" width="11.42578125" style="222"/>
  </cols>
  <sheetData>
    <row r="6" spans="1:7" x14ac:dyDescent="0.2">
      <c r="A6" s="221"/>
      <c r="B6" s="221"/>
      <c r="C6" s="221"/>
      <c r="D6" s="221"/>
      <c r="E6" s="221"/>
      <c r="F6" s="221"/>
      <c r="G6" s="221"/>
    </row>
    <row r="7" spans="1:7" x14ac:dyDescent="0.2">
      <c r="A7" s="221"/>
      <c r="B7" s="221"/>
      <c r="C7" s="221"/>
      <c r="D7" s="221"/>
      <c r="E7" s="221"/>
      <c r="F7" s="221"/>
      <c r="G7" s="221"/>
    </row>
    <row r="8" spans="1:7" x14ac:dyDescent="0.2">
      <c r="A8" s="221"/>
      <c r="B8" s="221"/>
      <c r="C8" s="221"/>
      <c r="D8" s="221"/>
      <c r="E8" s="221"/>
      <c r="F8" s="221"/>
      <c r="G8" s="221"/>
    </row>
    <row r="9" spans="1:7" x14ac:dyDescent="0.2">
      <c r="A9" s="221"/>
      <c r="B9" s="221"/>
      <c r="C9" s="221"/>
      <c r="D9" s="221"/>
      <c r="E9" s="221"/>
      <c r="F9" s="221"/>
      <c r="G9" s="221"/>
    </row>
    <row r="10" spans="1:7" x14ac:dyDescent="0.2">
      <c r="A10" s="221"/>
      <c r="B10" s="221"/>
      <c r="C10" s="221"/>
      <c r="D10" s="221"/>
      <c r="E10" s="221"/>
      <c r="F10" s="221"/>
      <c r="G10" s="221"/>
    </row>
    <row r="11" spans="1:7" x14ac:dyDescent="0.2">
      <c r="A11" s="221"/>
      <c r="B11" s="221"/>
      <c r="C11" s="221"/>
      <c r="D11" s="221"/>
      <c r="E11" s="221"/>
      <c r="F11" s="221"/>
      <c r="G11" s="221"/>
    </row>
    <row r="12" spans="1:7" x14ac:dyDescent="0.2">
      <c r="A12" s="221"/>
      <c r="B12" s="221"/>
      <c r="C12" s="221"/>
      <c r="D12" s="221"/>
      <c r="E12" s="221"/>
      <c r="F12" s="221"/>
      <c r="G12" s="221"/>
    </row>
    <row r="13" spans="1:7" x14ac:dyDescent="0.2">
      <c r="A13" s="221"/>
      <c r="B13" s="221"/>
      <c r="C13" s="221"/>
      <c r="D13" s="221"/>
      <c r="E13" s="221"/>
      <c r="F13" s="221"/>
      <c r="G13" s="221"/>
    </row>
    <row r="14" spans="1:7" ht="12.75" customHeight="1" x14ac:dyDescent="0.2">
      <c r="A14" s="221"/>
      <c r="B14" s="221"/>
      <c r="C14" s="221"/>
      <c r="D14" s="221"/>
      <c r="E14" s="221"/>
      <c r="F14" s="221"/>
      <c r="G14" s="221"/>
    </row>
    <row r="15" spans="1:7" ht="12.75" customHeight="1" x14ac:dyDescent="0.2">
      <c r="A15" s="221"/>
      <c r="B15" s="221"/>
      <c r="C15" s="221"/>
      <c r="D15" s="221"/>
      <c r="E15" s="221"/>
      <c r="F15" s="221"/>
      <c r="G15" s="221"/>
    </row>
    <row r="16" spans="1:7" ht="12.75" customHeight="1" x14ac:dyDescent="0.2">
      <c r="A16" s="221"/>
      <c r="B16" s="221"/>
      <c r="C16" s="221"/>
      <c r="D16" s="221"/>
      <c r="E16" s="221"/>
      <c r="F16" s="221"/>
      <c r="G16" s="221"/>
    </row>
    <row r="17" spans="1:7" ht="12.75" customHeight="1" x14ac:dyDescent="0.2">
      <c r="A17" s="221"/>
      <c r="B17" s="221"/>
      <c r="C17" s="221"/>
      <c r="D17" s="221"/>
      <c r="E17" s="221"/>
      <c r="F17" s="221"/>
      <c r="G17" s="221"/>
    </row>
    <row r="18" spans="1:7" ht="12.75" customHeight="1" x14ac:dyDescent="0.2">
      <c r="A18" s="221"/>
      <c r="B18" s="221"/>
      <c r="C18" s="221"/>
      <c r="D18" s="221"/>
      <c r="E18" s="221"/>
      <c r="F18" s="221"/>
      <c r="G18" s="221"/>
    </row>
    <row r="19" spans="1:7" ht="12.75" customHeight="1" x14ac:dyDescent="0.2">
      <c r="A19" s="221"/>
      <c r="B19" s="221"/>
      <c r="C19" s="221"/>
      <c r="D19" s="221"/>
      <c r="E19" s="221"/>
      <c r="F19" s="221"/>
      <c r="G19" s="221"/>
    </row>
    <row r="20" spans="1:7" ht="12.75" customHeight="1" x14ac:dyDescent="0.2">
      <c r="A20" s="221"/>
      <c r="B20" s="221"/>
      <c r="C20" s="221"/>
      <c r="D20" s="221"/>
      <c r="E20" s="221"/>
      <c r="F20" s="221"/>
      <c r="G20" s="221"/>
    </row>
    <row r="21" spans="1:7" ht="12.75" customHeight="1" x14ac:dyDescent="0.2">
      <c r="A21" s="221"/>
      <c r="B21" s="221"/>
      <c r="C21" s="221"/>
      <c r="D21" s="221"/>
      <c r="E21" s="221"/>
      <c r="F21" s="221"/>
      <c r="G21" s="221"/>
    </row>
    <row r="22" spans="1:7" ht="12.75" customHeight="1" x14ac:dyDescent="0.2">
      <c r="A22" s="221"/>
      <c r="B22" s="221"/>
      <c r="C22" s="221"/>
      <c r="D22" s="221"/>
      <c r="E22" s="221"/>
      <c r="F22" s="221"/>
      <c r="G22" s="221"/>
    </row>
    <row r="23" spans="1:7" ht="12.75" customHeight="1" x14ac:dyDescent="0.2">
      <c r="A23" s="221"/>
      <c r="B23" s="221"/>
      <c r="C23" s="221"/>
      <c r="D23" s="221"/>
      <c r="E23" s="221"/>
      <c r="F23" s="221"/>
      <c r="G23" s="221"/>
    </row>
    <row r="24" spans="1:7" ht="12.75" customHeight="1" x14ac:dyDescent="0.2">
      <c r="A24" s="221"/>
      <c r="B24" s="221"/>
      <c r="C24" s="221"/>
      <c r="D24" s="221"/>
      <c r="E24" s="221"/>
      <c r="F24" s="221"/>
      <c r="G24" s="221"/>
    </row>
    <row r="25" spans="1:7" ht="12.75" customHeight="1" x14ac:dyDescent="0.2">
      <c r="A25" s="221"/>
      <c r="B25" s="221"/>
      <c r="C25" s="221"/>
      <c r="D25" s="221"/>
      <c r="E25" s="221"/>
      <c r="F25" s="221"/>
      <c r="G25" s="221"/>
    </row>
    <row r="26" spans="1:7" ht="12.75" customHeight="1" x14ac:dyDescent="0.2">
      <c r="A26" s="221"/>
      <c r="B26" s="221"/>
      <c r="C26" s="221"/>
      <c r="D26" s="221"/>
      <c r="E26" s="221"/>
      <c r="F26" s="221"/>
      <c r="G26" s="221"/>
    </row>
    <row r="27" spans="1:7" ht="12.75" customHeight="1" x14ac:dyDescent="0.2">
      <c r="A27" s="221"/>
      <c r="B27" s="221"/>
      <c r="C27" s="221"/>
      <c r="D27" s="221"/>
      <c r="E27" s="221"/>
      <c r="F27" s="221"/>
      <c r="G27" s="22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89"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I1:M85"/>
  <sheetViews>
    <sheetView zoomScaleNormal="100" workbookViewId="0"/>
  </sheetViews>
  <sheetFormatPr baseColWidth="10" defaultColWidth="11.42578125" defaultRowHeight="12.75" x14ac:dyDescent="0.2"/>
  <cols>
    <col min="1" max="7" width="13.28515625" style="223" customWidth="1"/>
    <col min="8" max="8" width="12.140625" style="223" customWidth="1"/>
    <col min="9" max="9" width="7.7109375" style="223" customWidth="1"/>
    <col min="10" max="10" width="11.42578125" style="223"/>
    <col min="11" max="11" width="7.7109375" style="223" customWidth="1"/>
    <col min="12" max="16384" width="11.42578125" style="22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224"/>
    </row>
    <row r="34" spans="9:13" ht="14.25" customHeight="1" x14ac:dyDescent="0.2">
      <c r="K34" s="225"/>
    </row>
    <row r="35" spans="9:13" ht="14.25" customHeight="1" x14ac:dyDescent="0.2"/>
    <row r="36" spans="9:13" ht="14.25" customHeight="1" x14ac:dyDescent="0.2">
      <c r="M36" s="22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88"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D59"/>
  <sheetViews>
    <sheetView zoomScaleNormal="100" workbookViewId="0"/>
  </sheetViews>
  <sheetFormatPr baseColWidth="10" defaultColWidth="11.42578125" defaultRowHeight="12.75" x14ac:dyDescent="0.2"/>
  <cols>
    <col min="1" max="7" width="13.28515625" style="223" customWidth="1"/>
    <col min="8" max="16384" width="11.42578125" style="223"/>
  </cols>
  <sheetData>
    <row r="1" spans="4:4" ht="26.45" customHeight="1" x14ac:dyDescent="0.2"/>
    <row r="2" spans="4:4" ht="21" customHeight="1" x14ac:dyDescent="0.2">
      <c r="D2" s="22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88"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I43" workbookViewId="0">
      <selection activeCell="P63" sqref="P63"/>
    </sheetView>
  </sheetViews>
  <sheetFormatPr baseColWidth="10" defaultRowHeight="12.75" x14ac:dyDescent="0.2"/>
  <cols>
    <col min="1" max="1" width="6.5703125" style="176" customWidth="1"/>
    <col min="2" max="2" width="11.85546875" style="176" customWidth="1"/>
    <col min="3" max="3" width="11.42578125" style="281"/>
    <col min="4" max="4" width="12.5703125" style="281" customWidth="1"/>
    <col min="5" max="5" width="11.42578125" style="176"/>
    <col min="6" max="6" width="8" style="176" customWidth="1"/>
    <col min="7" max="14" width="11.42578125" style="176"/>
    <col min="15" max="15" width="8.42578125" style="176" customWidth="1"/>
    <col min="16" max="17" width="11.42578125" style="176"/>
    <col min="18" max="18" width="13" style="176" customWidth="1"/>
    <col min="19" max="16384" width="11.42578125" style="176"/>
  </cols>
  <sheetData>
    <row r="1" spans="1:20" ht="30" customHeight="1" x14ac:dyDescent="0.2">
      <c r="A1" s="228" t="s">
        <v>284</v>
      </c>
      <c r="B1" s="334" t="s">
        <v>285</v>
      </c>
      <c r="C1" s="334" t="s">
        <v>10</v>
      </c>
      <c r="D1" s="334" t="s">
        <v>209</v>
      </c>
      <c r="E1" s="336" t="s">
        <v>286</v>
      </c>
      <c r="F1" s="229"/>
      <c r="G1" s="338" t="s">
        <v>287</v>
      </c>
      <c r="H1" s="339"/>
      <c r="I1" s="230" t="s">
        <v>288</v>
      </c>
      <c r="J1" s="231" t="s">
        <v>289</v>
      </c>
      <c r="K1" s="232" t="s">
        <v>290</v>
      </c>
      <c r="L1" s="231" t="s">
        <v>289</v>
      </c>
      <c r="M1" s="233" t="s">
        <v>291</v>
      </c>
    </row>
    <row r="2" spans="1:20" ht="14.25" customHeight="1" x14ac:dyDescent="0.2">
      <c r="A2" s="228"/>
      <c r="B2" s="335"/>
      <c r="C2" s="335"/>
      <c r="D2" s="335"/>
      <c r="E2" s="337"/>
      <c r="F2" s="229"/>
      <c r="G2" s="339"/>
      <c r="H2" s="339"/>
      <c r="I2" s="234">
        <v>2436334.3113333336</v>
      </c>
      <c r="J2" s="231"/>
      <c r="K2" s="234">
        <v>140408.91666666701</v>
      </c>
      <c r="L2" s="231"/>
      <c r="M2" s="235"/>
    </row>
    <row r="3" spans="1:20" s="235" customFormat="1" ht="12.75" customHeight="1" x14ac:dyDescent="0.2">
      <c r="A3" s="236">
        <v>1</v>
      </c>
      <c r="B3" s="237">
        <v>125.609636082913</v>
      </c>
      <c r="C3" s="238">
        <v>109.3880546114992</v>
      </c>
      <c r="D3" s="239">
        <v>103.41793345270663</v>
      </c>
      <c r="F3" s="340" t="s">
        <v>292</v>
      </c>
      <c r="I3" s="240">
        <v>2665058.7069999999</v>
      </c>
      <c r="J3" s="241">
        <f>I3*100/$I$2</f>
        <v>109.3880546114992</v>
      </c>
      <c r="K3" s="240">
        <v>145208</v>
      </c>
      <c r="L3" s="241">
        <f>K3*100/$K$2</f>
        <v>103.41793345270663</v>
      </c>
      <c r="N3" s="176"/>
      <c r="O3" s="176"/>
      <c r="P3" s="242"/>
    </row>
    <row r="4" spans="1:20" s="235" customFormat="1" x14ac:dyDescent="0.2">
      <c r="A4" s="236">
        <v>2</v>
      </c>
      <c r="B4" s="237">
        <v>112.18487968724899</v>
      </c>
      <c r="C4" s="238">
        <v>109.10469165232379</v>
      </c>
      <c r="D4" s="239">
        <v>103.75979208347972</v>
      </c>
      <c r="F4" s="340"/>
      <c r="I4" s="240">
        <v>2658155.0380000002</v>
      </c>
      <c r="J4" s="241">
        <f t="shared" ref="J4:J26" si="0">I4*100/$I$2</f>
        <v>109.10469165232379</v>
      </c>
      <c r="K4" s="240">
        <v>145688</v>
      </c>
      <c r="L4" s="241">
        <f t="shared" ref="L4:L26" si="1">K4*100/$K$2</f>
        <v>103.75979208347972</v>
      </c>
      <c r="N4" s="176"/>
      <c r="O4" s="176"/>
      <c r="P4" s="242"/>
    </row>
    <row r="5" spans="1:20" s="235" customFormat="1" x14ac:dyDescent="0.2">
      <c r="A5" s="236">
        <v>3</v>
      </c>
      <c r="B5" s="237">
        <v>98.3284919171506</v>
      </c>
      <c r="C5" s="238">
        <v>111.6538677531197</v>
      </c>
      <c r="D5" s="239">
        <v>103.5881505626124</v>
      </c>
      <c r="F5" s="340"/>
      <c r="I5" s="240">
        <v>2720261.49</v>
      </c>
      <c r="J5" s="241">
        <f t="shared" si="0"/>
        <v>111.6538677531197</v>
      </c>
      <c r="K5" s="240">
        <v>145447</v>
      </c>
      <c r="L5" s="241">
        <f t="shared" si="1"/>
        <v>103.5881505626124</v>
      </c>
      <c r="N5" s="176"/>
      <c r="O5" s="176"/>
      <c r="P5" s="242"/>
      <c r="Q5" s="176"/>
      <c r="R5" s="176"/>
      <c r="S5" s="176"/>
      <c r="T5" s="176"/>
    </row>
    <row r="6" spans="1:20" s="235" customFormat="1" x14ac:dyDescent="0.2">
      <c r="A6" s="236">
        <v>4</v>
      </c>
      <c r="B6" s="237">
        <v>62.340610989975801</v>
      </c>
      <c r="C6" s="238">
        <v>77.966555253266762</v>
      </c>
      <c r="D6" s="239">
        <v>103.21566709616589</v>
      </c>
      <c r="F6" s="340"/>
      <c r="I6" s="240">
        <v>1899525.9369999999</v>
      </c>
      <c r="J6" s="241">
        <f t="shared" si="0"/>
        <v>77.966555253266762</v>
      </c>
      <c r="K6" s="240">
        <v>144924</v>
      </c>
      <c r="L6" s="241">
        <f t="shared" si="1"/>
        <v>103.21566709616589</v>
      </c>
      <c r="N6" s="243"/>
      <c r="O6" s="244"/>
      <c r="P6" s="242"/>
      <c r="Q6" s="176"/>
      <c r="R6" s="176"/>
      <c r="S6" s="176"/>
      <c r="T6" s="176"/>
    </row>
    <row r="7" spans="1:20" s="235" customFormat="1" x14ac:dyDescent="0.2">
      <c r="A7" s="236">
        <v>5</v>
      </c>
      <c r="B7" s="237">
        <v>67.485843605151999</v>
      </c>
      <c r="C7" s="238">
        <v>80.994600282096414</v>
      </c>
      <c r="D7" s="239">
        <v>102.25276528615501</v>
      </c>
      <c r="F7" s="340"/>
      <c r="I7" s="240">
        <v>1973299.237</v>
      </c>
      <c r="J7" s="241">
        <f t="shared" si="0"/>
        <v>80.994600282096414</v>
      </c>
      <c r="K7" s="240">
        <v>143572</v>
      </c>
      <c r="L7" s="241">
        <f t="shared" si="1"/>
        <v>102.25276528615501</v>
      </c>
      <c r="N7" s="243"/>
      <c r="O7" s="244"/>
      <c r="P7" s="242"/>
      <c r="Q7" s="176"/>
      <c r="R7" s="176"/>
      <c r="S7" s="176"/>
      <c r="T7" s="176"/>
    </row>
    <row r="8" spans="1:20" s="235" customFormat="1" x14ac:dyDescent="0.2">
      <c r="A8" s="236">
        <v>6</v>
      </c>
      <c r="B8" s="237">
        <v>87.883212053871404</v>
      </c>
      <c r="C8" s="238">
        <v>100.36611837813773</v>
      </c>
      <c r="D8" s="239">
        <v>102.04195246384494</v>
      </c>
      <c r="F8" s="340"/>
      <c r="I8" s="240">
        <v>2445254.179</v>
      </c>
      <c r="J8" s="241">
        <f t="shared" si="0"/>
        <v>100.36611837813773</v>
      </c>
      <c r="K8" s="240">
        <v>143276</v>
      </c>
      <c r="L8" s="241">
        <f t="shared" si="1"/>
        <v>102.04195246384494</v>
      </c>
      <c r="N8" s="176"/>
      <c r="O8" s="176"/>
      <c r="P8" s="242"/>
      <c r="Q8" s="176"/>
      <c r="R8" s="176"/>
      <c r="S8" s="176"/>
      <c r="T8" s="176"/>
    </row>
    <row r="9" spans="1:20" s="235" customFormat="1" x14ac:dyDescent="0.2">
      <c r="A9" s="236">
        <v>7</v>
      </c>
      <c r="B9" s="237">
        <v>94.907371250081198</v>
      </c>
      <c r="C9" s="238">
        <v>105.01247747891517</v>
      </c>
      <c r="D9" s="239">
        <v>101.72573323037983</v>
      </c>
      <c r="F9" s="340"/>
      <c r="I9" s="240">
        <v>2558455.02</v>
      </c>
      <c r="J9" s="241">
        <f t="shared" si="0"/>
        <v>105.01247747891517</v>
      </c>
      <c r="K9" s="240">
        <v>142832</v>
      </c>
      <c r="L9" s="241">
        <f t="shared" si="1"/>
        <v>101.72573323037983</v>
      </c>
      <c r="N9" s="176"/>
      <c r="O9" s="176"/>
      <c r="P9" s="242"/>
      <c r="Q9" s="176"/>
      <c r="R9" s="176"/>
      <c r="S9" s="176"/>
      <c r="T9" s="176"/>
    </row>
    <row r="10" spans="1:20" s="235" customFormat="1" x14ac:dyDescent="0.2">
      <c r="A10" s="236">
        <v>8</v>
      </c>
      <c r="B10" s="237">
        <v>87.826090552332801</v>
      </c>
      <c r="C10" s="238">
        <v>93.754687621254135</v>
      </c>
      <c r="D10" s="239">
        <v>102.37384021788715</v>
      </c>
      <c r="F10" s="340"/>
      <c r="I10" s="240">
        <v>2284177.6230000001</v>
      </c>
      <c r="J10" s="241">
        <f t="shared" si="0"/>
        <v>93.754687621254135</v>
      </c>
      <c r="K10" s="240">
        <v>143742</v>
      </c>
      <c r="L10" s="241">
        <f t="shared" si="1"/>
        <v>102.37384021788715</v>
      </c>
      <c r="M10" s="245"/>
      <c r="N10" s="176"/>
      <c r="O10" s="176"/>
      <c r="P10" s="242"/>
      <c r="Q10" s="176"/>
      <c r="R10" s="176"/>
      <c r="S10" s="176"/>
      <c r="T10" s="176"/>
    </row>
    <row r="11" spans="1:20" s="235" customFormat="1" x14ac:dyDescent="0.2">
      <c r="A11" s="236">
        <v>9</v>
      </c>
      <c r="B11" s="237">
        <v>103.12802320625499</v>
      </c>
      <c r="C11" s="238">
        <v>109.49624140621529</v>
      </c>
      <c r="D11" s="239">
        <v>102.05904539538359</v>
      </c>
      <c r="F11" s="340"/>
      <c r="G11" s="239"/>
      <c r="H11" s="239"/>
      <c r="I11" s="240">
        <v>2667694.4989999998</v>
      </c>
      <c r="J11" s="241">
        <f t="shared" si="0"/>
        <v>109.49624140621529</v>
      </c>
      <c r="K11" s="240">
        <v>143300</v>
      </c>
      <c r="L11" s="241">
        <f t="shared" si="1"/>
        <v>102.05904539538359</v>
      </c>
      <c r="M11" s="245"/>
      <c r="N11" s="176"/>
      <c r="O11" s="176"/>
      <c r="P11" s="243"/>
      <c r="Q11" s="244"/>
      <c r="R11" s="176"/>
      <c r="S11" s="176"/>
      <c r="T11" s="176"/>
    </row>
    <row r="12" spans="1:20" s="235" customFormat="1" x14ac:dyDescent="0.2">
      <c r="A12" s="236">
        <v>10</v>
      </c>
      <c r="B12" s="237">
        <v>109.71913865207701</v>
      </c>
      <c r="C12" s="238">
        <v>111.93282836079922</v>
      </c>
      <c r="D12" s="239">
        <v>101.80478803874611</v>
      </c>
      <c r="F12" s="340"/>
      <c r="I12" s="240">
        <v>2727057.9029999999</v>
      </c>
      <c r="J12" s="241">
        <f t="shared" si="0"/>
        <v>111.93282836079922</v>
      </c>
      <c r="K12" s="240">
        <v>142943</v>
      </c>
      <c r="L12" s="241">
        <f t="shared" si="1"/>
        <v>101.80478803874611</v>
      </c>
      <c r="N12" s="176"/>
      <c r="P12" s="242"/>
    </row>
    <row r="13" spans="1:20" s="235" customFormat="1" x14ac:dyDescent="0.2">
      <c r="A13" s="236">
        <v>11</v>
      </c>
      <c r="B13" s="237">
        <v>112.74239148236801</v>
      </c>
      <c r="C13" s="238">
        <v>115.60194735584707</v>
      </c>
      <c r="D13" s="239">
        <v>101.71148912076428</v>
      </c>
      <c r="F13" s="340"/>
      <c r="I13" s="240">
        <v>2816449.9079999998</v>
      </c>
      <c r="J13" s="241">
        <f t="shared" si="0"/>
        <v>115.60194735584707</v>
      </c>
      <c r="K13" s="240">
        <v>142812</v>
      </c>
      <c r="L13" s="241">
        <f t="shared" si="1"/>
        <v>101.71148912076428</v>
      </c>
      <c r="N13" s="176"/>
      <c r="P13" s="242"/>
    </row>
    <row r="14" spans="1:20" s="235" customFormat="1" x14ac:dyDescent="0.2">
      <c r="A14" s="236">
        <v>12</v>
      </c>
      <c r="B14" s="237">
        <v>99.248018570872603</v>
      </c>
      <c r="C14" s="238">
        <v>98.525209115752688</v>
      </c>
      <c r="D14" s="239">
        <v>100.9964348180639</v>
      </c>
      <c r="F14" s="340"/>
      <c r="I14" s="240">
        <v>2400403.4750000001</v>
      </c>
      <c r="J14" s="241">
        <f t="shared" si="0"/>
        <v>98.525209115752688</v>
      </c>
      <c r="K14" s="240">
        <v>141808</v>
      </c>
      <c r="L14" s="241">
        <f t="shared" si="1"/>
        <v>100.9964348180639</v>
      </c>
      <c r="N14" s="176"/>
      <c r="P14" s="242"/>
    </row>
    <row r="15" spans="1:20" s="235" customFormat="1" ht="28.5" customHeight="1" x14ac:dyDescent="0.2">
      <c r="A15" s="246">
        <v>1</v>
      </c>
      <c r="B15" s="239">
        <v>113.157587530698</v>
      </c>
      <c r="C15" s="239">
        <v>96.538637454595374</v>
      </c>
      <c r="D15" s="239">
        <v>99.962312459975294</v>
      </c>
      <c r="E15" s="247"/>
      <c r="F15" s="331" t="s">
        <v>293</v>
      </c>
      <c r="G15" s="247"/>
      <c r="I15" s="248">
        <v>2352003.9479999999</v>
      </c>
      <c r="J15" s="249">
        <f t="shared" si="0"/>
        <v>96.538637454595374</v>
      </c>
      <c r="K15" s="248">
        <v>140356</v>
      </c>
      <c r="L15" s="241">
        <f t="shared" si="1"/>
        <v>99.962312459975294</v>
      </c>
      <c r="N15" s="176"/>
      <c r="P15" s="243"/>
      <c r="Q15" s="244"/>
    </row>
    <row r="16" spans="1:20" s="235" customFormat="1" x14ac:dyDescent="0.2">
      <c r="A16" s="246">
        <v>2</v>
      </c>
      <c r="B16" s="239"/>
      <c r="C16" s="239"/>
      <c r="D16" s="239"/>
      <c r="E16" s="247"/>
      <c r="F16" s="331"/>
      <c r="G16" s="247"/>
      <c r="I16" s="248"/>
      <c r="J16" s="241">
        <f t="shared" si="0"/>
        <v>0</v>
      </c>
      <c r="K16" s="248"/>
      <c r="L16" s="241">
        <f t="shared" si="1"/>
        <v>0</v>
      </c>
      <c r="N16" s="176"/>
      <c r="P16" s="176"/>
    </row>
    <row r="17" spans="1:22" s="235" customFormat="1" x14ac:dyDescent="0.2">
      <c r="A17" s="246">
        <v>3</v>
      </c>
      <c r="B17" s="239"/>
      <c r="C17" s="241"/>
      <c r="D17" s="239"/>
      <c r="E17" s="247"/>
      <c r="F17" s="331"/>
      <c r="G17" s="247"/>
      <c r="I17" s="248"/>
      <c r="J17" s="241">
        <f t="shared" si="0"/>
        <v>0</v>
      </c>
      <c r="K17" s="248"/>
      <c r="L17" s="241">
        <f t="shared" si="1"/>
        <v>0</v>
      </c>
      <c r="N17" s="176"/>
      <c r="O17" s="244"/>
      <c r="P17" s="176"/>
    </row>
    <row r="18" spans="1:22" s="235" customFormat="1" x14ac:dyDescent="0.2">
      <c r="A18" s="246">
        <v>4</v>
      </c>
      <c r="B18" s="239"/>
      <c r="C18" s="241"/>
      <c r="D18" s="239"/>
      <c r="F18" s="331"/>
      <c r="G18" s="247"/>
      <c r="I18" s="248"/>
      <c r="J18" s="241">
        <f t="shared" si="0"/>
        <v>0</v>
      </c>
      <c r="K18" s="248"/>
      <c r="L18" s="241">
        <f t="shared" si="1"/>
        <v>0</v>
      </c>
      <c r="N18" s="176"/>
      <c r="P18" s="176"/>
    </row>
    <row r="19" spans="1:22" s="235" customFormat="1" x14ac:dyDescent="0.2">
      <c r="A19" s="246">
        <v>5</v>
      </c>
      <c r="B19" s="239"/>
      <c r="C19" s="239"/>
      <c r="D19" s="239"/>
      <c r="E19" s="250"/>
      <c r="F19" s="331"/>
      <c r="G19" s="247"/>
      <c r="I19" s="248"/>
      <c r="J19" s="241">
        <f t="shared" si="0"/>
        <v>0</v>
      </c>
      <c r="K19" s="248"/>
      <c r="L19" s="241">
        <f t="shared" si="1"/>
        <v>0</v>
      </c>
      <c r="N19" s="176"/>
      <c r="O19" s="247"/>
      <c r="P19" s="176"/>
      <c r="Q19" s="247"/>
    </row>
    <row r="20" spans="1:22" s="235" customFormat="1" ht="14.25" x14ac:dyDescent="0.2">
      <c r="A20" s="246">
        <v>6</v>
      </c>
      <c r="B20" s="239"/>
      <c r="C20" s="239"/>
      <c r="D20" s="239"/>
      <c r="E20" s="250"/>
      <c r="F20" s="331"/>
      <c r="G20" s="251"/>
      <c r="H20" s="251"/>
      <c r="I20" s="248"/>
      <c r="J20" s="241">
        <f t="shared" si="0"/>
        <v>0</v>
      </c>
      <c r="K20" s="248"/>
      <c r="L20" s="241">
        <f t="shared" si="1"/>
        <v>0</v>
      </c>
      <c r="N20" s="243"/>
      <c r="O20" s="244"/>
      <c r="P20" s="176"/>
      <c r="Q20" s="252"/>
    </row>
    <row r="21" spans="1:22" s="235" customFormat="1" ht="14.25" x14ac:dyDescent="0.2">
      <c r="A21" s="246">
        <v>7</v>
      </c>
      <c r="B21" s="239"/>
      <c r="C21" s="239"/>
      <c r="D21" s="241"/>
      <c r="E21" s="251"/>
      <c r="F21" s="331"/>
      <c r="G21" s="247"/>
      <c r="H21" s="251"/>
      <c r="I21" s="248"/>
      <c r="J21" s="241">
        <f t="shared" si="0"/>
        <v>0</v>
      </c>
      <c r="K21" s="248"/>
      <c r="L21" s="241">
        <f t="shared" si="1"/>
        <v>0</v>
      </c>
      <c r="N21" s="176"/>
      <c r="O21" s="243"/>
      <c r="P21" s="243"/>
      <c r="Q21" s="244"/>
    </row>
    <row r="22" spans="1:22" s="235" customFormat="1" ht="14.25" x14ac:dyDescent="0.2">
      <c r="A22" s="246">
        <v>8</v>
      </c>
      <c r="B22" s="239"/>
      <c r="C22" s="239"/>
      <c r="D22" s="239"/>
      <c r="E22" s="251"/>
      <c r="F22" s="331"/>
      <c r="I22" s="248"/>
      <c r="J22" s="241">
        <f t="shared" si="0"/>
        <v>0</v>
      </c>
      <c r="K22" s="248"/>
      <c r="L22" s="241">
        <f t="shared" si="1"/>
        <v>0</v>
      </c>
      <c r="N22" s="176"/>
      <c r="O22" s="244"/>
      <c r="P22" s="243"/>
      <c r="Q22" s="244"/>
    </row>
    <row r="23" spans="1:22" s="235" customFormat="1" ht="14.25" x14ac:dyDescent="0.2">
      <c r="A23" s="246">
        <v>9</v>
      </c>
      <c r="B23" s="239"/>
      <c r="C23" s="239"/>
      <c r="D23" s="239"/>
      <c r="E23" s="251"/>
      <c r="F23" s="331"/>
      <c r="I23" s="248"/>
      <c r="J23" s="241">
        <f t="shared" si="0"/>
        <v>0</v>
      </c>
      <c r="K23" s="248"/>
      <c r="L23" s="241">
        <f t="shared" si="1"/>
        <v>0</v>
      </c>
      <c r="N23" s="176"/>
    </row>
    <row r="24" spans="1:22" s="235" customFormat="1" x14ac:dyDescent="0.2">
      <c r="A24" s="246">
        <v>10</v>
      </c>
      <c r="B24" s="239"/>
      <c r="C24" s="239"/>
      <c r="D24" s="239"/>
      <c r="F24" s="331"/>
      <c r="I24" s="248"/>
      <c r="J24" s="241">
        <f t="shared" si="0"/>
        <v>0</v>
      </c>
      <c r="K24" s="248"/>
      <c r="L24" s="241">
        <f t="shared" si="1"/>
        <v>0</v>
      </c>
      <c r="N24" s="176"/>
      <c r="O24" s="244"/>
      <c r="R24" s="253"/>
      <c r="S24" s="254"/>
    </row>
    <row r="25" spans="1:22" s="235" customFormat="1" x14ac:dyDescent="0.2">
      <c r="A25" s="246">
        <v>11</v>
      </c>
      <c r="B25" s="239"/>
      <c r="C25" s="239"/>
      <c r="D25" s="239"/>
      <c r="F25" s="331"/>
      <c r="I25" s="248"/>
      <c r="J25" s="241">
        <f t="shared" si="0"/>
        <v>0</v>
      </c>
      <c r="K25" s="248"/>
      <c r="L25" s="241">
        <f t="shared" si="1"/>
        <v>0</v>
      </c>
      <c r="N25" s="176"/>
      <c r="P25" s="243"/>
      <c r="Q25" s="243"/>
      <c r="R25" s="244"/>
    </row>
    <row r="26" spans="1:22" s="235" customFormat="1" x14ac:dyDescent="0.2">
      <c r="A26" s="246">
        <v>12</v>
      </c>
      <c r="B26" s="239"/>
      <c r="C26" s="239"/>
      <c r="D26" s="239"/>
      <c r="F26" s="331"/>
      <c r="I26" s="248"/>
      <c r="J26" s="241">
        <f t="shared" si="0"/>
        <v>0</v>
      </c>
      <c r="K26" s="248"/>
      <c r="L26" s="241">
        <f t="shared" si="1"/>
        <v>0</v>
      </c>
      <c r="N26" s="176"/>
      <c r="O26" s="244"/>
    </row>
    <row r="27" spans="1:22" s="235" customFormat="1" ht="42.6" customHeight="1" x14ac:dyDescent="0.2">
      <c r="B27" s="251"/>
      <c r="C27" s="329" t="s">
        <v>294</v>
      </c>
      <c r="D27" s="329"/>
      <c r="E27" s="329"/>
      <c r="M27" s="243"/>
      <c r="N27" s="244"/>
    </row>
    <row r="28" spans="1:22" s="235" customFormat="1" ht="14.25" x14ac:dyDescent="0.2">
      <c r="B28" s="251"/>
      <c r="C28" s="332">
        <v>44197</v>
      </c>
      <c r="D28" s="332"/>
      <c r="E28" s="332"/>
      <c r="I28" s="329" t="s">
        <v>295</v>
      </c>
      <c r="J28" s="329"/>
      <c r="M28" s="243"/>
      <c r="N28" s="244"/>
    </row>
    <row r="29" spans="1:22" s="235" customFormat="1" x14ac:dyDescent="0.2">
      <c r="B29" s="255" t="s">
        <v>296</v>
      </c>
      <c r="C29" s="256">
        <v>2020</v>
      </c>
      <c r="D29" s="257"/>
      <c r="E29" s="256">
        <v>2021</v>
      </c>
      <c r="F29" s="176"/>
      <c r="H29" s="255" t="s">
        <v>297</v>
      </c>
      <c r="I29" s="255">
        <v>2020</v>
      </c>
      <c r="J29" s="255">
        <v>2021</v>
      </c>
      <c r="K29" s="176"/>
      <c r="M29" s="243"/>
      <c r="N29" s="244"/>
    </row>
    <row r="30" spans="1:22" s="235" customFormat="1" ht="14.25" x14ac:dyDescent="0.2">
      <c r="B30" s="235" t="s">
        <v>243</v>
      </c>
      <c r="C30" s="258">
        <v>1181946.737</v>
      </c>
      <c r="D30" s="259"/>
      <c r="E30" s="258">
        <v>1085674.9620000001</v>
      </c>
      <c r="H30" s="260" t="s">
        <v>298</v>
      </c>
      <c r="I30" s="237">
        <v>125.609636082913</v>
      </c>
      <c r="J30" s="237">
        <v>113.157587530698</v>
      </c>
      <c r="L30" s="261"/>
      <c r="M30" s="261"/>
    </row>
    <row r="31" spans="1:22" s="235" customFormat="1" ht="14.25" x14ac:dyDescent="0.2">
      <c r="B31" s="235" t="s">
        <v>244</v>
      </c>
      <c r="C31" s="258">
        <v>916493.88199999998</v>
      </c>
      <c r="D31" s="259"/>
      <c r="E31" s="258">
        <v>780945.57</v>
      </c>
      <c r="H31" s="235" t="s">
        <v>299</v>
      </c>
      <c r="I31" s="237">
        <v>112.18487968724899</v>
      </c>
      <c r="J31" s="239"/>
      <c r="L31" s="261"/>
      <c r="M31" s="261"/>
      <c r="N31" s="261"/>
      <c r="O31" s="261"/>
      <c r="P31" s="261"/>
      <c r="Q31" s="261"/>
      <c r="R31" s="261"/>
      <c r="S31" s="261"/>
      <c r="T31" s="261"/>
      <c r="U31" s="262"/>
      <c r="V31" s="262"/>
    </row>
    <row r="32" spans="1:22" s="235" customFormat="1" ht="14.25" x14ac:dyDescent="0.2">
      <c r="B32" s="235" t="s">
        <v>245</v>
      </c>
      <c r="C32" s="258">
        <v>135391.63500000001</v>
      </c>
      <c r="D32" s="259"/>
      <c r="E32" s="258">
        <v>111310.023</v>
      </c>
      <c r="H32" s="235" t="s">
        <v>300</v>
      </c>
      <c r="I32" s="237">
        <v>98.3284919171506</v>
      </c>
      <c r="J32" s="239"/>
      <c r="L32" s="261"/>
    </row>
    <row r="33" spans="2:18" s="235" customFormat="1" ht="14.25" x14ac:dyDescent="0.2">
      <c r="B33" s="235" t="s">
        <v>246</v>
      </c>
      <c r="C33" s="258">
        <v>431226.45299999998</v>
      </c>
      <c r="D33" s="259"/>
      <c r="E33" s="258">
        <v>374073.39299999998</v>
      </c>
      <c r="H33" s="235" t="s">
        <v>301</v>
      </c>
      <c r="I33" s="237">
        <v>62.340610989975801</v>
      </c>
      <c r="J33" s="237"/>
      <c r="L33" s="261"/>
    </row>
    <row r="34" spans="2:18" s="235" customFormat="1" ht="14.25" x14ac:dyDescent="0.2">
      <c r="C34" s="263">
        <v>2665058.7069999999</v>
      </c>
      <c r="E34" s="263">
        <v>2352003.9479999999</v>
      </c>
      <c r="H34" s="235" t="s">
        <v>29</v>
      </c>
      <c r="I34" s="237">
        <v>67.485843605151999</v>
      </c>
      <c r="J34" s="237"/>
      <c r="L34" s="262"/>
    </row>
    <row r="35" spans="2:18" s="235" customFormat="1" x14ac:dyDescent="0.2">
      <c r="C35" s="239"/>
      <c r="D35" s="239"/>
      <c r="H35" s="235" t="s">
        <v>302</v>
      </c>
      <c r="I35" s="237">
        <v>87.883212053871404</v>
      </c>
      <c r="J35" s="237"/>
    </row>
    <row r="36" spans="2:18" s="235" customFormat="1" x14ac:dyDescent="0.2">
      <c r="C36" s="239"/>
      <c r="D36" s="239"/>
      <c r="H36" s="235" t="s">
        <v>303</v>
      </c>
      <c r="I36" s="237">
        <v>94.907371250081198</v>
      </c>
      <c r="J36" s="237"/>
    </row>
    <row r="37" spans="2:18" s="235" customFormat="1" ht="14.25" x14ac:dyDescent="0.2">
      <c r="C37" s="329" t="s">
        <v>304</v>
      </c>
      <c r="D37" s="329"/>
      <c r="H37" s="235" t="s">
        <v>305</v>
      </c>
      <c r="I37" s="237">
        <v>87.826090552332801</v>
      </c>
      <c r="J37" s="237"/>
      <c r="L37" s="261"/>
    </row>
    <row r="38" spans="2:18" s="235" customFormat="1" ht="14.25" x14ac:dyDescent="0.2">
      <c r="B38" s="255" t="s">
        <v>306</v>
      </c>
      <c r="C38" s="255">
        <v>2020</v>
      </c>
      <c r="D38" s="255">
        <v>2021</v>
      </c>
      <c r="H38" s="235" t="s">
        <v>307</v>
      </c>
      <c r="I38" s="237">
        <v>103.12802320625499</v>
      </c>
      <c r="J38" s="237"/>
      <c r="L38" s="262"/>
    </row>
    <row r="39" spans="2:18" s="235" customFormat="1" ht="14.25" x14ac:dyDescent="0.2">
      <c r="B39" s="235" t="s">
        <v>298</v>
      </c>
      <c r="C39" s="264">
        <v>2665.0587070000001</v>
      </c>
      <c r="D39" s="264">
        <v>2352.003948</v>
      </c>
      <c r="E39" s="265">
        <f>I15/1000</f>
        <v>2352.003948</v>
      </c>
      <c r="H39" s="235" t="s">
        <v>308</v>
      </c>
      <c r="I39" s="237">
        <v>109.71913865207701</v>
      </c>
      <c r="J39" s="239"/>
      <c r="L39" s="262"/>
    </row>
    <row r="40" spans="2:18" s="235" customFormat="1" ht="14.25" x14ac:dyDescent="0.2">
      <c r="B40" s="235" t="s">
        <v>299</v>
      </c>
      <c r="C40" s="264">
        <v>2658.1550380000003</v>
      </c>
      <c r="D40" s="264"/>
      <c r="E40" s="265">
        <f t="shared" ref="E40:E50" si="2">I16/1000</f>
        <v>0</v>
      </c>
      <c r="H40" s="235" t="s">
        <v>309</v>
      </c>
      <c r="I40" s="237">
        <v>112.74239148236801</v>
      </c>
      <c r="J40" s="237"/>
      <c r="L40" s="262"/>
    </row>
    <row r="41" spans="2:18" s="235" customFormat="1" ht="14.25" x14ac:dyDescent="0.2">
      <c r="B41" s="235" t="s">
        <v>300</v>
      </c>
      <c r="C41" s="264">
        <v>2720.2614900000003</v>
      </c>
      <c r="D41" s="264"/>
      <c r="E41" s="265">
        <f t="shared" si="2"/>
        <v>0</v>
      </c>
      <c r="H41" s="235" t="s">
        <v>310</v>
      </c>
      <c r="I41" s="237">
        <v>99.248018570872603</v>
      </c>
      <c r="J41" s="237"/>
      <c r="L41" s="262"/>
      <c r="N41" s="333" t="s">
        <v>311</v>
      </c>
      <c r="O41" s="333"/>
      <c r="P41" s="333"/>
      <c r="Q41" s="333"/>
    </row>
    <row r="42" spans="2:18" s="235" customFormat="1" x14ac:dyDescent="0.2">
      <c r="B42" s="235" t="s">
        <v>301</v>
      </c>
      <c r="C42" s="264">
        <v>1899.5259369999999</v>
      </c>
      <c r="D42" s="264"/>
      <c r="E42" s="265">
        <f t="shared" si="2"/>
        <v>0</v>
      </c>
      <c r="N42" s="246"/>
      <c r="O42" s="246"/>
      <c r="P42" s="246"/>
      <c r="Q42" s="246"/>
    </row>
    <row r="43" spans="2:18" s="235" customFormat="1" x14ac:dyDescent="0.2">
      <c r="B43" s="235" t="s">
        <v>29</v>
      </c>
      <c r="C43" s="264">
        <v>1973.2992369999999</v>
      </c>
      <c r="D43" s="264"/>
      <c r="E43" s="265">
        <f t="shared" si="2"/>
        <v>0</v>
      </c>
      <c r="I43" s="329" t="s">
        <v>312</v>
      </c>
      <c r="J43" s="329"/>
      <c r="N43" s="246"/>
      <c r="O43" s="330" t="s">
        <v>313</v>
      </c>
      <c r="P43" s="246"/>
      <c r="Q43" s="246"/>
    </row>
    <row r="44" spans="2:18" s="235" customFormat="1" x14ac:dyDescent="0.2">
      <c r="B44" s="235" t="s">
        <v>302</v>
      </c>
      <c r="C44" s="264">
        <v>2445.254179</v>
      </c>
      <c r="D44" s="264"/>
      <c r="E44" s="265">
        <f t="shared" si="2"/>
        <v>0</v>
      </c>
      <c r="H44" s="255" t="s">
        <v>314</v>
      </c>
      <c r="I44" s="255">
        <v>2020</v>
      </c>
      <c r="J44" s="255">
        <v>2021</v>
      </c>
      <c r="K44" s="176"/>
      <c r="L44" s="266"/>
      <c r="N44" s="246"/>
      <c r="O44" s="330"/>
      <c r="P44" s="267" t="s">
        <v>292</v>
      </c>
      <c r="Q44" s="267" t="s">
        <v>293</v>
      </c>
    </row>
    <row r="45" spans="2:18" s="235" customFormat="1" x14ac:dyDescent="0.2">
      <c r="B45" s="235" t="s">
        <v>303</v>
      </c>
      <c r="C45" s="264">
        <v>2558.4550199999999</v>
      </c>
      <c r="D45" s="264"/>
      <c r="E45" s="265">
        <f t="shared" si="2"/>
        <v>0</v>
      </c>
      <c r="H45" s="235" t="s">
        <v>298</v>
      </c>
      <c r="I45" s="268">
        <v>145.208</v>
      </c>
      <c r="J45" s="269">
        <v>140.35599999999999</v>
      </c>
      <c r="K45" s="270">
        <f>K15/1000</f>
        <v>140.35599999999999</v>
      </c>
      <c r="M45" s="268"/>
      <c r="N45" s="246" t="s">
        <v>298</v>
      </c>
      <c r="O45" s="271">
        <f>IF(Q45="","",(Q45-P45)*1000)</f>
        <v>-4852.0000000000036</v>
      </c>
      <c r="P45" s="272">
        <v>145.208</v>
      </c>
      <c r="Q45" s="272">
        <f>IF(J45="","",J45)</f>
        <v>140.35599999999999</v>
      </c>
      <c r="R45" s="273"/>
    </row>
    <row r="46" spans="2:18" s="235" customFormat="1" ht="14.25" x14ac:dyDescent="0.2">
      <c r="B46" s="235" t="s">
        <v>305</v>
      </c>
      <c r="C46" s="264">
        <v>2284.177623</v>
      </c>
      <c r="D46" s="264"/>
      <c r="E46" s="265">
        <f t="shared" si="2"/>
        <v>0</v>
      </c>
      <c r="H46" s="235" t="s">
        <v>299</v>
      </c>
      <c r="I46" s="268">
        <v>145.68799999999999</v>
      </c>
      <c r="J46" s="268"/>
      <c r="K46" s="270">
        <f t="shared" ref="K46:K56" si="3">K16/1000</f>
        <v>0</v>
      </c>
      <c r="L46" s="262"/>
      <c r="M46" s="268"/>
      <c r="N46" s="246" t="s">
        <v>299</v>
      </c>
      <c r="O46" s="271" t="str">
        <f t="shared" ref="O46:O56" si="4">IF(Q46="","",(Q46-P46)*1000)</f>
        <v/>
      </c>
      <c r="P46" s="272">
        <v>145.68799999999999</v>
      </c>
      <c r="Q46" s="272" t="str">
        <f t="shared" ref="Q46:Q49" si="5">IF(J46="","",J46)</f>
        <v/>
      </c>
      <c r="R46" s="273"/>
    </row>
    <row r="47" spans="2:18" s="235" customFormat="1" ht="14.25" x14ac:dyDescent="0.2">
      <c r="B47" s="235" t="s">
        <v>307</v>
      </c>
      <c r="C47" s="264">
        <v>2667.6944989999997</v>
      </c>
      <c r="D47" s="264"/>
      <c r="E47" s="265">
        <f t="shared" si="2"/>
        <v>0</v>
      </c>
      <c r="H47" s="235" t="s">
        <v>300</v>
      </c>
      <c r="I47" s="268">
        <v>145.447</v>
      </c>
      <c r="J47" s="268"/>
      <c r="K47" s="270">
        <f>K17/1000</f>
        <v>0</v>
      </c>
      <c r="L47" s="262"/>
      <c r="M47" s="268"/>
      <c r="N47" s="246" t="s">
        <v>300</v>
      </c>
      <c r="O47" s="271" t="str">
        <f t="shared" si="4"/>
        <v/>
      </c>
      <c r="P47" s="272">
        <v>145.447</v>
      </c>
      <c r="Q47" s="272" t="str">
        <f t="shared" si="5"/>
        <v/>
      </c>
      <c r="R47" s="273"/>
    </row>
    <row r="48" spans="2:18" s="235" customFormat="1" x14ac:dyDescent="0.2">
      <c r="B48" s="235" t="s">
        <v>308</v>
      </c>
      <c r="C48" s="264">
        <v>2727.0579029999999</v>
      </c>
      <c r="D48" s="264"/>
      <c r="E48" s="265">
        <f t="shared" si="2"/>
        <v>0</v>
      </c>
      <c r="H48" s="235" t="s">
        <v>301</v>
      </c>
      <c r="I48" s="268">
        <v>144.92400000000001</v>
      </c>
      <c r="J48" s="268"/>
      <c r="K48" s="270">
        <f t="shared" si="3"/>
        <v>0</v>
      </c>
      <c r="M48" s="268"/>
      <c r="N48" s="246" t="s">
        <v>301</v>
      </c>
      <c r="O48" s="271" t="str">
        <f t="shared" si="4"/>
        <v/>
      </c>
      <c r="P48" s="272">
        <v>144.92400000000001</v>
      </c>
      <c r="Q48" s="272" t="str">
        <f t="shared" si="5"/>
        <v/>
      </c>
      <c r="R48" s="273"/>
    </row>
    <row r="49" spans="2:19" s="235" customFormat="1" x14ac:dyDescent="0.2">
      <c r="B49" s="235" t="s">
        <v>309</v>
      </c>
      <c r="C49" s="264">
        <v>2816.4499079999996</v>
      </c>
      <c r="D49" s="264"/>
      <c r="E49" s="265">
        <f t="shared" si="2"/>
        <v>0</v>
      </c>
      <c r="H49" s="235" t="s">
        <v>29</v>
      </c>
      <c r="I49" s="268">
        <v>143.572</v>
      </c>
      <c r="J49" s="268"/>
      <c r="K49" s="270">
        <f t="shared" si="3"/>
        <v>0</v>
      </c>
      <c r="M49" s="268"/>
      <c r="N49" s="246" t="s">
        <v>29</v>
      </c>
      <c r="O49" s="271" t="str">
        <f t="shared" si="4"/>
        <v/>
      </c>
      <c r="P49" s="272">
        <v>143.572</v>
      </c>
      <c r="Q49" s="272" t="str">
        <f t="shared" si="5"/>
        <v/>
      </c>
      <c r="R49" s="273"/>
    </row>
    <row r="50" spans="2:19" s="235" customFormat="1" x14ac:dyDescent="0.2">
      <c r="B50" s="235" t="s">
        <v>310</v>
      </c>
      <c r="C50" s="264">
        <v>2400.4034750000001</v>
      </c>
      <c r="D50" s="264"/>
      <c r="E50" s="265">
        <f t="shared" si="2"/>
        <v>0</v>
      </c>
      <c r="H50" s="235" t="s">
        <v>302</v>
      </c>
      <c r="I50" s="268">
        <v>143.27600000000001</v>
      </c>
      <c r="J50" s="268"/>
      <c r="K50" s="270">
        <f t="shared" si="3"/>
        <v>0</v>
      </c>
      <c r="M50" s="268"/>
      <c r="N50" s="246" t="s">
        <v>302</v>
      </c>
      <c r="O50" s="271" t="str">
        <f t="shared" si="4"/>
        <v/>
      </c>
      <c r="P50" s="272">
        <v>143.27600000000001</v>
      </c>
      <c r="Q50" s="272" t="str">
        <f>IF(J50="","",J50)</f>
        <v/>
      </c>
      <c r="R50" s="273"/>
    </row>
    <row r="51" spans="2:19" s="235" customFormat="1" x14ac:dyDescent="0.2">
      <c r="C51" s="239"/>
      <c r="D51" s="239"/>
      <c r="H51" s="235" t="s">
        <v>303</v>
      </c>
      <c r="I51" s="268">
        <v>142.83199999999999</v>
      </c>
      <c r="J51" s="268"/>
      <c r="K51" s="270">
        <f t="shared" si="3"/>
        <v>0</v>
      </c>
      <c r="M51" s="268"/>
      <c r="N51" s="246" t="s">
        <v>303</v>
      </c>
      <c r="O51" s="271" t="str">
        <f t="shared" si="4"/>
        <v/>
      </c>
      <c r="P51" s="272">
        <v>142.83199999999999</v>
      </c>
      <c r="Q51" s="272" t="str">
        <f t="shared" ref="Q51:Q56" si="6">IF(J51="","",J51)</f>
        <v/>
      </c>
      <c r="R51" s="273"/>
    </row>
    <row r="52" spans="2:19" s="235" customFormat="1" x14ac:dyDescent="0.2">
      <c r="C52" s="239"/>
      <c r="D52" s="239"/>
      <c r="H52" s="235" t="s">
        <v>305</v>
      </c>
      <c r="I52" s="268">
        <v>143.74199999999999</v>
      </c>
      <c r="J52" s="268"/>
      <c r="K52" s="270">
        <f t="shared" si="3"/>
        <v>0</v>
      </c>
      <c r="M52" s="268"/>
      <c r="N52" s="246" t="s">
        <v>305</v>
      </c>
      <c r="O52" s="271" t="str">
        <f t="shared" si="4"/>
        <v/>
      </c>
      <c r="P52" s="272">
        <v>143.74199999999999</v>
      </c>
      <c r="Q52" s="272" t="str">
        <f t="shared" si="6"/>
        <v/>
      </c>
      <c r="R52" s="273"/>
      <c r="S52" s="176"/>
    </row>
    <row r="53" spans="2:19" s="235" customFormat="1" ht="14.25" x14ac:dyDescent="0.2">
      <c r="C53" s="329" t="s">
        <v>315</v>
      </c>
      <c r="D53" s="329"/>
      <c r="H53" s="235" t="s">
        <v>307</v>
      </c>
      <c r="I53" s="268">
        <v>143.30000000000001</v>
      </c>
      <c r="J53" s="268"/>
      <c r="K53" s="270">
        <f t="shared" si="3"/>
        <v>0</v>
      </c>
      <c r="L53" s="261"/>
      <c r="M53" s="268"/>
      <c r="N53" s="246" t="s">
        <v>307</v>
      </c>
      <c r="O53" s="271" t="str">
        <f t="shared" si="4"/>
        <v/>
      </c>
      <c r="P53" s="272">
        <v>143.30000000000001</v>
      </c>
      <c r="Q53" s="272" t="str">
        <f t="shared" si="6"/>
        <v/>
      </c>
      <c r="R53" s="273"/>
      <c r="S53" s="176"/>
    </row>
    <row r="54" spans="2:19" s="235" customFormat="1" ht="14.25" x14ac:dyDescent="0.2">
      <c r="B54" s="255" t="s">
        <v>316</v>
      </c>
      <c r="C54" s="256">
        <v>2020</v>
      </c>
      <c r="D54" s="256">
        <v>2021</v>
      </c>
      <c r="E54" s="176"/>
      <c r="H54" s="235" t="s">
        <v>308</v>
      </c>
      <c r="I54" s="268">
        <v>142.94300000000001</v>
      </c>
      <c r="J54" s="268"/>
      <c r="K54" s="270">
        <f t="shared" si="3"/>
        <v>0</v>
      </c>
      <c r="L54" s="261"/>
      <c r="M54" s="268"/>
      <c r="N54" s="246" t="s">
        <v>308</v>
      </c>
      <c r="O54" s="271" t="str">
        <f t="shared" si="4"/>
        <v/>
      </c>
      <c r="P54" s="272">
        <v>142.94300000000001</v>
      </c>
      <c r="Q54" s="272" t="str">
        <f t="shared" si="6"/>
        <v/>
      </c>
      <c r="R54" s="273"/>
      <c r="S54" s="176"/>
    </row>
    <row r="55" spans="2:19" s="235" customFormat="1" ht="14.25" x14ac:dyDescent="0.2">
      <c r="B55" s="235" t="s">
        <v>298</v>
      </c>
      <c r="C55" s="274">
        <v>3004.5905115420637</v>
      </c>
      <c r="D55" s="275">
        <v>2988.5702855595769</v>
      </c>
      <c r="H55" s="235" t="s">
        <v>309</v>
      </c>
      <c r="I55" s="268">
        <v>142.81200000000001</v>
      </c>
      <c r="J55" s="268"/>
      <c r="K55" s="270">
        <f t="shared" si="3"/>
        <v>0</v>
      </c>
      <c r="L55" s="261"/>
      <c r="M55" s="268"/>
      <c r="N55" s="246" t="s">
        <v>309</v>
      </c>
      <c r="O55" s="271" t="str">
        <f t="shared" si="4"/>
        <v/>
      </c>
      <c r="P55" s="272">
        <v>142.81200000000001</v>
      </c>
      <c r="Q55" s="272" t="str">
        <f t="shared" si="6"/>
        <v/>
      </c>
      <c r="R55" s="273"/>
      <c r="S55" s="176"/>
    </row>
    <row r="56" spans="2:19" s="235" customFormat="1" x14ac:dyDescent="0.2">
      <c r="B56" s="235" t="s">
        <v>299</v>
      </c>
      <c r="C56" s="274">
        <v>2945.6861169073636</v>
      </c>
      <c r="D56" s="264"/>
      <c r="H56" s="235" t="s">
        <v>310</v>
      </c>
      <c r="I56" s="268">
        <v>141.80799999999999</v>
      </c>
      <c r="J56" s="268"/>
      <c r="K56" s="270">
        <f t="shared" si="3"/>
        <v>0</v>
      </c>
      <c r="M56" s="268"/>
      <c r="N56" s="246" t="s">
        <v>310</v>
      </c>
      <c r="O56" s="271" t="str">
        <f t="shared" si="4"/>
        <v/>
      </c>
      <c r="P56" s="272">
        <v>141.80799999999999</v>
      </c>
      <c r="Q56" s="272" t="str">
        <f t="shared" si="6"/>
        <v/>
      </c>
      <c r="R56" s="273"/>
      <c r="S56" s="176"/>
    </row>
    <row r="57" spans="2:19" s="235" customFormat="1" x14ac:dyDescent="0.2">
      <c r="B57" s="235" t="s">
        <v>300</v>
      </c>
      <c r="C57" s="274">
        <v>2989.3955323932428</v>
      </c>
      <c r="D57" s="274"/>
      <c r="M57" s="176"/>
      <c r="N57" s="176"/>
      <c r="O57" s="176"/>
      <c r="P57" s="176"/>
      <c r="Q57" s="176"/>
      <c r="R57" s="176"/>
      <c r="S57" s="176"/>
    </row>
    <row r="58" spans="2:19" s="235" customFormat="1" x14ac:dyDescent="0.2">
      <c r="B58" s="235" t="s">
        <v>301</v>
      </c>
      <c r="C58" s="274">
        <v>2734.1887196047583</v>
      </c>
      <c r="D58" s="274"/>
      <c r="G58" s="329" t="s">
        <v>317</v>
      </c>
      <c r="H58" s="329"/>
      <c r="I58" s="329"/>
      <c r="M58" s="176"/>
      <c r="N58" s="176"/>
      <c r="O58" s="176"/>
      <c r="P58" s="176"/>
      <c r="Q58" s="176"/>
      <c r="R58" s="176"/>
      <c r="S58" s="176"/>
    </row>
    <row r="59" spans="2:19" s="235" customFormat="1" x14ac:dyDescent="0.2">
      <c r="B59" s="235" t="s">
        <v>29</v>
      </c>
      <c r="C59" s="274">
        <v>2777.8537249602987</v>
      </c>
      <c r="D59" s="274"/>
      <c r="E59" s="276"/>
      <c r="G59" s="255" t="s">
        <v>318</v>
      </c>
      <c r="H59" s="256">
        <v>2020</v>
      </c>
      <c r="I59" s="256">
        <v>2021</v>
      </c>
      <c r="J59" s="176"/>
      <c r="M59" s="176"/>
      <c r="N59" s="176"/>
      <c r="O59" s="176"/>
      <c r="P59" s="176"/>
      <c r="Q59" s="176"/>
      <c r="R59" s="176"/>
      <c r="S59" s="176"/>
    </row>
    <row r="60" spans="2:19" s="235" customFormat="1" ht="14.25" x14ac:dyDescent="0.2">
      <c r="B60" s="235" t="s">
        <v>302</v>
      </c>
      <c r="C60" s="274">
        <v>2964.4292414640277</v>
      </c>
      <c r="D60" s="274"/>
      <c r="E60" s="276"/>
      <c r="G60" s="235" t="s">
        <v>298</v>
      </c>
      <c r="H60" s="277">
        <v>18.353387602611427</v>
      </c>
      <c r="I60" s="278">
        <v>16.757416483798341</v>
      </c>
      <c r="J60" s="279">
        <f>I15/K15</f>
        <v>16.757416483798341</v>
      </c>
      <c r="L60" s="261"/>
      <c r="M60" s="176"/>
      <c r="N60" s="176"/>
      <c r="O60" s="176"/>
      <c r="P60" s="176"/>
      <c r="Q60" s="176"/>
      <c r="R60" s="176"/>
      <c r="S60" s="176"/>
    </row>
    <row r="61" spans="2:19" s="235" customFormat="1" ht="14.25" x14ac:dyDescent="0.2">
      <c r="B61" s="235" t="s">
        <v>303</v>
      </c>
      <c r="C61" s="274">
        <v>2998.5589363728018</v>
      </c>
      <c r="D61" s="274"/>
      <c r="E61" s="261"/>
      <c r="G61" s="235" t="s">
        <v>299</v>
      </c>
      <c r="H61" s="277">
        <v>18.245531807698644</v>
      </c>
      <c r="I61" s="278"/>
      <c r="J61" s="279" t="e">
        <f t="shared" ref="J61:J71" si="7">I16/K16</f>
        <v>#DIV/0!</v>
      </c>
      <c r="L61" s="261"/>
      <c r="M61" s="176"/>
      <c r="N61" s="176"/>
      <c r="O61" s="176"/>
      <c r="P61" s="176"/>
      <c r="Q61" s="176"/>
      <c r="R61" s="176"/>
      <c r="S61" s="176"/>
    </row>
    <row r="62" spans="2:19" s="235" customFormat="1" ht="14.25" x14ac:dyDescent="0.2">
      <c r="B62" s="235" t="s">
        <v>305</v>
      </c>
      <c r="C62" s="274">
        <v>2845.6083886407591</v>
      </c>
      <c r="D62" s="274"/>
      <c r="E62" s="261"/>
      <c r="G62" s="235" t="s">
        <v>300</v>
      </c>
      <c r="H62" s="277">
        <v>18.702767949837398</v>
      </c>
      <c r="I62" s="277"/>
      <c r="J62" s="279" t="e">
        <f t="shared" si="7"/>
        <v>#DIV/0!</v>
      </c>
      <c r="L62" s="261"/>
      <c r="M62" s="176"/>
      <c r="N62" s="176"/>
      <c r="O62" s="176"/>
      <c r="P62" s="176"/>
      <c r="Q62" s="176"/>
      <c r="R62" s="176"/>
      <c r="S62" s="176"/>
    </row>
    <row r="63" spans="2:19" s="235" customFormat="1" ht="14.25" x14ac:dyDescent="0.2">
      <c r="B63" s="235" t="s">
        <v>307</v>
      </c>
      <c r="C63" s="274">
        <v>2901.9134054431265</v>
      </c>
      <c r="D63" s="274"/>
      <c r="E63" s="261"/>
      <c r="G63" s="235" t="s">
        <v>301</v>
      </c>
      <c r="H63" s="277">
        <v>13.107048777290165</v>
      </c>
      <c r="I63" s="277"/>
      <c r="J63" s="279" t="e">
        <f t="shared" si="7"/>
        <v>#DIV/0!</v>
      </c>
      <c r="K63" s="280"/>
      <c r="L63" s="261"/>
      <c r="M63" s="176"/>
      <c r="N63" s="176"/>
      <c r="O63" s="176"/>
      <c r="P63" s="176"/>
      <c r="Q63" s="176"/>
      <c r="R63" s="176"/>
      <c r="S63" s="176"/>
    </row>
    <row r="64" spans="2:19" s="235" customFormat="1" ht="14.25" x14ac:dyDescent="0.2">
      <c r="B64" s="235" t="s">
        <v>308</v>
      </c>
      <c r="C64" s="274">
        <v>2999.1332209342186</v>
      </c>
      <c r="D64" s="274"/>
      <c r="E64" s="261"/>
      <c r="G64" s="235" t="s">
        <v>29</v>
      </c>
      <c r="H64" s="277">
        <v>13.744318091271278</v>
      </c>
      <c r="I64" s="277"/>
      <c r="J64" s="279" t="e">
        <f t="shared" si="7"/>
        <v>#DIV/0!</v>
      </c>
      <c r="L64" s="261"/>
      <c r="M64" s="176"/>
      <c r="N64" s="176"/>
      <c r="O64" s="176"/>
      <c r="P64" s="176"/>
      <c r="Q64" s="176"/>
      <c r="R64" s="176"/>
      <c r="S64" s="176"/>
    </row>
    <row r="65" spans="2:15" s="235" customFormat="1" ht="14.25" x14ac:dyDescent="0.2">
      <c r="B65" s="235" t="s">
        <v>309</v>
      </c>
      <c r="C65" s="274">
        <v>3741.0170083746466</v>
      </c>
      <c r="D65" s="274"/>
      <c r="G65" s="235" t="s">
        <v>302</v>
      </c>
      <c r="H65" s="277">
        <v>17.066739572573216</v>
      </c>
      <c r="I65" s="277"/>
      <c r="J65" s="279" t="e">
        <f t="shared" si="7"/>
        <v>#DIV/0!</v>
      </c>
      <c r="L65" s="261"/>
      <c r="M65" s="176"/>
      <c r="N65" s="176"/>
      <c r="O65" s="176"/>
    </row>
    <row r="66" spans="2:15" s="235" customFormat="1" ht="14.25" x14ac:dyDescent="0.2">
      <c r="B66" s="235" t="s">
        <v>310</v>
      </c>
      <c r="C66" s="274">
        <v>3217.6779518785966</v>
      </c>
      <c r="D66" s="274"/>
      <c r="G66" s="235" t="s">
        <v>303</v>
      </c>
      <c r="H66" s="277">
        <v>17.912337711437214</v>
      </c>
      <c r="I66" s="277"/>
      <c r="J66" s="279" t="e">
        <f t="shared" si="7"/>
        <v>#DIV/0!</v>
      </c>
      <c r="L66" s="261"/>
      <c r="M66" s="176"/>
      <c r="N66" s="176"/>
      <c r="O66" s="176"/>
    </row>
    <row r="67" spans="2:15" s="235" customFormat="1" ht="14.25" x14ac:dyDescent="0.2">
      <c r="C67" s="239"/>
      <c r="D67" s="239"/>
      <c r="G67" s="235" t="s">
        <v>305</v>
      </c>
      <c r="H67" s="277">
        <v>15.890815648870895</v>
      </c>
      <c r="I67" s="277"/>
      <c r="J67" s="279" t="e">
        <f t="shared" si="7"/>
        <v>#DIV/0!</v>
      </c>
      <c r="K67" s="280"/>
      <c r="L67" s="261"/>
      <c r="M67" s="176"/>
      <c r="N67" s="176"/>
      <c r="O67" s="176"/>
    </row>
    <row r="68" spans="2:15" s="235" customFormat="1" ht="14.25" x14ac:dyDescent="0.2">
      <c r="C68" s="239"/>
      <c r="D68" s="239"/>
      <c r="G68" s="235" t="s">
        <v>307</v>
      </c>
      <c r="H68" s="277">
        <v>18.616151423586878</v>
      </c>
      <c r="I68" s="277"/>
      <c r="J68" s="279" t="e">
        <f t="shared" si="7"/>
        <v>#DIV/0!</v>
      </c>
      <c r="K68" s="280"/>
      <c r="L68" s="261"/>
      <c r="M68" s="176"/>
      <c r="N68" s="176"/>
      <c r="O68" s="176"/>
    </row>
    <row r="69" spans="2:15" s="235" customFormat="1" ht="14.25" x14ac:dyDescent="0.2">
      <c r="C69" s="239"/>
      <c r="D69" s="239"/>
      <c r="G69" s="235" t="s">
        <v>308</v>
      </c>
      <c r="H69" s="277">
        <v>19.077939479372898</v>
      </c>
      <c r="I69" s="277"/>
      <c r="J69" s="279" t="e">
        <f t="shared" si="7"/>
        <v>#DIV/0!</v>
      </c>
      <c r="K69" s="280"/>
      <c r="L69" s="261"/>
      <c r="M69" s="176"/>
      <c r="N69" s="176"/>
      <c r="O69" s="176"/>
    </row>
    <row r="70" spans="2:15" s="235" customFormat="1" ht="14.25" x14ac:dyDescent="0.2">
      <c r="C70" s="239"/>
      <c r="D70" s="239"/>
      <c r="G70" s="235" t="s">
        <v>309</v>
      </c>
      <c r="H70" s="277">
        <v>19.721381312494746</v>
      </c>
      <c r="I70" s="277"/>
      <c r="J70" s="279" t="e">
        <f t="shared" si="7"/>
        <v>#DIV/0!</v>
      </c>
      <c r="K70" s="280"/>
      <c r="L70" s="261"/>
      <c r="M70" s="176"/>
      <c r="N70" s="176"/>
      <c r="O70" s="176"/>
    </row>
    <row r="71" spans="2:15" s="235" customFormat="1" ht="14.25" x14ac:dyDescent="0.2">
      <c r="C71" s="239"/>
      <c r="D71" s="239"/>
      <c r="G71" s="235" t="s">
        <v>310</v>
      </c>
      <c r="H71" s="277">
        <v>16.927137220749184</v>
      </c>
      <c r="I71" s="277"/>
      <c r="J71" s="279" t="e">
        <f t="shared" si="7"/>
        <v>#DIV/0!</v>
      </c>
      <c r="K71" s="280"/>
      <c r="L71" s="261"/>
      <c r="M71" s="176"/>
      <c r="N71" s="176"/>
      <c r="O71" s="176"/>
    </row>
    <row r="72" spans="2:15" s="235" customFormat="1" x14ac:dyDescent="0.2">
      <c r="C72" s="239"/>
      <c r="D72" s="239"/>
      <c r="M72" s="176"/>
      <c r="N72" s="176"/>
      <c r="O72" s="176"/>
    </row>
    <row r="73" spans="2:15" s="235" customFormat="1" ht="14.25" x14ac:dyDescent="0.2">
      <c r="C73" s="239"/>
      <c r="D73" s="239"/>
      <c r="J73" s="261"/>
    </row>
    <row r="74" spans="2:15" s="235" customFormat="1" x14ac:dyDescent="0.2">
      <c r="C74" s="239"/>
      <c r="D74" s="239"/>
    </row>
    <row r="75" spans="2:15" s="235" customFormat="1" x14ac:dyDescent="0.2">
      <c r="C75" s="239"/>
      <c r="D75" s="239"/>
    </row>
    <row r="76" spans="2:15" s="235" customFormat="1" x14ac:dyDescent="0.2">
      <c r="C76" s="239"/>
      <c r="D76" s="239"/>
    </row>
    <row r="77" spans="2:15" s="235" customFormat="1" x14ac:dyDescent="0.2">
      <c r="C77" s="239"/>
      <c r="D77" s="239"/>
    </row>
    <row r="78" spans="2:15" s="235" customFormat="1" x14ac:dyDescent="0.2">
      <c r="C78" s="239"/>
      <c r="D78" s="239"/>
    </row>
    <row r="79" spans="2:15" s="235" customFormat="1" x14ac:dyDescent="0.2">
      <c r="C79" s="239"/>
      <c r="D79" s="239"/>
    </row>
    <row r="80" spans="2:15" s="235" customFormat="1" x14ac:dyDescent="0.2">
      <c r="C80" s="239"/>
      <c r="D80" s="239"/>
    </row>
    <row r="81" spans="3:4" s="235" customFormat="1" x14ac:dyDescent="0.2">
      <c r="C81" s="239"/>
      <c r="D81" s="239"/>
    </row>
    <row r="82" spans="3:4" s="235" customFormat="1" x14ac:dyDescent="0.2">
      <c r="C82" s="239"/>
      <c r="D82" s="239"/>
    </row>
    <row r="83" spans="3:4" s="235" customFormat="1" x14ac:dyDescent="0.2">
      <c r="C83" s="239"/>
      <c r="D83" s="239"/>
    </row>
    <row r="84" spans="3:4" s="235" customFormat="1" x14ac:dyDescent="0.2">
      <c r="C84" s="239"/>
      <c r="D84" s="239"/>
    </row>
    <row r="85" spans="3:4" s="235" customFormat="1" x14ac:dyDescent="0.2">
      <c r="C85" s="239"/>
      <c r="D85" s="239"/>
    </row>
    <row r="86" spans="3:4" s="235" customFormat="1" x14ac:dyDescent="0.2">
      <c r="C86" s="239"/>
      <c r="D86" s="239"/>
    </row>
    <row r="87" spans="3:4" s="235" customFormat="1" x14ac:dyDescent="0.2">
      <c r="C87" s="239"/>
      <c r="D87" s="239"/>
    </row>
    <row r="88" spans="3:4" s="235" customFormat="1" x14ac:dyDescent="0.2">
      <c r="C88" s="239"/>
      <c r="D88" s="239"/>
    </row>
    <row r="89" spans="3:4" s="235" customFormat="1" x14ac:dyDescent="0.2">
      <c r="C89" s="239"/>
      <c r="D89" s="239"/>
    </row>
    <row r="90" spans="3:4" s="235" customFormat="1" x14ac:dyDescent="0.2">
      <c r="C90" s="239"/>
      <c r="D90" s="239"/>
    </row>
    <row r="91" spans="3:4" s="235" customFormat="1" x14ac:dyDescent="0.2">
      <c r="C91" s="239"/>
      <c r="D91" s="239"/>
    </row>
  </sheetData>
  <mergeCells count="16">
    <mergeCell ref="F3:F14"/>
    <mergeCell ref="B1:B2"/>
    <mergeCell ref="C1:C2"/>
    <mergeCell ref="D1:D2"/>
    <mergeCell ref="E1:E2"/>
    <mergeCell ref="G1:H2"/>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Daten für Grafiken</vt:lpstr>
      <vt:lpstr>Tab. 1</vt:lpstr>
      <vt:lpstr>Tab. 2</vt:lpstr>
      <vt:lpstr>Tab.3.1 </vt:lpstr>
      <vt:lpstr>Tab. 3.2 </vt:lpstr>
      <vt:lpstr>Graf,1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2021-03-26T12:46:51Z</cp:lastPrinted>
  <dcterms:created xsi:type="dcterms:W3CDTF">2021-03-16T08:56:00Z</dcterms:created>
  <dcterms:modified xsi:type="dcterms:W3CDTF">2021-04-12T12:24:52Z</dcterms:modified>
</cp:coreProperties>
</file>