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13" r:id="rId1"/>
    <sheet name="Zeichenerklärungen"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4"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s="1"/>
  <c r="K54" i="9"/>
  <c r="Q53" i="9"/>
  <c r="O53" i="9"/>
  <c r="K53" i="9"/>
  <c r="Q52" i="9"/>
  <c r="O52" i="9" s="1"/>
  <c r="K52" i="9"/>
  <c r="Q51" i="9"/>
  <c r="O51" i="9"/>
  <c r="K51" i="9"/>
  <c r="Q50" i="9"/>
  <c r="O50" i="9" s="1"/>
  <c r="K50" i="9"/>
  <c r="E50" i="9"/>
  <c r="Q49" i="9"/>
  <c r="O49" i="9" s="1"/>
  <c r="K49" i="9"/>
  <c r="E49" i="9"/>
  <c r="Q48" i="9"/>
  <c r="O48" i="9" s="1"/>
  <c r="K48" i="9"/>
  <c r="E48" i="9"/>
  <c r="Q47" i="9"/>
  <c r="O47" i="9" s="1"/>
  <c r="K47" i="9"/>
  <c r="E47" i="9"/>
  <c r="Q46" i="9"/>
  <c r="O46" i="9" s="1"/>
  <c r="K46" i="9"/>
  <c r="E46" i="9"/>
  <c r="Q45" i="9"/>
  <c r="O45" i="9" s="1"/>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<sst xmlns="http://schemas.openxmlformats.org/spreadsheetml/2006/main" count="2679" uniqueCount="352">
  <si>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</si>
  <si>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</si>
  <si>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</si>
  <si>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</si>
  <si>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</si>
  <si>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</si>
  <si>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</si>
  <si>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</si>
  <si>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</si>
  <si>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</si>
  <si>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</si>
  <si>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</si>
  <si>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</si>
  <si>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</si>
  <si>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</si>
  <si>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</si>
  <si>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</si>
  <si>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</si>
  <si>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</si>
  <si>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</si>
  <si>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</si>
  <si>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</si>
  <si>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</si>
  <si>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</si>
  <si>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</si>
  <si>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</si>
  <si>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</si>
  <si>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</si>
  <si>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</si>
  <si>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</si>
  <si>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</si>
  <si>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</si>
  <si>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</si>
  <si>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</si>
  <si>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</si>
  <si>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</si>
  <si>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</si>
  <si>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</si>
  <si>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</si>
  <si>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</si>
  <si>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</si>
  <si>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</si>
  <si>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</si>
  <si>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</si>
  <si>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</si>
  <si>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</si>
  <si>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</si>
  <si>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</si>
  <si>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</si>
  <si>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</si>
  <si>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</si>
  <si>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</si>
  <si>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</si>
  <si>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</si>
  <si>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</si>
  <si>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</si>
  <si>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</si>
  <si>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</si>
  <si>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</si>
  <si>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</si>
  <si>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</si>
  <si>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</si>
  <si>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</si>
  <si>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</si>
  <si>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</si>
  <si>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</si>
  <si>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</si>
  <si>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</si>
  <si>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</si>
  <si>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</si>
  <si>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</si>
  <si>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</si>
  <si>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</si>
  <si>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</si>
  <si>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</si>
  <si>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</si>
  <si>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</si>
  <si>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</si>
  <si>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</si>
  <si>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</si>
  <si>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</si>
  <si>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</si>
  <si>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</si>
  <si>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</si>
  <si>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</si>
  <si>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</si>
  <si>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</si>
  <si>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</si>
  <si>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</si>
  <si>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</si>
  <si>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</si>
  <si>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</si>
  <si>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</si>
  <si>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</si>
  <si>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</si>
  <si>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</si>
  <si>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</si>
  <si>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</si>
  <si>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</si>
  <si>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</si>
  <si>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</si>
  <si>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</si>
  <si>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</si>
  <si>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</si>
  <si>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</si>
  <si>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August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</si>
  <si>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</si>
  <si>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</si>
  <si>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</si>
  <si>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</si>
  <si>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</si>
  <si>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</si>
  <si>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</si>
  <si>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</si>
  <si>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</si>
  <si>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</si>
  <si>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</si>
  <si>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</si>
  <si>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</si>
  <si>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</si>
  <si>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</si>
  <si>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</si>
  <si>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</si>
  <si>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</si>
  <si>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</si>
  <si>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</si>
  <si>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</si>
  <si>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</si>
  <si>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</si>
  <si>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</si>
  <si>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</si>
  <si>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</si>
  <si>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</si>
  <si>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</si>
  <si>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</si>
  <si>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</si>
  <si>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</si>
  <si>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</si>
  <si>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</si>
  <si>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</si>
  <si>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</si>
  <si>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</si>
  <si>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</si>
  <si>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</si>
  <si>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</si>
  <si>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</si>
  <si>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</si>
  <si>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</si>
  <si>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</si>
  <si>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</si>
  <si>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</si>
  <si>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</si>
  <si>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</si>
  <si>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</si>
  <si>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</si>
  <si>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</si>
  <si>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</si>
  <si>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</si>
  <si>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</si>
  <si>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</si>
  <si>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</si>
  <si>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</si>
  <si>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</si>
  <si>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</si>
  <si>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</si>
  <si>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</si>
  <si>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</si>
  <si>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</si>
  <si>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1.1.2018 bis 31.8.2018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</si>
  <si>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</si>
  <si>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</si>
  <si>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</si>
  <si>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</si>
  <si>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</si>
  <si>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</si>
  <si>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</si>
  <si>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</si>
  <si>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</si>
  <si>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</si>
  <si>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</si>
  <si>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</si>
  <si>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</si>
  <si>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Basis 2015</t>
  </si>
  <si>
    <t>Auftrags eingang</t>
  </si>
  <si>
    <t>Beschäftigte</t>
  </si>
  <si>
    <t>Umsatz
MD 2015:</t>
  </si>
  <si>
    <t>Entwicklung</t>
  </si>
  <si>
    <t>Beschäft.
MD 2015:</t>
  </si>
  <si>
    <t>endg. Daten 2017</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</si>
  <si>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</si>
  <si>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</si>
  <si>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</si>
  <si>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</si>
  <si>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</si>
  <si>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</si>
  <si>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</si>
  <si>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</si>
  <si>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</si>
  <si>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</si>
  <si>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</si>
  <si>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</si>
  <si>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</si>
  <si>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</si>
  <si>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</si>
  <si>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</si>
  <si>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</si>
  <si>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</si>
  <si>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</si>
  <si>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</si>
  <si>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</si>
  <si>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</si>
  <si>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</si>
  <si>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</si>
  <si>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</si>
  <si>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</si>
  <si>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</si>
  <si>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</si>
  <si>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</si>
  <si>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</si>
  <si>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</si>
  <si>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</si>
  <si>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2. Ausgewählte Maßzahlen im Bergbau und Verarbeitenden Gewerbe für den Monat</t>
  </si>
  <si>
    <t xml:space="preserve">1. Betriebe, Beschäftigte, geleistete Arbeitsstunden, Entgelte sowie Umsatz im Bergbau und </t>
  </si>
  <si>
    <t>Tabellen</t>
  </si>
  <si>
    <t xml:space="preserve">    im Bergbau und Verarbeitenden Gewerbe</t>
  </si>
  <si>
    <t>1. Entwicklung von Auftragseingang, Umsatz und Beschäftigten</t>
  </si>
  <si>
    <t>Grafiken</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</si>
  <si>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</si>
  <si>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</si>
  <si>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</si>
  <si>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</si>
  <si>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</si>
  <si>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</si>
  <si>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</si>
  <si>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</si>
  <si>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</si>
  <si>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</si>
  <si>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</si>
  <si>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</si>
  <si>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</si>
  <si>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</si>
  <si>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</si>
  <si>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</si>
  <si>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</si>
  <si>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</si>
  <si>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</si>
  <si>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</si>
  <si>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</si>
  <si>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</si>
  <si>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</si>
  <si>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</si>
  <si>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</si>
  <si>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</si>
  <si>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</si>
  <si>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</si>
  <si>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</si>
  <si>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</si>
  <si>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</si>
  <si>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</si>
  <si>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</si>
  <si>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</si>
  <si>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</si>
  <si>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</si>
  <si>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</si>
  <si>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</si>
  <si>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</si>
  <si>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</si>
  <si>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</si>
  <si>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</si>
  <si>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</si>
  <si>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</si>
  <si>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</si>
  <si>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</si>
  <si>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</si>
  <si>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</si>
  <si>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</si>
  <si>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</si>
  <si>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</si>
  <si>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</si>
  <si>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</si>
  <si>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</si>
  <si>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An Entgelten (Bruttolohn und Bruttogehalt) wurden im August 2018 insgesamt 437 Millionen EUR gezahlt. Das entspricht gemessen am Umsatz einem Anteil von 16,1 Prozent. Im Vergleich zum Vorjahresmonat stiegen die Entgelte in diesem Zeitraum um 5,1 Prozent bzw. rund 21 Millionen EUR an. </t>
  </si>
  <si>
    <r>
      <t>Die Anzahl der Beschäftigten im Bergbau und Verarbeitenden Gewerbe (Betriebe mit 50 und mehr Beschäftigten) betrug  149</t>
    </r>
    <r>
      <rPr>
        <sz val="10"/>
        <rFont val="Calibri"/>
        <family val="2"/>
      </rPr>
      <t> </t>
    </r>
    <r>
      <rPr>
        <sz val="10"/>
        <rFont val="Arial"/>
        <family val="2"/>
      </rPr>
      <t>326</t>
    </r>
    <r>
      <rPr>
        <sz val="10"/>
        <rFont val="Calibri"/>
        <family val="2"/>
      </rPr>
      <t> </t>
    </r>
    <r>
      <rPr>
        <sz val="10"/>
        <rFont val="Arial"/>
        <family val="2"/>
      </rPr>
      <t xml:space="preserve">Personen. Das waren gegenüber dem Vorjahresmonat  3 831 Personen mehr.  </t>
    </r>
  </si>
  <si>
    <t>Verarbeitendes Gewerbe
insgesamt</t>
  </si>
  <si>
    <t>zum Vorjahresmonat</t>
  </si>
  <si>
    <t xml:space="preserve">Veränderung in % </t>
  </si>
  <si>
    <t>MD August 2018</t>
  </si>
  <si>
    <t>Hauptgruppe</t>
  </si>
  <si>
    <t>Beim Index des Auftragseingangs der Hauptgruppen wurden folgende vorläufige Ergebnisse erreicht:</t>
  </si>
  <si>
    <t>Der Volumenindex des Auftragseinganges betrug im Monat August 102,3 Prozent (Basis: MD 2015 = 100). Gegenüber dem gleichen Vorjahresmonat stieg er um 1,4 Prozent. Der Index im Monat August für den Auftragseingang aus dem Ausland betrug 107,6 Prozent. Gegenüber dem gleichen Vorjahresmonat stieg er um 5,1 Prozent.</t>
  </si>
  <si>
    <t xml:space="preserve">Im Inland wurden im August 2018 Waren im Wert von 1,7 Milliarden EUR abgesetzt,  1,4 Prozent bzw. 25 Millionen EUR weniger als im Vorjahresmonat. </t>
  </si>
  <si>
    <t>Mit 536 Millionen EUR wurden im Berichtsmonat 54,0 Prozent der Exporte Thüringens in die Länder der Eurozone ausgeführt. Der Anteil der Ausfuhren in die Länder außerhalb der Eurozone betrug  457 Millionen EUR bzw. 46,0 Prozent. Im August 2018 stieg der Export in die Nichteurozone zum Vorjahresmonat um 13,0  Prozent.</t>
  </si>
  <si>
    <t>In das Ausland wurden im August 2018 Umsätze in Höhe von 993 Millionen EUR getätigt. Das realisierte Monatsergebnis lag um 14,32 Prozent bzw. 124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</si>
  <si>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</si>
  <si>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</si>
  <si>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</si>
  <si>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</si>
  <si>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</si>
  <si>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</si>
  <si>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</si>
  <si>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</si>
  <si>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</si>
  <si>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</si>
  <si>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August 2018 gegenüber dem Vormonat, dem Vorjahresmonat und dem Vorjahreszeitraum:</t>
  </si>
  <si>
    <t xml:space="preserve">Der Umsatz im Bergbau und Verarbeitenden Gewerbe in den Thüringer Industriebetrieben mit 50 und mehr Beschäftigten erreichte im Monat August 2018 ein Volumen von 2,7 Milliarden EUR. Zum Vorjahresmonat wuchs der Umsatz, bei gleicher Anzahl an Arbeitstagen, um 3,8 Prozent bzw. 99 Millionen EUR. </t>
  </si>
  <si>
    <t>Im Monat August 2018 wurde von 849 Betrieben (Vorjahresmonat 852 Betriebe) Auskunft zum Monatsbericht im Bergbau und Verarbeitenden Gewerbe gegeben. Die Anzahl der Betriebe hat sich zum August 2017 um 3 verringert.</t>
  </si>
  <si>
    <t>in Thüringen im August 2018</t>
  </si>
  <si>
    <t>Überblick zur aktuellen Wirtschaftslage im Bergbau und Verarbeitenden Gewerbe</t>
  </si>
  <si>
    <t>und Verarbeitenden Gewerbe in Thüringen im August 2018</t>
  </si>
  <si>
    <t>2. Umsatz der Hauptgruppen August 2017/2018</t>
  </si>
  <si>
    <t>3. Umsatz insgesamt Januar 2017 bis August 2018</t>
  </si>
  <si>
    <t>4. Volumenindex Auftragseingang Januar 2017 bis August 2018</t>
  </si>
  <si>
    <t>5. Beschäftigte insgesamt Januar 2017 bis August 2018 und Veränderung zum Vorjahresmonat</t>
  </si>
  <si>
    <t>6. Entgelte je Beschäftigten Januar 2017 bis August 2018</t>
  </si>
  <si>
    <t>7. Umsatz je Beschäftigten Januar 2017 bis August 2018</t>
  </si>
  <si>
    <t xml:space="preserve">    August 2018 nach Wirtschaftszweigen</t>
  </si>
  <si>
    <r>
      <t>Im Monat August 2018 wurden 21 Millionen geleistete Arbeitsstunden ermittelt. Das waren 0,9 Prozent mehr als im Vorjahresmonat. Die durchschnittlich geleistete Arbeitszeit je Beschäftigten und je Arbeitstag lag mit 6,0 Stunden um 0,1</t>
    </r>
    <r>
      <rPr>
        <sz val="10"/>
        <rFont val="Calibri"/>
        <family val="2"/>
      </rPr>
      <t> </t>
    </r>
    <r>
      <rPr>
        <sz val="10"/>
        <rFont val="Arial"/>
        <family val="2"/>
      </rPr>
      <t xml:space="preserve">Stunden unter dem Niveau des Vorjahresmonats. </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</si>
  <si>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</si>
  <si>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</si>
  <si>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</si>
  <si>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</si>
  <si>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</si>
  <si>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</si>
  <si>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</si>
  <si>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</si>
  <si>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</si>
  <si>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</si>
  <si>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</si>
  <si>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</si>
  <si>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</si>
  <si>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</si>
  <si>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</si>
  <si>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</si>
  <si>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</si>
  <si>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</si>
  <si>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</si>
  <si>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</si>
  <si>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</si>
  <si>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</si>
  <si>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</si>
  <si>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</si>
  <si>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</si>
  <si>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</si>
  <si>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</si>
  <si>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</si>
  <si>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</si>
  <si>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</si>
  <si>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</si>
  <si>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</si>
  <si>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</si>
  <si>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August 2018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</si>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</sst>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 ###\ \ \ \ \ "/>
    <numFmt numFmtId="192" formatCode="#\ ###_D_D_J"/>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32"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name val="Helvetica"/>
    </font>
    <font>
      <b/>
      <sz val="8"/>
      <name val="Helvetica"/>
      <family val="2"/>
    </font>
    <font>
      <vertAlign val="superscript"/>
      <sz val="8"/>
      <name val="Arial"/>
      <family val="2"/>
    </font>
    <font>
      <sz val="8"/>
      <name val="Helvetica"/>
      <family val="2"/>
    </font>
    <font>
      <sz val="10"/>
      <color rgb="FFFF000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sz val="10"/>
      <name val="Arial"/>
      <family val="2"/>
    </font>
    <font>
      <b/>
      <sz val="11"/>
      <name val="Arial"/>
      <family val="2"/>
    </font>
    <font>
      <sz val="10"/>
      <name val="Calibri"/>
      <family val="2"/>
    </font>
    <font>
      <sz val="10"/>
      <color rgb="FFFF0000"/>
      <name val="Helvetica"/>
      <family val="2"/>
    </font>
    <font>
      <b/>
      <sz val="12"/>
      <name val="Calibri"/>
      <family val="2"/>
    </font>
    <font>
      <b/>
      <sz val="12"/>
      <name val="Arial"/>
      <family val="2"/>
    </font>
    <font>
      <b/>
      <sz val="10"/>
      <color theme="1"/>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1" fillId="0" borderId="0"/>
    <xf numFmtId="0" fontId="9" fillId="0" borderId="0"/>
    <xf numFmtId="0" fontId="1" fillId="0" borderId="0"/>
    <xf numFmtId="0" fontId="4" fillId="0" borderId="0"/>
    <xf numFmtId="0" fontId="3" fillId="0" borderId="0"/>
    <xf numFmtId="0" fontId="3" fillId="0" borderId="0"/>
    <xf numFmtId="0" fontId="3" fillId="0" borderId="0"/>
    <xf numFmtId="0" fontId="3" fillId="0" borderId="0"/>
    <xf numFmtId="0" fontId="21" fillId="0" borderId="0"/>
    <xf numFmtId="0" fontId="25" fillId="0" borderId="0"/>
    <xf numFmtId="0" fontId="3" fillId="0" borderId="0"/>
    <xf numFmtId="0" fontId="3" fillId="0" borderId="0"/>
    <xf numFmtId="0" fontId="1" fillId="0" borderId="0"/>
  </cellStyleXfs>
  <cellXfs count="384">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4" applyFont="1" applyAlignment="1">
      <alignment vertical="center"/>
    </xf>
    <xf numFmtId="0" fontId="2" fillId="0" borderId="0" xfId="4" applyFont="1" applyAlignment="1">
      <alignment horizontal="centerContinuous"/>
    </xf>
    <xf numFmtId="0" fontId="3" fillId="0" borderId="0" xfId="4" applyFont="1" applyAlignment="1">
      <alignment horizontal="centerContinuous"/>
    </xf>
    <xf numFmtId="0" fontId="3" fillId="0" borderId="0" xfId="4" applyFont="1"/>
    <xf numFmtId="0" fontId="9" fillId="0" borderId="0" xfId="4"/>
    <xf numFmtId="0" fontId="3" fillId="0" borderId="0" xfId="4" applyFont="1" applyAlignment="1"/>
    <xf numFmtId="0" fontId="2" fillId="0" borderId="10" xfId="4" applyFont="1" applyBorder="1" applyAlignment="1">
      <alignment horizontal="center" vertical="center"/>
    </xf>
    <xf numFmtId="172" fontId="2" fillId="0" borderId="10" xfId="4" applyNumberFormat="1" applyFont="1" applyBorder="1" applyAlignment="1">
      <alignment horizontal="center" vertical="center"/>
    </xf>
    <xf numFmtId="0" fontId="2" fillId="0" borderId="12" xfId="4" applyFont="1" applyBorder="1" applyAlignment="1">
      <alignment horizontal="centerContinuous"/>
    </xf>
    <xf numFmtId="172" fontId="2" fillId="0" borderId="16" xfId="4" applyNumberFormat="1" applyFont="1" applyBorder="1" applyAlignment="1">
      <alignment horizontal="centerContinuous" vertical="center"/>
    </xf>
    <xf numFmtId="172" fontId="2" fillId="0" borderId="3" xfId="4" applyNumberFormat="1" applyFont="1" applyBorder="1" applyAlignment="1">
      <alignment horizontal="centerContinuous" vertical="center"/>
    </xf>
    <xf numFmtId="0" fontId="2" fillId="0" borderId="1" xfId="4" applyFont="1" applyBorder="1" applyAlignment="1">
      <alignment vertical="center"/>
    </xf>
    <xf numFmtId="0" fontId="2" fillId="0" borderId="7" xfId="4" applyFont="1" applyBorder="1" applyAlignment="1">
      <alignment vertical="center"/>
    </xf>
    <xf numFmtId="0" fontId="2" fillId="0" borderId="0" xfId="4" applyFont="1" applyBorder="1" applyAlignment="1">
      <alignment horizontal="center" vertical="center"/>
    </xf>
    <xf numFmtId="172" fontId="2" fillId="0" borderId="0" xfId="4" applyNumberFormat="1" applyFont="1" applyBorder="1" applyAlignment="1">
      <alignment horizontal="centerContinuous" vertical="center"/>
    </xf>
    <xf numFmtId="0" fontId="2" fillId="0" borderId="0" xfId="4" applyFont="1" applyBorder="1" applyAlignment="1">
      <alignment horizontal="centerContinuous"/>
    </xf>
    <xf numFmtId="0" fontId="2" fillId="0" borderId="0" xfId="4" applyFont="1" applyBorder="1" applyAlignment="1">
      <alignment horizontal="center"/>
    </xf>
    <xf numFmtId="172" fontId="2" fillId="0" borderId="0" xfId="4" applyNumberFormat="1" applyFont="1" applyBorder="1" applyAlignment="1">
      <alignment horizontal="center" vertical="center"/>
    </xf>
    <xf numFmtId="0" fontId="2" fillId="0" borderId="0" xfId="4" applyFont="1"/>
    <xf numFmtId="0" fontId="2" fillId="0" borderId="7" xfId="4" applyFont="1" applyBorder="1" applyAlignment="1">
      <alignment horizontal="center" vertical="center"/>
    </xf>
    <xf numFmtId="173" fontId="8" fillId="0" borderId="7" xfId="4" applyNumberFormat="1" applyFont="1" applyBorder="1" applyAlignment="1">
      <alignment vertical="center"/>
    </xf>
    <xf numFmtId="174" fontId="8" fillId="0" borderId="0" xfId="4" applyNumberFormat="1" applyFont="1" applyBorder="1" applyAlignment="1">
      <alignment vertical="center"/>
    </xf>
    <xf numFmtId="175" fontId="8" fillId="0" borderId="0" xfId="4" applyNumberFormat="1" applyFont="1" applyBorder="1" applyAlignment="1">
      <alignment vertical="center"/>
    </xf>
    <xf numFmtId="173" fontId="2" fillId="0" borderId="7" xfId="4" applyNumberFormat="1" applyFont="1" applyBorder="1" applyAlignment="1">
      <alignment vertical="center"/>
    </xf>
    <xf numFmtId="176" fontId="2" fillId="0" borderId="0" xfId="4" applyNumberFormat="1" applyFont="1" applyAlignment="1">
      <alignment vertical="center"/>
    </xf>
    <xf numFmtId="174" fontId="2" fillId="0" borderId="0" xfId="4" applyNumberFormat="1" applyFont="1" applyBorder="1" applyAlignment="1">
      <alignment vertical="center"/>
    </xf>
    <xf numFmtId="177" fontId="2" fillId="0" borderId="0" xfId="4" applyNumberFormat="1" applyFont="1" applyAlignment="1">
      <alignment vertical="center"/>
    </xf>
    <xf numFmtId="175" fontId="2" fillId="0" borderId="0" xfId="4" applyNumberFormat="1" applyFont="1" applyBorder="1" applyAlignment="1">
      <alignment vertical="center"/>
    </xf>
    <xf numFmtId="174" fontId="2" fillId="0" borderId="0" xfId="4" applyNumberFormat="1" applyFont="1" applyBorder="1" applyAlignment="1">
      <alignment horizontal="right" vertical="center"/>
    </xf>
    <xf numFmtId="178" fontId="2" fillId="0" borderId="0" xfId="4" applyNumberFormat="1" applyFont="1" applyBorder="1" applyAlignment="1">
      <alignment horizontal="right" vertical="center"/>
    </xf>
    <xf numFmtId="179" fontId="8" fillId="0" borderId="0" xfId="4" applyNumberFormat="1" applyFont="1" applyAlignment="1">
      <alignment horizontal="right" vertical="center"/>
    </xf>
    <xf numFmtId="180" fontId="2" fillId="0" borderId="0" xfId="4" applyNumberFormat="1" applyFont="1" applyBorder="1" applyAlignment="1">
      <alignment horizontal="centerContinuous" vertical="center"/>
    </xf>
    <xf numFmtId="181" fontId="2" fillId="0" borderId="0" xfId="4" applyNumberFormat="1" applyFont="1" applyBorder="1" applyAlignment="1">
      <alignment horizontal="centerContinuous" vertical="center"/>
    </xf>
    <xf numFmtId="179" fontId="2" fillId="0" borderId="0" xfId="4" applyNumberFormat="1" applyFont="1" applyAlignment="1">
      <alignment horizontal="right" vertical="center"/>
    </xf>
    <xf numFmtId="178" fontId="2" fillId="0" borderId="0" xfId="4" applyNumberFormat="1" applyFont="1" applyBorder="1" applyAlignment="1">
      <alignment vertical="center"/>
    </xf>
    <xf numFmtId="180" fontId="2" fillId="0" borderId="0" xfId="4" applyNumberFormat="1" applyFont="1" applyAlignment="1">
      <alignment vertical="center"/>
    </xf>
    <xf numFmtId="181" fontId="2" fillId="0" borderId="0" xfId="4" applyNumberFormat="1" applyFont="1" applyBorder="1" applyAlignment="1">
      <alignment vertical="center"/>
    </xf>
    <xf numFmtId="182" fontId="2" fillId="0" borderId="0" xfId="4" applyNumberFormat="1" applyFont="1" applyAlignment="1">
      <alignment vertical="center"/>
    </xf>
    <xf numFmtId="178" fontId="2" fillId="0" borderId="0" xfId="4" applyNumberFormat="1" applyFont="1" applyAlignment="1">
      <alignment vertical="center"/>
    </xf>
    <xf numFmtId="0" fontId="2" fillId="0" borderId="0" xfId="4" applyFont="1" applyAlignment="1">
      <alignment vertical="center"/>
    </xf>
    <xf numFmtId="0" fontId="9" fillId="0" borderId="0" xfId="4" applyAlignment="1">
      <alignment vertical="center"/>
    </xf>
    <xf numFmtId="0" fontId="9" fillId="0" borderId="0" xfId="4" applyAlignment="1"/>
    <xf numFmtId="0" fontId="9" fillId="0" borderId="0" xfId="4" applyAlignment="1">
      <alignment horizontal="centerContinuous"/>
    </xf>
    <xf numFmtId="0" fontId="10" fillId="0" borderId="0" xfId="4" applyFont="1" applyAlignment="1">
      <alignment horizontal="centerContinuous"/>
    </xf>
    <xf numFmtId="0" fontId="2" fillId="0" borderId="9" xfId="4" applyFont="1" applyBorder="1" applyAlignment="1">
      <alignment horizontal="center" vertical="center"/>
    </xf>
    <xf numFmtId="0" fontId="12" fillId="0" borderId="15" xfId="4" applyFont="1" applyBorder="1" applyAlignment="1">
      <alignment horizontal="center" vertical="center" wrapText="1"/>
    </xf>
    <xf numFmtId="172" fontId="2" fillId="0" borderId="10" xfId="4" applyNumberFormat="1" applyFont="1" applyBorder="1" applyAlignment="1">
      <alignment horizontal="centerContinuous" vertical="center"/>
    </xf>
    <xf numFmtId="0" fontId="12" fillId="0" borderId="7" xfId="4" applyFont="1" applyBorder="1" applyAlignment="1">
      <alignment vertical="center"/>
    </xf>
    <xf numFmtId="183" fontId="8" fillId="0" borderId="0" xfId="5" applyNumberFormat="1" applyFont="1" applyAlignment="1">
      <alignment horizontal="right" vertical="center"/>
    </xf>
    <xf numFmtId="184" fontId="8" fillId="0" borderId="0" xfId="5" applyNumberFormat="1" applyFont="1" applyAlignment="1">
      <alignment horizontal="right" vertical="center"/>
    </xf>
    <xf numFmtId="176" fontId="2" fillId="0" borderId="0" xfId="5" applyNumberFormat="1" applyFont="1" applyAlignment="1">
      <alignment horizontal="right" vertical="center"/>
    </xf>
    <xf numFmtId="174" fontId="2" fillId="0" borderId="0" xfId="5" applyNumberFormat="1" applyFont="1" applyBorder="1" applyAlignment="1">
      <alignment horizontal="right" vertical="center"/>
    </xf>
    <xf numFmtId="174" fontId="8" fillId="0" borderId="0" xfId="5" applyNumberFormat="1" applyFont="1" applyBorder="1" applyAlignment="1">
      <alignment horizontal="right" vertical="center"/>
    </xf>
    <xf numFmtId="184" fontId="2" fillId="0" borderId="0" xfId="5" applyNumberFormat="1" applyFont="1" applyAlignment="1">
      <alignment horizontal="right" vertical="center"/>
    </xf>
    <xf numFmtId="183" fontId="8" fillId="0" borderId="0" xfId="5" applyNumberFormat="1" applyFont="1" applyFill="1" applyAlignment="1">
      <alignment horizontal="right" vertical="center"/>
    </xf>
    <xf numFmtId="184" fontId="8" fillId="0" borderId="0" xfId="5" applyNumberFormat="1" applyFont="1" applyFill="1" applyAlignment="1">
      <alignment horizontal="right" vertical="center"/>
    </xf>
    <xf numFmtId="179" fontId="8" fillId="0" borderId="0" xfId="5" applyNumberFormat="1" applyFont="1" applyAlignment="1">
      <alignment horizontal="right" vertical="center"/>
    </xf>
    <xf numFmtId="179" fontId="2" fillId="0" borderId="0" xfId="5" applyNumberFormat="1" applyFont="1" applyAlignment="1">
      <alignment horizontal="right" vertical="center"/>
    </xf>
    <xf numFmtId="183" fontId="2" fillId="0" borderId="0" xfId="5" applyNumberFormat="1" applyFont="1" applyAlignment="1">
      <alignment horizontal="right" vertical="center"/>
    </xf>
    <xf numFmtId="185" fontId="2" fillId="0" borderId="0" xfId="5" applyNumberFormat="1" applyFont="1" applyAlignment="1">
      <alignment horizontal="right" vertical="center"/>
    </xf>
    <xf numFmtId="186" fontId="2" fillId="0" borderId="0" xfId="5" applyNumberFormat="1" applyFont="1" applyBorder="1" applyAlignment="1">
      <alignment horizontal="right" vertical="center"/>
    </xf>
    <xf numFmtId="168" fontId="2" fillId="0" borderId="0" xfId="5" applyNumberFormat="1" applyFont="1" applyAlignment="1">
      <alignment horizontal="right" vertical="center"/>
    </xf>
    <xf numFmtId="173" fontId="2" fillId="0" borderId="0" xfId="4" applyNumberFormat="1" applyFont="1" applyBorder="1" applyAlignment="1">
      <alignment vertical="center"/>
    </xf>
    <xf numFmtId="184" fontId="2" fillId="0" borderId="0" xfId="4" applyNumberFormat="1" applyFont="1" applyAlignment="1">
      <alignment vertical="center"/>
    </xf>
    <xf numFmtId="183" fontId="2" fillId="0" borderId="0" xfId="4" applyNumberFormat="1" applyFont="1" applyAlignment="1">
      <alignment vertical="center"/>
    </xf>
    <xf numFmtId="185" fontId="2" fillId="0" borderId="0" xfId="4" applyNumberFormat="1" applyFont="1" applyAlignment="1">
      <alignment vertical="center"/>
    </xf>
    <xf numFmtId="186" fontId="2" fillId="0" borderId="0" xfId="4" applyNumberFormat="1" applyFont="1" applyBorder="1" applyAlignment="1">
      <alignment vertical="center"/>
    </xf>
    <xf numFmtId="164" fontId="2" fillId="0" borderId="0" xfId="6" applyNumberFormat="1" applyFont="1" applyBorder="1" applyAlignment="1">
      <alignment horizontal="center"/>
    </xf>
    <xf numFmtId="0" fontId="4" fillId="0" borderId="0" xfId="6"/>
    <xf numFmtId="0" fontId="13" fillId="0" borderId="0" xfId="0" applyFont="1"/>
    <xf numFmtId="164" fontId="3" fillId="0" borderId="0" xfId="6" applyNumberFormat="1" applyFont="1"/>
    <xf numFmtId="164" fontId="8" fillId="0" borderId="0" xfId="6" applyNumberFormat="1" applyFont="1" applyBorder="1" applyAlignment="1">
      <alignment horizontal="center"/>
    </xf>
    <xf numFmtId="164" fontId="2" fillId="0" borderId="0" xfId="6" applyNumberFormat="1" applyFont="1"/>
    <xf numFmtId="164" fontId="2" fillId="0" borderId="0" xfId="6" applyNumberFormat="1" applyFont="1" applyFill="1"/>
    <xf numFmtId="0" fontId="5" fillId="0" borderId="9" xfId="0" applyFont="1" applyBorder="1" applyAlignment="1">
      <alignment horizontal="center" vertical="center"/>
    </xf>
    <xf numFmtId="164" fontId="2" fillId="0" borderId="3" xfId="6"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9" applyFont="1" applyFill="1" applyAlignment="1">
      <alignment vertical="center" wrapText="1"/>
    </xf>
    <xf numFmtId="0" fontId="2" fillId="0" borderId="0" xfId="10" applyFont="1" applyFill="1"/>
    <xf numFmtId="0" fontId="14" fillId="2" borderId="0" xfId="9" applyFont="1" applyFill="1" applyAlignment="1">
      <alignment vertical="center" wrapText="1"/>
    </xf>
    <xf numFmtId="0" fontId="14" fillId="0" borderId="0" xfId="9" applyFont="1" applyAlignment="1">
      <alignment wrapText="1"/>
    </xf>
    <xf numFmtId="0" fontId="14" fillId="2" borderId="0" xfId="9" applyFont="1" applyFill="1" applyAlignment="1">
      <alignment wrapText="1"/>
    </xf>
    <xf numFmtId="0" fontId="13" fillId="3" borderId="0" xfId="9" applyFont="1" applyFill="1" applyAlignment="1">
      <alignment horizontal="center" vertical="center" wrapText="1"/>
    </xf>
    <xf numFmtId="187" fontId="19" fillId="2" borderId="0" xfId="9" applyNumberFormat="1" applyFont="1" applyFill="1" applyAlignment="1">
      <alignment horizontal="center" wrapText="1"/>
    </xf>
    <xf numFmtId="0" fontId="3" fillId="4" borderId="0" xfId="10" applyFill="1"/>
    <xf numFmtId="178" fontId="3" fillId="0" borderId="0" xfId="10" applyNumberFormat="1" applyFill="1"/>
    <xf numFmtId="188" fontId="3" fillId="0" borderId="0" xfId="10" applyNumberFormat="1"/>
    <xf numFmtId="178" fontId="3" fillId="0" borderId="0" xfId="10" applyNumberFormat="1"/>
    <xf numFmtId="0" fontId="3" fillId="0" borderId="0" xfId="10"/>
    <xf numFmtId="189" fontId="3" fillId="4" borderId="0" xfId="10" applyNumberFormat="1" applyFont="1" applyFill="1"/>
    <xf numFmtId="188" fontId="3" fillId="0" borderId="0" xfId="10" applyNumberFormat="1" applyFont="1" applyAlignment="1">
      <alignment horizontal="right" vertical="center"/>
    </xf>
    <xf numFmtId="188" fontId="2" fillId="0" borderId="0" xfId="10" applyNumberFormat="1" applyFont="1" applyAlignment="1">
      <alignment horizontal="right" vertical="center"/>
    </xf>
    <xf numFmtId="0" fontId="3" fillId="5" borderId="0" xfId="10" applyFill="1"/>
    <xf numFmtId="190" fontId="2" fillId="0" borderId="0" xfId="11" applyNumberFormat="1" applyFont="1" applyAlignment="1"/>
    <xf numFmtId="189" fontId="3" fillId="5" borderId="0" xfId="10" applyNumberFormat="1" applyFont="1" applyFill="1"/>
    <xf numFmtId="188" fontId="3" fillId="0" borderId="0" xfId="10" applyNumberFormat="1" applyFont="1" applyAlignment="1">
      <alignment horizontal="right"/>
    </xf>
    <xf numFmtId="0" fontId="3" fillId="0" borderId="0" xfId="10" applyBorder="1"/>
    <xf numFmtId="178" fontId="22" fillId="0" borderId="0" xfId="10" applyNumberFormat="1" applyFont="1" applyBorder="1"/>
    <xf numFmtId="191" fontId="2" fillId="0" borderId="0" xfId="9" applyNumberFormat="1" applyFont="1" applyAlignment="1">
      <alignment horizontal="right"/>
    </xf>
    <xf numFmtId="192" fontId="2" fillId="0" borderId="0" xfId="10" applyNumberFormat="1" applyFont="1" applyAlignment="1">
      <alignment horizontal="right"/>
    </xf>
    <xf numFmtId="191" fontId="2" fillId="0" borderId="0" xfId="10" applyNumberFormat="1" applyFont="1" applyAlignment="1">
      <alignment horizontal="right"/>
    </xf>
    <xf numFmtId="0" fontId="20" fillId="0" borderId="0" xfId="10" applyFont="1"/>
    <xf numFmtId="0" fontId="20" fillId="0" borderId="0" xfId="10" applyFont="1" applyAlignment="1">
      <alignment horizontal="center"/>
    </xf>
    <xf numFmtId="193" fontId="20" fillId="0" borderId="0" xfId="10" applyNumberFormat="1" applyFont="1" applyAlignment="1">
      <alignment horizontal="center"/>
    </xf>
    <xf numFmtId="194" fontId="14" fillId="0" borderId="0" xfId="10" applyNumberFormat="1" applyFont="1"/>
    <xf numFmtId="194" fontId="3" fillId="0" borderId="0" xfId="10" applyNumberFormat="1"/>
    <xf numFmtId="0" fontId="14" fillId="0" borderId="0" xfId="10" applyFont="1"/>
    <xf numFmtId="189" fontId="22" fillId="0" borderId="0" xfId="10" applyNumberFormat="1" applyFont="1" applyAlignment="1">
      <alignment horizontal="right" vertical="center"/>
    </xf>
    <xf numFmtId="189" fontId="22" fillId="0" borderId="0" xfId="10" applyNumberFormat="1" applyFont="1" applyBorder="1" applyAlignment="1">
      <alignment horizontal="right" vertical="center"/>
    </xf>
    <xf numFmtId="195" fontId="19" fillId="0" borderId="0" xfId="10" applyNumberFormat="1" applyFont="1"/>
    <xf numFmtId="164" fontId="3" fillId="0" borderId="0" xfId="10" applyNumberFormat="1"/>
    <xf numFmtId="196" fontId="3" fillId="3" borderId="0" xfId="10" applyNumberFormat="1" applyFill="1"/>
    <xf numFmtId="3" fontId="24" fillId="6" borderId="17" xfId="10" applyNumberFormat="1" applyFont="1" applyFill="1" applyBorder="1" applyAlignment="1">
      <alignment horizontal="right" vertical="center"/>
    </xf>
    <xf numFmtId="0" fontId="20" fillId="5" borderId="0" xfId="10" applyFont="1" applyFill="1" applyAlignment="1">
      <alignment horizontal="center"/>
    </xf>
    <xf numFmtId="197" fontId="3" fillId="0" borderId="0" xfId="10" applyNumberFormat="1"/>
    <xf numFmtId="197" fontId="3" fillId="0" borderId="0" xfId="10" applyNumberFormat="1" applyFill="1"/>
    <xf numFmtId="0" fontId="3" fillId="3" borderId="0" xfId="10" applyFill="1"/>
    <xf numFmtId="196" fontId="3" fillId="5" borderId="0" xfId="10" applyNumberFormat="1" applyFill="1"/>
    <xf numFmtId="197" fontId="3" fillId="5" borderId="0" xfId="10" applyNumberFormat="1" applyFill="1"/>
    <xf numFmtId="196" fontId="3" fillId="0" borderId="0" xfId="10" applyNumberFormat="1"/>
    <xf numFmtId="198" fontId="3" fillId="0" borderId="0" xfId="10" applyNumberFormat="1" applyFont="1" applyAlignment="1">
      <alignment horizontal="right" vertical="center"/>
    </xf>
    <xf numFmtId="198" fontId="3" fillId="0" borderId="0" xfId="10" applyNumberFormat="1" applyFont="1" applyFill="1" applyAlignment="1">
      <alignment horizontal="right" vertical="center"/>
    </xf>
    <xf numFmtId="198" fontId="2" fillId="0" borderId="0" xfId="10" applyNumberFormat="1" applyFont="1" applyAlignment="1">
      <alignment horizontal="right" vertical="center"/>
    </xf>
    <xf numFmtId="199" fontId="3" fillId="0" borderId="0" xfId="10" applyNumberFormat="1"/>
    <xf numFmtId="199" fontId="3" fillId="0" borderId="0" xfId="10" applyNumberFormat="1" applyFill="1"/>
    <xf numFmtId="200" fontId="3" fillId="3" borderId="0" xfId="10" applyNumberFormat="1" applyFill="1" applyAlignment="1">
      <alignment horizontal="center"/>
    </xf>
    <xf numFmtId="189" fontId="14" fillId="0" borderId="0" xfId="10" applyNumberFormat="1" applyFont="1" applyAlignment="1">
      <alignment horizontal="right" vertical="center"/>
    </xf>
    <xf numFmtId="178" fontId="3" fillId="0" borderId="0" xfId="9" applyNumberFormat="1"/>
    <xf numFmtId="0" fontId="3" fillId="0" borderId="0" xfId="12" applyFont="1"/>
    <xf numFmtId="0" fontId="3" fillId="0" borderId="0" xfId="12" applyFont="1" applyAlignment="1">
      <alignment vertical="top" wrapText="1"/>
    </xf>
    <xf numFmtId="0" fontId="3" fillId="0" borderId="0" xfId="12" applyFont="1" applyAlignment="1">
      <alignment horizontal="center" vertical="top" wrapText="1"/>
    </xf>
    <xf numFmtId="0" fontId="20" fillId="0" borderId="0" xfId="12" applyFont="1" applyAlignment="1">
      <alignment vertical="top" wrapText="1"/>
    </xf>
    <xf numFmtId="0" fontId="3" fillId="0" borderId="0" xfId="12" applyFont="1" applyAlignment="1">
      <alignment horizontal="center" wrapText="1"/>
    </xf>
    <xf numFmtId="0" fontId="3" fillId="0" borderId="0" xfId="12" applyNumberFormat="1" applyFont="1" applyAlignment="1">
      <alignment vertical="top" wrapText="1"/>
    </xf>
    <xf numFmtId="0" fontId="26" fillId="0" borderId="0" xfId="12" applyFont="1" applyAlignment="1">
      <alignment vertical="top" wrapText="1"/>
    </xf>
    <xf numFmtId="0" fontId="3" fillId="0" borderId="0" xfId="13" applyFont="1"/>
    <xf numFmtId="0" fontId="25" fillId="0" borderId="0" xfId="12"/>
    <xf numFmtId="0" fontId="3" fillId="0" borderId="0" xfId="13" applyFont="1" applyAlignment="1">
      <alignment horizontal="justify"/>
    </xf>
    <xf numFmtId="0" fontId="20"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20"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20" fillId="0" borderId="0" xfId="13" applyFont="1" applyAlignment="1">
      <alignment horizontal="justify" vertical="center"/>
    </xf>
    <xf numFmtId="0" fontId="3" fillId="0" borderId="0" xfId="13" applyNumberFormat="1" applyFont="1" applyAlignment="1">
      <alignment horizontal="justify" vertical="top"/>
    </xf>
    <xf numFmtId="0" fontId="26"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13" fillId="0" borderId="0" xfId="14" applyFont="1" applyFill="1"/>
    <xf numFmtId="201" fontId="3" fillId="0" borderId="0" xfId="14" applyNumberFormat="1" applyFont="1" applyFill="1"/>
    <xf numFmtId="202" fontId="3" fillId="0" borderId="0" xfId="14" applyNumberFormat="1" applyFont="1" applyFill="1"/>
    <xf numFmtId="203"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3" fontId="13" fillId="0" borderId="0" xfId="14" applyNumberFormat="1" applyFont="1" applyFill="1"/>
    <xf numFmtId="0" fontId="13" fillId="0" borderId="0" xfId="14" applyFont="1" applyFill="1" applyAlignment="1">
      <alignment horizontal="justify" vertical="top" wrapText="1"/>
    </xf>
    <xf numFmtId="204" fontId="20" fillId="0" borderId="0" xfId="14" applyNumberFormat="1" applyFont="1" applyFill="1" applyBorder="1" applyAlignment="1">
      <alignment vertical="center"/>
    </xf>
    <xf numFmtId="205" fontId="20" fillId="0" borderId="0" xfId="14" applyNumberFormat="1" applyFont="1" applyFill="1" applyAlignment="1">
      <alignment horizontal="right" vertical="center" indent="1"/>
    </xf>
    <xf numFmtId="204" fontId="3" fillId="0" borderId="0" xfId="14" applyNumberFormat="1" applyFont="1" applyFill="1" applyBorder="1"/>
    <xf numFmtId="205" fontId="3" fillId="0" borderId="0" xfId="14" applyNumberFormat="1" applyFont="1" applyFill="1" applyAlignment="1">
      <alignment horizontal="right" indent="1"/>
    </xf>
    <xf numFmtId="0" fontId="3" fillId="0" borderId="7" xfId="14" applyFont="1" applyFill="1" applyBorder="1" applyAlignment="1">
      <alignment vertical="center"/>
    </xf>
    <xf numFmtId="0" fontId="13" fillId="0" borderId="1" xfId="14" applyFont="1" applyFill="1" applyBorder="1"/>
    <xf numFmtId="0" fontId="13"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13" fillId="0" borderId="0" xfId="13" applyFont="1" applyFill="1" applyAlignment="1">
      <alignment horizontal="justify" vertical="top" wrapText="1"/>
    </xf>
    <xf numFmtId="0" fontId="3" fillId="0" borderId="0" xfId="14" applyFont="1" applyFill="1" applyAlignment="1">
      <alignment horizontal="justify" vertical="top" wrapText="1"/>
    </xf>
    <xf numFmtId="210" fontId="3" fillId="0" borderId="7" xfId="14" applyNumberFormat="1" applyFont="1" applyFill="1" applyBorder="1"/>
    <xf numFmtId="0" fontId="3" fillId="0" borderId="0" xfId="12" applyFont="1" applyFill="1"/>
    <xf numFmtId="0" fontId="1" fillId="0" borderId="0" xfId="15"/>
    <xf numFmtId="0" fontId="28" fillId="0" borderId="0" xfId="15" applyFont="1" applyFill="1"/>
    <xf numFmtId="0" fontId="3" fillId="0" borderId="1" xfId="14" applyFont="1" applyFill="1" applyBorder="1"/>
    <xf numFmtId="0" fontId="3" fillId="0" borderId="6" xfId="14" applyFont="1" applyFill="1" applyBorder="1"/>
    <xf numFmtId="0" fontId="18" fillId="0" borderId="0" xfId="14" applyFont="1"/>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4" applyFont="1" applyFill="1" applyAlignment="1">
      <alignment horizontal="justify" vertical="center" wrapText="1"/>
    </xf>
    <xf numFmtId="0" fontId="20" fillId="0" borderId="0" xfId="14" applyFont="1" applyFill="1" applyBorder="1" applyAlignment="1">
      <alignment vertical="center" wrapText="1"/>
    </xf>
    <xf numFmtId="0" fontId="20" fillId="0" borderId="7" xfId="14" applyFont="1" applyFill="1" applyBorder="1" applyAlignment="1">
      <alignment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3" fillId="0" borderId="0" xfId="13" applyFont="1" applyFill="1" applyAlignment="1">
      <alignment horizontal="justify" vertical="top"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207" fontId="3" fillId="0" borderId="14" xfId="14" applyNumberFormat="1" applyFont="1" applyFill="1" applyBorder="1"/>
    <xf numFmtId="207" fontId="3" fillId="0" borderId="0" xfId="14" applyNumberFormat="1" applyFont="1" applyFill="1" applyBorder="1"/>
    <xf numFmtId="208" fontId="3" fillId="0" borderId="0" xfId="14" applyNumberFormat="1" applyFont="1" applyFill="1" applyBorder="1"/>
    <xf numFmtId="209" fontId="3" fillId="0" borderId="14" xfId="14" applyNumberFormat="1" applyFont="1" applyFill="1" applyBorder="1"/>
    <xf numFmtId="209" fontId="3" fillId="0" borderId="0" xfId="14" applyNumberFormat="1" applyFont="1" applyFill="1" applyBorder="1"/>
    <xf numFmtId="1" fontId="3" fillId="0" borderId="0" xfId="14" applyNumberFormat="1" applyFont="1" applyFill="1" applyBorder="1" applyAlignment="1">
      <alignment horizontal="center"/>
    </xf>
    <xf numFmtId="209" fontId="3" fillId="0" borderId="0" xfId="14" applyNumberFormat="1" applyFont="1" applyFill="1"/>
    <xf numFmtId="0" fontId="3" fillId="0" borderId="0" xfId="14" applyFont="1" applyFill="1" applyBorder="1" applyAlignment="1">
      <alignment horizontal="center" vertical="top" wrapText="1"/>
    </xf>
    <xf numFmtId="211" fontId="20" fillId="0" borderId="0" xfId="14" applyNumberFormat="1" applyFont="1" applyFill="1" applyBorder="1" applyAlignment="1">
      <alignment vertical="center"/>
    </xf>
    <xf numFmtId="0" fontId="13" fillId="0" borderId="0" xfId="14" applyFont="1" applyFill="1" applyAlignment="1">
      <alignment horizontal="justify" vertical="center"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11" fontId="3" fillId="0" borderId="14" xfId="14" applyNumberFormat="1" applyFont="1" applyFill="1" applyBorder="1"/>
    <xf numFmtId="211" fontId="3" fillId="0" borderId="0" xfId="14" applyNumberFormat="1" applyFont="1" applyFill="1" applyBorder="1"/>
    <xf numFmtId="211" fontId="20" fillId="0" borderId="14" xfId="14" applyNumberFormat="1" applyFont="1" applyFill="1" applyBorder="1" applyAlignment="1">
      <alignment vertical="center"/>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6"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2" fillId="0" borderId="3" xfId="4" applyFont="1" applyBorder="1" applyAlignment="1">
      <alignment horizontal="center" vertical="center"/>
    </xf>
    <xf numFmtId="0" fontId="2" fillId="0" borderId="4" xfId="4" applyFont="1" applyBorder="1" applyAlignment="1">
      <alignment horizontal="center" vertical="center"/>
    </xf>
    <xf numFmtId="49" fontId="2" fillId="0" borderId="3" xfId="4" applyNumberFormat="1" applyFont="1" applyBorder="1" applyAlignment="1">
      <alignment horizontal="center" vertical="center"/>
    </xf>
    <xf numFmtId="49" fontId="2" fillId="0" borderId="4" xfId="4" applyNumberFormat="1" applyFont="1" applyBorder="1" applyAlignment="1">
      <alignment horizontal="center" vertical="center"/>
    </xf>
    <xf numFmtId="0" fontId="8" fillId="0" borderId="0" xfId="4" applyFont="1" applyAlignment="1">
      <alignment horizontal="center"/>
    </xf>
    <xf numFmtId="0" fontId="2" fillId="0" borderId="1" xfId="4" applyFont="1" applyBorder="1" applyAlignment="1">
      <alignment horizontal="center" vertical="center"/>
    </xf>
    <xf numFmtId="0" fontId="2" fillId="0" borderId="7" xfId="4" applyFont="1" applyBorder="1" applyAlignment="1">
      <alignment horizontal="center" vertical="center"/>
    </xf>
    <xf numFmtId="0" fontId="2" fillId="0" borderId="11" xfId="4" applyFont="1" applyBorder="1" applyAlignment="1">
      <alignment horizontal="center" vertical="center"/>
    </xf>
    <xf numFmtId="0" fontId="2" fillId="0" borderId="2" xfId="4" applyFont="1" applyBorder="1" applyAlignment="1">
      <alignment horizontal="center" vertical="center" wrapText="1"/>
    </xf>
    <xf numFmtId="0" fontId="9" fillId="0" borderId="8" xfId="4" applyBorder="1" applyAlignment="1">
      <alignment horizontal="center" vertical="center" wrapText="1"/>
    </xf>
    <xf numFmtId="0" fontId="9" fillId="0" borderId="9" xfId="4" applyBorder="1" applyAlignment="1">
      <alignment horizontal="center" vertical="center" wrapText="1"/>
    </xf>
    <xf numFmtId="164" fontId="2" fillId="0" borderId="2" xfId="4" applyNumberFormat="1" applyFont="1" applyBorder="1" applyAlignment="1">
      <alignment horizontal="center" vertical="center" wrapText="1"/>
    </xf>
    <xf numFmtId="164" fontId="2" fillId="0" borderId="8" xfId="4" applyNumberFormat="1" applyFont="1" applyBorder="1" applyAlignment="1">
      <alignment horizontal="center" vertical="center" wrapText="1"/>
    </xf>
    <xf numFmtId="164" fontId="2" fillId="0" borderId="9" xfId="4" applyNumberFormat="1" applyFont="1" applyBorder="1" applyAlignment="1">
      <alignment horizontal="center" vertical="center" wrapText="1"/>
    </xf>
    <xf numFmtId="0" fontId="2" fillId="0" borderId="2" xfId="4" applyFont="1" applyBorder="1" applyAlignment="1">
      <alignment horizontal="center" vertical="center"/>
    </xf>
    <xf numFmtId="0" fontId="2" fillId="0" borderId="9" xfId="4" applyFont="1" applyBorder="1" applyAlignment="1">
      <alignment horizontal="center" vertical="center"/>
    </xf>
    <xf numFmtId="171" fontId="2" fillId="0" borderId="13" xfId="4" applyNumberFormat="1" applyFont="1" applyBorder="1" applyAlignment="1">
      <alignment horizontal="center" vertical="center" wrapText="1"/>
    </xf>
    <xf numFmtId="0" fontId="9" fillId="0" borderId="14" xfId="4" applyBorder="1" applyAlignment="1">
      <alignment horizontal="center" vertical="center" wrapText="1"/>
    </xf>
    <xf numFmtId="0" fontId="9" fillId="0" borderId="15" xfId="4" applyBorder="1" applyAlignment="1">
      <alignment horizontal="center" vertical="center" wrapText="1"/>
    </xf>
    <xf numFmtId="172" fontId="2" fillId="0" borderId="3" xfId="4" applyNumberFormat="1" applyFont="1" applyBorder="1" applyAlignment="1">
      <alignment horizontal="center" vertical="center"/>
    </xf>
    <xf numFmtId="172" fontId="2" fillId="0" borderId="5" xfId="4" applyNumberFormat="1" applyFont="1" applyBorder="1" applyAlignment="1">
      <alignment horizontal="center" vertical="center"/>
    </xf>
    <xf numFmtId="0" fontId="8" fillId="0" borderId="0" xfId="4" applyFont="1" applyFill="1" applyAlignment="1">
      <alignment horizontal="center"/>
    </xf>
    <xf numFmtId="0" fontId="2" fillId="0" borderId="8" xfId="4" applyFont="1" applyBorder="1" applyAlignment="1">
      <alignment horizontal="center" vertical="center" wrapText="1"/>
    </xf>
    <xf numFmtId="0" fontId="2" fillId="0" borderId="9" xfId="4"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6" applyNumberFormat="1" applyFont="1" applyBorder="1" applyAlignment="1">
      <alignment horizontal="center"/>
    </xf>
    <xf numFmtId="164" fontId="8" fillId="0" borderId="0" xfId="6"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6" applyNumberFormat="1" applyFont="1" applyBorder="1" applyAlignment="1">
      <alignment horizontal="center" vertical="center" wrapText="1"/>
    </xf>
    <xf numFmtId="0" fontId="4" fillId="0" borderId="14" xfId="6" applyBorder="1" applyAlignment="1">
      <alignment horizontal="center" vertical="center" wrapText="1"/>
    </xf>
    <xf numFmtId="0" fontId="4" fillId="0" borderId="15" xfId="6"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2" fillId="0" borderId="0" xfId="1" applyNumberFormat="1" applyFont="1" applyBorder="1" applyAlignment="1">
      <alignment horizontal="center"/>
    </xf>
    <xf numFmtId="0" fontId="17" fillId="3" borderId="0" xfId="9" applyFont="1" applyFill="1" applyAlignment="1">
      <alignment horizontal="center" vertical="center" wrapText="1"/>
    </xf>
    <xf numFmtId="0" fontId="3" fillId="0" borderId="0" xfId="9" applyAlignment="1">
      <alignment horizontal="center" vertical="center" wrapText="1"/>
    </xf>
    <xf numFmtId="0" fontId="18" fillId="0" borderId="0" xfId="9" applyFont="1" applyAlignment="1">
      <alignment horizontal="center" wrapText="1"/>
    </xf>
    <xf numFmtId="0" fontId="3" fillId="0" borderId="0" xfId="9" applyAlignment="1">
      <alignment horizontal="center" wrapText="1"/>
    </xf>
    <xf numFmtId="0" fontId="20" fillId="4" borderId="0" xfId="10" applyFont="1" applyFill="1" applyAlignment="1">
      <alignment horizontal="center" vertical="center" textRotation="255"/>
    </xf>
    <xf numFmtId="178" fontId="17" fillId="3" borderId="0" xfId="10" applyNumberFormat="1" applyFont="1" applyFill="1" applyAlignment="1">
      <alignment horizontal="center"/>
    </xf>
    <xf numFmtId="0" fontId="3" fillId="5" borderId="0" xfId="10" applyFill="1" applyAlignment="1">
      <alignment horizontal="center" wrapText="1"/>
    </xf>
    <xf numFmtId="0" fontId="20" fillId="5" borderId="0" xfId="10" applyFont="1" applyFill="1" applyAlignment="1">
      <alignment horizontal="center" vertical="center" textRotation="255"/>
    </xf>
    <xf numFmtId="193" fontId="20" fillId="0" borderId="0" xfId="10" applyNumberFormat="1" applyFont="1" applyAlignment="1">
      <alignment horizontal="center"/>
    </xf>
    <xf numFmtId="0" fontId="23" fillId="5" borderId="0" xfId="10" applyFont="1" applyFill="1" applyAlignment="1">
      <alignment horizontal="center"/>
    </xf>
    <xf numFmtId="0" fontId="29"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applyAlignment="1">
      <alignment vertical="center" wrapText="1"/>
    </xf>
  </cellXfs>
  <cellStyles count="16">
    <cellStyle name="Standard" xfId="0" builtinId="0"/>
    <cellStyle name="Standard 10" xfId="10"/>
    <cellStyle name="Standard 2" xfId="1"/>
    <cellStyle name="Standard 2 2" xfId="9"/>
    <cellStyle name="Standard 2 2 2" xfId="13"/>
    <cellStyle name="Standard 2 2_MBV + Über test" xfId="14"/>
    <cellStyle name="Standard 3" xfId="4"/>
    <cellStyle name="Standard 4" xfId="2"/>
    <cellStyle name="Standard 4 2" xfId="3"/>
    <cellStyle name="Standard 5" xfId="12"/>
    <cellStyle name="Standard 5 2" xfId="15"/>
    <cellStyle name="Standard 6" xfId="6"/>
    <cellStyle name="Standard 8" xfId="5"/>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pt idx="19">
                  <c:v>102.25308439532699</c:v>
                </c:pt>
              </c:numCache>
            </c:numRef>
          </c:val>
          <c:smooth val="0"/>
          <c:extLst>
            <c:ext xmlns:c16="http://schemas.microsoft.com/office/drawing/2014/chart" uri="{C3380CC4-5D6E-409C-BE32-E72D297353CC}">
              <c16:uniqueId val="{00000000-8B61-42DC-9BCA-0E4D942D51C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##0.0</c:formatCode>
                <c:ptCount val="20"/>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pt idx="19" formatCode="#\ ##0.0">
                  <c:v>111.48037497832533</c:v>
                </c:pt>
              </c:numCache>
            </c:numRef>
          </c:val>
          <c:smooth val="0"/>
          <c:extLst>
            <c:ext xmlns:c16="http://schemas.microsoft.com/office/drawing/2014/chart" uri="{C3380CC4-5D6E-409C-BE32-E72D297353CC}">
              <c16:uniqueId val="{00000001-8B61-42DC-9BCA-0E4D942D51C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pt idx="19">
                  <c:v>106.35079562254745</c:v>
                </c:pt>
              </c:numCache>
            </c:numRef>
          </c:val>
          <c:smooth val="0"/>
          <c:extLst>
            <c:ext xmlns:c16="http://schemas.microsoft.com/office/drawing/2014/chart" uri="{C3380CC4-5D6E-409C-BE32-E72D297353CC}">
              <c16:uniqueId val="{00000002-8B61-42DC-9BCA-0E4D942D51C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August</a:t>
            </a:r>
            <a:r>
              <a:rPr lang="de-DE" sz="950" baseline="0"/>
              <a:t> </a:t>
            </a:r>
            <a:r>
              <a:rPr lang="de-DE" sz="950"/>
              <a:t>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6C8D-4BAD-ACB9-0672638E2491}"/>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pt idx="7" formatCode="#\ ###\ ">
                  <c:v>2924.8109036604478</c:v>
                </c:pt>
              </c:numCache>
            </c:numRef>
          </c:val>
          <c:extLst>
            <c:ext xmlns:c16="http://schemas.microsoft.com/office/drawing/2014/chart" uri="{C3380CC4-5D6E-409C-BE32-E72D297353CC}">
              <c16:uniqueId val="{00000001-6C8D-4BAD-ACB9-0672638E249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August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E2B2-4C7D-9EBC-3D2889E6770C}"/>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pt idx="7">
                  <c:v>2716.0346260000001</c:v>
                </c:pt>
              </c:numCache>
            </c:numRef>
          </c:val>
          <c:extLst>
            <c:ext xmlns:c16="http://schemas.microsoft.com/office/drawing/2014/chart" uri="{C3380CC4-5D6E-409C-BE32-E72D297353CC}">
              <c16:uniqueId val="{00000001-E2B2-4C7D-9EBC-3D2889E6770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600022083443136"/>
              <c:y val="0.14981693979935376"/>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August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75A8-45F8-BAF3-1F9757B2904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75A8-45F8-BAF3-1F9757B2904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75A8-45F8-BAF3-1F9757B2904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75A8-45F8-BAF3-1F9757B29042}"/>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5A8-45F8-BAF3-1F9757B2904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5A8-45F8-BAF3-1F9757B2904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5A8-45F8-BAF3-1F9757B2904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5A8-45F8-BAF3-1F9757B2904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1231040.307</c:v>
                </c:pt>
                <c:pt idx="1">
                  <c:v>957132.57799999998</c:v>
                </c:pt>
                <c:pt idx="2">
                  <c:v>108906.685</c:v>
                </c:pt>
                <c:pt idx="3">
                  <c:v>418955.05599999998</c:v>
                </c:pt>
              </c:numCache>
            </c:numRef>
          </c:val>
          <c:extLst>
            <c:ext xmlns:c16="http://schemas.microsoft.com/office/drawing/2014/chart" uri="{C3380CC4-5D6E-409C-BE32-E72D297353CC}">
              <c16:uniqueId val="{00000008-75A8-45F8-BAF3-1F9757B2904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August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D92-4C22-9287-DB6EFACB24AD}"/>
              </c:ext>
            </c:extLst>
          </c:dPt>
          <c:dPt>
            <c:idx val="1"/>
            <c:bubble3D val="0"/>
            <c:spPr>
              <a:solidFill>
                <a:srgbClr val="FFFF00"/>
              </a:solidFill>
              <a:ln>
                <a:solidFill>
                  <a:srgbClr val="000000"/>
                </a:solidFill>
              </a:ln>
            </c:spPr>
            <c:extLst>
              <c:ext xmlns:c16="http://schemas.microsoft.com/office/drawing/2014/chart" uri="{C3380CC4-5D6E-409C-BE32-E72D297353CC}">
                <c16:uniqueId val="{00000003-3D92-4C22-9287-DB6EFACB24AD}"/>
              </c:ext>
            </c:extLst>
          </c:dPt>
          <c:dPt>
            <c:idx val="2"/>
            <c:bubble3D val="0"/>
            <c:spPr>
              <a:solidFill>
                <a:srgbClr val="CCFFCC"/>
              </a:solidFill>
              <a:ln>
                <a:solidFill>
                  <a:srgbClr val="000000"/>
                </a:solidFill>
              </a:ln>
            </c:spPr>
            <c:extLst>
              <c:ext xmlns:c16="http://schemas.microsoft.com/office/drawing/2014/chart" uri="{C3380CC4-5D6E-409C-BE32-E72D297353CC}">
                <c16:uniqueId val="{00000005-3D92-4C22-9287-DB6EFACB24AD}"/>
              </c:ext>
            </c:extLst>
          </c:dPt>
          <c:dPt>
            <c:idx val="3"/>
            <c:bubble3D val="0"/>
            <c:spPr>
              <a:solidFill>
                <a:srgbClr val="FF9900"/>
              </a:solidFill>
              <a:ln>
                <a:solidFill>
                  <a:srgbClr val="000000"/>
                </a:solidFill>
              </a:ln>
            </c:spPr>
            <c:extLst>
              <c:ext xmlns:c16="http://schemas.microsoft.com/office/drawing/2014/chart" uri="{C3380CC4-5D6E-409C-BE32-E72D297353CC}">
                <c16:uniqueId val="{00000007-3D92-4C22-9287-DB6EFACB24AD}"/>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D92-4C22-9287-DB6EFACB24A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D92-4C22-9287-DB6EFACB24A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D92-4C22-9287-DB6EFACB24A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D92-4C22-9287-DB6EFACB24A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1208115.662</c:v>
                </c:pt>
                <c:pt idx="1">
                  <c:v>873794.46400000004</c:v>
                </c:pt>
                <c:pt idx="2">
                  <c:v>112702.489</c:v>
                </c:pt>
                <c:pt idx="3">
                  <c:v>422023.10100000002</c:v>
                </c:pt>
              </c:numCache>
            </c:numRef>
          </c:val>
          <c:extLst>
            <c:ext xmlns:c16="http://schemas.microsoft.com/office/drawing/2014/chart" uri="{C3380CC4-5D6E-409C-BE32-E72D297353CC}">
              <c16:uniqueId val="{00000008-3D92-4C22-9287-DB6EFACB24A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8541-48E4-8B61-505A295BAE27}"/>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pt idx="7">
                  <c:v>102.25308439532699</c:v>
                </c:pt>
              </c:numCache>
            </c:numRef>
          </c:val>
          <c:extLst>
            <c:ext xmlns:c16="http://schemas.microsoft.com/office/drawing/2014/chart" uri="{C3380CC4-5D6E-409C-BE32-E72D297353CC}">
              <c16:uniqueId val="{00000001-8541-48E4-8B61-505A295BAE27}"/>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August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26F1-4637-AC2A-83A75B68DCF5}"/>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pt idx="7">
                  <c:v>149.32599999999999</c:v>
                </c:pt>
              </c:numCache>
            </c:numRef>
          </c:yVal>
          <c:smooth val="0"/>
          <c:extLst>
            <c:ext xmlns:c16="http://schemas.microsoft.com/office/drawing/2014/chart" uri="{C3380CC4-5D6E-409C-BE32-E72D297353CC}">
              <c16:uniqueId val="{00000001-26F1-4637-AC2A-83A75B68DCF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3830.9999999999891</c:v>
                </c:pt>
                <c:pt idx="8">
                  <c:v>0</c:v>
                </c:pt>
                <c:pt idx="9">
                  <c:v>0</c:v>
                </c:pt>
                <c:pt idx="10">
                  <c:v>0</c:v>
                </c:pt>
                <c:pt idx="11">
                  <c:v>0</c:v>
                </c:pt>
              </c:numCache>
            </c:numRef>
          </c:val>
          <c:extLst>
            <c:ext xmlns:c16="http://schemas.microsoft.com/office/drawing/2014/chart" uri="{C3380CC4-5D6E-409C-BE32-E72D297353CC}">
              <c16:uniqueId val="{00000000-4E6A-4D0C-A77D-5ACC38621EC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August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ED6C-4A7C-AEE1-435465E8D8BD}"/>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pt idx="7">
                  <c:v>18.188625061945007</c:v>
                </c:pt>
              </c:numCache>
            </c:numRef>
          </c:val>
          <c:extLst>
            <c:ext xmlns:c16="http://schemas.microsoft.com/office/drawing/2014/chart" uri="{C3380CC4-5D6E-409C-BE32-E72D297353CC}">
              <c16:uniqueId val="{00000001-ED6C-4A7C-AEE1-435465E8D8BD}"/>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1283970</xdr:colOff>
      <xdr:row>6</xdr:row>
      <xdr:rowOff>148590</xdr:rowOff>
    </xdr:from>
    <xdr:to>
      <xdr:col>1</xdr:col>
      <xdr:colOff>1588770</xdr:colOff>
      <xdr:row>6</xdr:row>
      <xdr:rowOff>148590</xdr:rowOff>
    </xdr:to>
    <xdr:sp macro="" textlink="">
      <xdr:nvSpPr>
        <xdr:cNvPr id="2" name="Line 1"/>
        <xdr:cNvSpPr>
          <a:spLocks noChangeShapeType="1"/>
        </xdr:cNvSpPr>
      </xdr:nvSpPr>
      <xdr:spPr bwMode="auto">
        <a:xfrm>
          <a:off x="1497330" y="11087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0.58771</cdr:x>
      <cdr:y>0.72874</cdr:y>
    </cdr:from>
    <cdr:to>
      <cdr:x>0.58771</cdr:x>
      <cdr:y>0.75474</cdr:y>
    </cdr:to>
    <cdr:sp macro="" textlink="">
      <cdr:nvSpPr>
        <cdr:cNvPr id="12" name="Line 11"/>
        <cdr:cNvSpPr>
          <a:spLocks xmlns:a="http://schemas.openxmlformats.org/drawingml/2006/main" noChangeShapeType="1"/>
        </cdr:cNvSpPr>
      </cdr:nvSpPr>
      <cdr:spPr bwMode="auto">
        <a:xfrm xmlns:a="http://schemas.openxmlformats.org/drawingml/2006/main" flipH="1">
          <a:off x="3509916" y="6656616"/>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388618</xdr:rowOff>
    </xdr:from>
    <xdr:to>
      <xdr:col>5</xdr:col>
      <xdr:colOff>922020</xdr:colOff>
      <xdr:row>64</xdr:row>
      <xdr:rowOff>152399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63</xdr:row>
      <xdr:rowOff>64770</xdr:rowOff>
    </xdr:from>
    <xdr:to>
      <xdr:col>1</xdr:col>
      <xdr:colOff>756285</xdr:colOff>
      <xdr:row>64</xdr:row>
      <xdr:rowOff>82845</xdr:rowOff>
    </xdr:to>
    <xdr:sp macro="" textlink="">
      <xdr:nvSpPr>
        <xdr:cNvPr id="3" name="Text Box 3"/>
        <xdr:cNvSpPr txBox="1">
          <a:spLocks noChangeArrowheads="1"/>
        </xdr:cNvSpPr>
      </xdr:nvSpPr>
      <xdr:spPr bwMode="auto">
        <a:xfrm>
          <a:off x="114300" y="1049464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160019</xdr:rowOff>
    </xdr:from>
    <xdr:to>
      <xdr:col>5</xdr:col>
      <xdr:colOff>911039</xdr:colOff>
      <xdr:row>31</xdr:row>
      <xdr:rowOff>126269</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62</xdr:row>
      <xdr:rowOff>49529</xdr:rowOff>
    </xdr:from>
    <xdr:to>
      <xdr:col>3</xdr:col>
      <xdr:colOff>474300</xdr:colOff>
      <xdr:row>63</xdr:row>
      <xdr:rowOff>67604</xdr:rowOff>
    </xdr:to>
    <xdr:sp macro="" textlink="">
      <xdr:nvSpPr>
        <xdr:cNvPr id="5" name="Text Box 5"/>
        <xdr:cNvSpPr txBox="1">
          <a:spLocks noChangeArrowheads="1"/>
        </xdr:cNvSpPr>
      </xdr:nvSpPr>
      <xdr:spPr bwMode="auto">
        <a:xfrm>
          <a:off x="3571875" y="1031747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62</xdr:row>
      <xdr:rowOff>62864</xdr:rowOff>
    </xdr:from>
    <xdr:to>
      <xdr:col>2</xdr:col>
      <xdr:colOff>994755</xdr:colOff>
      <xdr:row>63</xdr:row>
      <xdr:rowOff>44939</xdr:rowOff>
    </xdr:to>
    <xdr:sp macro="" textlink="">
      <xdr:nvSpPr>
        <xdr:cNvPr id="7" name="Rectangle 8"/>
        <xdr:cNvSpPr>
          <a:spLocks noChangeArrowheads="1"/>
        </xdr:cNvSpPr>
      </xdr:nvSpPr>
      <xdr:spPr bwMode="auto">
        <a:xfrm>
          <a:off x="3011805" y="10330814"/>
          <a:ext cx="288000" cy="144000"/>
        </a:xfrm>
        <a:prstGeom prst="rect">
          <a:avLst/>
        </a:prstGeom>
        <a:solidFill>
          <a:schemeClr val="accent2">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62</xdr:row>
      <xdr:rowOff>66675</xdr:rowOff>
    </xdr:from>
    <xdr:to>
      <xdr:col>4</xdr:col>
      <xdr:colOff>756630</xdr:colOff>
      <xdr:row>63</xdr:row>
      <xdr:rowOff>48750</xdr:rowOff>
    </xdr:to>
    <xdr:sp macro="" textlink="">
      <xdr:nvSpPr>
        <xdr:cNvPr id="9" name="Rectangle 10"/>
        <xdr:cNvSpPr>
          <a:spLocks noChangeArrowheads="1"/>
        </xdr:cNvSpPr>
      </xdr:nvSpPr>
      <xdr:spPr bwMode="auto">
        <a:xfrm>
          <a:off x="5078730" y="1033462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0</xdr:col>
      <xdr:colOff>1109055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0</xdr:col>
      <xdr:colOff>1107150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1000125</xdr:colOff>
      <xdr:row>62</xdr:row>
      <xdr:rowOff>57151</xdr:rowOff>
    </xdr:from>
    <xdr:to>
      <xdr:col>5</xdr:col>
      <xdr:colOff>220980</xdr:colOff>
      <xdr:row>63</xdr:row>
      <xdr:rowOff>79036</xdr:rowOff>
    </xdr:to>
    <xdr:sp macro="" textlink="">
      <xdr:nvSpPr>
        <xdr:cNvPr id="20" name="Text Box 24"/>
        <xdr:cNvSpPr txBox="1">
          <a:spLocks noChangeArrowheads="1"/>
        </xdr:cNvSpPr>
      </xdr:nvSpPr>
      <xdr:spPr bwMode="auto">
        <a:xfrm>
          <a:off x="5610225" y="10325101"/>
          <a:ext cx="373380" cy="1838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482917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August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573405</xdr:colOff>
      <xdr:row>38</xdr:row>
      <xdr:rowOff>83820</xdr:rowOff>
    </xdr:from>
    <xdr:to>
      <xdr:col>0</xdr:col>
      <xdr:colOff>824865</xdr:colOff>
      <xdr:row>39</xdr:row>
      <xdr:rowOff>144780</xdr:rowOff>
    </xdr:to>
    <xdr:sp macro="" textlink="">
      <xdr:nvSpPr>
        <xdr:cNvPr id="8" name="Textfeld 7"/>
        <xdr:cNvSpPr txBox="1"/>
      </xdr:nvSpPr>
      <xdr:spPr>
        <a:xfrm>
          <a:off x="573405" y="747522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10815" y="10370820"/>
          <a:ext cx="286264" cy="143946"/>
        </a:xfrm>
        <a:prstGeom prst="rect">
          <a:avLst/>
        </a:prstGeom>
        <a:solidFill>
          <a:schemeClr val="accent2">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038600" y="103708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0.4389</cdr:x>
      <cdr:y>0.87169</cdr:y>
    </cdr:from>
    <cdr:to>
      <cdr:x>0.48341</cdr:x>
      <cdr:y>0.90394</cdr:y>
    </cdr:to>
    <cdr:sp macro="" textlink="">
      <cdr:nvSpPr>
        <cdr:cNvPr id="2" name="Rectangle 4"/>
        <cdr:cNvSpPr>
          <a:spLocks xmlns:a="http://schemas.openxmlformats.org/drawingml/2006/main" noChangeArrowheads="1"/>
        </cdr:cNvSpPr>
      </cdr:nvSpPr>
      <cdr:spPr bwMode="auto">
        <a:xfrm xmlns:a="http://schemas.openxmlformats.org/drawingml/2006/main">
          <a:off x="2839869" y="3855828"/>
          <a:ext cx="288000" cy="142655"/>
        </a:xfrm>
        <a:prstGeom xmlns:a="http://schemas.openxmlformats.org/drawingml/2006/main" prst="rect">
          <a:avLst/>
        </a:prstGeom>
        <a:solidFill xmlns:a="http://schemas.openxmlformats.org/drawingml/2006/main">
          <a:schemeClr val="accent2">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0.7242</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397846"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177165</xdr:colOff>
      <xdr:row>55</xdr:row>
      <xdr:rowOff>146685</xdr:rowOff>
    </xdr:to>
    <xdr:sp macro="" textlink="">
      <xdr:nvSpPr>
        <xdr:cNvPr id="4" name="Text Box 17"/>
        <xdr:cNvSpPr txBox="1">
          <a:spLocks noChangeArrowheads="1"/>
        </xdr:cNvSpPr>
      </xdr:nvSpPr>
      <xdr:spPr bwMode="auto">
        <a:xfrm>
          <a:off x="232410" y="103384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815590" y="10079355"/>
          <a:ext cx="288000" cy="142875"/>
        </a:xfrm>
        <a:prstGeom prst="rect">
          <a:avLst/>
        </a:prstGeom>
        <a:solidFill>
          <a:schemeClr val="accent2">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124169</xdr:colOff>
      <xdr:row>53</xdr:row>
      <xdr:rowOff>176385</xdr:rowOff>
    </xdr:to>
    <xdr:sp macro="" textlink="">
      <xdr:nvSpPr>
        <xdr:cNvPr id="6" name="Rectangle 5"/>
        <xdr:cNvSpPr>
          <a:spLocks noChangeArrowheads="1"/>
        </xdr:cNvSpPr>
      </xdr:nvSpPr>
      <xdr:spPr bwMode="auto">
        <a:xfrm>
          <a:off x="47415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14700" y="100660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38700" y="100660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175604</xdr:colOff>
      <xdr:row>24</xdr:row>
      <xdr:rowOff>56370</xdr:rowOff>
    </xdr:to>
    <xdr:sp macro="" textlink="">
      <xdr:nvSpPr>
        <xdr:cNvPr id="10" name="Rectangle 5"/>
        <xdr:cNvSpPr>
          <a:spLocks noChangeArrowheads="1"/>
        </xdr:cNvSpPr>
      </xdr:nvSpPr>
      <xdr:spPr bwMode="auto">
        <a:xfrm>
          <a:off x="4792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1084578</xdr:colOff>
      <xdr:row>7</xdr:row>
      <xdr:rowOff>152400</xdr:rowOff>
    </xdr:from>
    <xdr:to>
      <xdr:col>1</xdr:col>
      <xdr:colOff>1389378</xdr:colOff>
      <xdr:row>7</xdr:row>
      <xdr:rowOff>152400</xdr:rowOff>
    </xdr:to>
    <xdr:sp macro="" textlink="">
      <xdr:nvSpPr>
        <xdr:cNvPr id="2" name="Line 2"/>
        <xdr:cNvSpPr>
          <a:spLocks noChangeShapeType="1"/>
        </xdr:cNvSpPr>
      </xdr:nvSpPr>
      <xdr:spPr bwMode="auto">
        <a:xfrm>
          <a:off x="1314766"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77"/>
  </cols>
  <sheetData>
    <row r="1" spans="1:1" ht="15.75" x14ac:dyDescent="0.25">
      <c r="A1" s="376" t="s">
        <v>337</v>
      </c>
    </row>
    <row r="4" spans="1:1" ht="27.75" customHeight="1" x14ac:dyDescent="0.2">
      <c r="A4" s="383" t="s">
        <v>350</v>
      </c>
    </row>
    <row r="5" spans="1:1" ht="14.25" x14ac:dyDescent="0.2">
      <c r="A5" s="378"/>
    </row>
    <row r="6" spans="1:1" ht="14.25" x14ac:dyDescent="0.2">
      <c r="A6" s="378"/>
    </row>
    <row r="7" spans="1:1" ht="12.75" x14ac:dyDescent="0.2">
      <c r="A7" s="379" t="s">
        <v>338</v>
      </c>
    </row>
    <row r="10" spans="1:1" ht="12.75" x14ac:dyDescent="0.2">
      <c r="A10" s="379" t="s">
        <v>351</v>
      </c>
    </row>
    <row r="11" spans="1:1" x14ac:dyDescent="0.2">
      <c r="A11" s="377" t="s">
        <v>339</v>
      </c>
    </row>
    <row r="14" spans="1:1" x14ac:dyDescent="0.2">
      <c r="A14" s="377" t="s">
        <v>340</v>
      </c>
    </row>
    <row r="17" spans="1:1" x14ac:dyDescent="0.2">
      <c r="A17" s="377" t="s">
        <v>341</v>
      </c>
    </row>
    <row r="18" spans="1:1" x14ac:dyDescent="0.2">
      <c r="A18" s="377" t="s">
        <v>342</v>
      </c>
    </row>
    <row r="19" spans="1:1" x14ac:dyDescent="0.2">
      <c r="A19" s="377" t="s">
        <v>343</v>
      </c>
    </row>
    <row r="20" spans="1:1" x14ac:dyDescent="0.2">
      <c r="A20" s="377" t="s">
        <v>344</v>
      </c>
    </row>
    <row r="21" spans="1:1" x14ac:dyDescent="0.2">
      <c r="A21" s="377" t="s">
        <v>345</v>
      </c>
    </row>
    <row r="24" spans="1:1" ht="12.75" x14ac:dyDescent="0.2">
      <c r="A24" s="380" t="s">
        <v>346</v>
      </c>
    </row>
    <row r="25" spans="1:1" ht="38.25" x14ac:dyDescent="0.2">
      <c r="A25" s="381" t="s">
        <v>347</v>
      </c>
    </row>
    <row r="28" spans="1:1" ht="12.75" x14ac:dyDescent="0.2">
      <c r="A28" s="380" t="s">
        <v>348</v>
      </c>
    </row>
    <row r="29" spans="1:1" x14ac:dyDescent="0.2">
      <c r="A29" s="382" t="s">
        <v>349</v>
      </c>
    </row>
    <row r="30" spans="1:1" x14ac:dyDescent="0.2">
      <c r="A30" s="377" t="s">
        <v>231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43" style="65" customWidth="1"/>
    <col min="3" max="3" width="7.85546875" style="65" customWidth="1"/>
    <col min="4" max="4" width="10.42578125" style="65" customWidth="1"/>
    <col min="5" max="5" width="10.5703125" style="65" customWidth="1"/>
    <col min="6" max="6" width="9.5703125" style="65" customWidth="1"/>
    <col min="7" max="7" width="8.7109375" style="65" customWidth="1"/>
    <col min="8" max="8" width="8.42578125" style="65" customWidth="1"/>
    <col min="9" max="9" width="9" style="65" customWidth="1"/>
    <col min="10" max="16384" width="11.42578125" style="65"/>
  </cols>
  <sheetData>
    <row r="1" spans="1:9" x14ac:dyDescent="0.2">
      <c r="A1" s="61"/>
      <c r="B1" s="62" t="s">
        <v>103</v>
      </c>
      <c r="C1" s="63"/>
      <c r="D1" s="63"/>
      <c r="E1" s="63"/>
      <c r="F1" s="63"/>
      <c r="G1" s="63"/>
      <c r="H1" s="63"/>
      <c r="I1" s="64"/>
    </row>
    <row r="2" spans="1:9" x14ac:dyDescent="0.2">
      <c r="A2" s="61"/>
      <c r="B2" s="66"/>
      <c r="C2" s="63"/>
      <c r="D2" s="63"/>
      <c r="E2" s="63"/>
      <c r="F2" s="64"/>
      <c r="G2" s="64"/>
      <c r="H2" s="64"/>
      <c r="I2" s="64"/>
    </row>
    <row r="3" spans="1:9" x14ac:dyDescent="0.2">
      <c r="A3" s="61"/>
      <c r="B3" s="312" t="s">
        <v>104</v>
      </c>
      <c r="C3" s="312"/>
      <c r="D3" s="312"/>
      <c r="E3" s="312"/>
      <c r="F3" s="312"/>
      <c r="G3" s="312"/>
      <c r="H3" s="312"/>
      <c r="I3" s="312"/>
    </row>
    <row r="4" spans="1:9" x14ac:dyDescent="0.2">
      <c r="A4" s="61"/>
      <c r="B4" s="329" t="s">
        <v>105</v>
      </c>
      <c r="C4" s="329"/>
      <c r="D4" s="329"/>
      <c r="E4" s="329"/>
      <c r="F4" s="329"/>
      <c r="G4" s="329"/>
      <c r="H4" s="329"/>
      <c r="I4" s="329"/>
    </row>
    <row r="5" spans="1:9" x14ac:dyDescent="0.2">
      <c r="A5" s="61"/>
      <c r="H5" s="64"/>
      <c r="I5" s="64"/>
    </row>
    <row r="6" spans="1:9" x14ac:dyDescent="0.2">
      <c r="A6" s="313" t="s">
        <v>3</v>
      </c>
      <c r="B6" s="316" t="s">
        <v>106</v>
      </c>
      <c r="C6" s="316" t="s">
        <v>107</v>
      </c>
      <c r="D6" s="316" t="s">
        <v>108</v>
      </c>
      <c r="E6" s="316" t="s">
        <v>109</v>
      </c>
      <c r="F6" s="316" t="s">
        <v>110</v>
      </c>
      <c r="G6" s="316" t="s">
        <v>111</v>
      </c>
      <c r="H6" s="324" t="s">
        <v>112</v>
      </c>
      <c r="I6" s="324" t="s">
        <v>113</v>
      </c>
    </row>
    <row r="7" spans="1:9" x14ac:dyDescent="0.2">
      <c r="A7" s="314"/>
      <c r="B7" s="330"/>
      <c r="C7" s="317"/>
      <c r="D7" s="317"/>
      <c r="E7" s="317"/>
      <c r="F7" s="317"/>
      <c r="G7" s="317"/>
      <c r="H7" s="325"/>
      <c r="I7" s="325"/>
    </row>
    <row r="8" spans="1:9" x14ac:dyDescent="0.2">
      <c r="A8" s="314"/>
      <c r="B8" s="330"/>
      <c r="C8" s="317"/>
      <c r="D8" s="317"/>
      <c r="E8" s="317"/>
      <c r="F8" s="317"/>
      <c r="G8" s="317"/>
      <c r="H8" s="325"/>
      <c r="I8" s="325"/>
    </row>
    <row r="9" spans="1:9" x14ac:dyDescent="0.2">
      <c r="A9" s="314"/>
      <c r="B9" s="330"/>
      <c r="C9" s="318"/>
      <c r="D9" s="318"/>
      <c r="E9" s="318"/>
      <c r="F9" s="318"/>
      <c r="G9" s="318"/>
      <c r="H9" s="326"/>
      <c r="I9" s="326"/>
    </row>
    <row r="10" spans="1:9" x14ac:dyDescent="0.2">
      <c r="A10" s="315"/>
      <c r="B10" s="331"/>
      <c r="C10" s="67" t="s">
        <v>17</v>
      </c>
      <c r="D10" s="68" t="s">
        <v>114</v>
      </c>
      <c r="E10" s="327" t="s">
        <v>115</v>
      </c>
      <c r="F10" s="328"/>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176</v>
      </c>
      <c r="D12" s="82">
        <v>138</v>
      </c>
      <c r="E12" s="82">
        <v>2925</v>
      </c>
      <c r="F12" s="82">
        <v>18189</v>
      </c>
      <c r="G12" s="83">
        <v>16.100000000000001</v>
      </c>
      <c r="H12" s="83">
        <v>36.6</v>
      </c>
      <c r="I12" s="82">
        <v>132</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169</v>
      </c>
      <c r="D14" s="86">
        <v>138</v>
      </c>
      <c r="E14" s="86">
        <v>2931</v>
      </c>
      <c r="F14" s="86">
        <v>17174</v>
      </c>
      <c r="G14" s="88">
        <v>17.100000000000001</v>
      </c>
      <c r="H14" s="88">
        <v>34.299999999999997</v>
      </c>
      <c r="I14" s="86">
        <v>124</v>
      </c>
    </row>
    <row r="15" spans="1:9" ht="13.5" customHeight="1" x14ac:dyDescent="0.2">
      <c r="A15" s="80" t="s">
        <v>21</v>
      </c>
      <c r="B15" s="84" t="s">
        <v>120</v>
      </c>
      <c r="C15" s="86">
        <v>189</v>
      </c>
      <c r="D15" s="86">
        <v>137</v>
      </c>
      <c r="E15" s="86">
        <v>3176</v>
      </c>
      <c r="F15" s="86">
        <v>20061</v>
      </c>
      <c r="G15" s="88">
        <v>15.8</v>
      </c>
      <c r="H15" s="88">
        <v>44.1</v>
      </c>
      <c r="I15" s="86">
        <v>146</v>
      </c>
    </row>
    <row r="16" spans="1:9" ht="13.5" customHeight="1" x14ac:dyDescent="0.2">
      <c r="A16" s="80" t="s">
        <v>21</v>
      </c>
      <c r="B16" s="84" t="s">
        <v>121</v>
      </c>
      <c r="C16" s="86">
        <v>185</v>
      </c>
      <c r="D16" s="86">
        <v>140</v>
      </c>
      <c r="E16" s="86">
        <v>3494</v>
      </c>
      <c r="F16" s="86">
        <v>17856</v>
      </c>
      <c r="G16" s="88">
        <v>19.600000000000001</v>
      </c>
      <c r="H16" s="88">
        <v>47.6</v>
      </c>
      <c r="I16" s="86">
        <v>127</v>
      </c>
    </row>
    <row r="17" spans="1:9" ht="13.5" customHeight="1" x14ac:dyDescent="0.2">
      <c r="A17" s="80" t="s">
        <v>21</v>
      </c>
      <c r="B17" s="84" t="s">
        <v>122</v>
      </c>
      <c r="C17" s="86">
        <v>171</v>
      </c>
      <c r="D17" s="86">
        <v>137</v>
      </c>
      <c r="E17" s="86">
        <v>2258</v>
      </c>
      <c r="F17" s="86">
        <v>17579</v>
      </c>
      <c r="G17" s="88">
        <v>12.8</v>
      </c>
      <c r="H17" s="88">
        <v>23.3</v>
      </c>
      <c r="I17" s="86">
        <v>128</v>
      </c>
    </row>
    <row r="18" spans="1:9" ht="13.5" customHeight="1" x14ac:dyDescent="0.2">
      <c r="A18" s="80"/>
      <c r="B18" s="73"/>
      <c r="C18" s="89"/>
      <c r="D18" s="89"/>
      <c r="E18" s="89"/>
      <c r="F18" s="89"/>
      <c r="G18" s="90"/>
      <c r="H18" s="90"/>
      <c r="I18" s="89"/>
    </row>
    <row r="19" spans="1:9" ht="13.5" customHeight="1" x14ac:dyDescent="0.2">
      <c r="A19" s="80" t="s">
        <v>123</v>
      </c>
      <c r="B19" s="81" t="s">
        <v>124</v>
      </c>
      <c r="C19" s="82">
        <v>107</v>
      </c>
      <c r="D19" s="82">
        <v>183</v>
      </c>
      <c r="E19" s="82">
        <v>2895</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107</v>
      </c>
      <c r="D25" s="86">
        <v>183</v>
      </c>
      <c r="E25" s="86">
        <v>2895</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176</v>
      </c>
      <c r="D30" s="82">
        <v>138</v>
      </c>
      <c r="E30" s="82">
        <v>2925</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186</v>
      </c>
      <c r="D32" s="86">
        <v>137</v>
      </c>
      <c r="E32" s="86">
        <v>2008</v>
      </c>
      <c r="F32" s="86">
        <v>16658</v>
      </c>
      <c r="G32" s="88">
        <v>12.1</v>
      </c>
      <c r="H32" s="88">
        <v>21.3</v>
      </c>
      <c r="I32" s="86">
        <v>121</v>
      </c>
    </row>
    <row r="33" spans="1:9" ht="13.5" customHeight="1" x14ac:dyDescent="0.2">
      <c r="A33" s="80">
        <v>11</v>
      </c>
      <c r="B33" s="84" t="s">
        <v>50</v>
      </c>
      <c r="C33" s="86">
        <v>117</v>
      </c>
      <c r="D33" s="86">
        <v>135</v>
      </c>
      <c r="E33" s="86">
        <v>3170</v>
      </c>
      <c r="F33" s="86">
        <v>51865</v>
      </c>
      <c r="G33" s="88">
        <v>6.1</v>
      </c>
      <c r="H33" s="94" t="s">
        <v>21</v>
      </c>
      <c r="I33" s="86">
        <v>385</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116</v>
      </c>
      <c r="D35" s="86">
        <v>128</v>
      </c>
      <c r="E35" s="86">
        <v>2585</v>
      </c>
      <c r="F35" s="86">
        <v>12685</v>
      </c>
      <c r="G35" s="88">
        <v>20.399999999999999</v>
      </c>
      <c r="H35" s="88">
        <v>53.7</v>
      </c>
      <c r="I35" s="86">
        <v>99</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86">
        <v>128</v>
      </c>
      <c r="D38" s="86">
        <v>118</v>
      </c>
      <c r="E38" s="86">
        <v>2171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214</v>
      </c>
      <c r="D40" s="86">
        <v>142</v>
      </c>
      <c r="E40" s="86">
        <v>2693</v>
      </c>
      <c r="F40" s="86">
        <v>20416</v>
      </c>
      <c r="G40" s="88">
        <v>13.2</v>
      </c>
      <c r="H40" s="88">
        <v>30.1</v>
      </c>
      <c r="I40" s="86">
        <v>144</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187</v>
      </c>
      <c r="D42" s="86">
        <v>137</v>
      </c>
      <c r="E42" s="86">
        <v>2739</v>
      </c>
      <c r="F42" s="86">
        <v>28375</v>
      </c>
      <c r="G42" s="88">
        <v>9.6999999999999993</v>
      </c>
      <c r="H42" s="88">
        <v>29.3</v>
      </c>
      <c r="I42" s="86">
        <v>208</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143</v>
      </c>
      <c r="D45" s="86">
        <v>144</v>
      </c>
      <c r="E45" s="86">
        <v>2851</v>
      </c>
      <c r="F45" s="86">
        <v>19547</v>
      </c>
      <c r="G45" s="88">
        <v>14.6</v>
      </c>
      <c r="H45" s="88">
        <v>20.399999999999999</v>
      </c>
      <c r="I45" s="86">
        <v>136</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153</v>
      </c>
      <c r="D47" s="86">
        <v>141</v>
      </c>
      <c r="E47" s="86">
        <v>3666</v>
      </c>
      <c r="F47" s="86">
        <v>20443</v>
      </c>
      <c r="G47" s="88">
        <v>17.899999999999999</v>
      </c>
      <c r="H47" s="88">
        <v>49.7</v>
      </c>
      <c r="I47" s="86">
        <v>145</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244</v>
      </c>
      <c r="D49" s="86">
        <v>137</v>
      </c>
      <c r="E49" s="86">
        <v>3667</v>
      </c>
      <c r="F49" s="86">
        <v>15168</v>
      </c>
      <c r="G49" s="88">
        <v>24.2</v>
      </c>
      <c r="H49" s="88">
        <v>60.2</v>
      </c>
      <c r="I49" s="86">
        <v>110</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164</v>
      </c>
      <c r="D51" s="86">
        <v>145</v>
      </c>
      <c r="E51" s="86">
        <v>2734</v>
      </c>
      <c r="F51" s="86">
        <v>15923</v>
      </c>
      <c r="G51" s="88">
        <v>17.2</v>
      </c>
      <c r="H51" s="88">
        <v>36.799999999999997</v>
      </c>
      <c r="I51" s="86">
        <v>110</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138</v>
      </c>
      <c r="D54" s="86">
        <v>136</v>
      </c>
      <c r="E54" s="86">
        <v>2790</v>
      </c>
      <c r="F54" s="86">
        <v>14769</v>
      </c>
      <c r="G54" s="88">
        <v>18.899999999999999</v>
      </c>
      <c r="H54" s="88">
        <v>31.9</v>
      </c>
      <c r="I54" s="86">
        <v>109</v>
      </c>
    </row>
    <row r="55" spans="1:9" ht="13.5" customHeight="1" x14ac:dyDescent="0.2">
      <c r="A55" s="80">
        <v>24</v>
      </c>
      <c r="B55" s="84" t="s">
        <v>156</v>
      </c>
      <c r="C55" s="86">
        <v>268</v>
      </c>
      <c r="D55" s="86">
        <v>128</v>
      </c>
      <c r="E55" s="86">
        <v>3160</v>
      </c>
      <c r="F55" s="86">
        <v>18973</v>
      </c>
      <c r="G55" s="88">
        <v>16.7</v>
      </c>
      <c r="H55" s="88">
        <v>34.1</v>
      </c>
      <c r="I55" s="86">
        <v>148</v>
      </c>
    </row>
    <row r="56" spans="1:9" ht="13.5" customHeight="1" x14ac:dyDescent="0.2">
      <c r="A56" s="80">
        <v>25</v>
      </c>
      <c r="B56" s="84" t="s">
        <v>157</v>
      </c>
      <c r="C56" s="86">
        <v>155</v>
      </c>
      <c r="D56" s="86">
        <v>138</v>
      </c>
      <c r="E56" s="86">
        <v>2876</v>
      </c>
      <c r="F56" s="86">
        <v>15661</v>
      </c>
      <c r="G56" s="88">
        <v>18.399999999999999</v>
      </c>
      <c r="H56" s="88">
        <v>28.4</v>
      </c>
      <c r="I56" s="86">
        <v>113</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167</v>
      </c>
      <c r="D58" s="86">
        <v>139</v>
      </c>
      <c r="E58" s="86">
        <v>3469</v>
      </c>
      <c r="F58" s="86">
        <v>17132</v>
      </c>
      <c r="G58" s="88">
        <v>20.2</v>
      </c>
      <c r="H58" s="88">
        <v>47.4</v>
      </c>
      <c r="I58" s="86">
        <v>123</v>
      </c>
    </row>
    <row r="59" spans="1:9" ht="13.5" customHeight="1" x14ac:dyDescent="0.2">
      <c r="A59" s="80">
        <v>27</v>
      </c>
      <c r="B59" s="84" t="s">
        <v>160</v>
      </c>
      <c r="C59" s="86">
        <v>195</v>
      </c>
      <c r="D59" s="86">
        <v>133</v>
      </c>
      <c r="E59" s="86">
        <v>3141</v>
      </c>
      <c r="F59" s="86">
        <v>20211</v>
      </c>
      <c r="G59" s="88">
        <v>15.5</v>
      </c>
      <c r="H59" s="88">
        <v>39.6</v>
      </c>
      <c r="I59" s="86">
        <v>152</v>
      </c>
    </row>
    <row r="60" spans="1:9" ht="13.5" customHeight="1" x14ac:dyDescent="0.2">
      <c r="A60" s="80">
        <v>28</v>
      </c>
      <c r="B60" s="84" t="s">
        <v>92</v>
      </c>
      <c r="C60" s="86">
        <v>167</v>
      </c>
      <c r="D60" s="86">
        <v>140</v>
      </c>
      <c r="E60" s="86">
        <v>3059</v>
      </c>
      <c r="F60" s="86">
        <v>16541</v>
      </c>
      <c r="G60" s="88">
        <v>18.5</v>
      </c>
      <c r="H60" s="88">
        <v>45.4</v>
      </c>
      <c r="I60" s="86">
        <v>118</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333</v>
      </c>
      <c r="D62" s="86">
        <v>130</v>
      </c>
      <c r="E62" s="86">
        <v>3324</v>
      </c>
      <c r="F62" s="86">
        <v>21558</v>
      </c>
      <c r="G62" s="88">
        <v>15.4</v>
      </c>
      <c r="H62" s="88">
        <v>27.2</v>
      </c>
      <c r="I62" s="86">
        <v>166</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136</v>
      </c>
      <c r="D64" s="86">
        <v>131</v>
      </c>
      <c r="E64" s="86">
        <v>2489</v>
      </c>
      <c r="F64" s="86">
        <v>13168</v>
      </c>
      <c r="G64" s="88">
        <v>18.899999999999999</v>
      </c>
      <c r="H64" s="88">
        <v>11.1</v>
      </c>
      <c r="I64" s="86">
        <v>101</v>
      </c>
    </row>
    <row r="65" spans="1:9" ht="13.5" customHeight="1" x14ac:dyDescent="0.2">
      <c r="A65" s="80">
        <v>32</v>
      </c>
      <c r="B65" s="84" t="s">
        <v>163</v>
      </c>
      <c r="C65" s="86">
        <v>148</v>
      </c>
      <c r="D65" s="86">
        <v>138</v>
      </c>
      <c r="E65" s="86">
        <v>3077</v>
      </c>
      <c r="F65" s="86">
        <v>15699</v>
      </c>
      <c r="G65" s="88">
        <v>19.600000000000001</v>
      </c>
      <c r="H65" s="88">
        <v>60.3</v>
      </c>
      <c r="I65" s="86">
        <v>114</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183</v>
      </c>
      <c r="D67" s="86">
        <v>150</v>
      </c>
      <c r="E67" s="86">
        <v>3114</v>
      </c>
      <c r="F67" s="94" t="s">
        <v>21</v>
      </c>
      <c r="G67" s="94" t="s">
        <v>21</v>
      </c>
      <c r="H67" s="94" t="s">
        <v>21</v>
      </c>
      <c r="I67" s="94" t="s">
        <v>21</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L1"/>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2.140625" customWidth="1"/>
    <col min="10" max="10" width="10.7109375" customWidth="1"/>
    <col min="11" max="11" width="10.5703125" customWidth="1"/>
    <col min="12" max="12" width="7.85546875" customWidth="1"/>
  </cols>
  <sheetData>
    <row r="1" spans="1:15" s="129" customFormat="1" x14ac:dyDescent="0.2">
      <c r="A1" s="335" t="s">
        <v>178</v>
      </c>
      <c r="B1" s="335"/>
      <c r="C1" s="335"/>
      <c r="D1" s="335"/>
      <c r="E1" s="335"/>
      <c r="F1" s="335"/>
      <c r="G1" s="335"/>
      <c r="H1" s="335"/>
      <c r="I1" s="335"/>
      <c r="J1" s="335"/>
      <c r="K1" s="335"/>
      <c r="L1" s="335"/>
      <c r="M1" s="128"/>
    </row>
    <row r="2" spans="1:15" s="131" customFormat="1" ht="10.9" customHeight="1" x14ac:dyDescent="0.2">
      <c r="A2" s="335"/>
      <c r="B2" s="335"/>
      <c r="C2" s="335"/>
      <c r="D2" s="335"/>
      <c r="E2" s="335"/>
      <c r="F2" s="335"/>
      <c r="G2" s="335"/>
      <c r="H2" s="335"/>
      <c r="I2" s="335"/>
      <c r="J2" s="335"/>
      <c r="K2" s="335"/>
      <c r="L2" s="335"/>
      <c r="M2" s="130"/>
      <c r="N2" s="130"/>
      <c r="O2" s="130"/>
    </row>
    <row r="3" spans="1:15" s="131" customFormat="1" ht="10.9" customHeight="1" x14ac:dyDescent="0.2">
      <c r="A3" s="336" t="s">
        <v>179</v>
      </c>
      <c r="B3" s="336"/>
      <c r="C3" s="336"/>
      <c r="D3" s="336"/>
      <c r="E3" s="336"/>
      <c r="F3" s="336"/>
      <c r="G3" s="336"/>
      <c r="H3" s="336"/>
      <c r="I3" s="336"/>
      <c r="J3" s="336"/>
      <c r="K3" s="336"/>
      <c r="L3" s="336"/>
      <c r="M3" s="130"/>
      <c r="N3" s="130"/>
      <c r="O3" s="130"/>
    </row>
    <row r="4" spans="1:15" s="131" customFormat="1" ht="10.9" customHeight="1" x14ac:dyDescent="0.2">
      <c r="A4" s="336" t="s">
        <v>2</v>
      </c>
      <c r="B4" s="336"/>
      <c r="C4" s="336"/>
      <c r="D4" s="336"/>
      <c r="E4" s="336"/>
      <c r="F4" s="336"/>
      <c r="G4" s="336"/>
      <c r="H4" s="336"/>
      <c r="I4" s="336"/>
      <c r="J4" s="336"/>
      <c r="K4" s="336"/>
      <c r="L4" s="336"/>
      <c r="M4" s="132"/>
      <c r="N4" s="129"/>
    </row>
    <row r="5" spans="1:15" s="131" customFormat="1" ht="18" customHeight="1" x14ac:dyDescent="0.2">
      <c r="A5" s="133"/>
      <c r="B5" s="133"/>
      <c r="C5" s="133"/>
      <c r="D5" s="133"/>
      <c r="E5" s="133"/>
      <c r="F5" s="133"/>
      <c r="G5" s="133"/>
      <c r="H5" s="133"/>
      <c r="I5" s="134"/>
      <c r="J5" s="134"/>
      <c r="K5" s="134"/>
      <c r="L5" s="129"/>
      <c r="M5" s="129"/>
    </row>
    <row r="6" spans="1:15" ht="18" customHeight="1" x14ac:dyDescent="0.2">
      <c r="B6" s="337" t="s">
        <v>3</v>
      </c>
      <c r="C6" s="340" t="s">
        <v>180</v>
      </c>
      <c r="D6" s="343" t="s">
        <v>5</v>
      </c>
      <c r="E6" s="343" t="s">
        <v>6</v>
      </c>
      <c r="F6" s="340" t="s">
        <v>181</v>
      </c>
      <c r="G6" s="346" t="s">
        <v>171</v>
      </c>
      <c r="H6" s="340" t="s">
        <v>9</v>
      </c>
      <c r="I6" s="332" t="s">
        <v>10</v>
      </c>
      <c r="J6" s="333"/>
      <c r="K6" s="334"/>
      <c r="L6" s="349" t="s">
        <v>112</v>
      </c>
    </row>
    <row r="7" spans="1:15" ht="15" customHeight="1" x14ac:dyDescent="0.2">
      <c r="B7" s="338"/>
      <c r="C7" s="341"/>
      <c r="D7" s="341"/>
      <c r="E7" s="341"/>
      <c r="F7" s="344"/>
      <c r="G7" s="347"/>
      <c r="H7" s="344"/>
      <c r="I7" s="343" t="s">
        <v>12</v>
      </c>
      <c r="J7" s="352" t="s">
        <v>13</v>
      </c>
      <c r="K7" s="353"/>
      <c r="L7" s="350"/>
    </row>
    <row r="8" spans="1:15" ht="22.5" customHeight="1" x14ac:dyDescent="0.2">
      <c r="B8" s="338"/>
      <c r="C8" s="341"/>
      <c r="D8" s="341"/>
      <c r="E8" s="342"/>
      <c r="F8" s="345"/>
      <c r="G8" s="348"/>
      <c r="H8" s="345"/>
      <c r="I8" s="342"/>
      <c r="J8" s="9" t="s">
        <v>14</v>
      </c>
      <c r="K8" s="10" t="s">
        <v>15</v>
      </c>
      <c r="L8" s="351"/>
    </row>
    <row r="9" spans="1:15" ht="13.5" customHeight="1" x14ac:dyDescent="0.2">
      <c r="B9" s="339"/>
      <c r="C9" s="342"/>
      <c r="D9" s="342"/>
      <c r="E9" s="135" t="s">
        <v>16</v>
      </c>
      <c r="F9" s="135" t="s">
        <v>17</v>
      </c>
      <c r="G9" s="136" t="s">
        <v>18</v>
      </c>
      <c r="H9" s="332" t="s">
        <v>19</v>
      </c>
      <c r="I9" s="333"/>
      <c r="J9" s="333"/>
      <c r="K9" s="334"/>
      <c r="L9" s="137" t="s">
        <v>20</v>
      </c>
    </row>
    <row r="10" spans="1:15" x14ac:dyDescent="0.2">
      <c r="B10" s="14"/>
      <c r="C10" s="15"/>
      <c r="D10" s="15"/>
    </row>
    <row r="11" spans="1:15" ht="12.95" customHeight="1" x14ac:dyDescent="0.2">
      <c r="B11" s="138" t="s">
        <v>116</v>
      </c>
      <c r="C11" s="139" t="s">
        <v>117</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ht="12.95" customHeight="1" x14ac:dyDescent="0.2">
      <c r="B12" s="23"/>
      <c r="C12" s="2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ht="12.95" customHeight="1" x14ac:dyDescent="0.2">
      <c r="B13" s="23"/>
      <c r="C13" s="2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ht="12.95" customHeight="1" x14ac:dyDescent="0.2">
      <c r="B14" s="23"/>
      <c r="C14" s="24"/>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ht="12.95" customHeight="1" x14ac:dyDescent="0.2">
      <c r="B15" s="23"/>
      <c r="C15" s="2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ht="12.95" customHeight="1" x14ac:dyDescent="0.2">
      <c r="B16" s="23"/>
      <c r="C16" s="24"/>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ht="12.95" customHeight="1" x14ac:dyDescent="0.2">
      <c r="B17" s="23"/>
      <c r="C17" s="2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ht="12.95" customHeight="1" x14ac:dyDescent="0.2">
      <c r="B18" s="23"/>
      <c r="C18" s="2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ht="12.95" customHeight="1" x14ac:dyDescent="0.2">
      <c r="B19" s="23"/>
      <c r="C19" s="2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ht="12.95" customHeight="1" x14ac:dyDescent="0.2">
      <c r="B20" s="23"/>
      <c r="C20" s="24"/>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ht="12.95" customHeight="1" x14ac:dyDescent="0.2">
      <c r="B21" s="23"/>
      <c r="C21" s="2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ht="12.95" customHeight="1" x14ac:dyDescent="0.2">
      <c r="B22" s="23"/>
      <c r="C22" s="2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ht="12.95" customHeight="1" x14ac:dyDescent="0.2">
      <c r="B23" s="23"/>
      <c r="C23" s="24"/>
      <c r="D23" s="140">
        <v>2017</v>
      </c>
      <c r="E23" s="141">
        <v>850.58333333333303</v>
      </c>
      <c r="F23" s="141">
        <v>144685.66666666701</v>
      </c>
      <c r="G23" s="141">
        <v>234165.14600000001</v>
      </c>
      <c r="H23" s="141">
        <v>5075572.4009999996</v>
      </c>
      <c r="I23" s="141">
        <v>31231722.697999999</v>
      </c>
      <c r="J23" s="141">
        <v>10811477.739</v>
      </c>
      <c r="K23" s="141">
        <v>6097057.4970000004</v>
      </c>
      <c r="L23" s="142">
        <v>34.616975321993202</v>
      </c>
    </row>
    <row r="24" spans="2:12" ht="12.95" customHeight="1" x14ac:dyDescent="0.2">
      <c r="B24" s="23"/>
      <c r="C24" s="24"/>
      <c r="D24" s="144"/>
      <c r="E24" s="141"/>
      <c r="F24" s="141"/>
      <c r="G24" s="141"/>
      <c r="H24" s="143"/>
      <c r="I24" s="143"/>
      <c r="J24" s="143"/>
      <c r="K24" s="141"/>
      <c r="L24" s="142"/>
    </row>
    <row r="25" spans="2:12" ht="12.95" customHeight="1" x14ac:dyDescent="0.2">
      <c r="B25" s="23"/>
      <c r="C25" s="24"/>
      <c r="D25" s="144">
        <v>2017</v>
      </c>
      <c r="E25" s="141"/>
      <c r="F25" s="141"/>
      <c r="G25" s="141"/>
      <c r="H25" s="143"/>
      <c r="I25" s="143"/>
      <c r="J25" s="143"/>
      <c r="K25" s="141"/>
      <c r="L25" s="142"/>
    </row>
    <row r="26" spans="2:12" ht="12.95" customHeight="1" x14ac:dyDescent="0.2">
      <c r="B26" s="23"/>
      <c r="C26" s="24"/>
      <c r="D26" s="145" t="s">
        <v>24</v>
      </c>
      <c r="E26" s="141">
        <v>851</v>
      </c>
      <c r="F26" s="141">
        <v>144208.875</v>
      </c>
      <c r="G26" s="141">
        <v>158021.72200000001</v>
      </c>
      <c r="H26" s="141">
        <v>3297261.3470000001</v>
      </c>
      <c r="I26" s="141">
        <v>20686412.57</v>
      </c>
      <c r="J26" s="141">
        <v>7174316.3899999997</v>
      </c>
      <c r="K26" s="141">
        <v>4028572.4810000001</v>
      </c>
      <c r="L26" s="142">
        <v>34.681298005263599</v>
      </c>
    </row>
    <row r="27" spans="2:12" ht="12.95" customHeight="1" x14ac:dyDescent="0.2">
      <c r="B27" s="23"/>
      <c r="C27" s="24"/>
      <c r="D27" s="144"/>
    </row>
    <row r="28" spans="2:12" ht="12.95" customHeight="1" x14ac:dyDescent="0.2">
      <c r="B28" s="23"/>
      <c r="C28" s="24"/>
      <c r="D28" s="146" t="s">
        <v>25</v>
      </c>
      <c r="E28" s="141">
        <v>835</v>
      </c>
      <c r="F28" s="141">
        <v>142250</v>
      </c>
      <c r="G28" s="141">
        <v>20468.107</v>
      </c>
      <c r="H28" s="141">
        <v>396936.03899999999</v>
      </c>
      <c r="I28" s="141">
        <v>2374641.1519999998</v>
      </c>
      <c r="J28" s="141">
        <v>827665.57200000004</v>
      </c>
      <c r="K28" s="141">
        <v>480280.09399999998</v>
      </c>
      <c r="L28" s="142">
        <v>34.854342994221</v>
      </c>
    </row>
    <row r="29" spans="2:12" ht="12.95" customHeight="1" x14ac:dyDescent="0.2">
      <c r="B29" s="23"/>
      <c r="C29" s="24"/>
      <c r="D29" s="146" t="s">
        <v>26</v>
      </c>
      <c r="E29" s="141">
        <v>845</v>
      </c>
      <c r="F29" s="141">
        <v>143359</v>
      </c>
      <c r="G29" s="141">
        <v>19127.081999999999</v>
      </c>
      <c r="H29" s="141">
        <v>389690.92499999999</v>
      </c>
      <c r="I29" s="141">
        <v>2402240.1660000002</v>
      </c>
      <c r="J29" s="141">
        <v>836933.84199999995</v>
      </c>
      <c r="K29" s="141">
        <v>479989.47399999999</v>
      </c>
      <c r="L29" s="142">
        <v>34.8397239312499</v>
      </c>
    </row>
    <row r="30" spans="2:12" ht="12.95" customHeight="1" x14ac:dyDescent="0.2">
      <c r="B30" s="23"/>
      <c r="C30" s="24"/>
      <c r="D30" s="146" t="s">
        <v>27</v>
      </c>
      <c r="E30" s="141">
        <v>853</v>
      </c>
      <c r="F30" s="141">
        <v>144118</v>
      </c>
      <c r="G30" s="141">
        <v>21651.777999999998</v>
      </c>
      <c r="H30" s="141">
        <v>412447.85399999999</v>
      </c>
      <c r="I30" s="141">
        <v>2997446.27</v>
      </c>
      <c r="J30" s="141">
        <v>1083713.551</v>
      </c>
      <c r="K30" s="141">
        <v>599296.98300000001</v>
      </c>
      <c r="L30" s="142">
        <v>36.154561362662903</v>
      </c>
    </row>
    <row r="31" spans="2:12" ht="12.95" customHeight="1" x14ac:dyDescent="0.2">
      <c r="B31" s="23"/>
      <c r="C31" s="24"/>
      <c r="D31" s="146" t="s">
        <v>28</v>
      </c>
      <c r="E31" s="141">
        <v>856</v>
      </c>
      <c r="F31" s="141">
        <v>144479</v>
      </c>
      <c r="G31" s="141">
        <v>18100.827000000001</v>
      </c>
      <c r="H31" s="143">
        <v>409955.696</v>
      </c>
      <c r="I31" s="143">
        <v>2348553.0839999998</v>
      </c>
      <c r="J31" s="143">
        <v>788416.72</v>
      </c>
      <c r="K31" s="141">
        <v>430519.72700000001</v>
      </c>
      <c r="L31" s="142">
        <v>33.570317203866999</v>
      </c>
    </row>
    <row r="32" spans="2:12" ht="12.95" customHeight="1" x14ac:dyDescent="0.2">
      <c r="B32" s="23"/>
      <c r="C32" s="24"/>
      <c r="D32" s="147" t="s">
        <v>29</v>
      </c>
      <c r="E32" s="141">
        <v>856</v>
      </c>
      <c r="F32" s="141">
        <v>144164</v>
      </c>
      <c r="G32" s="141">
        <v>20021.116000000002</v>
      </c>
      <c r="H32" s="141">
        <v>428786.59899999999</v>
      </c>
      <c r="I32" s="141">
        <v>2706292.9019999998</v>
      </c>
      <c r="J32" s="141">
        <v>915353.402</v>
      </c>
      <c r="K32" s="141">
        <v>530148.13399999996</v>
      </c>
      <c r="L32" s="142">
        <v>33.823146094923302</v>
      </c>
    </row>
    <row r="33" spans="2:12" ht="12.95" customHeight="1" x14ac:dyDescent="0.2">
      <c r="B33" s="23"/>
      <c r="C33" s="24"/>
      <c r="D33" s="146" t="s">
        <v>30</v>
      </c>
      <c r="E33" s="141">
        <v>856</v>
      </c>
      <c r="F33" s="141">
        <v>144440</v>
      </c>
      <c r="G33" s="141">
        <v>19645.509999999998</v>
      </c>
      <c r="H33" s="141">
        <v>436333.20899999997</v>
      </c>
      <c r="I33" s="141">
        <v>2737101.074</v>
      </c>
      <c r="J33" s="141">
        <v>970489.37199999997</v>
      </c>
      <c r="K33" s="141">
        <v>528800.12699999998</v>
      </c>
      <c r="L33" s="142">
        <v>35.456833553527701</v>
      </c>
    </row>
    <row r="34" spans="2:12" ht="12.95" customHeight="1" x14ac:dyDescent="0.2">
      <c r="B34" s="23"/>
      <c r="C34" s="24"/>
      <c r="D34" s="146" t="s">
        <v>31</v>
      </c>
      <c r="E34" s="141">
        <v>855</v>
      </c>
      <c r="F34" s="141">
        <v>145366</v>
      </c>
      <c r="G34" s="141">
        <v>18631.571</v>
      </c>
      <c r="H34" s="141">
        <v>407751.46100000001</v>
      </c>
      <c r="I34" s="141">
        <v>2503502.2059999998</v>
      </c>
      <c r="J34" s="141">
        <v>882751.92500000005</v>
      </c>
      <c r="K34" s="141">
        <v>514838.55300000001</v>
      </c>
      <c r="L34" s="142">
        <v>35.260680932669402</v>
      </c>
    </row>
    <row r="35" spans="2:12" ht="12.95" customHeight="1" x14ac:dyDescent="0.2">
      <c r="B35" s="23"/>
      <c r="C35" s="24"/>
      <c r="D35" s="146" t="s">
        <v>32</v>
      </c>
      <c r="E35" s="141">
        <v>852</v>
      </c>
      <c r="F35" s="141">
        <v>145495</v>
      </c>
      <c r="G35" s="141">
        <v>20375.731</v>
      </c>
      <c r="H35" s="141">
        <v>415359.56400000001</v>
      </c>
      <c r="I35" s="141">
        <v>2616635.716</v>
      </c>
      <c r="J35" s="141">
        <v>868992.00600000005</v>
      </c>
      <c r="K35" s="141">
        <v>464699.38900000002</v>
      </c>
      <c r="L35" s="142">
        <v>33.210278400098098</v>
      </c>
    </row>
    <row r="36" spans="2:12" ht="12.95" customHeight="1" x14ac:dyDescent="0.2">
      <c r="B36" s="23"/>
      <c r="C36" s="24"/>
      <c r="D36" s="146" t="s">
        <v>33</v>
      </c>
      <c r="E36" s="141">
        <v>852</v>
      </c>
      <c r="F36" s="141">
        <v>145727</v>
      </c>
      <c r="G36" s="141">
        <v>19783.706999999999</v>
      </c>
      <c r="H36" s="141">
        <v>411048.77100000001</v>
      </c>
      <c r="I36" s="141">
        <v>2770054.0329999998</v>
      </c>
      <c r="J36" s="141">
        <v>970980.53899999999</v>
      </c>
      <c r="K36" s="141">
        <v>564483.59299999999</v>
      </c>
      <c r="L36" s="142">
        <v>35.052765304668704</v>
      </c>
    </row>
    <row r="37" spans="2:12" ht="12.95" customHeight="1" x14ac:dyDescent="0.2">
      <c r="B37" s="23"/>
      <c r="C37" s="24"/>
      <c r="D37" s="146" t="s">
        <v>34</v>
      </c>
      <c r="E37" s="141">
        <v>850</v>
      </c>
      <c r="F37" s="141">
        <v>145444</v>
      </c>
      <c r="G37" s="141">
        <v>18765.821</v>
      </c>
      <c r="H37" s="141">
        <v>415171.24400000001</v>
      </c>
      <c r="I37" s="141">
        <v>2564070.3969999999</v>
      </c>
      <c r="J37" s="141">
        <v>873139.88399999996</v>
      </c>
      <c r="K37" s="141">
        <v>502560.13699999999</v>
      </c>
      <c r="L37" s="142">
        <v>34.052882675202099</v>
      </c>
    </row>
    <row r="38" spans="2:12" ht="12.95" customHeight="1" x14ac:dyDescent="0.2">
      <c r="B38" s="23"/>
      <c r="C38" s="24"/>
      <c r="D38" s="146" t="s">
        <v>35</v>
      </c>
      <c r="E38" s="141">
        <v>849</v>
      </c>
      <c r="F38" s="141">
        <v>145774</v>
      </c>
      <c r="G38" s="141">
        <v>21077.023000000001</v>
      </c>
      <c r="H38" s="141">
        <v>524274.84499999997</v>
      </c>
      <c r="I38" s="141">
        <v>2874966.253</v>
      </c>
      <c r="J38" s="141">
        <v>948039.13699999999</v>
      </c>
      <c r="K38" s="141">
        <v>546650.054</v>
      </c>
      <c r="L38" s="142">
        <v>32.975661401615803</v>
      </c>
    </row>
    <row r="39" spans="2:12" ht="12.95" customHeight="1" x14ac:dyDescent="0.2">
      <c r="B39" s="23"/>
      <c r="C39" s="24"/>
      <c r="D39" s="146" t="s">
        <v>36</v>
      </c>
      <c r="E39" s="141">
        <v>848</v>
      </c>
      <c r="F39" s="141">
        <v>145612</v>
      </c>
      <c r="G39" s="141">
        <v>16516.873</v>
      </c>
      <c r="H39" s="143">
        <v>427816.19400000002</v>
      </c>
      <c r="I39" s="143">
        <v>2336219.4449999998</v>
      </c>
      <c r="J39" s="143">
        <v>845001.78899999999</v>
      </c>
      <c r="K39" s="141">
        <v>454791.23200000002</v>
      </c>
      <c r="L39" s="142">
        <v>36.169623996944303</v>
      </c>
    </row>
    <row r="40" spans="2:12" ht="12.95" customHeight="1" x14ac:dyDescent="0.2">
      <c r="B40" s="23"/>
      <c r="C40" s="24"/>
      <c r="D40" s="24"/>
    </row>
    <row r="41" spans="2:12" ht="12.95" customHeight="1" x14ac:dyDescent="0.2">
      <c r="B41" s="23"/>
      <c r="C41" s="24"/>
      <c r="D41" s="144">
        <v>2018</v>
      </c>
    </row>
    <row r="42" spans="2:12" ht="12.95" customHeight="1" x14ac:dyDescent="0.2">
      <c r="B42" s="23"/>
      <c r="C42" s="24"/>
      <c r="D42" s="145" t="s">
        <v>24</v>
      </c>
      <c r="E42" s="141">
        <v>849</v>
      </c>
      <c r="F42" s="141">
        <v>147524</v>
      </c>
      <c r="G42" s="141">
        <v>159456.03200000001</v>
      </c>
      <c r="H42" s="141">
        <v>3484374.1570000001</v>
      </c>
      <c r="I42" s="141">
        <v>21326925.510000002</v>
      </c>
      <c r="J42" s="141">
        <v>7634596.6809999999</v>
      </c>
      <c r="K42" s="141">
        <v>4300875.6160000004</v>
      </c>
      <c r="L42" s="142">
        <v>35.797924447291798</v>
      </c>
    </row>
    <row r="43" spans="2:12" ht="12.95" customHeight="1" x14ac:dyDescent="0.2">
      <c r="B43" s="23"/>
      <c r="C43" s="24"/>
      <c r="D43" s="144"/>
    </row>
    <row r="44" spans="2:12" ht="12.95" customHeight="1" x14ac:dyDescent="0.2">
      <c r="B44" s="23"/>
      <c r="C44" s="24"/>
      <c r="D44" s="146" t="s">
        <v>25</v>
      </c>
      <c r="E44" s="141">
        <v>842</v>
      </c>
      <c r="F44" s="141">
        <v>145593</v>
      </c>
      <c r="G44" s="141">
        <v>20658.616999999998</v>
      </c>
      <c r="H44" s="141">
        <v>418044.87300000002</v>
      </c>
      <c r="I44" s="141">
        <v>2503668.8709999998</v>
      </c>
      <c r="J44" s="141">
        <v>878096.21400000004</v>
      </c>
      <c r="K44" s="141">
        <v>501281.27899999998</v>
      </c>
      <c r="L44" s="142">
        <v>35.072378147565303</v>
      </c>
    </row>
    <row r="45" spans="2:12" ht="12.95" customHeight="1" x14ac:dyDescent="0.2">
      <c r="B45" s="23"/>
      <c r="C45" s="24"/>
      <c r="D45" s="146" t="s">
        <v>26</v>
      </c>
      <c r="E45" s="141">
        <v>850</v>
      </c>
      <c r="F45" s="141">
        <v>146372</v>
      </c>
      <c r="G45" s="141">
        <v>19312.578000000001</v>
      </c>
      <c r="H45" s="141">
        <v>408039.38500000001</v>
      </c>
      <c r="I45" s="141">
        <v>2476123.0260000001</v>
      </c>
      <c r="J45" s="141">
        <v>880002.61899999995</v>
      </c>
      <c r="K45" s="141">
        <v>528454.91200000001</v>
      </c>
      <c r="L45" s="142">
        <v>35.539535384943299</v>
      </c>
    </row>
    <row r="46" spans="2:12" ht="12.95" customHeight="1" x14ac:dyDescent="0.2">
      <c r="B46" s="23"/>
      <c r="C46" s="24"/>
      <c r="D46" s="146" t="s">
        <v>27</v>
      </c>
      <c r="E46" s="141">
        <v>853</v>
      </c>
      <c r="F46" s="141">
        <v>147194</v>
      </c>
      <c r="G46" s="141">
        <v>20013.914000000001</v>
      </c>
      <c r="H46" s="141">
        <v>429741.37</v>
      </c>
      <c r="I46" s="141">
        <v>2837489.8870000001</v>
      </c>
      <c r="J46" s="141">
        <v>1020328.735</v>
      </c>
      <c r="K46" s="141">
        <v>593304.39300000004</v>
      </c>
      <c r="L46" s="142">
        <v>35.9588500975687</v>
      </c>
    </row>
    <row r="47" spans="2:12" ht="12.95" customHeight="1" x14ac:dyDescent="0.2">
      <c r="B47" s="23"/>
      <c r="C47" s="24"/>
      <c r="D47" s="146" t="s">
        <v>28</v>
      </c>
      <c r="E47" s="141">
        <v>851</v>
      </c>
      <c r="F47" s="141">
        <v>147482</v>
      </c>
      <c r="G47" s="141">
        <v>19616.151000000002</v>
      </c>
      <c r="H47" s="141">
        <v>438541.02100000001</v>
      </c>
      <c r="I47" s="141">
        <v>2590339.355</v>
      </c>
      <c r="J47" s="141">
        <v>883877.12</v>
      </c>
      <c r="K47" s="141">
        <v>500051.76799999998</v>
      </c>
      <c r="L47" s="142">
        <v>34.122058883670903</v>
      </c>
    </row>
    <row r="48" spans="2:12" ht="12.95" customHeight="1" x14ac:dyDescent="0.2">
      <c r="B48" s="23"/>
      <c r="C48" s="24"/>
      <c r="D48" s="147" t="s">
        <v>29</v>
      </c>
      <c r="E48" s="141">
        <v>850</v>
      </c>
      <c r="F48" s="141">
        <v>147948</v>
      </c>
      <c r="G48" s="141">
        <v>19628.09</v>
      </c>
      <c r="H48" s="141">
        <v>456366.86900000001</v>
      </c>
      <c r="I48" s="141">
        <v>2707025.3280000002</v>
      </c>
      <c r="J48" s="141">
        <v>966139.52099999995</v>
      </c>
      <c r="K48" s="141">
        <v>537476.03899999999</v>
      </c>
      <c r="L48" s="142">
        <v>35.690080584277403</v>
      </c>
    </row>
    <row r="49" spans="2:12" ht="12.95" customHeight="1" x14ac:dyDescent="0.2">
      <c r="B49" s="23"/>
      <c r="C49" s="24"/>
      <c r="D49" s="146" t="s">
        <v>30</v>
      </c>
      <c r="E49" s="141">
        <v>849</v>
      </c>
      <c r="F49" s="141">
        <v>147778</v>
      </c>
      <c r="G49" s="141">
        <v>20177.246999999999</v>
      </c>
      <c r="H49" s="141">
        <v>457840.196</v>
      </c>
      <c r="I49" s="141">
        <v>2899887.014</v>
      </c>
      <c r="J49" s="141">
        <v>1101823.2790000001</v>
      </c>
      <c r="K49" s="141">
        <v>594543.98100000003</v>
      </c>
      <c r="L49" s="142">
        <v>37.995386498875497</v>
      </c>
    </row>
    <row r="50" spans="2:12" ht="12.95" customHeight="1" x14ac:dyDescent="0.2">
      <c r="B50" s="23"/>
      <c r="C50" s="24"/>
      <c r="D50" s="146" t="s">
        <v>31</v>
      </c>
      <c r="E50" s="141">
        <v>848</v>
      </c>
      <c r="F50" s="141">
        <v>148499</v>
      </c>
      <c r="G50" s="141">
        <v>19491.194</v>
      </c>
      <c r="H50" s="141">
        <v>439050.13</v>
      </c>
      <c r="I50" s="141">
        <v>2596357.4029999999</v>
      </c>
      <c r="J50" s="141">
        <v>911339.15899999999</v>
      </c>
      <c r="K50" s="141">
        <v>509465.09899999999</v>
      </c>
      <c r="L50" s="142">
        <v>35.100682130548698</v>
      </c>
    </row>
    <row r="51" spans="2:12" ht="12.95" customHeight="1" x14ac:dyDescent="0.2">
      <c r="B51" s="23"/>
      <c r="C51" s="24"/>
      <c r="D51" s="146" t="s">
        <v>32</v>
      </c>
      <c r="E51" s="141">
        <v>849</v>
      </c>
      <c r="F51" s="141">
        <v>149326</v>
      </c>
      <c r="G51" s="141">
        <v>20558.241000000002</v>
      </c>
      <c r="H51" s="141">
        <v>436750.31300000002</v>
      </c>
      <c r="I51" s="141">
        <v>2716034.6260000002</v>
      </c>
      <c r="J51" s="141">
        <v>992990.03399999999</v>
      </c>
      <c r="K51" s="141">
        <v>536298.14500000002</v>
      </c>
      <c r="L51" s="142">
        <v>36.560286253139999</v>
      </c>
    </row>
    <row r="52" spans="2:12" ht="12.95" customHeight="1" x14ac:dyDescent="0.2">
      <c r="B52" s="23"/>
      <c r="C52" s="24"/>
      <c r="D52" s="146" t="s">
        <v>33</v>
      </c>
      <c r="E52" s="141"/>
      <c r="F52" s="141"/>
      <c r="G52" s="141"/>
      <c r="H52" s="141"/>
      <c r="I52" s="141"/>
      <c r="J52" s="141"/>
      <c r="K52" s="141"/>
      <c r="L52" s="142"/>
    </row>
    <row r="53" spans="2:12" ht="12.95" customHeight="1" x14ac:dyDescent="0.2">
      <c r="B53" s="23"/>
      <c r="C53" s="24"/>
      <c r="D53" s="146" t="s">
        <v>34</v>
      </c>
      <c r="E53" s="141"/>
      <c r="F53" s="141"/>
      <c r="G53" s="141"/>
      <c r="H53" s="141"/>
      <c r="I53" s="141"/>
      <c r="J53" s="141"/>
      <c r="K53" s="141"/>
      <c r="L53" s="142"/>
    </row>
    <row r="54" spans="2:12" ht="12.95" customHeight="1" x14ac:dyDescent="0.2">
      <c r="B54" s="23"/>
      <c r="C54" s="24"/>
      <c r="D54" s="146" t="s">
        <v>35</v>
      </c>
      <c r="E54" s="141"/>
      <c r="F54" s="141"/>
      <c r="G54" s="141"/>
      <c r="H54" s="141"/>
      <c r="I54" s="141"/>
      <c r="J54" s="141"/>
      <c r="K54" s="141"/>
      <c r="L54" s="142"/>
    </row>
    <row r="55" spans="2:12" ht="12.95" customHeight="1" x14ac:dyDescent="0.2">
      <c r="B55" s="23"/>
      <c r="C55" s="24"/>
      <c r="D55" s="146" t="s">
        <v>36</v>
      </c>
      <c r="E55" s="141"/>
      <c r="F55" s="141"/>
      <c r="G55" s="141"/>
      <c r="H55" s="141"/>
      <c r="I55" s="141"/>
      <c r="J55" s="141"/>
      <c r="K55" s="141"/>
      <c r="L55" s="142"/>
    </row>
    <row r="59" spans="2:12" x14ac:dyDescent="0.2">
      <c r="B59" s="148"/>
      <c r="C59" s="149"/>
      <c r="D59" s="14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58" t="s">
        <v>0</v>
      </c>
      <c r="B1" s="358"/>
      <c r="C1" s="358"/>
      <c r="D1" s="358"/>
      <c r="E1" s="358"/>
      <c r="F1" s="358"/>
      <c r="G1" s="358"/>
      <c r="H1" s="358"/>
      <c r="I1" s="358"/>
      <c r="J1" s="358"/>
      <c r="K1" s="358"/>
      <c r="L1" s="358"/>
    </row>
    <row r="2" spans="1:12" s="1" customFormat="1" ht="11.1" customHeight="1" x14ac:dyDescent="0.2">
      <c r="A2" s="2"/>
      <c r="B2" s="2"/>
      <c r="C2" s="2"/>
      <c r="D2" s="2"/>
      <c r="E2" s="3"/>
      <c r="F2" s="3"/>
      <c r="G2" s="3"/>
      <c r="H2" s="3"/>
      <c r="I2" s="3"/>
      <c r="L2" s="4"/>
    </row>
    <row r="3" spans="1:12" s="1" customFormat="1" ht="10.5" customHeight="1" x14ac:dyDescent="0.2">
      <c r="A3" s="358" t="s">
        <v>1</v>
      </c>
      <c r="B3" s="358"/>
      <c r="C3" s="358"/>
      <c r="D3" s="358"/>
      <c r="E3" s="358"/>
      <c r="F3" s="358"/>
      <c r="G3" s="358"/>
      <c r="H3" s="358"/>
      <c r="I3" s="358"/>
      <c r="J3" s="358"/>
      <c r="K3" s="358"/>
      <c r="L3" s="358"/>
    </row>
    <row r="4" spans="1:12" s="1" customFormat="1" ht="11.1" customHeight="1" x14ac:dyDescent="0.2">
      <c r="A4" s="358" t="s">
        <v>2</v>
      </c>
      <c r="B4" s="358"/>
      <c r="C4" s="358"/>
      <c r="D4" s="358"/>
      <c r="E4" s="358"/>
      <c r="F4" s="358"/>
      <c r="G4" s="358"/>
      <c r="H4" s="358"/>
      <c r="I4" s="358"/>
      <c r="J4" s="358"/>
      <c r="K4" s="358"/>
      <c r="L4" s="358"/>
    </row>
    <row r="5" spans="1:12" s="8" customFormat="1" ht="18" customHeight="1" x14ac:dyDescent="0.2">
      <c r="A5" s="5"/>
      <c r="B5" s="5"/>
      <c r="C5" s="5"/>
      <c r="D5" s="5"/>
      <c r="E5" s="6"/>
      <c r="F5" s="6"/>
      <c r="G5" s="6"/>
      <c r="H5" s="6"/>
      <c r="I5" s="6"/>
      <c r="J5" s="1"/>
      <c r="K5" s="7"/>
      <c r="L5" s="4"/>
    </row>
    <row r="6" spans="1:12" ht="15" customHeight="1" x14ac:dyDescent="0.2">
      <c r="B6" s="337" t="s">
        <v>3</v>
      </c>
      <c r="C6" s="340" t="s">
        <v>4</v>
      </c>
      <c r="D6" s="343" t="s">
        <v>5</v>
      </c>
      <c r="E6" s="343" t="s">
        <v>6</v>
      </c>
      <c r="F6" s="340" t="s">
        <v>7</v>
      </c>
      <c r="G6" s="340" t="s">
        <v>8</v>
      </c>
      <c r="H6" s="340" t="s">
        <v>9</v>
      </c>
      <c r="I6" s="352" t="s">
        <v>10</v>
      </c>
      <c r="J6" s="357"/>
      <c r="K6" s="353"/>
      <c r="L6" s="354" t="s">
        <v>11</v>
      </c>
    </row>
    <row r="7" spans="1:12" ht="15" customHeight="1" x14ac:dyDescent="0.2">
      <c r="B7" s="338"/>
      <c r="C7" s="344"/>
      <c r="D7" s="341"/>
      <c r="E7" s="341"/>
      <c r="F7" s="344"/>
      <c r="G7" s="344"/>
      <c r="H7" s="344"/>
      <c r="I7" s="340" t="s">
        <v>12</v>
      </c>
      <c r="J7" s="352" t="s">
        <v>13</v>
      </c>
      <c r="K7" s="353"/>
      <c r="L7" s="355"/>
    </row>
    <row r="8" spans="1:12" ht="21" customHeight="1" x14ac:dyDescent="0.2">
      <c r="B8" s="338"/>
      <c r="C8" s="344"/>
      <c r="D8" s="341"/>
      <c r="E8" s="342"/>
      <c r="F8" s="345"/>
      <c r="G8" s="345"/>
      <c r="H8" s="345"/>
      <c r="I8" s="345"/>
      <c r="J8" s="9" t="s">
        <v>14</v>
      </c>
      <c r="K8" s="10" t="s">
        <v>15</v>
      </c>
      <c r="L8" s="356"/>
    </row>
    <row r="9" spans="1:12" ht="11.1" customHeight="1" x14ac:dyDescent="0.2">
      <c r="B9" s="339"/>
      <c r="C9" s="345"/>
      <c r="D9" s="342"/>
      <c r="E9" s="11" t="s">
        <v>16</v>
      </c>
      <c r="F9" s="11" t="s">
        <v>17</v>
      </c>
      <c r="G9" s="12" t="s">
        <v>18</v>
      </c>
      <c r="H9" s="352" t="s">
        <v>19</v>
      </c>
      <c r="I9" s="357"/>
      <c r="J9" s="357"/>
      <c r="K9" s="353"/>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422</v>
      </c>
      <c r="F17" s="26">
        <v>68671.75</v>
      </c>
      <c r="G17" s="26">
        <v>75640.150999999998</v>
      </c>
      <c r="H17" s="26">
        <v>1544851.4280000001</v>
      </c>
      <c r="I17" s="26">
        <v>9256527.0419999994</v>
      </c>
      <c r="J17" s="26">
        <v>3102007.5929999999</v>
      </c>
      <c r="K17" s="26">
        <v>1728614.4029999999</v>
      </c>
      <c r="L17" s="28">
        <v>33.511570580684698</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425.5</v>
      </c>
      <c r="F33" s="26">
        <v>70609.625</v>
      </c>
      <c r="G33" s="26">
        <v>76849.176000000007</v>
      </c>
      <c r="H33" s="26">
        <v>1653026.4580000001</v>
      </c>
      <c r="I33" s="26">
        <v>9854581.1919999998</v>
      </c>
      <c r="J33" s="26">
        <v>3428144.8670000001</v>
      </c>
      <c r="K33" s="26">
        <v>1907076.8770000001</v>
      </c>
      <c r="L33" s="28">
        <v>34.787321756331799</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v>427</v>
      </c>
      <c r="F39" s="26">
        <v>70695</v>
      </c>
      <c r="G39" s="26">
        <v>9431.0949999999993</v>
      </c>
      <c r="H39" s="26">
        <v>216775.24799999999</v>
      </c>
      <c r="I39" s="26">
        <v>1251296.1200000001</v>
      </c>
      <c r="J39" s="26">
        <v>439826.467</v>
      </c>
      <c r="K39" s="26">
        <v>249634.06</v>
      </c>
      <c r="L39" s="28">
        <v>35.149670806939</v>
      </c>
    </row>
    <row r="40" spans="2:12" ht="11.1" customHeight="1" x14ac:dyDescent="0.2">
      <c r="B40" s="23"/>
      <c r="C40" s="23"/>
      <c r="D40" s="31" t="s">
        <v>30</v>
      </c>
      <c r="E40" s="26">
        <v>426</v>
      </c>
      <c r="F40" s="26">
        <v>70809</v>
      </c>
      <c r="G40" s="26">
        <v>9688.3629999999994</v>
      </c>
      <c r="H40" s="26">
        <v>215212.13399999999</v>
      </c>
      <c r="I40" s="26">
        <v>1318465.1100000001</v>
      </c>
      <c r="J40" s="26">
        <v>467745.91100000002</v>
      </c>
      <c r="K40" s="26">
        <v>257272.86499999999</v>
      </c>
      <c r="L40" s="28">
        <v>35.476548256934898</v>
      </c>
    </row>
    <row r="41" spans="2:12" ht="11.1" customHeight="1" x14ac:dyDescent="0.2">
      <c r="B41" s="23"/>
      <c r="C41" s="23"/>
      <c r="D41" s="31" t="s">
        <v>31</v>
      </c>
      <c r="E41" s="26">
        <v>424</v>
      </c>
      <c r="F41" s="26">
        <v>71260</v>
      </c>
      <c r="G41" s="26">
        <v>9469.9879999999994</v>
      </c>
      <c r="H41" s="26">
        <v>209322.82</v>
      </c>
      <c r="I41" s="26">
        <v>1228208.415</v>
      </c>
      <c r="J41" s="26">
        <v>414757.614</v>
      </c>
      <c r="K41" s="26">
        <v>231461.682</v>
      </c>
      <c r="L41" s="28">
        <v>33.769318703129102</v>
      </c>
    </row>
    <row r="42" spans="2:12" ht="11.1" customHeight="1" x14ac:dyDescent="0.2">
      <c r="B42" s="23"/>
      <c r="C42" s="23"/>
      <c r="D42" s="31" t="s">
        <v>32</v>
      </c>
      <c r="E42" s="26">
        <v>425</v>
      </c>
      <c r="F42" s="26">
        <v>71682</v>
      </c>
      <c r="G42" s="26">
        <v>9894.5229999999992</v>
      </c>
      <c r="H42" s="26">
        <v>210083.94200000001</v>
      </c>
      <c r="I42" s="26">
        <v>1231040.307</v>
      </c>
      <c r="J42" s="26">
        <v>421832.33100000001</v>
      </c>
      <c r="K42" s="26">
        <v>210625.43299999999</v>
      </c>
      <c r="L42" s="28">
        <v>34.2663297538965</v>
      </c>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253.875</v>
      </c>
      <c r="F55" s="26">
        <v>46758</v>
      </c>
      <c r="G55" s="26">
        <v>51019.699000000001</v>
      </c>
      <c r="H55" s="26">
        <v>1187906.9069999999</v>
      </c>
      <c r="I55" s="26">
        <v>7480342.5970000001</v>
      </c>
      <c r="J55" s="26">
        <v>3060426.6469999999</v>
      </c>
      <c r="K55" s="26">
        <v>1704767.8729999999</v>
      </c>
      <c r="L55" s="28">
        <v>40.912920863108397</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250.5</v>
      </c>
      <c r="F71" s="26">
        <v>47375.125</v>
      </c>
      <c r="G71" s="26">
        <v>50859.883000000002</v>
      </c>
      <c r="H71" s="26">
        <v>1233094.1370000001</v>
      </c>
      <c r="I71" s="26">
        <v>7394074.7750000004</v>
      </c>
      <c r="J71" s="26">
        <v>3126463.6039999998</v>
      </c>
      <c r="K71" s="26">
        <v>1755607.713</v>
      </c>
      <c r="L71" s="28">
        <v>42.283364709413597</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v>251</v>
      </c>
      <c r="F77" s="26">
        <v>47570</v>
      </c>
      <c r="G77" s="26">
        <v>6277.6769999999997</v>
      </c>
      <c r="H77" s="26">
        <v>161029.93299999999</v>
      </c>
      <c r="I77" s="26">
        <v>931549.82700000005</v>
      </c>
      <c r="J77" s="26">
        <v>392373.179</v>
      </c>
      <c r="K77" s="26">
        <v>207624.23199999999</v>
      </c>
      <c r="L77" s="28">
        <v>42.120471458152103</v>
      </c>
    </row>
    <row r="78" spans="2:12" ht="11.1" customHeight="1" x14ac:dyDescent="0.2">
      <c r="B78" s="23"/>
      <c r="C78" s="24"/>
      <c r="D78" s="31" t="s">
        <v>30</v>
      </c>
      <c r="E78" s="26">
        <v>251</v>
      </c>
      <c r="F78" s="26">
        <v>47424</v>
      </c>
      <c r="G78" s="26">
        <v>6525.2060000000001</v>
      </c>
      <c r="H78" s="26">
        <v>165869.212</v>
      </c>
      <c r="I78" s="26">
        <v>1071676.9950000001</v>
      </c>
      <c r="J78" s="26">
        <v>500771.228</v>
      </c>
      <c r="K78" s="26">
        <v>261313.68900000001</v>
      </c>
      <c r="L78" s="28">
        <v>46.727813542363101</v>
      </c>
    </row>
    <row r="79" spans="2:12" ht="11.1" customHeight="1" x14ac:dyDescent="0.2">
      <c r="B79" s="23"/>
      <c r="C79" s="24"/>
      <c r="D79" s="31" t="s">
        <v>31</v>
      </c>
      <c r="E79" s="26">
        <v>252</v>
      </c>
      <c r="F79" s="26">
        <v>47497</v>
      </c>
      <c r="G79" s="26">
        <v>6104.6270000000004</v>
      </c>
      <c r="H79" s="26">
        <v>156538.83300000001</v>
      </c>
      <c r="I79" s="26">
        <v>860627.56900000002</v>
      </c>
      <c r="J79" s="26">
        <v>361472.473</v>
      </c>
      <c r="K79" s="26">
        <v>200923.34400000001</v>
      </c>
      <c r="L79" s="28">
        <v>42.0010334342427</v>
      </c>
    </row>
    <row r="80" spans="2:12" ht="11.1" customHeight="1" x14ac:dyDescent="0.2">
      <c r="B80" s="23"/>
      <c r="C80" s="24"/>
      <c r="D80" s="31" t="s">
        <v>32</v>
      </c>
      <c r="E80" s="26">
        <v>252</v>
      </c>
      <c r="F80" s="26">
        <v>47712</v>
      </c>
      <c r="G80" s="26">
        <v>6541.76</v>
      </c>
      <c r="H80" s="26">
        <v>151549.84400000001</v>
      </c>
      <c r="I80" s="26">
        <v>957132.57799999998</v>
      </c>
      <c r="J80" s="26">
        <v>421757.99400000001</v>
      </c>
      <c r="K80" s="26">
        <v>240419.71299999999</v>
      </c>
      <c r="L80" s="28">
        <v>44.064741258864601</v>
      </c>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8" t="s">
        <v>39</v>
      </c>
      <c r="B87" s="358"/>
      <c r="C87" s="358"/>
      <c r="D87" s="358"/>
      <c r="E87" s="358"/>
      <c r="F87" s="358"/>
      <c r="G87" s="358"/>
      <c r="H87" s="358"/>
      <c r="I87" s="358"/>
      <c r="J87" s="358"/>
      <c r="K87" s="358"/>
      <c r="L87" s="358"/>
    </row>
    <row r="88" spans="1:12" ht="11.1" customHeight="1" x14ac:dyDescent="0.2">
      <c r="A88" s="2"/>
      <c r="B88" s="2"/>
      <c r="C88" s="2"/>
      <c r="D88" s="2"/>
      <c r="E88" s="3"/>
      <c r="F88" s="3"/>
      <c r="G88" s="3"/>
      <c r="H88" s="3"/>
      <c r="I88" s="3"/>
      <c r="J88" s="1"/>
      <c r="K88" s="1"/>
      <c r="L88" s="4"/>
    </row>
    <row r="89" spans="1:12" ht="11.1" customHeight="1" x14ac:dyDescent="0.2">
      <c r="A89" s="358" t="s">
        <v>1</v>
      </c>
      <c r="B89" s="358"/>
      <c r="C89" s="358"/>
      <c r="D89" s="358"/>
      <c r="E89" s="358"/>
      <c r="F89" s="358"/>
      <c r="G89" s="358"/>
      <c r="H89" s="358"/>
      <c r="I89" s="358"/>
      <c r="J89" s="358"/>
      <c r="K89" s="358"/>
      <c r="L89" s="358"/>
    </row>
    <row r="90" spans="1:12" ht="11.1" customHeight="1" x14ac:dyDescent="0.2">
      <c r="A90" s="358" t="s">
        <v>2</v>
      </c>
      <c r="B90" s="358"/>
      <c r="C90" s="358"/>
      <c r="D90" s="358"/>
      <c r="E90" s="358"/>
      <c r="F90" s="358"/>
      <c r="G90" s="358"/>
      <c r="H90" s="358"/>
      <c r="I90" s="358"/>
      <c r="J90" s="358"/>
      <c r="K90" s="358"/>
      <c r="L90" s="358"/>
    </row>
    <row r="91" spans="1:12" s="8" customFormat="1" ht="18" customHeight="1" x14ac:dyDescent="0.2">
      <c r="A91" s="5"/>
      <c r="B91" s="5"/>
      <c r="C91" s="5"/>
      <c r="D91" s="5"/>
      <c r="E91" s="6"/>
      <c r="F91" s="6"/>
      <c r="G91" s="6"/>
      <c r="H91" s="6"/>
      <c r="I91" s="6"/>
      <c r="J91" s="1"/>
      <c r="K91" s="7"/>
      <c r="L91" s="4"/>
    </row>
    <row r="92" spans="1:12" ht="15" customHeight="1" x14ac:dyDescent="0.2">
      <c r="B92" s="337" t="s">
        <v>3</v>
      </c>
      <c r="C92" s="340" t="s">
        <v>4</v>
      </c>
      <c r="D92" s="343" t="s">
        <v>5</v>
      </c>
      <c r="E92" s="343" t="s">
        <v>6</v>
      </c>
      <c r="F92" s="340" t="s">
        <v>7</v>
      </c>
      <c r="G92" s="340" t="s">
        <v>8</v>
      </c>
      <c r="H92" s="340" t="s">
        <v>9</v>
      </c>
      <c r="I92" s="352" t="s">
        <v>10</v>
      </c>
      <c r="J92" s="357"/>
      <c r="K92" s="353"/>
      <c r="L92" s="354" t="s">
        <v>11</v>
      </c>
    </row>
    <row r="93" spans="1:12" ht="15" customHeight="1" x14ac:dyDescent="0.2">
      <c r="B93" s="338"/>
      <c r="C93" s="344"/>
      <c r="D93" s="341"/>
      <c r="E93" s="341"/>
      <c r="F93" s="344"/>
      <c r="G93" s="344"/>
      <c r="H93" s="344"/>
      <c r="I93" s="340" t="s">
        <v>12</v>
      </c>
      <c r="J93" s="352" t="s">
        <v>13</v>
      </c>
      <c r="K93" s="353"/>
      <c r="L93" s="355"/>
    </row>
    <row r="94" spans="1:12" ht="21" customHeight="1" x14ac:dyDescent="0.2">
      <c r="B94" s="338"/>
      <c r="C94" s="344"/>
      <c r="D94" s="341"/>
      <c r="E94" s="342"/>
      <c r="F94" s="345"/>
      <c r="G94" s="345"/>
      <c r="H94" s="345"/>
      <c r="I94" s="345"/>
      <c r="J94" s="9" t="s">
        <v>14</v>
      </c>
      <c r="K94" s="10" t="s">
        <v>15</v>
      </c>
      <c r="L94" s="356"/>
    </row>
    <row r="95" spans="1:12" ht="11.1" customHeight="1" x14ac:dyDescent="0.2">
      <c r="B95" s="339"/>
      <c r="C95" s="345"/>
      <c r="D95" s="342"/>
      <c r="E95" s="11" t="s">
        <v>16</v>
      </c>
      <c r="F95" s="11" t="s">
        <v>17</v>
      </c>
      <c r="G95" s="12" t="s">
        <v>18</v>
      </c>
      <c r="H95" s="352" t="s">
        <v>19</v>
      </c>
      <c r="I95" s="357"/>
      <c r="J95" s="357"/>
      <c r="K95" s="353"/>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34.75</v>
      </c>
      <c r="F103" s="26">
        <v>5939.75</v>
      </c>
      <c r="G103" s="26">
        <v>6677.3059999999996</v>
      </c>
      <c r="H103" s="26">
        <v>157457.27900000001</v>
      </c>
      <c r="I103" s="26">
        <v>856108.47</v>
      </c>
      <c r="J103" s="26">
        <v>342628.93400000001</v>
      </c>
      <c r="K103" s="26">
        <v>148656.71</v>
      </c>
      <c r="L103" s="28">
        <v>40.0216731882118</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33.5</v>
      </c>
      <c r="F119" s="26">
        <v>6033.125</v>
      </c>
      <c r="G119" s="26">
        <v>6660.9679999999998</v>
      </c>
      <c r="H119" s="26">
        <v>172641.65</v>
      </c>
      <c r="I119" s="26">
        <v>888454.41</v>
      </c>
      <c r="J119" s="26">
        <v>372074.83199999999</v>
      </c>
      <c r="K119" s="26">
        <v>155935.44500000001</v>
      </c>
      <c r="L119" s="28">
        <v>41.878888529575804</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v>33</v>
      </c>
      <c r="F125" s="26">
        <v>6012</v>
      </c>
      <c r="G125" s="26">
        <v>803.28499999999997</v>
      </c>
      <c r="H125" s="26">
        <v>23960.091</v>
      </c>
      <c r="I125" s="26">
        <v>114000.01300000001</v>
      </c>
      <c r="J125" s="26">
        <v>47078.881000000001</v>
      </c>
      <c r="K125" s="26">
        <v>18002.757000000001</v>
      </c>
      <c r="L125" s="28">
        <v>41.297259325751099</v>
      </c>
    </row>
    <row r="126" spans="2:12" ht="11.1" customHeight="1" x14ac:dyDescent="0.2">
      <c r="B126" s="23"/>
      <c r="C126" s="23"/>
      <c r="D126" s="31" t="s">
        <v>30</v>
      </c>
      <c r="E126" s="26">
        <v>33</v>
      </c>
      <c r="F126" s="26">
        <v>6009</v>
      </c>
      <c r="G126" s="26">
        <v>846.04399999999998</v>
      </c>
      <c r="H126" s="26">
        <v>22010.792000000001</v>
      </c>
      <c r="I126" s="26">
        <v>118564.095</v>
      </c>
      <c r="J126" s="26">
        <v>46915.527999999998</v>
      </c>
      <c r="K126" s="26">
        <v>16807.025000000001</v>
      </c>
      <c r="L126" s="28">
        <v>39.569760136911597</v>
      </c>
    </row>
    <row r="127" spans="2:12" ht="11.1" customHeight="1" x14ac:dyDescent="0.2">
      <c r="B127" s="23"/>
      <c r="C127" s="23"/>
      <c r="D127" s="31" t="s">
        <v>31</v>
      </c>
      <c r="E127" s="26">
        <v>33</v>
      </c>
      <c r="F127" s="26">
        <v>6048</v>
      </c>
      <c r="G127" s="26">
        <v>792.53499999999997</v>
      </c>
      <c r="H127" s="26">
        <v>20470.330999999998</v>
      </c>
      <c r="I127" s="26">
        <v>104150.726</v>
      </c>
      <c r="J127" s="26">
        <v>43353.936000000002</v>
      </c>
      <c r="K127" s="26">
        <v>18148.509999999998</v>
      </c>
      <c r="L127" s="28">
        <v>41.626148626174697</v>
      </c>
    </row>
    <row r="128" spans="2:12" ht="11.1" customHeight="1" x14ac:dyDescent="0.2">
      <c r="B128" s="23"/>
      <c r="C128" s="23"/>
      <c r="D128" s="31" t="s">
        <v>32</v>
      </c>
      <c r="E128" s="26">
        <v>33</v>
      </c>
      <c r="F128" s="26">
        <v>6099</v>
      </c>
      <c r="G128" s="26">
        <v>855.57600000000002</v>
      </c>
      <c r="H128" s="26">
        <v>21306.866999999998</v>
      </c>
      <c r="I128" s="26">
        <v>108906.685</v>
      </c>
      <c r="J128" s="26">
        <v>51879.17</v>
      </c>
      <c r="K128" s="26">
        <v>20870.091</v>
      </c>
      <c r="L128" s="28">
        <v>47.636350330560497</v>
      </c>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140.375</v>
      </c>
      <c r="F141" s="26">
        <v>22839.375</v>
      </c>
      <c r="G141" s="26">
        <v>24684.565999999999</v>
      </c>
      <c r="H141" s="26">
        <v>407045.73300000001</v>
      </c>
      <c r="I141" s="26">
        <v>3093434.4610000001</v>
      </c>
      <c r="J141" s="26">
        <v>669253.21600000001</v>
      </c>
      <c r="K141" s="26">
        <v>446533.495</v>
      </c>
      <c r="L141" s="28">
        <v>21.634633752145302</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139.5</v>
      </c>
      <c r="F157" s="26">
        <v>23506.125</v>
      </c>
      <c r="G157" s="26">
        <v>25086.005000000001</v>
      </c>
      <c r="H157" s="26">
        <v>425611.91200000001</v>
      </c>
      <c r="I157" s="26">
        <v>3189815.1329999999</v>
      </c>
      <c r="J157" s="26">
        <v>707913.37800000003</v>
      </c>
      <c r="K157" s="26">
        <v>482255.58100000001</v>
      </c>
      <c r="L157" s="28">
        <v>22.192928068975998</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v>139</v>
      </c>
      <c r="F163" s="26">
        <v>23671</v>
      </c>
      <c r="G163" s="26">
        <v>3116.0329999999999</v>
      </c>
      <c r="H163" s="26">
        <v>54601.597000000002</v>
      </c>
      <c r="I163" s="26">
        <v>410179.36800000002</v>
      </c>
      <c r="J163" s="26">
        <v>86860.994000000006</v>
      </c>
      <c r="K163" s="26">
        <v>62214.99</v>
      </c>
      <c r="L163" s="28">
        <v>21.176344003728602</v>
      </c>
    </row>
    <row r="164" spans="1:12" ht="11.1" customHeight="1" x14ac:dyDescent="0.2">
      <c r="B164" s="23"/>
      <c r="C164" s="24"/>
      <c r="D164" s="31" t="s">
        <v>30</v>
      </c>
      <c r="E164" s="26">
        <v>139</v>
      </c>
      <c r="F164" s="26">
        <v>23536</v>
      </c>
      <c r="G164" s="26">
        <v>3117.634</v>
      </c>
      <c r="H164" s="26">
        <v>54748.057999999997</v>
      </c>
      <c r="I164" s="26">
        <v>391180.81400000001</v>
      </c>
      <c r="J164" s="26">
        <v>86390.611999999994</v>
      </c>
      <c r="K164" s="26">
        <v>59150.402000000002</v>
      </c>
      <c r="L164" s="28">
        <v>22.084572890121301</v>
      </c>
    </row>
    <row r="165" spans="1:12" ht="11.1" customHeight="1" x14ac:dyDescent="0.2">
      <c r="B165" s="23"/>
      <c r="C165" s="24"/>
      <c r="D165" s="31" t="s">
        <v>31</v>
      </c>
      <c r="E165" s="26">
        <v>139</v>
      </c>
      <c r="F165" s="26">
        <v>23694</v>
      </c>
      <c r="G165" s="26">
        <v>3124.0439999999999</v>
      </c>
      <c r="H165" s="26">
        <v>52718.146000000001</v>
      </c>
      <c r="I165" s="26">
        <v>403370.69300000003</v>
      </c>
      <c r="J165" s="26">
        <v>91755.135999999999</v>
      </c>
      <c r="K165" s="26">
        <v>58931.563000000002</v>
      </c>
      <c r="L165" s="28">
        <v>22.747100270866699</v>
      </c>
    </row>
    <row r="166" spans="1:12" ht="11.1" customHeight="1" x14ac:dyDescent="0.2">
      <c r="B166" s="23"/>
      <c r="C166" s="24"/>
      <c r="D166" s="31" t="s">
        <v>32</v>
      </c>
      <c r="E166" s="26">
        <v>139</v>
      </c>
      <c r="F166" s="26">
        <v>23833</v>
      </c>
      <c r="G166" s="26">
        <v>3266.3820000000001</v>
      </c>
      <c r="H166" s="26">
        <v>53809.66</v>
      </c>
      <c r="I166" s="26">
        <v>418955.05599999998</v>
      </c>
      <c r="J166" s="26">
        <v>97520.539000000004</v>
      </c>
      <c r="K166" s="26">
        <v>64382.908000000003</v>
      </c>
      <c r="L166" s="28">
        <v>23.277088461727502</v>
      </c>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8" t="s">
        <v>42</v>
      </c>
      <c r="B173" s="358"/>
      <c r="C173" s="358"/>
      <c r="D173" s="358"/>
      <c r="E173" s="358"/>
      <c r="F173" s="358"/>
      <c r="G173" s="358"/>
      <c r="H173" s="358"/>
      <c r="I173" s="358"/>
      <c r="J173" s="358"/>
      <c r="K173" s="358"/>
      <c r="L173" s="358"/>
    </row>
    <row r="174" spans="1:12" ht="11.1" customHeight="1" x14ac:dyDescent="0.2">
      <c r="A174" s="2"/>
      <c r="B174" s="2"/>
      <c r="C174" s="2"/>
      <c r="D174" s="2"/>
      <c r="E174" s="3"/>
      <c r="F174" s="3"/>
      <c r="G174" s="3"/>
      <c r="H174" s="3"/>
      <c r="I174" s="3"/>
      <c r="J174" s="1"/>
      <c r="K174" s="1"/>
      <c r="L174" s="4"/>
    </row>
    <row r="175" spans="1:12" ht="11.1" customHeight="1" x14ac:dyDescent="0.2">
      <c r="A175" s="358" t="s">
        <v>1</v>
      </c>
      <c r="B175" s="358"/>
      <c r="C175" s="358"/>
      <c r="D175" s="358"/>
      <c r="E175" s="358"/>
      <c r="F175" s="358"/>
      <c r="G175" s="358"/>
      <c r="H175" s="358"/>
      <c r="I175" s="358"/>
      <c r="J175" s="358"/>
      <c r="K175" s="358"/>
      <c r="L175" s="358"/>
    </row>
    <row r="176" spans="1:12" ht="11.1" customHeight="1" x14ac:dyDescent="0.2">
      <c r="A176" s="358" t="s">
        <v>2</v>
      </c>
      <c r="B176" s="358"/>
      <c r="C176" s="358"/>
      <c r="D176" s="358"/>
      <c r="E176" s="358"/>
      <c r="F176" s="358"/>
      <c r="G176" s="358"/>
      <c r="H176" s="358"/>
      <c r="I176" s="358"/>
      <c r="J176" s="358"/>
      <c r="K176" s="358"/>
      <c r="L176" s="358"/>
    </row>
    <row r="177" spans="1:12" s="8" customFormat="1" ht="18" customHeight="1" x14ac:dyDescent="0.2">
      <c r="A177" s="5"/>
      <c r="B177" s="5"/>
      <c r="C177" s="5"/>
      <c r="D177" s="5"/>
      <c r="E177" s="6"/>
      <c r="F177" s="6"/>
      <c r="G177" s="6"/>
      <c r="H177" s="6"/>
      <c r="I177" s="6"/>
      <c r="J177" s="1"/>
      <c r="K177" s="7"/>
      <c r="L177" s="4"/>
    </row>
    <row r="178" spans="1:12" ht="15" customHeight="1" x14ac:dyDescent="0.2">
      <c r="B178" s="337" t="s">
        <v>3</v>
      </c>
      <c r="C178" s="340" t="s">
        <v>4</v>
      </c>
      <c r="D178" s="343" t="s">
        <v>5</v>
      </c>
      <c r="E178" s="343" t="s">
        <v>6</v>
      </c>
      <c r="F178" s="340" t="s">
        <v>7</v>
      </c>
      <c r="G178" s="340" t="s">
        <v>8</v>
      </c>
      <c r="H178" s="340" t="s">
        <v>9</v>
      </c>
      <c r="I178" s="352" t="s">
        <v>10</v>
      </c>
      <c r="J178" s="357"/>
      <c r="K178" s="353"/>
      <c r="L178" s="354" t="s">
        <v>11</v>
      </c>
    </row>
    <row r="179" spans="1:12" ht="15" customHeight="1" x14ac:dyDescent="0.2">
      <c r="B179" s="338"/>
      <c r="C179" s="344"/>
      <c r="D179" s="341"/>
      <c r="E179" s="341"/>
      <c r="F179" s="344"/>
      <c r="G179" s="344"/>
      <c r="H179" s="344"/>
      <c r="I179" s="340" t="s">
        <v>12</v>
      </c>
      <c r="J179" s="352" t="s">
        <v>13</v>
      </c>
      <c r="K179" s="353"/>
      <c r="L179" s="355"/>
    </row>
    <row r="180" spans="1:12" ht="21" customHeight="1" x14ac:dyDescent="0.2">
      <c r="B180" s="338"/>
      <c r="C180" s="344"/>
      <c r="D180" s="341"/>
      <c r="E180" s="342"/>
      <c r="F180" s="345"/>
      <c r="G180" s="345"/>
      <c r="H180" s="345"/>
      <c r="I180" s="345"/>
      <c r="J180" s="9" t="s">
        <v>14</v>
      </c>
      <c r="K180" s="10" t="s">
        <v>15</v>
      </c>
      <c r="L180" s="356"/>
    </row>
    <row r="181" spans="1:12" ht="11.1" customHeight="1" x14ac:dyDescent="0.2">
      <c r="B181" s="339"/>
      <c r="C181" s="345"/>
      <c r="D181" s="342"/>
      <c r="E181" s="11" t="s">
        <v>16</v>
      </c>
      <c r="F181" s="11" t="s">
        <v>17</v>
      </c>
      <c r="G181" s="12" t="s">
        <v>18</v>
      </c>
      <c r="H181" s="352" t="s">
        <v>19</v>
      </c>
      <c r="I181" s="357"/>
      <c r="J181" s="357"/>
      <c r="K181" s="353"/>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304.5</v>
      </c>
      <c r="G189" s="26">
        <v>376.02</v>
      </c>
      <c r="H189" s="26">
        <v>6114.683</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304.5</v>
      </c>
      <c r="G205" s="26">
        <v>432.41899999999998</v>
      </c>
      <c r="H205" s="26">
        <v>6669.0619999999999</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v>3</v>
      </c>
      <c r="F211" s="26">
        <v>312</v>
      </c>
      <c r="G211" s="26">
        <v>58.767000000000003</v>
      </c>
      <c r="H211" s="26">
        <v>858.40499999999997</v>
      </c>
      <c r="I211" s="40" t="s">
        <v>21</v>
      </c>
      <c r="J211" s="40" t="s">
        <v>21</v>
      </c>
      <c r="K211" s="40" t="s">
        <v>21</v>
      </c>
      <c r="L211" s="40" t="s">
        <v>21</v>
      </c>
    </row>
    <row r="212" spans="2:12" ht="11.1" customHeight="1" x14ac:dyDescent="0.2">
      <c r="B212" s="23"/>
      <c r="C212" s="23"/>
      <c r="D212" s="31" t="s">
        <v>30</v>
      </c>
      <c r="E212" s="26">
        <v>3</v>
      </c>
      <c r="F212" s="26">
        <v>314</v>
      </c>
      <c r="G212" s="26">
        <v>55.01</v>
      </c>
      <c r="H212" s="26">
        <v>938.375</v>
      </c>
      <c r="I212" s="40" t="s">
        <v>21</v>
      </c>
      <c r="J212" s="40" t="s">
        <v>21</v>
      </c>
      <c r="K212" s="40" t="s">
        <v>21</v>
      </c>
      <c r="L212" s="40" t="s">
        <v>21</v>
      </c>
    </row>
    <row r="213" spans="2:12" ht="11.1" customHeight="1" x14ac:dyDescent="0.2">
      <c r="B213" s="23"/>
      <c r="C213" s="23"/>
      <c r="D213" s="31" t="s">
        <v>31</v>
      </c>
      <c r="E213" s="26">
        <v>3</v>
      </c>
      <c r="F213" s="26">
        <v>318</v>
      </c>
      <c r="G213" s="26">
        <v>57.579000000000001</v>
      </c>
      <c r="H213" s="26">
        <v>909.61300000000006</v>
      </c>
      <c r="I213" s="40" t="s">
        <v>21</v>
      </c>
      <c r="J213" s="40" t="s">
        <v>21</v>
      </c>
      <c r="K213" s="40" t="s">
        <v>21</v>
      </c>
      <c r="L213" s="40" t="s">
        <v>21</v>
      </c>
    </row>
    <row r="214" spans="2:12" ht="11.1" customHeight="1" x14ac:dyDescent="0.2">
      <c r="B214" s="23"/>
      <c r="C214" s="23"/>
      <c r="D214" s="31" t="s">
        <v>32</v>
      </c>
      <c r="E214" s="26">
        <v>3</v>
      </c>
      <c r="F214" s="26">
        <v>322</v>
      </c>
      <c r="G214" s="26">
        <v>58.912999999999997</v>
      </c>
      <c r="H214" s="26">
        <v>932.28</v>
      </c>
      <c r="I214" s="40" t="s">
        <v>21</v>
      </c>
      <c r="J214" s="40" t="s">
        <v>21</v>
      </c>
      <c r="K214" s="40" t="s">
        <v>21</v>
      </c>
      <c r="L214" s="40" t="s">
        <v>21</v>
      </c>
    </row>
    <row r="215" spans="2:12" ht="11.1" customHeight="1" x14ac:dyDescent="0.2">
      <c r="B215" s="23"/>
      <c r="C215" s="23"/>
      <c r="D215" s="31" t="s">
        <v>33</v>
      </c>
      <c r="E215" s="34"/>
      <c r="F215" s="34"/>
      <c r="G215" s="34"/>
      <c r="H215" s="34"/>
      <c r="I215" s="40"/>
      <c r="J215" s="40"/>
      <c r="K215" s="40"/>
      <c r="L215" s="40"/>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91.5</v>
      </c>
      <c r="F227" s="26">
        <v>15608.125</v>
      </c>
      <c r="G227" s="26">
        <v>16733.563999999998</v>
      </c>
      <c r="H227" s="26">
        <v>240414.739</v>
      </c>
      <c r="I227" s="26">
        <v>2054857.0490000001</v>
      </c>
      <c r="J227" s="26">
        <v>384785.14399999997</v>
      </c>
      <c r="K227" s="26">
        <v>279953.40600000002</v>
      </c>
      <c r="L227" s="28">
        <v>18.725640510480101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90.125</v>
      </c>
      <c r="F243" s="26">
        <v>16305.75</v>
      </c>
      <c r="G243" s="26">
        <v>17359.756000000001</v>
      </c>
      <c r="H243" s="26">
        <v>258541.55900000001</v>
      </c>
      <c r="I243" s="26">
        <v>2134581.0729999999</v>
      </c>
      <c r="J243" s="26">
        <v>414717.3</v>
      </c>
      <c r="K243" s="26">
        <v>303929.77100000001</v>
      </c>
      <c r="L243" s="28">
        <v>19.428510129959299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v>90</v>
      </c>
      <c r="F249" s="26">
        <v>16358</v>
      </c>
      <c r="G249" s="26">
        <v>2154.8560000000002</v>
      </c>
      <c r="H249" s="26">
        <v>34067.923999999999</v>
      </c>
      <c r="I249" s="26">
        <v>272993.86499999999</v>
      </c>
      <c r="J249" s="26">
        <v>50921.396000000001</v>
      </c>
      <c r="K249" s="26">
        <v>39420.783000000003</v>
      </c>
      <c r="L249" s="28">
        <v>18.6529451861491</v>
      </c>
    </row>
    <row r="250" spans="2:12" ht="11.1" customHeight="1" x14ac:dyDescent="0.2">
      <c r="B250" s="23"/>
      <c r="C250" s="24"/>
      <c r="D250" s="31" t="s">
        <v>30</v>
      </c>
      <c r="E250" s="26">
        <v>90</v>
      </c>
      <c r="F250" s="26">
        <v>16484</v>
      </c>
      <c r="G250" s="26">
        <v>2175.694</v>
      </c>
      <c r="H250" s="26">
        <v>33302.434999999998</v>
      </c>
      <c r="I250" s="26">
        <v>263259.36700000003</v>
      </c>
      <c r="J250" s="26">
        <v>48827.817999999999</v>
      </c>
      <c r="K250" s="26">
        <v>36908.798000000003</v>
      </c>
      <c r="L250" s="28">
        <v>18.547419055368302</v>
      </c>
    </row>
    <row r="251" spans="2:12" ht="11.1" customHeight="1" x14ac:dyDescent="0.2">
      <c r="B251" s="23"/>
      <c r="C251" s="24"/>
      <c r="D251" s="31" t="s">
        <v>31</v>
      </c>
      <c r="E251" s="26">
        <v>90</v>
      </c>
      <c r="F251" s="26">
        <v>16579</v>
      </c>
      <c r="G251" s="26">
        <v>2195.3980000000001</v>
      </c>
      <c r="H251" s="26">
        <v>32530.276000000002</v>
      </c>
      <c r="I251" s="26">
        <v>269201.00300000003</v>
      </c>
      <c r="J251" s="26">
        <v>56227.065999999999</v>
      </c>
      <c r="K251" s="26">
        <v>38931.616000000002</v>
      </c>
      <c r="L251" s="28">
        <v>20.8866480337742</v>
      </c>
    </row>
    <row r="252" spans="2:12" ht="11.1" customHeight="1" x14ac:dyDescent="0.2">
      <c r="B252" s="23"/>
      <c r="C252" s="24"/>
      <c r="D252" s="31" t="s">
        <v>32</v>
      </c>
      <c r="E252" s="26">
        <v>90</v>
      </c>
      <c r="F252" s="26">
        <v>16695</v>
      </c>
      <c r="G252" s="26">
        <v>2292.2399999999998</v>
      </c>
      <c r="H252" s="26">
        <v>33531.381999999998</v>
      </c>
      <c r="I252" s="26">
        <v>278104.54300000001</v>
      </c>
      <c r="J252" s="26">
        <v>59293.944000000003</v>
      </c>
      <c r="K252" s="26">
        <v>41433.716</v>
      </c>
      <c r="L252" s="28">
        <v>21.320739086236401</v>
      </c>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8" t="s">
        <v>49</v>
      </c>
      <c r="B259" s="358"/>
      <c r="C259" s="358"/>
      <c r="D259" s="358"/>
      <c r="E259" s="358"/>
      <c r="F259" s="358"/>
      <c r="G259" s="358"/>
      <c r="H259" s="358"/>
      <c r="I259" s="358"/>
      <c r="J259" s="358"/>
      <c r="K259" s="358"/>
      <c r="L259" s="358"/>
    </row>
    <row r="260" spans="1:12" ht="11.1" customHeight="1" x14ac:dyDescent="0.2">
      <c r="A260" s="2"/>
      <c r="B260" s="2"/>
      <c r="C260" s="2"/>
      <c r="D260" s="2"/>
      <c r="E260" s="3"/>
      <c r="F260" s="3"/>
      <c r="G260" s="3"/>
      <c r="H260" s="3"/>
      <c r="I260" s="3"/>
      <c r="J260" s="1"/>
      <c r="K260" s="1"/>
      <c r="L260" s="4"/>
    </row>
    <row r="261" spans="1:12" ht="11.1" customHeight="1" x14ac:dyDescent="0.2">
      <c r="A261" s="358" t="s">
        <v>1</v>
      </c>
      <c r="B261" s="358"/>
      <c r="C261" s="358"/>
      <c r="D261" s="358"/>
      <c r="E261" s="358"/>
      <c r="F261" s="358"/>
      <c r="G261" s="358"/>
      <c r="H261" s="358"/>
      <c r="I261" s="358"/>
      <c r="J261" s="358"/>
      <c r="K261" s="358"/>
      <c r="L261" s="358"/>
    </row>
    <row r="262" spans="1:12" ht="11.1" customHeight="1" x14ac:dyDescent="0.2">
      <c r="A262" s="358" t="s">
        <v>2</v>
      </c>
      <c r="B262" s="358"/>
      <c r="C262" s="358"/>
      <c r="D262" s="358"/>
      <c r="E262" s="358"/>
      <c r="F262" s="358"/>
      <c r="G262" s="358"/>
      <c r="H262" s="358"/>
      <c r="I262" s="358"/>
      <c r="J262" s="358"/>
      <c r="K262" s="358"/>
      <c r="L262" s="358"/>
    </row>
    <row r="263" spans="1:12" s="8" customFormat="1" ht="18" customHeight="1" x14ac:dyDescent="0.2">
      <c r="A263" s="5"/>
      <c r="B263" s="5"/>
      <c r="C263" s="5"/>
      <c r="D263" s="5"/>
      <c r="E263" s="6"/>
      <c r="F263" s="6"/>
      <c r="G263" s="6"/>
      <c r="H263" s="6"/>
      <c r="I263" s="6"/>
      <c r="J263" s="1"/>
      <c r="K263" s="7"/>
      <c r="L263" s="4"/>
    </row>
    <row r="264" spans="1:12" ht="15" customHeight="1" x14ac:dyDescent="0.2">
      <c r="B264" s="337" t="s">
        <v>3</v>
      </c>
      <c r="C264" s="340" t="s">
        <v>4</v>
      </c>
      <c r="D264" s="343" t="s">
        <v>5</v>
      </c>
      <c r="E264" s="343" t="s">
        <v>6</v>
      </c>
      <c r="F264" s="340" t="s">
        <v>7</v>
      </c>
      <c r="G264" s="340" t="s">
        <v>8</v>
      </c>
      <c r="H264" s="340" t="s">
        <v>9</v>
      </c>
      <c r="I264" s="352" t="s">
        <v>10</v>
      </c>
      <c r="J264" s="357"/>
      <c r="K264" s="353"/>
      <c r="L264" s="354" t="s">
        <v>11</v>
      </c>
    </row>
    <row r="265" spans="1:12" ht="15" customHeight="1" x14ac:dyDescent="0.2">
      <c r="B265" s="338"/>
      <c r="C265" s="344"/>
      <c r="D265" s="341"/>
      <c r="E265" s="341"/>
      <c r="F265" s="344"/>
      <c r="G265" s="344"/>
      <c r="H265" s="344"/>
      <c r="I265" s="340" t="s">
        <v>12</v>
      </c>
      <c r="J265" s="352" t="s">
        <v>13</v>
      </c>
      <c r="K265" s="353"/>
      <c r="L265" s="355"/>
    </row>
    <row r="266" spans="1:12" ht="21" customHeight="1" x14ac:dyDescent="0.2">
      <c r="B266" s="338"/>
      <c r="C266" s="344"/>
      <c r="D266" s="341"/>
      <c r="E266" s="342"/>
      <c r="F266" s="345"/>
      <c r="G266" s="345"/>
      <c r="H266" s="345"/>
      <c r="I266" s="345"/>
      <c r="J266" s="9" t="s">
        <v>14</v>
      </c>
      <c r="K266" s="10" t="s">
        <v>15</v>
      </c>
      <c r="L266" s="356"/>
    </row>
    <row r="267" spans="1:12" ht="11.1" customHeight="1" x14ac:dyDescent="0.2">
      <c r="B267" s="339"/>
      <c r="C267" s="345"/>
      <c r="D267" s="342"/>
      <c r="E267" s="11" t="s">
        <v>16</v>
      </c>
      <c r="F267" s="11" t="s">
        <v>17</v>
      </c>
      <c r="G267" s="12" t="s">
        <v>18</v>
      </c>
      <c r="H267" s="352" t="s">
        <v>19</v>
      </c>
      <c r="I267" s="357"/>
      <c r="J267" s="357"/>
      <c r="K267" s="353"/>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7.5</v>
      </c>
      <c r="F275" s="26">
        <v>1035.75</v>
      </c>
      <c r="G275" s="26">
        <v>1179.453</v>
      </c>
      <c r="H275" s="26">
        <v>26766.317999999999</v>
      </c>
      <c r="I275" s="26">
        <v>326304.397</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7.375</v>
      </c>
      <c r="F291" s="26">
        <v>904.625</v>
      </c>
      <c r="G291" s="26">
        <v>1023.936</v>
      </c>
      <c r="H291" s="26">
        <v>23672.776999999998</v>
      </c>
      <c r="I291" s="26">
        <v>324282.96299999999</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v>7</v>
      </c>
      <c r="F297" s="26">
        <v>815</v>
      </c>
      <c r="G297" s="26">
        <v>118.261</v>
      </c>
      <c r="H297" s="26">
        <v>2729.2289999999998</v>
      </c>
      <c r="I297" s="26">
        <v>44436.639000000003</v>
      </c>
      <c r="J297" s="40" t="s">
        <v>21</v>
      </c>
      <c r="K297" s="40" t="s">
        <v>21</v>
      </c>
      <c r="L297" s="40" t="s">
        <v>21</v>
      </c>
    </row>
    <row r="298" spans="2:12" ht="11.1" customHeight="1" x14ac:dyDescent="0.2">
      <c r="B298" s="23"/>
      <c r="C298" s="23"/>
      <c r="D298" s="31" t="s">
        <v>30</v>
      </c>
      <c r="E298" s="26">
        <v>7</v>
      </c>
      <c r="F298" s="26">
        <v>818</v>
      </c>
      <c r="G298" s="26">
        <v>114.063</v>
      </c>
      <c r="H298" s="26">
        <v>2856.2350000000001</v>
      </c>
      <c r="I298" s="26">
        <v>41183.124000000003</v>
      </c>
      <c r="J298" s="40" t="s">
        <v>21</v>
      </c>
      <c r="K298" s="40" t="s">
        <v>21</v>
      </c>
      <c r="L298" s="40" t="s">
        <v>21</v>
      </c>
    </row>
    <row r="299" spans="2:12" ht="11.1" customHeight="1" x14ac:dyDescent="0.2">
      <c r="B299" s="23"/>
      <c r="C299" s="23"/>
      <c r="D299" s="31" t="s">
        <v>31</v>
      </c>
      <c r="E299" s="26">
        <v>7</v>
      </c>
      <c r="F299" s="26">
        <v>813</v>
      </c>
      <c r="G299" s="26">
        <v>109.514</v>
      </c>
      <c r="H299" s="26">
        <v>2787.3240000000001</v>
      </c>
      <c r="I299" s="26">
        <v>43670.042000000001</v>
      </c>
      <c r="J299" s="40" t="s">
        <v>21</v>
      </c>
      <c r="K299" s="40" t="s">
        <v>21</v>
      </c>
      <c r="L299" s="40" t="s">
        <v>21</v>
      </c>
    </row>
    <row r="300" spans="2:12" ht="11.1" customHeight="1" x14ac:dyDescent="0.2">
      <c r="B300" s="23"/>
      <c r="C300" s="23"/>
      <c r="D300" s="31" t="s">
        <v>32</v>
      </c>
      <c r="E300" s="26">
        <v>7</v>
      </c>
      <c r="F300" s="26">
        <v>820</v>
      </c>
      <c r="G300" s="26">
        <v>110.598</v>
      </c>
      <c r="H300" s="26">
        <v>2599.1770000000001</v>
      </c>
      <c r="I300" s="26">
        <v>42529.294999999998</v>
      </c>
      <c r="J300" s="40" t="s">
        <v>21</v>
      </c>
      <c r="K300" s="40" t="s">
        <v>21</v>
      </c>
      <c r="L300" s="40" t="s">
        <v>21</v>
      </c>
    </row>
    <row r="301" spans="2:12" ht="11.1" customHeight="1" x14ac:dyDescent="0.2">
      <c r="B301" s="23"/>
      <c r="C301" s="23"/>
      <c r="D301" s="31" t="s">
        <v>33</v>
      </c>
      <c r="E301" s="34"/>
      <c r="F301" s="34"/>
      <c r="G301" s="34"/>
      <c r="H301" s="34"/>
      <c r="I301" s="34"/>
      <c r="J301" s="40"/>
      <c r="K301" s="40"/>
      <c r="L301" s="40"/>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v>1</v>
      </c>
      <c r="F338" s="45" t="s">
        <v>21</v>
      </c>
      <c r="G338" s="45" t="s">
        <v>21</v>
      </c>
      <c r="H338" s="45" t="s">
        <v>21</v>
      </c>
      <c r="I338" s="45" t="s">
        <v>21</v>
      </c>
      <c r="J338" s="45" t="s">
        <v>21</v>
      </c>
      <c r="K338" s="45" t="s">
        <v>21</v>
      </c>
      <c r="L338" s="45" t="s">
        <v>21</v>
      </c>
    </row>
    <row r="339" spans="1:12" ht="11.1" customHeight="1" x14ac:dyDescent="0.2">
      <c r="B339" s="23"/>
      <c r="C339" s="24"/>
      <c r="D339" s="31" t="s">
        <v>33</v>
      </c>
      <c r="E339" s="44"/>
      <c r="F339" s="45"/>
      <c r="G339" s="45"/>
      <c r="H339" s="45"/>
      <c r="I339" s="45"/>
      <c r="J339" s="45"/>
      <c r="K339" s="45"/>
      <c r="L339" s="45"/>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8" t="s">
        <v>52</v>
      </c>
      <c r="B345" s="358"/>
      <c r="C345" s="358"/>
      <c r="D345" s="358"/>
      <c r="E345" s="358"/>
      <c r="F345" s="358"/>
      <c r="G345" s="358"/>
      <c r="H345" s="358"/>
      <c r="I345" s="358"/>
      <c r="J345" s="358"/>
      <c r="K345" s="358"/>
      <c r="L345" s="358"/>
    </row>
    <row r="346" spans="1:12" ht="11.1" customHeight="1" x14ac:dyDescent="0.2">
      <c r="A346" s="2"/>
      <c r="B346" s="2"/>
      <c r="C346" s="2"/>
      <c r="D346" s="2"/>
      <c r="E346" s="3"/>
      <c r="F346" s="3"/>
      <c r="G346" s="3"/>
      <c r="H346" s="3"/>
      <c r="I346" s="3"/>
      <c r="J346" s="1"/>
      <c r="K346" s="1"/>
      <c r="L346" s="4"/>
    </row>
    <row r="347" spans="1:12" ht="11.1" customHeight="1" x14ac:dyDescent="0.2">
      <c r="A347" s="358" t="s">
        <v>1</v>
      </c>
      <c r="B347" s="358"/>
      <c r="C347" s="358"/>
      <c r="D347" s="358"/>
      <c r="E347" s="358"/>
      <c r="F347" s="358"/>
      <c r="G347" s="358"/>
      <c r="H347" s="358"/>
      <c r="I347" s="358"/>
      <c r="J347" s="358"/>
      <c r="K347" s="358"/>
      <c r="L347" s="358"/>
    </row>
    <row r="348" spans="1:12" ht="11.1" customHeight="1" x14ac:dyDescent="0.2">
      <c r="A348" s="358" t="s">
        <v>2</v>
      </c>
      <c r="B348" s="358"/>
      <c r="C348" s="358"/>
      <c r="D348" s="358"/>
      <c r="E348" s="358"/>
      <c r="F348" s="358"/>
      <c r="G348" s="358"/>
      <c r="H348" s="358"/>
      <c r="I348" s="358"/>
      <c r="J348" s="358"/>
      <c r="K348" s="358"/>
      <c r="L348" s="358"/>
    </row>
    <row r="349" spans="1:12" s="8" customFormat="1" ht="18" customHeight="1" x14ac:dyDescent="0.2">
      <c r="A349" s="5"/>
      <c r="B349" s="5"/>
      <c r="C349" s="5"/>
      <c r="D349" s="5"/>
      <c r="E349" s="6"/>
      <c r="F349" s="6"/>
      <c r="G349" s="6"/>
      <c r="H349" s="6"/>
      <c r="I349" s="6"/>
      <c r="J349" s="1"/>
      <c r="K349" s="7"/>
      <c r="L349" s="4"/>
    </row>
    <row r="350" spans="1:12" ht="15" customHeight="1" x14ac:dyDescent="0.2">
      <c r="B350" s="337" t="s">
        <v>3</v>
      </c>
      <c r="C350" s="340" t="s">
        <v>4</v>
      </c>
      <c r="D350" s="343" t="s">
        <v>5</v>
      </c>
      <c r="E350" s="343" t="s">
        <v>6</v>
      </c>
      <c r="F350" s="340" t="s">
        <v>7</v>
      </c>
      <c r="G350" s="340" t="s">
        <v>8</v>
      </c>
      <c r="H350" s="340" t="s">
        <v>9</v>
      </c>
      <c r="I350" s="352" t="s">
        <v>10</v>
      </c>
      <c r="J350" s="357"/>
      <c r="K350" s="353"/>
      <c r="L350" s="354" t="s">
        <v>11</v>
      </c>
    </row>
    <row r="351" spans="1:12" ht="15" customHeight="1" x14ac:dyDescent="0.2">
      <c r="B351" s="338"/>
      <c r="C351" s="344"/>
      <c r="D351" s="341"/>
      <c r="E351" s="341"/>
      <c r="F351" s="344"/>
      <c r="G351" s="344"/>
      <c r="H351" s="344"/>
      <c r="I351" s="340" t="s">
        <v>12</v>
      </c>
      <c r="J351" s="352" t="s">
        <v>13</v>
      </c>
      <c r="K351" s="353"/>
      <c r="L351" s="355"/>
    </row>
    <row r="352" spans="1:12" ht="21" customHeight="1" x14ac:dyDescent="0.2">
      <c r="B352" s="338"/>
      <c r="C352" s="344"/>
      <c r="D352" s="341"/>
      <c r="E352" s="342"/>
      <c r="F352" s="345"/>
      <c r="G352" s="345"/>
      <c r="H352" s="345"/>
      <c r="I352" s="345"/>
      <c r="J352" s="9" t="s">
        <v>14</v>
      </c>
      <c r="K352" s="10" t="s">
        <v>15</v>
      </c>
      <c r="L352" s="356"/>
    </row>
    <row r="353" spans="2:12" ht="11.1" customHeight="1" x14ac:dyDescent="0.2">
      <c r="B353" s="339"/>
      <c r="C353" s="345"/>
      <c r="D353" s="342"/>
      <c r="E353" s="11" t="s">
        <v>16</v>
      </c>
      <c r="F353" s="11" t="s">
        <v>17</v>
      </c>
      <c r="G353" s="12" t="s">
        <v>18</v>
      </c>
      <c r="H353" s="352" t="s">
        <v>19</v>
      </c>
      <c r="I353" s="357"/>
      <c r="J353" s="357"/>
      <c r="K353" s="353"/>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12.75</v>
      </c>
      <c r="F361" s="26">
        <v>1397</v>
      </c>
      <c r="G361" s="26">
        <v>1468.7329999999999</v>
      </c>
      <c r="H361" s="26">
        <v>25631.352999999999</v>
      </c>
      <c r="I361" s="26">
        <v>136494.73300000001</v>
      </c>
      <c r="J361" s="26">
        <v>65604.115999999995</v>
      </c>
      <c r="K361" s="26">
        <v>54281.099000000002</v>
      </c>
      <c r="L361" s="28">
        <v>48.063478024459698</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1472.625</v>
      </c>
      <c r="G377" s="26">
        <v>1558.35</v>
      </c>
      <c r="H377" s="26">
        <v>28533.580999999998</v>
      </c>
      <c r="I377" s="26">
        <v>159074.17600000001</v>
      </c>
      <c r="J377" s="26">
        <v>87275.942999999999</v>
      </c>
      <c r="K377" s="26">
        <v>73964.622000000003</v>
      </c>
      <c r="L377" s="28">
        <v>54.864934833923002</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v>13</v>
      </c>
      <c r="F383" s="26">
        <v>1469</v>
      </c>
      <c r="G383" s="26">
        <v>202.054</v>
      </c>
      <c r="H383" s="26">
        <v>3659.4209999999998</v>
      </c>
      <c r="I383" s="26">
        <v>20610.442999999999</v>
      </c>
      <c r="J383" s="26">
        <v>11691.494000000001</v>
      </c>
      <c r="K383" s="26">
        <v>9854.3539999999994</v>
      </c>
      <c r="L383" s="28">
        <v>56.726068430455399</v>
      </c>
    </row>
    <row r="384" spans="2:12" ht="11.1" customHeight="1" x14ac:dyDescent="0.2">
      <c r="B384" s="23"/>
      <c r="C384" s="23"/>
      <c r="D384" s="31" t="s">
        <v>30</v>
      </c>
      <c r="E384" s="26">
        <v>13</v>
      </c>
      <c r="F384" s="26">
        <v>1472</v>
      </c>
      <c r="G384" s="26">
        <v>202.60300000000001</v>
      </c>
      <c r="H384" s="26">
        <v>3596.5329999999999</v>
      </c>
      <c r="I384" s="26">
        <v>21855.742999999999</v>
      </c>
      <c r="J384" s="26">
        <v>12085.582</v>
      </c>
      <c r="K384" s="26">
        <v>10487.949000000001</v>
      </c>
      <c r="L384" s="28">
        <v>55.297053959684703</v>
      </c>
    </row>
    <row r="385" spans="2:12" ht="11.1" customHeight="1" x14ac:dyDescent="0.2">
      <c r="B385" s="23"/>
      <c r="C385" s="23"/>
      <c r="D385" s="31" t="s">
        <v>31</v>
      </c>
      <c r="E385" s="26">
        <v>13</v>
      </c>
      <c r="F385" s="26">
        <v>1498</v>
      </c>
      <c r="G385" s="26">
        <v>190.69900000000001</v>
      </c>
      <c r="H385" s="26">
        <v>3912.0729999999999</v>
      </c>
      <c r="I385" s="26">
        <v>19952.187999999998</v>
      </c>
      <c r="J385" s="26">
        <v>11220.549000000001</v>
      </c>
      <c r="K385" s="26">
        <v>9805.6530000000002</v>
      </c>
      <c r="L385" s="28">
        <v>56.237185615933498</v>
      </c>
    </row>
    <row r="386" spans="2:12" ht="11.1" customHeight="1" x14ac:dyDescent="0.2">
      <c r="B386" s="23"/>
      <c r="C386" s="23"/>
      <c r="D386" s="31" t="s">
        <v>32</v>
      </c>
      <c r="E386" s="26">
        <v>13</v>
      </c>
      <c r="F386" s="26">
        <v>1502</v>
      </c>
      <c r="G386" s="26">
        <v>191.95</v>
      </c>
      <c r="H386" s="26">
        <v>3882.3510000000001</v>
      </c>
      <c r="I386" s="26">
        <v>19052.834999999999</v>
      </c>
      <c r="J386" s="26">
        <v>10230.679</v>
      </c>
      <c r="K386" s="26">
        <v>8535.7019999999993</v>
      </c>
      <c r="L386" s="28">
        <v>53.696360672834302</v>
      </c>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v>2</v>
      </c>
      <c r="F424" s="45" t="s">
        <v>21</v>
      </c>
      <c r="G424" s="45" t="s">
        <v>21</v>
      </c>
      <c r="H424" s="45" t="s">
        <v>21</v>
      </c>
      <c r="I424" s="45" t="s">
        <v>21</v>
      </c>
      <c r="J424" s="45" t="s">
        <v>21</v>
      </c>
      <c r="K424" s="45" t="s">
        <v>21</v>
      </c>
      <c r="L424" s="45" t="s">
        <v>21</v>
      </c>
    </row>
    <row r="425" spans="1:12" ht="11.1" customHeight="1" x14ac:dyDescent="0.2">
      <c r="B425" s="23"/>
      <c r="C425" s="24"/>
      <c r="D425" s="31" t="s">
        <v>33</v>
      </c>
      <c r="E425" s="44"/>
      <c r="F425" s="45"/>
      <c r="G425" s="45"/>
      <c r="H425" s="45"/>
      <c r="I425" s="45"/>
      <c r="J425" s="45"/>
      <c r="K425" s="45"/>
      <c r="L425" s="45"/>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8" t="s">
        <v>55</v>
      </c>
      <c r="B431" s="358"/>
      <c r="C431" s="358"/>
      <c r="D431" s="358"/>
      <c r="E431" s="358"/>
      <c r="F431" s="358"/>
      <c r="G431" s="358"/>
      <c r="H431" s="358"/>
      <c r="I431" s="358"/>
      <c r="J431" s="358"/>
      <c r="K431" s="358"/>
      <c r="L431" s="358"/>
    </row>
    <row r="432" spans="1:12" ht="11.1" customHeight="1" x14ac:dyDescent="0.2">
      <c r="A432" s="2"/>
      <c r="B432" s="2"/>
      <c r="C432" s="2"/>
      <c r="D432" s="2"/>
      <c r="E432" s="3"/>
      <c r="F432" s="3"/>
      <c r="G432" s="3"/>
      <c r="H432" s="3"/>
      <c r="I432" s="3"/>
      <c r="J432" s="1"/>
      <c r="K432" s="1"/>
      <c r="L432" s="4"/>
    </row>
    <row r="433" spans="1:12" ht="11.1" customHeight="1" x14ac:dyDescent="0.2">
      <c r="A433" s="358" t="s">
        <v>1</v>
      </c>
      <c r="B433" s="358"/>
      <c r="C433" s="358"/>
      <c r="D433" s="358"/>
      <c r="E433" s="358"/>
      <c r="F433" s="358"/>
      <c r="G433" s="358"/>
      <c r="H433" s="358"/>
      <c r="I433" s="358"/>
      <c r="J433" s="358"/>
      <c r="K433" s="358"/>
      <c r="L433" s="358"/>
    </row>
    <row r="434" spans="1:12" ht="11.1" customHeight="1" x14ac:dyDescent="0.2">
      <c r="A434" s="358" t="s">
        <v>2</v>
      </c>
      <c r="B434" s="358"/>
      <c r="C434" s="358"/>
      <c r="D434" s="358"/>
      <c r="E434" s="358"/>
      <c r="F434" s="358"/>
      <c r="G434" s="358"/>
      <c r="H434" s="358"/>
      <c r="I434" s="358"/>
      <c r="J434" s="358"/>
      <c r="K434" s="358"/>
      <c r="L434" s="358"/>
    </row>
    <row r="435" spans="1:12" s="8" customFormat="1" ht="18" customHeight="1" x14ac:dyDescent="0.2">
      <c r="A435" s="5"/>
      <c r="B435" s="5"/>
      <c r="C435" s="5"/>
      <c r="D435" s="5"/>
      <c r="E435" s="6"/>
      <c r="F435" s="6"/>
      <c r="G435" s="6"/>
      <c r="H435" s="6"/>
      <c r="I435" s="6"/>
      <c r="J435" s="1"/>
      <c r="K435" s="7"/>
      <c r="L435" s="4"/>
    </row>
    <row r="436" spans="1:12" ht="15" customHeight="1" x14ac:dyDescent="0.2">
      <c r="B436" s="337" t="s">
        <v>3</v>
      </c>
      <c r="C436" s="340" t="s">
        <v>4</v>
      </c>
      <c r="D436" s="343" t="s">
        <v>5</v>
      </c>
      <c r="E436" s="343" t="s">
        <v>6</v>
      </c>
      <c r="F436" s="340" t="s">
        <v>7</v>
      </c>
      <c r="G436" s="340" t="s">
        <v>8</v>
      </c>
      <c r="H436" s="340" t="s">
        <v>9</v>
      </c>
      <c r="I436" s="352" t="s">
        <v>10</v>
      </c>
      <c r="J436" s="357"/>
      <c r="K436" s="353"/>
      <c r="L436" s="354" t="s">
        <v>11</v>
      </c>
    </row>
    <row r="437" spans="1:12" ht="15" customHeight="1" x14ac:dyDescent="0.2">
      <c r="B437" s="338"/>
      <c r="C437" s="344"/>
      <c r="D437" s="341"/>
      <c r="E437" s="341"/>
      <c r="F437" s="344"/>
      <c r="G437" s="344"/>
      <c r="H437" s="344"/>
      <c r="I437" s="340" t="s">
        <v>12</v>
      </c>
      <c r="J437" s="352" t="s">
        <v>13</v>
      </c>
      <c r="K437" s="353"/>
      <c r="L437" s="355"/>
    </row>
    <row r="438" spans="1:12" ht="21" customHeight="1" x14ac:dyDescent="0.2">
      <c r="B438" s="338"/>
      <c r="C438" s="344"/>
      <c r="D438" s="341"/>
      <c r="E438" s="342"/>
      <c r="F438" s="345"/>
      <c r="G438" s="345"/>
      <c r="H438" s="345"/>
      <c r="I438" s="345"/>
      <c r="J438" s="9" t="s">
        <v>14</v>
      </c>
      <c r="K438" s="10" t="s">
        <v>15</v>
      </c>
      <c r="L438" s="356"/>
    </row>
    <row r="439" spans="1:12" ht="11.1" customHeight="1" x14ac:dyDescent="0.2">
      <c r="B439" s="339"/>
      <c r="C439" s="345"/>
      <c r="D439" s="342"/>
      <c r="E439" s="11" t="s">
        <v>16</v>
      </c>
      <c r="F439" s="11" t="s">
        <v>17</v>
      </c>
      <c r="G439" s="12" t="s">
        <v>18</v>
      </c>
      <c r="H439" s="352" t="s">
        <v>19</v>
      </c>
      <c r="I439" s="357"/>
      <c r="J439" s="357"/>
      <c r="K439" s="353"/>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49"/>
      <c r="D447" s="29" t="s">
        <v>24</v>
      </c>
      <c r="E447" s="26">
        <v>3</v>
      </c>
      <c r="F447" s="26">
        <v>390.625</v>
      </c>
      <c r="G447" s="26">
        <v>405.34500000000003</v>
      </c>
      <c r="H447" s="26">
        <v>7320.7089999999998</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372.875</v>
      </c>
      <c r="G463" s="26">
        <v>372.952</v>
      </c>
      <c r="H463" s="26">
        <v>7082.41</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v>3</v>
      </c>
      <c r="F469" s="26">
        <v>377</v>
      </c>
      <c r="G469" s="26">
        <v>49.793999999999997</v>
      </c>
      <c r="H469" s="26">
        <v>991.005</v>
      </c>
      <c r="I469" s="40" t="s">
        <v>21</v>
      </c>
      <c r="J469" s="40" t="s">
        <v>21</v>
      </c>
      <c r="K469" s="40" t="s">
        <v>21</v>
      </c>
      <c r="L469" s="40" t="s">
        <v>21</v>
      </c>
    </row>
    <row r="470" spans="2:12" ht="11.1" customHeight="1" x14ac:dyDescent="0.2">
      <c r="B470" s="23"/>
      <c r="C470" s="23"/>
      <c r="D470" s="31" t="s">
        <v>30</v>
      </c>
      <c r="E470" s="26">
        <v>3</v>
      </c>
      <c r="F470" s="26">
        <v>361</v>
      </c>
      <c r="G470" s="26">
        <v>50.058999999999997</v>
      </c>
      <c r="H470" s="26">
        <v>886.05100000000004</v>
      </c>
      <c r="I470" s="40" t="s">
        <v>21</v>
      </c>
      <c r="J470" s="40" t="s">
        <v>21</v>
      </c>
      <c r="K470" s="40" t="s">
        <v>21</v>
      </c>
      <c r="L470" s="40" t="s">
        <v>21</v>
      </c>
    </row>
    <row r="471" spans="2:12" ht="11.1" customHeight="1" x14ac:dyDescent="0.2">
      <c r="B471" s="23"/>
      <c r="C471" s="23"/>
      <c r="D471" s="31" t="s">
        <v>31</v>
      </c>
      <c r="E471" s="26">
        <v>3</v>
      </c>
      <c r="F471" s="26">
        <v>376</v>
      </c>
      <c r="G471" s="26">
        <v>43.65</v>
      </c>
      <c r="H471" s="26">
        <v>848.59</v>
      </c>
      <c r="I471" s="40" t="s">
        <v>21</v>
      </c>
      <c r="J471" s="40" t="s">
        <v>21</v>
      </c>
      <c r="K471" s="40" t="s">
        <v>21</v>
      </c>
      <c r="L471" s="40" t="s">
        <v>21</v>
      </c>
    </row>
    <row r="472" spans="2:12" ht="11.1" customHeight="1" x14ac:dyDescent="0.2">
      <c r="B472" s="23"/>
      <c r="C472" s="23"/>
      <c r="D472" s="31" t="s">
        <v>32</v>
      </c>
      <c r="E472" s="26">
        <v>3</v>
      </c>
      <c r="F472" s="26">
        <v>384</v>
      </c>
      <c r="G472" s="26">
        <v>45.414000000000001</v>
      </c>
      <c r="H472" s="26">
        <v>833.82799999999997</v>
      </c>
      <c r="I472" s="40" t="s">
        <v>21</v>
      </c>
      <c r="J472" s="40" t="s">
        <v>21</v>
      </c>
      <c r="K472" s="40" t="s">
        <v>21</v>
      </c>
      <c r="L472" s="40" t="s">
        <v>21</v>
      </c>
    </row>
    <row r="473" spans="2:12" ht="11.1" customHeight="1" x14ac:dyDescent="0.2">
      <c r="B473" s="23"/>
      <c r="C473" s="23"/>
      <c r="D473" s="31" t="s">
        <v>33</v>
      </c>
      <c r="E473" s="34"/>
      <c r="F473" s="34"/>
      <c r="G473" s="34"/>
      <c r="H473" s="34"/>
      <c r="I473" s="40"/>
      <c r="J473" s="40"/>
      <c r="K473" s="40"/>
      <c r="L473" s="40"/>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10.75</v>
      </c>
      <c r="F485" s="26">
        <v>2004.25</v>
      </c>
      <c r="G485" s="26">
        <v>2136.6750000000002</v>
      </c>
      <c r="H485" s="26">
        <v>43441.533000000003</v>
      </c>
      <c r="I485" s="26">
        <v>324743.09999999998</v>
      </c>
      <c r="J485" s="26">
        <v>83220.976999999999</v>
      </c>
      <c r="K485" s="40" t="s">
        <v>21</v>
      </c>
      <c r="L485" s="28">
        <v>25.626711391250499</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2498.125</v>
      </c>
      <c r="G501" s="26">
        <v>2721.692</v>
      </c>
      <c r="H501" s="26">
        <v>55290.203000000001</v>
      </c>
      <c r="I501" s="26">
        <v>412413.31699999998</v>
      </c>
      <c r="J501" s="26">
        <v>125881.43</v>
      </c>
      <c r="K501" s="26">
        <v>66515.422000000006</v>
      </c>
      <c r="L501" s="28">
        <v>30.5231244509013</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v>12</v>
      </c>
      <c r="F507" s="26">
        <v>2487</v>
      </c>
      <c r="G507" s="26">
        <v>329.50599999999997</v>
      </c>
      <c r="H507" s="26">
        <v>7275.2489999999998</v>
      </c>
      <c r="I507" s="26">
        <v>51667.819000000003</v>
      </c>
      <c r="J507" s="26">
        <v>14063.406999999999</v>
      </c>
      <c r="K507" s="26">
        <v>8211.85</v>
      </c>
      <c r="L507" s="28">
        <v>27.218890350297201</v>
      </c>
    </row>
    <row r="508" spans="2:12" ht="11.1" customHeight="1" x14ac:dyDescent="0.2">
      <c r="B508" s="23"/>
      <c r="C508" s="24"/>
      <c r="D508" s="31" t="s">
        <v>30</v>
      </c>
      <c r="E508" s="26">
        <v>12</v>
      </c>
      <c r="F508" s="26">
        <v>2511</v>
      </c>
      <c r="G508" s="26">
        <v>354.18700000000001</v>
      </c>
      <c r="H508" s="26">
        <v>7385.2169999999996</v>
      </c>
      <c r="I508" s="26">
        <v>58943.135000000002</v>
      </c>
      <c r="J508" s="26">
        <v>20327.421999999999</v>
      </c>
      <c r="K508" s="26">
        <v>9228.3809999999994</v>
      </c>
      <c r="L508" s="28">
        <v>34.486496179750198</v>
      </c>
    </row>
    <row r="509" spans="2:12" ht="11.1" customHeight="1" x14ac:dyDescent="0.2">
      <c r="B509" s="23"/>
      <c r="C509" s="24"/>
      <c r="D509" s="31" t="s">
        <v>31</v>
      </c>
      <c r="E509" s="26">
        <v>12</v>
      </c>
      <c r="F509" s="26">
        <v>2549</v>
      </c>
      <c r="G509" s="26">
        <v>336.904</v>
      </c>
      <c r="H509" s="26">
        <v>7751.6049999999996</v>
      </c>
      <c r="I509" s="26">
        <v>53367.985000000001</v>
      </c>
      <c r="J509" s="26">
        <v>16842.588</v>
      </c>
      <c r="K509" s="26">
        <v>8025.701</v>
      </c>
      <c r="L509" s="28">
        <v>31.559347799996601</v>
      </c>
    </row>
    <row r="510" spans="2:12" ht="11.1" customHeight="1" x14ac:dyDescent="0.2">
      <c r="B510" s="23"/>
      <c r="C510" s="24"/>
      <c r="D510" s="31" t="s">
        <v>32</v>
      </c>
      <c r="E510" s="26">
        <v>12</v>
      </c>
      <c r="F510" s="26">
        <v>2573</v>
      </c>
      <c r="G510" s="26">
        <v>364.94600000000003</v>
      </c>
      <c r="H510" s="26">
        <v>6929.9279999999999</v>
      </c>
      <c r="I510" s="26">
        <v>52531.029000000002</v>
      </c>
      <c r="J510" s="26">
        <v>15804.300999999999</v>
      </c>
      <c r="K510" s="26">
        <v>6934.6180000000004</v>
      </c>
      <c r="L510" s="28">
        <v>30.0856489980427</v>
      </c>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8" t="s">
        <v>62</v>
      </c>
      <c r="B517" s="358"/>
      <c r="C517" s="358"/>
      <c r="D517" s="358"/>
      <c r="E517" s="358"/>
      <c r="F517" s="358"/>
      <c r="G517" s="358"/>
      <c r="H517" s="358"/>
      <c r="I517" s="358"/>
      <c r="J517" s="358"/>
      <c r="K517" s="358"/>
      <c r="L517" s="358"/>
    </row>
    <row r="518" spans="1:12" ht="11.1" customHeight="1" x14ac:dyDescent="0.2">
      <c r="A518" s="2"/>
      <c r="B518" s="2"/>
      <c r="C518" s="2"/>
      <c r="D518" s="2"/>
      <c r="E518" s="3"/>
      <c r="F518" s="3"/>
      <c r="G518" s="3"/>
      <c r="H518" s="3"/>
      <c r="I518" s="3"/>
      <c r="J518" s="1"/>
      <c r="K518" s="1"/>
      <c r="L518" s="4"/>
    </row>
    <row r="519" spans="1:12" ht="11.1" customHeight="1" x14ac:dyDescent="0.2">
      <c r="A519" s="358" t="s">
        <v>1</v>
      </c>
      <c r="B519" s="358"/>
      <c r="C519" s="358"/>
      <c r="D519" s="358"/>
      <c r="E519" s="358"/>
      <c r="F519" s="358"/>
      <c r="G519" s="358"/>
      <c r="H519" s="358"/>
      <c r="I519" s="358"/>
      <c r="J519" s="358"/>
      <c r="K519" s="358"/>
      <c r="L519" s="358"/>
    </row>
    <row r="520" spans="1:12" ht="11.1" customHeight="1" x14ac:dyDescent="0.2">
      <c r="A520" s="358" t="s">
        <v>2</v>
      </c>
      <c r="B520" s="358"/>
      <c r="C520" s="358"/>
      <c r="D520" s="358"/>
      <c r="E520" s="358"/>
      <c r="F520" s="358"/>
      <c r="G520" s="358"/>
      <c r="H520" s="358"/>
      <c r="I520" s="358"/>
      <c r="J520" s="358"/>
      <c r="K520" s="358"/>
      <c r="L520" s="358"/>
    </row>
    <row r="521" spans="1:12" s="8" customFormat="1" ht="18" customHeight="1" x14ac:dyDescent="0.2">
      <c r="A521" s="5"/>
      <c r="B521" s="5"/>
      <c r="C521" s="5"/>
      <c r="D521" s="5"/>
      <c r="E521" s="6"/>
      <c r="F521" s="6"/>
      <c r="G521" s="6"/>
      <c r="H521" s="6"/>
      <c r="I521" s="6"/>
      <c r="J521" s="1"/>
      <c r="K521" s="7"/>
      <c r="L521" s="4"/>
    </row>
    <row r="522" spans="1:12" ht="15" customHeight="1" x14ac:dyDescent="0.2">
      <c r="B522" s="337" t="s">
        <v>3</v>
      </c>
      <c r="C522" s="340" t="s">
        <v>4</v>
      </c>
      <c r="D522" s="343" t="s">
        <v>5</v>
      </c>
      <c r="E522" s="343" t="s">
        <v>6</v>
      </c>
      <c r="F522" s="340" t="s">
        <v>7</v>
      </c>
      <c r="G522" s="340" t="s">
        <v>8</v>
      </c>
      <c r="H522" s="340" t="s">
        <v>9</v>
      </c>
      <c r="I522" s="352" t="s">
        <v>10</v>
      </c>
      <c r="J522" s="357"/>
      <c r="K522" s="353"/>
      <c r="L522" s="354" t="s">
        <v>11</v>
      </c>
    </row>
    <row r="523" spans="1:12" ht="15" customHeight="1" x14ac:dyDescent="0.2">
      <c r="B523" s="338"/>
      <c r="C523" s="344"/>
      <c r="D523" s="341"/>
      <c r="E523" s="341"/>
      <c r="F523" s="344"/>
      <c r="G523" s="344"/>
      <c r="H523" s="344"/>
      <c r="I523" s="340" t="s">
        <v>12</v>
      </c>
      <c r="J523" s="352" t="s">
        <v>13</v>
      </c>
      <c r="K523" s="353"/>
      <c r="L523" s="355"/>
    </row>
    <row r="524" spans="1:12" ht="21" customHeight="1" x14ac:dyDescent="0.2">
      <c r="B524" s="338"/>
      <c r="C524" s="344"/>
      <c r="D524" s="341"/>
      <c r="E524" s="342"/>
      <c r="F524" s="345"/>
      <c r="G524" s="345"/>
      <c r="H524" s="345"/>
      <c r="I524" s="345"/>
      <c r="J524" s="9" t="s">
        <v>14</v>
      </c>
      <c r="K524" s="10" t="s">
        <v>15</v>
      </c>
      <c r="L524" s="356"/>
    </row>
    <row r="525" spans="1:12" ht="11.1" customHeight="1" x14ac:dyDescent="0.2">
      <c r="B525" s="339"/>
      <c r="C525" s="345"/>
      <c r="D525" s="342"/>
      <c r="E525" s="11" t="s">
        <v>16</v>
      </c>
      <c r="F525" s="11" t="s">
        <v>17</v>
      </c>
      <c r="G525" s="12" t="s">
        <v>18</v>
      </c>
      <c r="H525" s="352" t="s">
        <v>19</v>
      </c>
      <c r="I525" s="357"/>
      <c r="J525" s="357"/>
      <c r="K525" s="353"/>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19.75</v>
      </c>
      <c r="F533" s="26">
        <v>3508.75</v>
      </c>
      <c r="G533" s="26">
        <v>3892.4969999999998</v>
      </c>
      <c r="H533" s="26">
        <v>76265.216</v>
      </c>
      <c r="I533" s="26">
        <v>754295.76100000006</v>
      </c>
      <c r="J533" s="26">
        <v>187469.386</v>
      </c>
      <c r="K533" s="26">
        <v>143463.005</v>
      </c>
      <c r="L533" s="28">
        <v>24.853564833966999</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19.625</v>
      </c>
      <c r="F549" s="26">
        <v>3541.25</v>
      </c>
      <c r="G549" s="26">
        <v>3794.413</v>
      </c>
      <c r="H549" s="26">
        <v>78805.466</v>
      </c>
      <c r="I549" s="26">
        <v>823680.81200000003</v>
      </c>
      <c r="J549" s="26">
        <v>238934.766</v>
      </c>
      <c r="K549" s="26">
        <v>185758.14300000001</v>
      </c>
      <c r="L549" s="28">
        <v>29.0081743460597</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v>20</v>
      </c>
      <c r="F555" s="26">
        <v>3574</v>
      </c>
      <c r="G555" s="26">
        <v>482.73700000000002</v>
      </c>
      <c r="H555" s="26">
        <v>10163.280000000001</v>
      </c>
      <c r="I555" s="26">
        <v>104937.834</v>
      </c>
      <c r="J555" s="26">
        <v>31492.346000000001</v>
      </c>
      <c r="K555" s="26">
        <v>23705.915000000001</v>
      </c>
      <c r="L555" s="28">
        <v>30.010478394284402</v>
      </c>
    </row>
    <row r="556" spans="2:12" ht="11.1" customHeight="1" x14ac:dyDescent="0.2">
      <c r="B556" s="23"/>
      <c r="C556" s="23"/>
      <c r="D556" s="31" t="s">
        <v>30</v>
      </c>
      <c r="E556" s="26">
        <v>19</v>
      </c>
      <c r="F556" s="26">
        <v>3498</v>
      </c>
      <c r="G556" s="26">
        <v>462.971</v>
      </c>
      <c r="H556" s="26">
        <v>10070.91</v>
      </c>
      <c r="I556" s="26">
        <v>103848.734</v>
      </c>
      <c r="J556" s="26">
        <v>32412.054</v>
      </c>
      <c r="K556" s="26">
        <v>24810.921999999999</v>
      </c>
      <c r="L556" s="28">
        <v>31.210832093533298</v>
      </c>
    </row>
    <row r="557" spans="2:12" ht="11.1" customHeight="1" x14ac:dyDescent="0.2">
      <c r="B557" s="23"/>
      <c r="C557" s="23"/>
      <c r="D557" s="31" t="s">
        <v>31</v>
      </c>
      <c r="E557" s="26">
        <v>19</v>
      </c>
      <c r="F557" s="26">
        <v>3518</v>
      </c>
      <c r="G557" s="26">
        <v>456.77499999999998</v>
      </c>
      <c r="H557" s="26">
        <v>9391.5740000000005</v>
      </c>
      <c r="I557" s="26">
        <v>102492.981</v>
      </c>
      <c r="J557" s="26">
        <v>31846.09</v>
      </c>
      <c r="K557" s="26">
        <v>25076.251</v>
      </c>
      <c r="L557" s="28">
        <v>31.0714838121451</v>
      </c>
    </row>
    <row r="558" spans="2:12" ht="11.1" customHeight="1" x14ac:dyDescent="0.2">
      <c r="B558" s="23"/>
      <c r="C558" s="23"/>
      <c r="D558" s="31" t="s">
        <v>32</v>
      </c>
      <c r="E558" s="26">
        <v>19</v>
      </c>
      <c r="F558" s="26">
        <v>3552</v>
      </c>
      <c r="G558" s="26">
        <v>485.57900000000001</v>
      </c>
      <c r="H558" s="26">
        <v>9728.7510000000002</v>
      </c>
      <c r="I558" s="26">
        <v>100788.719</v>
      </c>
      <c r="J558" s="26">
        <v>29503.722000000002</v>
      </c>
      <c r="K558" s="26">
        <v>23044.175999999999</v>
      </c>
      <c r="L558" s="28">
        <v>29.272841536958101</v>
      </c>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2095</v>
      </c>
      <c r="G571" s="26">
        <v>2266.5459999999998</v>
      </c>
      <c r="H571" s="26">
        <v>47347.082999999999</v>
      </c>
      <c r="I571" s="26">
        <v>282921.65600000002</v>
      </c>
      <c r="J571" s="26">
        <v>48908.633000000002</v>
      </c>
      <c r="K571" s="26">
        <v>37261.726000000002</v>
      </c>
      <c r="L571" s="28">
        <v>17.286988098217499</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2022.25</v>
      </c>
      <c r="G587" s="26">
        <v>2195.8670000000002</v>
      </c>
      <c r="H587" s="26">
        <v>45411.921000000002</v>
      </c>
      <c r="I587" s="26">
        <v>282107.97100000002</v>
      </c>
      <c r="J587" s="26">
        <v>48291.788999999997</v>
      </c>
      <c r="K587" s="26">
        <v>34671.694000000003</v>
      </c>
      <c r="L587" s="28">
        <v>17.118193728740799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v>14</v>
      </c>
      <c r="F593" s="26">
        <v>2016</v>
      </c>
      <c r="G593" s="26">
        <v>267.45800000000003</v>
      </c>
      <c r="H593" s="26">
        <v>5689.3459999999995</v>
      </c>
      <c r="I593" s="26">
        <v>35686.93</v>
      </c>
      <c r="J593" s="26">
        <v>6596.924</v>
      </c>
      <c r="K593" s="26">
        <v>4845.6840000000002</v>
      </c>
      <c r="L593" s="28">
        <v>18.485546389112201</v>
      </c>
    </row>
    <row r="594" spans="1:12" ht="11.1" customHeight="1" x14ac:dyDescent="0.2">
      <c r="B594" s="23"/>
      <c r="C594" s="24"/>
      <c r="D594" s="31" t="s">
        <v>30</v>
      </c>
      <c r="E594" s="26">
        <v>14</v>
      </c>
      <c r="F594" s="26">
        <v>2002</v>
      </c>
      <c r="G594" s="26">
        <v>256.84100000000001</v>
      </c>
      <c r="H594" s="26">
        <v>6370.7849999999999</v>
      </c>
      <c r="I594" s="26">
        <v>30031.891</v>
      </c>
      <c r="J594" s="26">
        <v>5514.3109999999997</v>
      </c>
      <c r="K594" s="26">
        <v>3720.4879999999998</v>
      </c>
      <c r="L594" s="28">
        <v>18.361517761235898</v>
      </c>
    </row>
    <row r="595" spans="1:12" ht="11.1" customHeight="1" x14ac:dyDescent="0.2">
      <c r="B595" s="23"/>
      <c r="C595" s="24"/>
      <c r="D595" s="31" t="s">
        <v>31</v>
      </c>
      <c r="E595" s="26">
        <v>14</v>
      </c>
      <c r="F595" s="26">
        <v>2007</v>
      </c>
      <c r="G595" s="26">
        <v>271.56700000000001</v>
      </c>
      <c r="H595" s="26">
        <v>5454.5420000000004</v>
      </c>
      <c r="I595" s="26">
        <v>32388.683000000001</v>
      </c>
      <c r="J595" s="26">
        <v>5117.8119999999999</v>
      </c>
      <c r="K595" s="26">
        <v>3502.2919999999999</v>
      </c>
      <c r="L595" s="28">
        <v>15.8012352647991</v>
      </c>
    </row>
    <row r="596" spans="1:12" ht="11.1" customHeight="1" x14ac:dyDescent="0.2">
      <c r="B596" s="23"/>
      <c r="C596" s="24"/>
      <c r="D596" s="31" t="s">
        <v>32</v>
      </c>
      <c r="E596" s="26">
        <v>14</v>
      </c>
      <c r="F596" s="26">
        <v>2008</v>
      </c>
      <c r="G596" s="26">
        <v>288.94099999999997</v>
      </c>
      <c r="H596" s="26">
        <v>5725.2269999999999</v>
      </c>
      <c r="I596" s="26">
        <v>39249.644999999997</v>
      </c>
      <c r="J596" s="26">
        <v>8011.55</v>
      </c>
      <c r="K596" s="26">
        <v>5722.3220000000001</v>
      </c>
      <c r="L596" s="28">
        <v>20.411776972759899</v>
      </c>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8" t="s">
        <v>70</v>
      </c>
      <c r="B603" s="358"/>
      <c r="C603" s="358"/>
      <c r="D603" s="358"/>
      <c r="E603" s="358"/>
      <c r="F603" s="358"/>
      <c r="G603" s="358"/>
      <c r="H603" s="358"/>
      <c r="I603" s="358"/>
      <c r="J603" s="358"/>
      <c r="K603" s="358"/>
      <c r="L603" s="358"/>
    </row>
    <row r="604" spans="1:12" ht="11.1" customHeight="1" x14ac:dyDescent="0.2">
      <c r="A604" s="2"/>
      <c r="B604" s="2"/>
      <c r="C604" s="2"/>
      <c r="D604" s="2"/>
      <c r="E604" s="3"/>
      <c r="F604" s="3"/>
      <c r="G604" s="3"/>
      <c r="H604" s="3"/>
      <c r="I604" s="3"/>
      <c r="J604" s="1"/>
      <c r="K604" s="1"/>
      <c r="L604" s="4"/>
    </row>
    <row r="605" spans="1:12" ht="11.1" customHeight="1" x14ac:dyDescent="0.2">
      <c r="A605" s="358" t="s">
        <v>1</v>
      </c>
      <c r="B605" s="358"/>
      <c r="C605" s="358"/>
      <c r="D605" s="358"/>
      <c r="E605" s="358"/>
      <c r="F605" s="358"/>
      <c r="G605" s="358"/>
      <c r="H605" s="358"/>
      <c r="I605" s="358"/>
      <c r="J605" s="358"/>
      <c r="K605" s="358"/>
      <c r="L605" s="358"/>
    </row>
    <row r="606" spans="1:12" ht="11.1" customHeight="1" x14ac:dyDescent="0.2">
      <c r="A606" s="358" t="s">
        <v>2</v>
      </c>
      <c r="B606" s="358"/>
      <c r="C606" s="358"/>
      <c r="D606" s="358"/>
      <c r="E606" s="358"/>
      <c r="F606" s="358"/>
      <c r="G606" s="358"/>
      <c r="H606" s="358"/>
      <c r="I606" s="358"/>
      <c r="J606" s="358"/>
      <c r="K606" s="358"/>
      <c r="L606" s="358"/>
    </row>
    <row r="607" spans="1:12" s="8" customFormat="1" ht="18" customHeight="1" x14ac:dyDescent="0.2">
      <c r="A607" s="5"/>
      <c r="B607" s="5"/>
      <c r="C607" s="5"/>
      <c r="D607" s="5"/>
      <c r="E607" s="6"/>
      <c r="F607" s="6"/>
      <c r="G607" s="6"/>
      <c r="H607" s="6"/>
      <c r="I607" s="6"/>
      <c r="J607" s="1"/>
      <c r="K607" s="7"/>
      <c r="L607" s="4"/>
    </row>
    <row r="608" spans="1:12" ht="15" customHeight="1" x14ac:dyDescent="0.2">
      <c r="B608" s="337" t="s">
        <v>3</v>
      </c>
      <c r="C608" s="340" t="s">
        <v>4</v>
      </c>
      <c r="D608" s="343" t="s">
        <v>5</v>
      </c>
      <c r="E608" s="343" t="s">
        <v>6</v>
      </c>
      <c r="F608" s="340" t="s">
        <v>7</v>
      </c>
      <c r="G608" s="340" t="s">
        <v>8</v>
      </c>
      <c r="H608" s="340" t="s">
        <v>9</v>
      </c>
      <c r="I608" s="352" t="s">
        <v>10</v>
      </c>
      <c r="J608" s="357"/>
      <c r="K608" s="353"/>
      <c r="L608" s="354" t="s">
        <v>11</v>
      </c>
    </row>
    <row r="609" spans="2:12" ht="15" customHeight="1" x14ac:dyDescent="0.2">
      <c r="B609" s="338"/>
      <c r="C609" s="344"/>
      <c r="D609" s="341"/>
      <c r="E609" s="341"/>
      <c r="F609" s="344"/>
      <c r="G609" s="344"/>
      <c r="H609" s="344"/>
      <c r="I609" s="340" t="s">
        <v>12</v>
      </c>
      <c r="J609" s="352" t="s">
        <v>13</v>
      </c>
      <c r="K609" s="353"/>
      <c r="L609" s="355"/>
    </row>
    <row r="610" spans="2:12" ht="21" customHeight="1" x14ac:dyDescent="0.2">
      <c r="B610" s="338"/>
      <c r="C610" s="344"/>
      <c r="D610" s="341"/>
      <c r="E610" s="342"/>
      <c r="F610" s="345"/>
      <c r="G610" s="345"/>
      <c r="H610" s="345"/>
      <c r="I610" s="345"/>
      <c r="J610" s="9" t="s">
        <v>14</v>
      </c>
      <c r="K610" s="10" t="s">
        <v>15</v>
      </c>
      <c r="L610" s="356"/>
    </row>
    <row r="611" spans="2:12" ht="11.1" customHeight="1" x14ac:dyDescent="0.2">
      <c r="B611" s="339"/>
      <c r="C611" s="345"/>
      <c r="D611" s="342"/>
      <c r="E611" s="11" t="s">
        <v>16</v>
      </c>
      <c r="F611" s="11" t="s">
        <v>17</v>
      </c>
      <c r="G611" s="12" t="s">
        <v>18</v>
      </c>
      <c r="H611" s="352" t="s">
        <v>19</v>
      </c>
      <c r="I611" s="357"/>
      <c r="J611" s="357"/>
      <c r="K611" s="353"/>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23.75</v>
      </c>
      <c r="F619" s="26">
        <v>3501</v>
      </c>
      <c r="G619" s="26">
        <v>3921.7669999999998</v>
      </c>
      <c r="H619" s="26">
        <v>98458.631999999998</v>
      </c>
      <c r="I619" s="26">
        <v>615328.21299999999</v>
      </c>
      <c r="J619" s="26">
        <v>303811.36800000002</v>
      </c>
      <c r="K619" s="26">
        <v>141398.04800000001</v>
      </c>
      <c r="L619" s="28">
        <v>49.373872606748201</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22.875</v>
      </c>
      <c r="F635" s="26">
        <v>3466.625</v>
      </c>
      <c r="G635" s="26">
        <v>3839.2330000000002</v>
      </c>
      <c r="H635" s="26">
        <v>104282.948</v>
      </c>
      <c r="I635" s="26">
        <v>623757.473</v>
      </c>
      <c r="J635" s="26">
        <v>307067.103</v>
      </c>
      <c r="K635" s="26">
        <v>130631.63800000001</v>
      </c>
      <c r="L635" s="28">
        <v>49.228605073562001</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v>23</v>
      </c>
      <c r="F641" s="26">
        <v>3474</v>
      </c>
      <c r="G641" s="26">
        <v>477.55399999999997</v>
      </c>
      <c r="H641" s="26">
        <v>14137.293</v>
      </c>
      <c r="I641" s="26">
        <v>79663.237999999998</v>
      </c>
      <c r="J641" s="26">
        <v>42060.531000000003</v>
      </c>
      <c r="K641" s="26">
        <v>17262.829000000002</v>
      </c>
      <c r="L641" s="28">
        <v>52.797917905370603</v>
      </c>
    </row>
    <row r="642" spans="2:12" ht="11.1" customHeight="1" x14ac:dyDescent="0.2">
      <c r="B642" s="23"/>
      <c r="C642" s="23"/>
      <c r="D642" s="31" t="s">
        <v>30</v>
      </c>
      <c r="E642" s="26">
        <v>23</v>
      </c>
      <c r="F642" s="26">
        <v>3491</v>
      </c>
      <c r="G642" s="26">
        <v>482.66800000000001</v>
      </c>
      <c r="H642" s="26">
        <v>12941.544</v>
      </c>
      <c r="I642" s="26">
        <v>80086.705000000002</v>
      </c>
      <c r="J642" s="26">
        <v>34122.519999999997</v>
      </c>
      <c r="K642" s="26">
        <v>14362.208000000001</v>
      </c>
      <c r="L642" s="28">
        <v>42.606972031125501</v>
      </c>
    </row>
    <row r="643" spans="2:12" ht="11.1" customHeight="1" x14ac:dyDescent="0.2">
      <c r="B643" s="23"/>
      <c r="C643" s="23"/>
      <c r="D643" s="31" t="s">
        <v>31</v>
      </c>
      <c r="E643" s="26">
        <v>23</v>
      </c>
      <c r="F643" s="26">
        <v>3500</v>
      </c>
      <c r="G643" s="26">
        <v>458.279</v>
      </c>
      <c r="H643" s="26">
        <v>12663.383</v>
      </c>
      <c r="I643" s="26">
        <v>76034.622000000003</v>
      </c>
      <c r="J643" s="26">
        <v>37392.197</v>
      </c>
      <c r="K643" s="26">
        <v>16754.278999999999</v>
      </c>
      <c r="L643" s="28">
        <v>49.177856108760601</v>
      </c>
    </row>
    <row r="644" spans="2:12" ht="11.1" customHeight="1" x14ac:dyDescent="0.2">
      <c r="B644" s="23"/>
      <c r="C644" s="23"/>
      <c r="D644" s="31" t="s">
        <v>32</v>
      </c>
      <c r="E644" s="26">
        <v>23</v>
      </c>
      <c r="F644" s="26">
        <v>3520</v>
      </c>
      <c r="G644" s="26">
        <v>497.02300000000002</v>
      </c>
      <c r="H644" s="26">
        <v>12902.708000000001</v>
      </c>
      <c r="I644" s="26">
        <v>71958.233999999997</v>
      </c>
      <c r="J644" s="26">
        <v>35763.248</v>
      </c>
      <c r="K644" s="26">
        <v>13957.377</v>
      </c>
      <c r="L644" s="28">
        <v>49.700007924041103</v>
      </c>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1454.625</v>
      </c>
      <c r="G657" s="26">
        <v>1572.0029999999999</v>
      </c>
      <c r="H657" s="26">
        <v>44321.650999999998</v>
      </c>
      <c r="I657" s="26">
        <v>159850.435</v>
      </c>
      <c r="J657" s="26">
        <v>109986.29399999999</v>
      </c>
      <c r="K657" s="26">
        <v>36298.92</v>
      </c>
      <c r="L657" s="28">
        <v>68.8057520769337</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1454.125</v>
      </c>
      <c r="G673" s="26">
        <v>1548.002</v>
      </c>
      <c r="H673" s="26">
        <v>45144.387000000002</v>
      </c>
      <c r="I673" s="26">
        <v>161403.03599999999</v>
      </c>
      <c r="J673" s="26">
        <v>101687.538</v>
      </c>
      <c r="K673" s="26">
        <v>36581.616000000002</v>
      </c>
      <c r="L673" s="28">
        <v>63.0022461287531</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v>6</v>
      </c>
      <c r="F679" s="26">
        <v>1452</v>
      </c>
      <c r="G679" s="26">
        <v>195.17599999999999</v>
      </c>
      <c r="H679" s="26">
        <v>5145.8710000000001</v>
      </c>
      <c r="I679" s="26">
        <v>18847.513999999999</v>
      </c>
      <c r="J679" s="26">
        <v>10278.532999999999</v>
      </c>
      <c r="K679" s="26">
        <v>3710.6190000000001</v>
      </c>
      <c r="L679" s="28">
        <v>54.535218809228603</v>
      </c>
    </row>
    <row r="680" spans="2:12" ht="11.1" customHeight="1" x14ac:dyDescent="0.2">
      <c r="B680" s="23"/>
      <c r="C680" s="24"/>
      <c r="D680" s="31" t="s">
        <v>30</v>
      </c>
      <c r="E680" s="26">
        <v>6</v>
      </c>
      <c r="F680" s="26">
        <v>1454</v>
      </c>
      <c r="G680" s="26">
        <v>195.33600000000001</v>
      </c>
      <c r="H680" s="26">
        <v>5338.8249999999998</v>
      </c>
      <c r="I680" s="26">
        <v>19798.366000000002</v>
      </c>
      <c r="J680" s="26">
        <v>13114.048000000001</v>
      </c>
      <c r="K680" s="26">
        <v>4430.8770000000004</v>
      </c>
      <c r="L680" s="28">
        <v>66.238031966880499</v>
      </c>
    </row>
    <row r="681" spans="2:12" ht="11.1" customHeight="1" x14ac:dyDescent="0.2">
      <c r="B681" s="23"/>
      <c r="C681" s="24"/>
      <c r="D681" s="31" t="s">
        <v>31</v>
      </c>
      <c r="E681" s="26">
        <v>6</v>
      </c>
      <c r="F681" s="26">
        <v>1453</v>
      </c>
      <c r="G681" s="26">
        <v>182.65299999999999</v>
      </c>
      <c r="H681" s="26">
        <v>5203.3770000000004</v>
      </c>
      <c r="I681" s="26">
        <v>21747.45</v>
      </c>
      <c r="J681" s="26">
        <v>13360.142</v>
      </c>
      <c r="K681" s="26">
        <v>4137.5460000000003</v>
      </c>
      <c r="L681" s="28">
        <v>61.433142736274803</v>
      </c>
    </row>
    <row r="682" spans="2:12" ht="11.1" customHeight="1" x14ac:dyDescent="0.2">
      <c r="B682" s="23"/>
      <c r="C682" s="24"/>
      <c r="D682" s="31" t="s">
        <v>32</v>
      </c>
      <c r="E682" s="26">
        <v>6</v>
      </c>
      <c r="F682" s="26">
        <v>1461</v>
      </c>
      <c r="G682" s="26">
        <v>200.68899999999999</v>
      </c>
      <c r="H682" s="26">
        <v>5357.982</v>
      </c>
      <c r="I682" s="26">
        <v>22159.902999999998</v>
      </c>
      <c r="J682" s="26">
        <v>13348.13</v>
      </c>
      <c r="K682" s="26">
        <v>4516.2460000000001</v>
      </c>
      <c r="L682" s="28">
        <v>60.235507348565598</v>
      </c>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8" t="s">
        <v>74</v>
      </c>
      <c r="B689" s="358"/>
      <c r="C689" s="358"/>
      <c r="D689" s="358"/>
      <c r="E689" s="358"/>
      <c r="F689" s="358"/>
      <c r="G689" s="358"/>
      <c r="H689" s="358"/>
      <c r="I689" s="358"/>
      <c r="J689" s="358"/>
      <c r="K689" s="358"/>
      <c r="L689" s="358"/>
    </row>
    <row r="690" spans="1:12" ht="11.1" customHeight="1" x14ac:dyDescent="0.2">
      <c r="A690" s="2"/>
      <c r="B690" s="2"/>
      <c r="C690" s="2"/>
      <c r="D690" s="2"/>
      <c r="E690" s="3"/>
      <c r="F690" s="3"/>
      <c r="G690" s="3"/>
      <c r="H690" s="3"/>
      <c r="I690" s="3"/>
      <c r="J690" s="1"/>
      <c r="K690" s="1"/>
      <c r="L690" s="4"/>
    </row>
    <row r="691" spans="1:12" ht="11.1" customHeight="1" x14ac:dyDescent="0.2">
      <c r="A691" s="358" t="s">
        <v>1</v>
      </c>
      <c r="B691" s="358"/>
      <c r="C691" s="358"/>
      <c r="D691" s="358"/>
      <c r="E691" s="358"/>
      <c r="F691" s="358"/>
      <c r="G691" s="358"/>
      <c r="H691" s="358"/>
      <c r="I691" s="358"/>
      <c r="J691" s="358"/>
      <c r="K691" s="358"/>
      <c r="L691" s="358"/>
    </row>
    <row r="692" spans="1:12" ht="11.1" customHeight="1" x14ac:dyDescent="0.2">
      <c r="A692" s="358" t="s">
        <v>2</v>
      </c>
      <c r="B692" s="358"/>
      <c r="C692" s="358"/>
      <c r="D692" s="358"/>
      <c r="E692" s="358"/>
      <c r="F692" s="358"/>
      <c r="G692" s="358"/>
      <c r="H692" s="358"/>
      <c r="I692" s="358"/>
      <c r="J692" s="358"/>
      <c r="K692" s="358"/>
      <c r="L692" s="358"/>
    </row>
    <row r="693" spans="1:12" s="8" customFormat="1" ht="18" customHeight="1" x14ac:dyDescent="0.2">
      <c r="A693" s="5"/>
      <c r="B693" s="5"/>
      <c r="C693" s="5"/>
      <c r="D693" s="5"/>
      <c r="E693" s="6"/>
      <c r="F693" s="6"/>
      <c r="G693" s="6"/>
      <c r="H693" s="6"/>
      <c r="I693" s="6"/>
      <c r="J693" s="54"/>
      <c r="K693" s="7"/>
      <c r="L693" s="4"/>
    </row>
    <row r="694" spans="1:12" ht="15" customHeight="1" x14ac:dyDescent="0.2">
      <c r="B694" s="337" t="s">
        <v>3</v>
      </c>
      <c r="C694" s="340" t="s">
        <v>4</v>
      </c>
      <c r="D694" s="343" t="s">
        <v>5</v>
      </c>
      <c r="E694" s="343" t="s">
        <v>6</v>
      </c>
      <c r="F694" s="340" t="s">
        <v>7</v>
      </c>
      <c r="G694" s="340" t="s">
        <v>8</v>
      </c>
      <c r="H694" s="340" t="s">
        <v>9</v>
      </c>
      <c r="I694" s="352" t="s">
        <v>10</v>
      </c>
      <c r="J694" s="357"/>
      <c r="K694" s="353"/>
      <c r="L694" s="354" t="s">
        <v>11</v>
      </c>
    </row>
    <row r="695" spans="1:12" ht="15" customHeight="1" x14ac:dyDescent="0.2">
      <c r="B695" s="338"/>
      <c r="C695" s="344"/>
      <c r="D695" s="341"/>
      <c r="E695" s="341"/>
      <c r="F695" s="344"/>
      <c r="G695" s="344"/>
      <c r="H695" s="344"/>
      <c r="I695" s="340" t="s">
        <v>12</v>
      </c>
      <c r="J695" s="352" t="s">
        <v>13</v>
      </c>
      <c r="K695" s="353"/>
      <c r="L695" s="355"/>
    </row>
    <row r="696" spans="1:12" ht="21" customHeight="1" x14ac:dyDescent="0.2">
      <c r="B696" s="338"/>
      <c r="C696" s="344"/>
      <c r="D696" s="341"/>
      <c r="E696" s="342"/>
      <c r="F696" s="345"/>
      <c r="G696" s="345"/>
      <c r="H696" s="345"/>
      <c r="I696" s="345"/>
      <c r="J696" s="9" t="s">
        <v>14</v>
      </c>
      <c r="K696" s="10" t="s">
        <v>15</v>
      </c>
      <c r="L696" s="356"/>
    </row>
    <row r="697" spans="1:12" ht="11.1" customHeight="1" x14ac:dyDescent="0.2">
      <c r="B697" s="339"/>
      <c r="C697" s="345"/>
      <c r="D697" s="342"/>
      <c r="E697" s="11" t="s">
        <v>16</v>
      </c>
      <c r="F697" s="11" t="s">
        <v>17</v>
      </c>
      <c r="G697" s="12" t="s">
        <v>18</v>
      </c>
      <c r="H697" s="352" t="s">
        <v>19</v>
      </c>
      <c r="I697" s="357"/>
      <c r="J697" s="357"/>
      <c r="K697" s="353"/>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99.625</v>
      </c>
      <c r="F705" s="26">
        <v>15645</v>
      </c>
      <c r="G705" s="26">
        <v>17763.953000000001</v>
      </c>
      <c r="H705" s="26">
        <v>325381.712</v>
      </c>
      <c r="I705" s="26">
        <v>1959723.1170000001</v>
      </c>
      <c r="J705" s="26">
        <v>732609.44499999995</v>
      </c>
      <c r="K705" s="26">
        <v>397284.53</v>
      </c>
      <c r="L705" s="28">
        <v>37.383313930668898</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97.875</v>
      </c>
      <c r="F721" s="26">
        <v>15773.625</v>
      </c>
      <c r="G721" s="26">
        <v>17779.866000000002</v>
      </c>
      <c r="H721" s="26">
        <v>342106.36700000003</v>
      </c>
      <c r="I721" s="26">
        <v>1999215.335</v>
      </c>
      <c r="J721" s="26">
        <v>757954.52099999995</v>
      </c>
      <c r="K721" s="26">
        <v>429628.67700000003</v>
      </c>
      <c r="L721" s="28">
        <v>37.912600395294596</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v>98</v>
      </c>
      <c r="F727" s="26">
        <v>15794</v>
      </c>
      <c r="G727" s="26">
        <v>2193.6990000000001</v>
      </c>
      <c r="H727" s="26">
        <v>44644.565999999999</v>
      </c>
      <c r="I727" s="26">
        <v>256435.79199999999</v>
      </c>
      <c r="J727" s="26">
        <v>99324.364000000001</v>
      </c>
      <c r="K727" s="26">
        <v>56916.387000000002</v>
      </c>
      <c r="L727" s="28">
        <v>38.732644622401203</v>
      </c>
    </row>
    <row r="728" spans="2:12" ht="11.1" customHeight="1" x14ac:dyDescent="0.2">
      <c r="B728" s="23"/>
      <c r="C728" s="23"/>
      <c r="D728" s="31" t="s">
        <v>30</v>
      </c>
      <c r="E728" s="26">
        <v>98</v>
      </c>
      <c r="F728" s="26">
        <v>15811</v>
      </c>
      <c r="G728" s="26">
        <v>2240.31</v>
      </c>
      <c r="H728" s="26">
        <v>44284.430999999997</v>
      </c>
      <c r="I728" s="26">
        <v>271872.59000000003</v>
      </c>
      <c r="J728" s="26">
        <v>105345.50599999999</v>
      </c>
      <c r="K728" s="26">
        <v>58289.603999999999</v>
      </c>
      <c r="L728" s="28">
        <v>38.748115799389701</v>
      </c>
    </row>
    <row r="729" spans="2:12" ht="11.1" customHeight="1" x14ac:dyDescent="0.2">
      <c r="B729" s="23"/>
      <c r="C729" s="23"/>
      <c r="D729" s="31" t="s">
        <v>31</v>
      </c>
      <c r="E729" s="26">
        <v>98</v>
      </c>
      <c r="F729" s="26">
        <v>16024</v>
      </c>
      <c r="G729" s="26">
        <v>2236.9609999999998</v>
      </c>
      <c r="H729" s="26">
        <v>43505.837</v>
      </c>
      <c r="I729" s="26">
        <v>248003.95499999999</v>
      </c>
      <c r="J729" s="26">
        <v>90541.483999999997</v>
      </c>
      <c r="K729" s="26">
        <v>50283.332000000002</v>
      </c>
      <c r="L729" s="28">
        <v>36.508080687664801</v>
      </c>
    </row>
    <row r="730" spans="2:12" ht="11.1" customHeight="1" x14ac:dyDescent="0.2">
      <c r="B730" s="23"/>
      <c r="C730" s="23"/>
      <c r="D730" s="31" t="s">
        <v>32</v>
      </c>
      <c r="E730" s="26">
        <v>98</v>
      </c>
      <c r="F730" s="26">
        <v>16097</v>
      </c>
      <c r="G730" s="26">
        <v>2326.4299999999998</v>
      </c>
      <c r="H730" s="26">
        <v>44013.917999999998</v>
      </c>
      <c r="I730" s="26">
        <v>256314.35200000001</v>
      </c>
      <c r="J730" s="26">
        <v>94290.194000000003</v>
      </c>
      <c r="K730" s="26">
        <v>49045.726000000002</v>
      </c>
      <c r="L730" s="28">
        <v>36.786934974285003</v>
      </c>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60.625</v>
      </c>
      <c r="F743" s="26">
        <v>7648.875</v>
      </c>
      <c r="G743" s="26">
        <v>8314.6970000000001</v>
      </c>
      <c r="H743" s="26">
        <v>165378.32999999999</v>
      </c>
      <c r="I743" s="26">
        <v>856314.571</v>
      </c>
      <c r="J743" s="26">
        <v>275649.739</v>
      </c>
      <c r="K743" s="26">
        <v>148092.08600000001</v>
      </c>
      <c r="L743" s="28">
        <v>32.190242737326997</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60</v>
      </c>
      <c r="F759" s="26">
        <v>8036.75</v>
      </c>
      <c r="G759" s="26">
        <v>8583.2459999999992</v>
      </c>
      <c r="H759" s="26">
        <v>176653.40400000001</v>
      </c>
      <c r="I759" s="26">
        <v>905361.49800000002</v>
      </c>
      <c r="J759" s="26">
        <v>303619.00199999998</v>
      </c>
      <c r="K759" s="26">
        <v>148399.731</v>
      </c>
      <c r="L759" s="28">
        <v>33.535665330446797</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v>60</v>
      </c>
      <c r="F765" s="26">
        <v>8032</v>
      </c>
      <c r="G765" s="26">
        <v>1063.0229999999999</v>
      </c>
      <c r="H765" s="26">
        <v>23155.733</v>
      </c>
      <c r="I765" s="26">
        <v>119102.75900000001</v>
      </c>
      <c r="J765" s="26">
        <v>39068.631999999998</v>
      </c>
      <c r="K765" s="26">
        <v>20467.984</v>
      </c>
      <c r="L765" s="28">
        <v>32.802457582027998</v>
      </c>
    </row>
    <row r="766" spans="2:12" ht="11.1" customHeight="1" x14ac:dyDescent="0.2">
      <c r="B766" s="23"/>
      <c r="C766" s="24"/>
      <c r="D766" s="31" t="s">
        <v>30</v>
      </c>
      <c r="E766" s="26">
        <v>60</v>
      </c>
      <c r="F766" s="26">
        <v>7994</v>
      </c>
      <c r="G766" s="26">
        <v>1067.8489999999999</v>
      </c>
      <c r="H766" s="26">
        <v>22704.154999999999</v>
      </c>
      <c r="I766" s="26">
        <v>123600.387</v>
      </c>
      <c r="J766" s="26">
        <v>39878.544000000002</v>
      </c>
      <c r="K766" s="26">
        <v>20326.481</v>
      </c>
      <c r="L766" s="28">
        <v>32.264093153688897</v>
      </c>
    </row>
    <row r="767" spans="2:12" ht="11.1" customHeight="1" x14ac:dyDescent="0.2">
      <c r="B767" s="23"/>
      <c r="C767" s="24"/>
      <c r="D767" s="31" t="s">
        <v>31</v>
      </c>
      <c r="E767" s="26">
        <v>59</v>
      </c>
      <c r="F767" s="26">
        <v>8107</v>
      </c>
      <c r="G767" s="26">
        <v>1058.3710000000001</v>
      </c>
      <c r="H767" s="26">
        <v>21997.407999999999</v>
      </c>
      <c r="I767" s="26">
        <v>117828.24800000001</v>
      </c>
      <c r="J767" s="26">
        <v>35528.777000000002</v>
      </c>
      <c r="K767" s="26">
        <v>18914.704000000002</v>
      </c>
      <c r="L767" s="28">
        <v>30.153021540301602</v>
      </c>
    </row>
    <row r="768" spans="2:12" ht="11.1" customHeight="1" x14ac:dyDescent="0.2">
      <c r="B768" s="23"/>
      <c r="C768" s="24"/>
      <c r="D768" s="31" t="s">
        <v>32</v>
      </c>
      <c r="E768" s="26">
        <v>59</v>
      </c>
      <c r="F768" s="26">
        <v>8158</v>
      </c>
      <c r="G768" s="26">
        <v>1106.768</v>
      </c>
      <c r="H768" s="26">
        <v>22762.334999999999</v>
      </c>
      <c r="I768" s="26">
        <v>120488.317</v>
      </c>
      <c r="J768" s="26">
        <v>38461.24</v>
      </c>
      <c r="K768" s="26">
        <v>14897.955</v>
      </c>
      <c r="L768" s="28">
        <v>31.921136387024099</v>
      </c>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8" t="s">
        <v>81</v>
      </c>
      <c r="B775" s="358"/>
      <c r="C775" s="358"/>
      <c r="D775" s="358"/>
      <c r="E775" s="358"/>
      <c r="F775" s="358"/>
      <c r="G775" s="358"/>
      <c r="H775" s="358"/>
      <c r="I775" s="358"/>
      <c r="J775" s="358"/>
      <c r="K775" s="358"/>
      <c r="L775" s="358"/>
    </row>
    <row r="776" spans="1:12" ht="11.1" customHeight="1" x14ac:dyDescent="0.2">
      <c r="A776" s="2"/>
      <c r="B776" s="2"/>
      <c r="C776" s="2"/>
      <c r="D776" s="2"/>
      <c r="E776" s="3"/>
      <c r="F776" s="3"/>
      <c r="G776" s="3"/>
      <c r="H776" s="3"/>
      <c r="I776" s="3"/>
      <c r="J776" s="1"/>
      <c r="K776" s="1"/>
      <c r="L776" s="4"/>
    </row>
    <row r="777" spans="1:12" ht="11.1" customHeight="1" x14ac:dyDescent="0.2">
      <c r="A777" s="358" t="s">
        <v>1</v>
      </c>
      <c r="B777" s="358"/>
      <c r="C777" s="358"/>
      <c r="D777" s="358"/>
      <c r="E777" s="358"/>
      <c r="F777" s="358"/>
      <c r="G777" s="358"/>
      <c r="H777" s="358"/>
      <c r="I777" s="358"/>
      <c r="J777" s="358"/>
      <c r="K777" s="358"/>
      <c r="L777" s="358"/>
    </row>
    <row r="778" spans="1:12" ht="11.1" customHeight="1" x14ac:dyDescent="0.2">
      <c r="A778" s="358" t="s">
        <v>2</v>
      </c>
      <c r="B778" s="358"/>
      <c r="C778" s="358"/>
      <c r="D778" s="358"/>
      <c r="E778" s="358"/>
      <c r="F778" s="358"/>
      <c r="G778" s="358"/>
      <c r="H778" s="358"/>
      <c r="I778" s="358"/>
      <c r="J778" s="358"/>
      <c r="K778" s="358"/>
      <c r="L778" s="358"/>
    </row>
    <row r="779" spans="1:12" s="8" customFormat="1" ht="18" customHeight="1" x14ac:dyDescent="0.2">
      <c r="A779" s="5"/>
      <c r="B779" s="5"/>
      <c r="C779" s="5"/>
      <c r="D779" s="5"/>
      <c r="E779" s="6"/>
      <c r="F779" s="6"/>
      <c r="G779" s="6"/>
      <c r="H779" s="6"/>
      <c r="I779" s="6"/>
      <c r="J779" s="1"/>
      <c r="K779" s="7"/>
      <c r="L779" s="4"/>
    </row>
    <row r="780" spans="1:12" ht="15" customHeight="1" x14ac:dyDescent="0.2">
      <c r="B780" s="337" t="s">
        <v>3</v>
      </c>
      <c r="C780" s="340" t="s">
        <v>4</v>
      </c>
      <c r="D780" s="343" t="s">
        <v>5</v>
      </c>
      <c r="E780" s="343" t="s">
        <v>6</v>
      </c>
      <c r="F780" s="340" t="s">
        <v>7</v>
      </c>
      <c r="G780" s="340" t="s">
        <v>8</v>
      </c>
      <c r="H780" s="340" t="s">
        <v>9</v>
      </c>
      <c r="I780" s="352" t="s">
        <v>10</v>
      </c>
      <c r="J780" s="357"/>
      <c r="K780" s="353"/>
      <c r="L780" s="354" t="s">
        <v>11</v>
      </c>
    </row>
    <row r="781" spans="1:12" ht="15" customHeight="1" x14ac:dyDescent="0.2">
      <c r="B781" s="338"/>
      <c r="C781" s="344"/>
      <c r="D781" s="341"/>
      <c r="E781" s="341"/>
      <c r="F781" s="344"/>
      <c r="G781" s="344"/>
      <c r="H781" s="344"/>
      <c r="I781" s="340" t="s">
        <v>12</v>
      </c>
      <c r="J781" s="352" t="s">
        <v>13</v>
      </c>
      <c r="K781" s="353"/>
      <c r="L781" s="355"/>
    </row>
    <row r="782" spans="1:12" ht="21" customHeight="1" x14ac:dyDescent="0.2">
      <c r="B782" s="338"/>
      <c r="C782" s="344"/>
      <c r="D782" s="341"/>
      <c r="E782" s="342"/>
      <c r="F782" s="345"/>
      <c r="G782" s="345"/>
      <c r="H782" s="345"/>
      <c r="I782" s="345"/>
      <c r="J782" s="9" t="s">
        <v>14</v>
      </c>
      <c r="K782" s="10" t="s">
        <v>15</v>
      </c>
      <c r="L782" s="356"/>
    </row>
    <row r="783" spans="1:12" ht="11.1" customHeight="1" x14ac:dyDescent="0.2">
      <c r="B783" s="339"/>
      <c r="C783" s="345"/>
      <c r="D783" s="342"/>
      <c r="E783" s="11" t="s">
        <v>16</v>
      </c>
      <c r="F783" s="11" t="s">
        <v>17</v>
      </c>
      <c r="G783" s="12" t="s">
        <v>18</v>
      </c>
      <c r="H783" s="352" t="s">
        <v>19</v>
      </c>
      <c r="I783" s="357"/>
      <c r="J783" s="357"/>
      <c r="K783" s="353"/>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4284</v>
      </c>
      <c r="G791" s="26">
        <v>4478.9740000000002</v>
      </c>
      <c r="H791" s="26">
        <v>107225.961</v>
      </c>
      <c r="I791" s="26">
        <v>698851.04799999995</v>
      </c>
      <c r="J791" s="26">
        <v>283622.06699999998</v>
      </c>
      <c r="K791" s="40" t="s">
        <v>21</v>
      </c>
      <c r="L791" s="28">
        <v>40.584051181103803</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4496.375</v>
      </c>
      <c r="G807" s="26">
        <v>4546.6809999999996</v>
      </c>
      <c r="H807" s="26">
        <v>115885.55499999999</v>
      </c>
      <c r="I807" s="26">
        <v>769756.93299999996</v>
      </c>
      <c r="J807" s="26">
        <v>320695.59999999998</v>
      </c>
      <c r="K807" s="26">
        <v>239139.58199999999</v>
      </c>
      <c r="L807" s="28">
        <v>41.661930701960998</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v>17</v>
      </c>
      <c r="F813" s="26">
        <v>4480</v>
      </c>
      <c r="G813" s="26">
        <v>545.03300000000002</v>
      </c>
      <c r="H813" s="26">
        <v>16090.794</v>
      </c>
      <c r="I813" s="26">
        <v>91320.933999999994</v>
      </c>
      <c r="J813" s="26">
        <v>38114.616999999998</v>
      </c>
      <c r="K813" s="26">
        <v>28103.351999999999</v>
      </c>
      <c r="L813" s="28">
        <v>41.736998660132002</v>
      </c>
    </row>
    <row r="814" spans="2:12" ht="11.1" customHeight="1" x14ac:dyDescent="0.2">
      <c r="B814" s="23"/>
      <c r="C814" s="23"/>
      <c r="D814" s="31" t="s">
        <v>30</v>
      </c>
      <c r="E814" s="26">
        <v>17</v>
      </c>
      <c r="F814" s="26">
        <v>4509</v>
      </c>
      <c r="G814" s="26">
        <v>575.43700000000001</v>
      </c>
      <c r="H814" s="26">
        <v>15017.726000000001</v>
      </c>
      <c r="I814" s="26">
        <v>106054.81200000001</v>
      </c>
      <c r="J814" s="26">
        <v>48913.67</v>
      </c>
      <c r="K814" s="26">
        <v>34501.942000000003</v>
      </c>
      <c r="L814" s="28">
        <v>46.121122726614203</v>
      </c>
    </row>
    <row r="815" spans="2:12" ht="11.1" customHeight="1" x14ac:dyDescent="0.2">
      <c r="B815" s="23"/>
      <c r="C815" s="23"/>
      <c r="D815" s="31" t="s">
        <v>31</v>
      </c>
      <c r="E815" s="26">
        <v>17</v>
      </c>
      <c r="F815" s="26">
        <v>4526</v>
      </c>
      <c r="G815" s="26">
        <v>552.90200000000004</v>
      </c>
      <c r="H815" s="26">
        <v>14285.254000000001</v>
      </c>
      <c r="I815" s="26">
        <v>102306.253</v>
      </c>
      <c r="J815" s="26">
        <v>42234.133000000002</v>
      </c>
      <c r="K815" s="26">
        <v>30706.316999999999</v>
      </c>
      <c r="L815" s="28">
        <v>41.282064156919098</v>
      </c>
    </row>
    <row r="816" spans="2:12" ht="11.1" customHeight="1" x14ac:dyDescent="0.2">
      <c r="B816" s="23"/>
      <c r="C816" s="23"/>
      <c r="D816" s="31" t="s">
        <v>32</v>
      </c>
      <c r="E816" s="26">
        <v>17</v>
      </c>
      <c r="F816" s="26">
        <v>4548</v>
      </c>
      <c r="G816" s="26">
        <v>584.24599999999998</v>
      </c>
      <c r="H816" s="26">
        <v>14373.227000000001</v>
      </c>
      <c r="I816" s="26">
        <v>86289.282999999996</v>
      </c>
      <c r="J816" s="26">
        <v>29462.781999999999</v>
      </c>
      <c r="K816" s="26">
        <v>19635.899000000001</v>
      </c>
      <c r="L816" s="28">
        <v>34.144196099068303</v>
      </c>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149.125</v>
      </c>
      <c r="F829" s="26">
        <v>22455.375</v>
      </c>
      <c r="G829" s="26">
        <v>24959.552</v>
      </c>
      <c r="H829" s="26">
        <v>488655.158</v>
      </c>
      <c r="I829" s="26">
        <v>2755894.5980000002</v>
      </c>
      <c r="J829" s="26">
        <v>784101.19</v>
      </c>
      <c r="K829" s="26">
        <v>517619.43400000001</v>
      </c>
      <c r="L829" s="28">
        <v>28.4517844248846</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153.375</v>
      </c>
      <c r="F845" s="26">
        <v>23479.375</v>
      </c>
      <c r="G845" s="26">
        <v>25765.011999999999</v>
      </c>
      <c r="H845" s="26">
        <v>531671.473</v>
      </c>
      <c r="I845" s="26">
        <v>3036045.9569999999</v>
      </c>
      <c r="J845" s="26">
        <v>908092.826</v>
      </c>
      <c r="K845" s="26">
        <v>576977.29599999997</v>
      </c>
      <c r="L845" s="28">
        <v>29.910378132000101</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v>154</v>
      </c>
      <c r="F851" s="26">
        <v>23475</v>
      </c>
      <c r="G851" s="26">
        <v>3147.6970000000001</v>
      </c>
      <c r="H851" s="26">
        <v>70046.274000000005</v>
      </c>
      <c r="I851" s="26">
        <v>387019.37800000003</v>
      </c>
      <c r="J851" s="26">
        <v>118487.591</v>
      </c>
      <c r="K851" s="26">
        <v>78380.95</v>
      </c>
      <c r="L851" s="28">
        <v>30.615415592962901</v>
      </c>
    </row>
    <row r="852" spans="1:12" ht="11.1" customHeight="1" x14ac:dyDescent="0.2">
      <c r="B852" s="23"/>
      <c r="C852" s="24"/>
      <c r="D852" s="31" t="s">
        <v>30</v>
      </c>
      <c r="E852" s="26">
        <v>154</v>
      </c>
      <c r="F852" s="26">
        <v>23578</v>
      </c>
      <c r="G852" s="26">
        <v>3263.4549999999999</v>
      </c>
      <c r="H852" s="26">
        <v>69284.226999999999</v>
      </c>
      <c r="I852" s="26">
        <v>401285.42700000003</v>
      </c>
      <c r="J852" s="26">
        <v>122208.70600000001</v>
      </c>
      <c r="K852" s="26">
        <v>78081.319000000003</v>
      </c>
      <c r="L852" s="28">
        <v>30.454309520689399</v>
      </c>
    </row>
    <row r="853" spans="1:12" ht="11.1" customHeight="1" x14ac:dyDescent="0.2">
      <c r="B853" s="23"/>
      <c r="C853" s="24"/>
      <c r="D853" s="31" t="s">
        <v>31</v>
      </c>
      <c r="E853" s="26">
        <v>154</v>
      </c>
      <c r="F853" s="26">
        <v>23786</v>
      </c>
      <c r="G853" s="26">
        <v>3183.4630000000002</v>
      </c>
      <c r="H853" s="26">
        <v>66986.063999999998</v>
      </c>
      <c r="I853" s="26">
        <v>380085.087</v>
      </c>
      <c r="J853" s="26">
        <v>111541.239</v>
      </c>
      <c r="K853" s="26">
        <v>66242.391000000003</v>
      </c>
      <c r="L853" s="28">
        <v>29.346386589484901</v>
      </c>
    </row>
    <row r="854" spans="1:12" ht="11.1" customHeight="1" x14ac:dyDescent="0.2">
      <c r="B854" s="23"/>
      <c r="C854" s="24"/>
      <c r="D854" s="31" t="s">
        <v>32</v>
      </c>
      <c r="E854" s="26">
        <v>155</v>
      </c>
      <c r="F854" s="26">
        <v>23954</v>
      </c>
      <c r="G854" s="26">
        <v>3316.0450000000001</v>
      </c>
      <c r="H854" s="26">
        <v>68902.888000000006</v>
      </c>
      <c r="I854" s="26">
        <v>375150.94699999999</v>
      </c>
      <c r="J854" s="26">
        <v>106617.08199999999</v>
      </c>
      <c r="K854" s="26">
        <v>64064.752999999997</v>
      </c>
      <c r="L854" s="28">
        <v>28.419782184369598</v>
      </c>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8" t="s">
        <v>85</v>
      </c>
      <c r="B861" s="358"/>
      <c r="C861" s="358"/>
      <c r="D861" s="358"/>
      <c r="E861" s="358"/>
      <c r="F861" s="358"/>
      <c r="G861" s="358"/>
      <c r="H861" s="358"/>
      <c r="I861" s="358"/>
      <c r="J861" s="358"/>
      <c r="K861" s="358"/>
      <c r="L861" s="358"/>
    </row>
    <row r="862" spans="1:12" ht="11.1" customHeight="1" x14ac:dyDescent="0.2">
      <c r="A862" s="2"/>
      <c r="B862" s="2"/>
      <c r="C862" s="2"/>
      <c r="D862" s="2"/>
      <c r="E862" s="3"/>
      <c r="F862" s="3"/>
      <c r="G862" s="3"/>
      <c r="H862" s="3"/>
      <c r="I862" s="3"/>
      <c r="J862" s="1"/>
      <c r="K862" s="1"/>
      <c r="L862" s="4"/>
    </row>
    <row r="863" spans="1:12" ht="11.1" customHeight="1" x14ac:dyDescent="0.2">
      <c r="A863" s="358" t="s">
        <v>1</v>
      </c>
      <c r="B863" s="358"/>
      <c r="C863" s="358"/>
      <c r="D863" s="358"/>
      <c r="E863" s="358"/>
      <c r="F863" s="358"/>
      <c r="G863" s="358"/>
      <c r="H863" s="358"/>
      <c r="I863" s="358"/>
      <c r="J863" s="358"/>
      <c r="K863" s="358"/>
      <c r="L863" s="358"/>
    </row>
    <row r="864" spans="1:12" ht="11.1" customHeight="1" x14ac:dyDescent="0.2">
      <c r="A864" s="358" t="s">
        <v>2</v>
      </c>
      <c r="B864" s="358"/>
      <c r="C864" s="358"/>
      <c r="D864" s="358"/>
      <c r="E864" s="358"/>
      <c r="F864" s="358"/>
      <c r="G864" s="358"/>
      <c r="H864" s="358"/>
      <c r="I864" s="358"/>
      <c r="J864" s="358"/>
      <c r="K864" s="358"/>
      <c r="L864" s="358"/>
    </row>
    <row r="865" spans="1:12" s="8" customFormat="1" ht="18" customHeight="1" x14ac:dyDescent="0.2">
      <c r="A865" s="5"/>
      <c r="B865" s="5"/>
      <c r="C865" s="5"/>
      <c r="D865" s="5"/>
      <c r="E865" s="6"/>
      <c r="F865" s="6"/>
      <c r="G865" s="6"/>
      <c r="H865" s="6"/>
      <c r="I865" s="6"/>
      <c r="J865" s="1"/>
      <c r="K865" s="7"/>
      <c r="L865" s="4"/>
    </row>
    <row r="866" spans="1:12" ht="15" customHeight="1" x14ac:dyDescent="0.2">
      <c r="B866" s="337" t="s">
        <v>3</v>
      </c>
      <c r="C866" s="340" t="s">
        <v>4</v>
      </c>
      <c r="D866" s="343" t="s">
        <v>5</v>
      </c>
      <c r="E866" s="343" t="s">
        <v>6</v>
      </c>
      <c r="F866" s="340" t="s">
        <v>7</v>
      </c>
      <c r="G866" s="340" t="s">
        <v>8</v>
      </c>
      <c r="H866" s="340" t="s">
        <v>9</v>
      </c>
      <c r="I866" s="352" t="s">
        <v>10</v>
      </c>
      <c r="J866" s="357"/>
      <c r="K866" s="353"/>
      <c r="L866" s="354" t="s">
        <v>11</v>
      </c>
    </row>
    <row r="867" spans="1:12" ht="15" customHeight="1" x14ac:dyDescent="0.2">
      <c r="B867" s="338"/>
      <c r="C867" s="344"/>
      <c r="D867" s="341"/>
      <c r="E867" s="341"/>
      <c r="F867" s="344"/>
      <c r="G867" s="344"/>
      <c r="H867" s="344"/>
      <c r="I867" s="340" t="s">
        <v>12</v>
      </c>
      <c r="J867" s="352" t="s">
        <v>13</v>
      </c>
      <c r="K867" s="353"/>
      <c r="L867" s="355"/>
    </row>
    <row r="868" spans="1:12" ht="21" customHeight="1" x14ac:dyDescent="0.2">
      <c r="B868" s="338"/>
      <c r="C868" s="344"/>
      <c r="D868" s="341"/>
      <c r="E868" s="342"/>
      <c r="F868" s="345"/>
      <c r="G868" s="345"/>
      <c r="H868" s="345"/>
      <c r="I868" s="345"/>
      <c r="J868" s="9" t="s">
        <v>14</v>
      </c>
      <c r="K868" s="10" t="s">
        <v>15</v>
      </c>
      <c r="L868" s="356"/>
    </row>
    <row r="869" spans="1:12" ht="11.1" customHeight="1" x14ac:dyDescent="0.2">
      <c r="B869" s="339"/>
      <c r="C869" s="345"/>
      <c r="D869" s="342"/>
      <c r="E869" s="11" t="s">
        <v>16</v>
      </c>
      <c r="F869" s="11" t="s">
        <v>17</v>
      </c>
      <c r="G869" s="12" t="s">
        <v>18</v>
      </c>
      <c r="H869" s="352" t="s">
        <v>19</v>
      </c>
      <c r="I869" s="357"/>
      <c r="J869" s="357"/>
      <c r="K869" s="353"/>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72.5</v>
      </c>
      <c r="F877" s="26">
        <v>12312.75</v>
      </c>
      <c r="G877" s="26">
        <v>13542.307000000001</v>
      </c>
      <c r="H877" s="26">
        <v>331478.00400000002</v>
      </c>
      <c r="I877" s="26">
        <v>1789826.19</v>
      </c>
      <c r="J877" s="26">
        <v>772514.10900000005</v>
      </c>
      <c r="K877" s="26">
        <v>300416.50300000003</v>
      </c>
      <c r="L877" s="28">
        <v>43.161403789716601</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74.75</v>
      </c>
      <c r="F893" s="26">
        <v>12355.75</v>
      </c>
      <c r="G893" s="26">
        <v>13427.329</v>
      </c>
      <c r="H893" s="26">
        <v>350843.11</v>
      </c>
      <c r="I893" s="26">
        <v>1683730.9140000001</v>
      </c>
      <c r="J893" s="26">
        <v>754633.34699999995</v>
      </c>
      <c r="K893" s="26">
        <v>271111.73800000001</v>
      </c>
      <c r="L893" s="28">
        <v>44.819118109985602</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v>75</v>
      </c>
      <c r="F899" s="26">
        <v>12442</v>
      </c>
      <c r="G899" s="26">
        <v>1644.6959999999999</v>
      </c>
      <c r="H899" s="26">
        <v>46733.135999999999</v>
      </c>
      <c r="I899" s="26">
        <v>208255.902</v>
      </c>
      <c r="J899" s="26">
        <v>94398.114000000001</v>
      </c>
      <c r="K899" s="26">
        <v>31917.324000000001</v>
      </c>
      <c r="L899" s="28">
        <v>45.327941774250398</v>
      </c>
    </row>
    <row r="900" spans="2:12" ht="11.1" customHeight="1" x14ac:dyDescent="0.2">
      <c r="B900" s="23"/>
      <c r="C900" s="23"/>
      <c r="D900" s="31" t="s">
        <v>30</v>
      </c>
      <c r="E900" s="26">
        <v>75</v>
      </c>
      <c r="F900" s="26">
        <v>12449</v>
      </c>
      <c r="G900" s="26">
        <v>1701.298</v>
      </c>
      <c r="H900" s="26">
        <v>45250.644999999997</v>
      </c>
      <c r="I900" s="26">
        <v>255068.378</v>
      </c>
      <c r="J900" s="26">
        <v>128250.579</v>
      </c>
      <c r="K900" s="26">
        <v>35237.980000000003</v>
      </c>
      <c r="L900" s="28">
        <v>50.280861942047601</v>
      </c>
    </row>
    <row r="901" spans="2:12" ht="11.1" customHeight="1" x14ac:dyDescent="0.2">
      <c r="B901" s="23"/>
      <c r="C901" s="23"/>
      <c r="D901" s="31" t="s">
        <v>31</v>
      </c>
      <c r="E901" s="26">
        <v>74</v>
      </c>
      <c r="F901" s="26">
        <v>12256</v>
      </c>
      <c r="G901" s="26">
        <v>1627.9939999999999</v>
      </c>
      <c r="H901" s="26">
        <v>44995.595000000001</v>
      </c>
      <c r="I901" s="26">
        <v>197260.12700000001</v>
      </c>
      <c r="J901" s="26">
        <v>85957.763000000006</v>
      </c>
      <c r="K901" s="26">
        <v>29277.462</v>
      </c>
      <c r="L901" s="28">
        <v>43.575842876751302</v>
      </c>
    </row>
    <row r="902" spans="2:12" ht="11.1" customHeight="1" x14ac:dyDescent="0.2">
      <c r="B902" s="23"/>
      <c r="C902" s="23"/>
      <c r="D902" s="31" t="s">
        <v>32</v>
      </c>
      <c r="E902" s="26">
        <v>74</v>
      </c>
      <c r="F902" s="26">
        <v>12348</v>
      </c>
      <c r="G902" s="26">
        <v>1714.826</v>
      </c>
      <c r="H902" s="26">
        <v>42831.258999999998</v>
      </c>
      <c r="I902" s="26">
        <v>211549.046</v>
      </c>
      <c r="J902" s="26">
        <v>100184.54</v>
      </c>
      <c r="K902" s="26">
        <v>36565.415999999997</v>
      </c>
      <c r="L902" s="28">
        <v>47.357594796244101</v>
      </c>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46.75</v>
      </c>
      <c r="F915" s="26">
        <v>8719</v>
      </c>
      <c r="G915" s="26">
        <v>9254.5049999999992</v>
      </c>
      <c r="H915" s="26">
        <v>215583.13099999999</v>
      </c>
      <c r="I915" s="26">
        <v>1287655.6769999999</v>
      </c>
      <c r="J915" s="26">
        <v>445833.12300000002</v>
      </c>
      <c r="K915" s="26">
        <v>136345.01699999999</v>
      </c>
      <c r="L915" s="28">
        <v>34.623628891126302</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8841.25</v>
      </c>
      <c r="G931" s="26">
        <v>9302.7340000000004</v>
      </c>
      <c r="H931" s="26">
        <v>227700.758</v>
      </c>
      <c r="I931" s="26">
        <v>1362183.0519999999</v>
      </c>
      <c r="J931" s="26">
        <v>468722.49099999998</v>
      </c>
      <c r="K931" s="26">
        <v>152686.128</v>
      </c>
      <c r="L931" s="28">
        <v>34.409655171660397</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v>46</v>
      </c>
      <c r="F937" s="26">
        <v>8848</v>
      </c>
      <c r="G937" s="26">
        <v>1119.1590000000001</v>
      </c>
      <c r="H937" s="26">
        <v>29186.769</v>
      </c>
      <c r="I937" s="26">
        <v>166521.875</v>
      </c>
      <c r="J937" s="26">
        <v>55314.887000000002</v>
      </c>
      <c r="K937" s="26">
        <v>18116.347000000002</v>
      </c>
      <c r="L937" s="28">
        <v>33.217790155197299</v>
      </c>
    </row>
    <row r="938" spans="2:12" ht="11.1" customHeight="1" x14ac:dyDescent="0.2">
      <c r="B938" s="23"/>
      <c r="C938" s="24"/>
      <c r="D938" s="31" t="s">
        <v>30</v>
      </c>
      <c r="E938" s="26">
        <v>46</v>
      </c>
      <c r="F938" s="26">
        <v>8889</v>
      </c>
      <c r="G938" s="26">
        <v>1178.192</v>
      </c>
      <c r="H938" s="26">
        <v>30369.655999999999</v>
      </c>
      <c r="I938" s="26">
        <v>181322.65900000001</v>
      </c>
      <c r="J938" s="26">
        <v>63555.184000000001</v>
      </c>
      <c r="K938" s="26">
        <v>20523.184000000001</v>
      </c>
      <c r="L938" s="28">
        <v>35.050878004166002</v>
      </c>
    </row>
    <row r="939" spans="2:12" ht="11.1" customHeight="1" x14ac:dyDescent="0.2">
      <c r="B939" s="23"/>
      <c r="C939" s="24"/>
      <c r="D939" s="31" t="s">
        <v>31</v>
      </c>
      <c r="E939" s="26">
        <v>46</v>
      </c>
      <c r="F939" s="26">
        <v>8968</v>
      </c>
      <c r="G939" s="26">
        <v>1143.1089999999999</v>
      </c>
      <c r="H939" s="26">
        <v>29942.567999999999</v>
      </c>
      <c r="I939" s="26">
        <v>165446.47500000001</v>
      </c>
      <c r="J939" s="26">
        <v>51540.732000000004</v>
      </c>
      <c r="K939" s="26">
        <v>18999.02</v>
      </c>
      <c r="L939" s="28">
        <v>31.152511408901301</v>
      </c>
    </row>
    <row r="940" spans="2:12" ht="11.1" customHeight="1" x14ac:dyDescent="0.2">
      <c r="B940" s="23"/>
      <c r="C940" s="24"/>
      <c r="D940" s="31" t="s">
        <v>32</v>
      </c>
      <c r="E940" s="26">
        <v>46</v>
      </c>
      <c r="F940" s="26">
        <v>8976</v>
      </c>
      <c r="G940" s="26">
        <v>1192.1199999999999</v>
      </c>
      <c r="H940" s="26">
        <v>28189.705000000002</v>
      </c>
      <c r="I940" s="26">
        <v>181413.29199999999</v>
      </c>
      <c r="J940" s="26">
        <v>71760.788</v>
      </c>
      <c r="K940" s="26">
        <v>20114.837</v>
      </c>
      <c r="L940" s="28">
        <v>39.556521580568599</v>
      </c>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8" t="s">
        <v>91</v>
      </c>
      <c r="B947" s="358"/>
      <c r="C947" s="358"/>
      <c r="D947" s="358"/>
      <c r="E947" s="358"/>
      <c r="F947" s="358"/>
      <c r="G947" s="358"/>
      <c r="H947" s="358"/>
      <c r="I947" s="358"/>
      <c r="J947" s="358"/>
      <c r="K947" s="358"/>
      <c r="L947" s="358"/>
    </row>
    <row r="948" spans="1:12" ht="11.1" customHeight="1" x14ac:dyDescent="0.2">
      <c r="A948" s="2"/>
      <c r="B948" s="2"/>
      <c r="C948" s="2"/>
      <c r="D948" s="2"/>
      <c r="E948" s="3"/>
      <c r="F948" s="3"/>
      <c r="G948" s="3"/>
      <c r="H948" s="3"/>
      <c r="I948" s="3"/>
      <c r="J948" s="1"/>
      <c r="K948" s="1"/>
      <c r="L948" s="4"/>
    </row>
    <row r="949" spans="1:12" ht="11.1" customHeight="1" x14ac:dyDescent="0.2">
      <c r="A949" s="358" t="s">
        <v>1</v>
      </c>
      <c r="B949" s="358"/>
      <c r="C949" s="358"/>
      <c r="D949" s="358"/>
      <c r="E949" s="358"/>
      <c r="F949" s="358"/>
      <c r="G949" s="358"/>
      <c r="H949" s="358"/>
      <c r="I949" s="358"/>
      <c r="J949" s="358"/>
      <c r="K949" s="358"/>
      <c r="L949" s="358"/>
    </row>
    <row r="950" spans="1:12" ht="11.1" customHeight="1" x14ac:dyDescent="0.2">
      <c r="A950" s="358" t="s">
        <v>2</v>
      </c>
      <c r="B950" s="358"/>
      <c r="C950" s="358"/>
      <c r="D950" s="358"/>
      <c r="E950" s="358"/>
      <c r="F950" s="358"/>
      <c r="G950" s="358"/>
      <c r="H950" s="358"/>
      <c r="I950" s="358"/>
      <c r="J950" s="358"/>
      <c r="K950" s="358"/>
      <c r="L950" s="358"/>
    </row>
    <row r="951" spans="1:12" s="8" customFormat="1" ht="18" customHeight="1" x14ac:dyDescent="0.2">
      <c r="A951" s="5"/>
      <c r="B951" s="5"/>
      <c r="C951" s="5"/>
      <c r="D951" s="5"/>
      <c r="E951" s="6"/>
      <c r="F951" s="6"/>
      <c r="G951" s="6"/>
      <c r="H951" s="6"/>
      <c r="I951" s="6"/>
      <c r="J951" s="1"/>
      <c r="K951" s="7"/>
      <c r="L951" s="4"/>
    </row>
    <row r="952" spans="1:12" ht="15" customHeight="1" x14ac:dyDescent="0.2">
      <c r="B952" s="337" t="s">
        <v>3</v>
      </c>
      <c r="C952" s="340" t="s">
        <v>4</v>
      </c>
      <c r="D952" s="343" t="s">
        <v>5</v>
      </c>
      <c r="E952" s="343" t="s">
        <v>6</v>
      </c>
      <c r="F952" s="340" t="s">
        <v>7</v>
      </c>
      <c r="G952" s="340" t="s">
        <v>8</v>
      </c>
      <c r="H952" s="340" t="s">
        <v>9</v>
      </c>
      <c r="I952" s="352" t="s">
        <v>10</v>
      </c>
      <c r="J952" s="357"/>
      <c r="K952" s="353"/>
      <c r="L952" s="354" t="s">
        <v>11</v>
      </c>
    </row>
    <row r="953" spans="1:12" ht="15" customHeight="1" x14ac:dyDescent="0.2">
      <c r="B953" s="338"/>
      <c r="C953" s="344"/>
      <c r="D953" s="341"/>
      <c r="E953" s="341"/>
      <c r="F953" s="344"/>
      <c r="G953" s="344"/>
      <c r="H953" s="344"/>
      <c r="I953" s="340" t="s">
        <v>12</v>
      </c>
      <c r="J953" s="352" t="s">
        <v>13</v>
      </c>
      <c r="K953" s="353"/>
      <c r="L953" s="355"/>
    </row>
    <row r="954" spans="1:12" ht="21" customHeight="1" x14ac:dyDescent="0.2">
      <c r="B954" s="338"/>
      <c r="C954" s="344"/>
      <c r="D954" s="341"/>
      <c r="E954" s="342"/>
      <c r="F954" s="345"/>
      <c r="G954" s="345"/>
      <c r="H954" s="345"/>
      <c r="I954" s="345"/>
      <c r="J954" s="9" t="s">
        <v>14</v>
      </c>
      <c r="K954" s="10" t="s">
        <v>15</v>
      </c>
      <c r="L954" s="356"/>
    </row>
    <row r="955" spans="1:12" ht="11.1" customHeight="1" x14ac:dyDescent="0.2">
      <c r="B955" s="339"/>
      <c r="C955" s="345"/>
      <c r="D955" s="342"/>
      <c r="E955" s="11" t="s">
        <v>16</v>
      </c>
      <c r="F955" s="11" t="s">
        <v>17</v>
      </c>
      <c r="G955" s="12" t="s">
        <v>18</v>
      </c>
      <c r="H955" s="352" t="s">
        <v>19</v>
      </c>
      <c r="I955" s="357"/>
      <c r="J955" s="357"/>
      <c r="K955" s="353"/>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97.375</v>
      </c>
      <c r="F963" s="26">
        <v>15440.25</v>
      </c>
      <c r="G963" s="26">
        <v>17125.092000000001</v>
      </c>
      <c r="H963" s="26">
        <v>383493.52600000001</v>
      </c>
      <c r="I963" s="26">
        <v>1853946.3870000001</v>
      </c>
      <c r="J963" s="26">
        <v>843750.69700000004</v>
      </c>
      <c r="K963" s="26">
        <v>426985.783</v>
      </c>
      <c r="L963" s="28">
        <v>45.511062397296797</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95</v>
      </c>
      <c r="F979" s="26">
        <v>15769.25</v>
      </c>
      <c r="G979" s="26">
        <v>17278.633000000002</v>
      </c>
      <c r="H979" s="26">
        <v>396520.88400000002</v>
      </c>
      <c r="I979" s="26">
        <v>2041481.473</v>
      </c>
      <c r="J979" s="26">
        <v>947744.68900000001</v>
      </c>
      <c r="K979" s="26">
        <v>459545.54100000003</v>
      </c>
      <c r="L979" s="28">
        <v>46.424359051726697</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v>95</v>
      </c>
      <c r="F985" s="26">
        <v>15818</v>
      </c>
      <c r="G985" s="26">
        <v>2091.46</v>
      </c>
      <c r="H985" s="26">
        <v>50708.319000000003</v>
      </c>
      <c r="I985" s="26">
        <v>257041.34</v>
      </c>
      <c r="J985" s="26">
        <v>115629.55499999999</v>
      </c>
      <c r="K985" s="26">
        <v>55638.13</v>
      </c>
      <c r="L985" s="28">
        <v>44.984808669298097</v>
      </c>
    </row>
    <row r="986" spans="2:12" ht="11.1" customHeight="1" x14ac:dyDescent="0.2">
      <c r="B986" s="23"/>
      <c r="C986" s="23"/>
      <c r="D986" s="31" t="s">
        <v>30</v>
      </c>
      <c r="E986" s="26">
        <v>95</v>
      </c>
      <c r="F986" s="26">
        <v>15819</v>
      </c>
      <c r="G986" s="26">
        <v>2178.4009999999998</v>
      </c>
      <c r="H986" s="26">
        <v>51429.866000000002</v>
      </c>
      <c r="I986" s="26">
        <v>278672.696</v>
      </c>
      <c r="J986" s="26">
        <v>138833.20199999999</v>
      </c>
      <c r="K986" s="26">
        <v>65828.466</v>
      </c>
      <c r="L986" s="28">
        <v>49.819449121775499</v>
      </c>
    </row>
    <row r="987" spans="2:12" ht="11.1" customHeight="1" x14ac:dyDescent="0.2">
      <c r="B987" s="23"/>
      <c r="C987" s="23"/>
      <c r="D987" s="31" t="s">
        <v>31</v>
      </c>
      <c r="E987" s="26">
        <v>96</v>
      </c>
      <c r="F987" s="26">
        <v>15928</v>
      </c>
      <c r="G987" s="26">
        <v>2119.94</v>
      </c>
      <c r="H987" s="26">
        <v>50530.834999999999</v>
      </c>
      <c r="I987" s="26">
        <v>258392.554</v>
      </c>
      <c r="J987" s="26">
        <v>120304.151</v>
      </c>
      <c r="K987" s="26">
        <v>56626.218999999997</v>
      </c>
      <c r="L987" s="28">
        <v>46.558675603322499</v>
      </c>
    </row>
    <row r="988" spans="2:12" ht="11.1" customHeight="1" x14ac:dyDescent="0.2">
      <c r="B988" s="23"/>
      <c r="C988" s="23"/>
      <c r="D988" s="31" t="s">
        <v>32</v>
      </c>
      <c r="E988" s="26">
        <v>96</v>
      </c>
      <c r="F988" s="26">
        <v>16065</v>
      </c>
      <c r="G988" s="26">
        <v>2247.982</v>
      </c>
      <c r="H988" s="26">
        <v>49142.226999999999</v>
      </c>
      <c r="I988" s="26">
        <v>265732.64399999997</v>
      </c>
      <c r="J988" s="26">
        <v>120577.644</v>
      </c>
      <c r="K988" s="26">
        <v>51423.116000000002</v>
      </c>
      <c r="L988" s="28">
        <v>45.375548214543002</v>
      </c>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51.375</v>
      </c>
      <c r="F1001" s="26">
        <v>16499</v>
      </c>
      <c r="G1001" s="26">
        <v>17439.472000000002</v>
      </c>
      <c r="H1001" s="26">
        <v>434965.21100000001</v>
      </c>
      <c r="I1001" s="26">
        <v>3379086.8369999998</v>
      </c>
      <c r="J1001" s="26">
        <v>1058325.7169999999</v>
      </c>
      <c r="K1001" s="26">
        <v>664976.18000000005</v>
      </c>
      <c r="L1001" s="28">
        <v>31.3198733282509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48.75</v>
      </c>
      <c r="F1017" s="26">
        <v>16472.875</v>
      </c>
      <c r="G1017" s="26">
        <v>16872.263999999999</v>
      </c>
      <c r="H1017" s="26">
        <v>451748.049</v>
      </c>
      <c r="I1017" s="26">
        <v>3010670.6609999998</v>
      </c>
      <c r="J1017" s="26">
        <v>859727.73699999996</v>
      </c>
      <c r="K1017" s="26">
        <v>567865.64199999999</v>
      </c>
      <c r="L1017" s="28">
        <v>28.556020694553101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v>49</v>
      </c>
      <c r="F1023" s="26">
        <v>16578</v>
      </c>
      <c r="G1023" s="26">
        <v>2148.777</v>
      </c>
      <c r="H1023" s="26">
        <v>61095.881000000001</v>
      </c>
      <c r="I1023" s="26">
        <v>406582.91200000001</v>
      </c>
      <c r="J1023" s="26">
        <v>130217.512</v>
      </c>
      <c r="K1023" s="26">
        <v>80587.745999999999</v>
      </c>
      <c r="L1023" s="28">
        <v>32.027295824965698</v>
      </c>
    </row>
    <row r="1024" spans="2:12" ht="11.1" customHeight="1" x14ac:dyDescent="0.2">
      <c r="B1024" s="23"/>
      <c r="C1024" s="24"/>
      <c r="D1024" s="31" t="s">
        <v>30</v>
      </c>
      <c r="E1024" s="26">
        <v>49</v>
      </c>
      <c r="F1024" s="26">
        <v>16423</v>
      </c>
      <c r="G1024" s="26">
        <v>2223.335</v>
      </c>
      <c r="H1024" s="26">
        <v>64479.127</v>
      </c>
      <c r="I1024" s="26">
        <v>426411.685</v>
      </c>
      <c r="J1024" s="26">
        <v>132503.53700000001</v>
      </c>
      <c r="K1024" s="26">
        <v>79454.869000000006</v>
      </c>
      <c r="L1024" s="28">
        <v>31.074086771332301</v>
      </c>
    </row>
    <row r="1025" spans="1:12" ht="11.1" customHeight="1" x14ac:dyDescent="0.2">
      <c r="B1025" s="23"/>
      <c r="C1025" s="24"/>
      <c r="D1025" s="31" t="s">
        <v>31</v>
      </c>
      <c r="E1025" s="26">
        <v>49</v>
      </c>
      <c r="F1025" s="26">
        <v>16347</v>
      </c>
      <c r="G1025" s="26">
        <v>1916.8920000000001</v>
      </c>
      <c r="H1025" s="26">
        <v>55458.311999999998</v>
      </c>
      <c r="I1025" s="26">
        <v>314494.64899999998</v>
      </c>
      <c r="J1025" s="26">
        <v>79151.339000000007</v>
      </c>
      <c r="K1025" s="26">
        <v>55139.748</v>
      </c>
      <c r="L1025" s="28">
        <v>25.167785605153501</v>
      </c>
    </row>
    <row r="1026" spans="1:12" ht="11.1" customHeight="1" x14ac:dyDescent="0.2">
      <c r="B1026" s="23"/>
      <c r="C1026" s="24"/>
      <c r="D1026" s="31" t="s">
        <v>32</v>
      </c>
      <c r="E1026" s="26">
        <v>49</v>
      </c>
      <c r="F1026" s="26">
        <v>16326</v>
      </c>
      <c r="G1026" s="26">
        <v>2114.4470000000001</v>
      </c>
      <c r="H1026" s="26">
        <v>54273.409</v>
      </c>
      <c r="I1026" s="26">
        <v>351955.14899999998</v>
      </c>
      <c r="J1026" s="26">
        <v>95781.850999999995</v>
      </c>
      <c r="K1026" s="26">
        <v>56500.379000000001</v>
      </c>
      <c r="L1026" s="28">
        <v>27.214220696058099</v>
      </c>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8" t="s">
        <v>95</v>
      </c>
      <c r="B1033" s="358"/>
      <c r="C1033" s="358"/>
      <c r="D1033" s="358"/>
      <c r="E1033" s="358"/>
      <c r="F1033" s="358"/>
      <c r="G1033" s="358"/>
      <c r="H1033" s="358"/>
      <c r="I1033" s="358"/>
      <c r="J1033" s="358"/>
      <c r="K1033" s="358"/>
      <c r="L1033" s="358"/>
    </row>
    <row r="1034" spans="1:12" ht="11.1" customHeight="1" x14ac:dyDescent="0.2">
      <c r="A1034" s="2"/>
      <c r="B1034" s="2"/>
      <c r="C1034" s="2"/>
      <c r="D1034" s="2"/>
      <c r="E1034" s="3"/>
      <c r="F1034" s="3"/>
      <c r="G1034" s="3"/>
      <c r="H1034" s="3"/>
      <c r="I1034" s="3"/>
      <c r="J1034" s="1"/>
      <c r="K1034" s="1"/>
      <c r="L1034" s="4"/>
    </row>
    <row r="1035" spans="1:12" ht="11.1" customHeight="1" x14ac:dyDescent="0.2">
      <c r="A1035" s="358" t="s">
        <v>1</v>
      </c>
      <c r="B1035" s="358"/>
      <c r="C1035" s="358"/>
      <c r="D1035" s="358"/>
      <c r="E1035" s="358"/>
      <c r="F1035" s="358"/>
      <c r="G1035" s="358"/>
      <c r="H1035" s="358"/>
      <c r="I1035" s="358"/>
      <c r="J1035" s="358"/>
      <c r="K1035" s="358"/>
      <c r="L1035" s="358"/>
    </row>
    <row r="1036" spans="1:12" ht="11.1" customHeight="1" x14ac:dyDescent="0.2">
      <c r="A1036" s="358" t="s">
        <v>2</v>
      </c>
      <c r="B1036" s="358"/>
      <c r="C1036" s="358"/>
      <c r="D1036" s="358"/>
      <c r="E1036" s="358"/>
      <c r="F1036" s="358"/>
      <c r="G1036" s="358"/>
      <c r="H1036" s="358"/>
      <c r="I1036" s="358"/>
      <c r="J1036" s="358"/>
      <c r="K1036" s="358"/>
      <c r="L1036" s="358"/>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7" t="s">
        <v>3</v>
      </c>
      <c r="C1038" s="340" t="s">
        <v>4</v>
      </c>
      <c r="D1038" s="343" t="s">
        <v>5</v>
      </c>
      <c r="E1038" s="343" t="s">
        <v>6</v>
      </c>
      <c r="F1038" s="340" t="s">
        <v>7</v>
      </c>
      <c r="G1038" s="340" t="s">
        <v>8</v>
      </c>
      <c r="H1038" s="340" t="s">
        <v>9</v>
      </c>
      <c r="I1038" s="352" t="s">
        <v>10</v>
      </c>
      <c r="J1038" s="357"/>
      <c r="K1038" s="353"/>
      <c r="L1038" s="354" t="s">
        <v>11</v>
      </c>
    </row>
    <row r="1039" spans="1:12" ht="15" customHeight="1" x14ac:dyDescent="0.2">
      <c r="B1039" s="338"/>
      <c r="C1039" s="344"/>
      <c r="D1039" s="341"/>
      <c r="E1039" s="341"/>
      <c r="F1039" s="344"/>
      <c r="G1039" s="344"/>
      <c r="H1039" s="344"/>
      <c r="I1039" s="340" t="s">
        <v>12</v>
      </c>
      <c r="J1039" s="352" t="s">
        <v>13</v>
      </c>
      <c r="K1039" s="353"/>
      <c r="L1039" s="355"/>
    </row>
    <row r="1040" spans="1:12" ht="21" customHeight="1" x14ac:dyDescent="0.2">
      <c r="B1040" s="338"/>
      <c r="C1040" s="344"/>
      <c r="D1040" s="341"/>
      <c r="E1040" s="342"/>
      <c r="F1040" s="345"/>
      <c r="G1040" s="345"/>
      <c r="H1040" s="345"/>
      <c r="I1040" s="345"/>
      <c r="J1040" s="9" t="s">
        <v>14</v>
      </c>
      <c r="K1040" s="10" t="s">
        <v>15</v>
      </c>
      <c r="L1040" s="356"/>
    </row>
    <row r="1041" spans="2:12" ht="11.1" customHeight="1" x14ac:dyDescent="0.2">
      <c r="B1041" s="339"/>
      <c r="C1041" s="345"/>
      <c r="D1041" s="342"/>
      <c r="E1041" s="11" t="s">
        <v>16</v>
      </c>
      <c r="F1041" s="11" t="s">
        <v>17</v>
      </c>
      <c r="G1041" s="12" t="s">
        <v>18</v>
      </c>
      <c r="H1041" s="352" t="s">
        <v>19</v>
      </c>
      <c r="I1041" s="357"/>
      <c r="J1041" s="357"/>
      <c r="K1041" s="353"/>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v>1</v>
      </c>
      <c r="F1074" s="40" t="s">
        <v>21</v>
      </c>
      <c r="G1074" s="40" t="s">
        <v>21</v>
      </c>
      <c r="H1074" s="40" t="s">
        <v>21</v>
      </c>
      <c r="I1074" s="40" t="s">
        <v>21</v>
      </c>
      <c r="J1074" s="40" t="s">
        <v>21</v>
      </c>
      <c r="K1074" s="40" t="s">
        <v>21</v>
      </c>
      <c r="L1074" s="40" t="s">
        <v>21</v>
      </c>
    </row>
    <row r="1075" spans="2:12" ht="11.1" customHeight="1" x14ac:dyDescent="0.2">
      <c r="B1075" s="23"/>
      <c r="C1075" s="23"/>
      <c r="D1075" s="31" t="s">
        <v>33</v>
      </c>
      <c r="E1075" s="44"/>
      <c r="F1075" s="40"/>
      <c r="G1075" s="40"/>
      <c r="H1075" s="40"/>
      <c r="I1075" s="40"/>
      <c r="J1075" s="40"/>
      <c r="K1075" s="40"/>
      <c r="L1075" s="40"/>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12.875</v>
      </c>
      <c r="F1087" s="26">
        <v>1679.125</v>
      </c>
      <c r="G1087" s="26">
        <v>1856.788</v>
      </c>
      <c r="H1087" s="26">
        <v>30291.842000000001</v>
      </c>
      <c r="I1087" s="26">
        <v>188837.45300000001</v>
      </c>
      <c r="J1087" s="26">
        <v>25781.672999999999</v>
      </c>
      <c r="K1087" s="26">
        <v>14297.064</v>
      </c>
      <c r="L1087" s="28">
        <v>13.6528387724018</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11.5</v>
      </c>
      <c r="F1103" s="26">
        <v>1547.5</v>
      </c>
      <c r="G1103" s="26">
        <v>1652.1389999999999</v>
      </c>
      <c r="H1103" s="26">
        <v>31329.024000000001</v>
      </c>
      <c r="I1103" s="26">
        <v>177371.42199999999</v>
      </c>
      <c r="J1103" s="26">
        <v>20809.235000000001</v>
      </c>
      <c r="K1103" s="26">
        <v>12312.046</v>
      </c>
      <c r="L1103" s="28">
        <v>11.732011146643501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v>11</v>
      </c>
      <c r="F1109" s="26">
        <v>1516</v>
      </c>
      <c r="G1109" s="26">
        <v>201.20599999999999</v>
      </c>
      <c r="H1109" s="26">
        <v>3818.8110000000001</v>
      </c>
      <c r="I1109" s="26">
        <v>21788.724999999999</v>
      </c>
      <c r="J1109" s="26">
        <v>2512.944</v>
      </c>
      <c r="K1109" s="26">
        <v>1667.617</v>
      </c>
      <c r="L1109" s="28">
        <v>11.5332310633137</v>
      </c>
    </row>
    <row r="1110" spans="1:12" ht="11.1" customHeight="1" x14ac:dyDescent="0.2">
      <c r="B1110" s="23"/>
      <c r="C1110" s="24"/>
      <c r="D1110" s="31" t="s">
        <v>30</v>
      </c>
      <c r="E1110" s="26">
        <v>11</v>
      </c>
      <c r="F1110" s="26">
        <v>1505</v>
      </c>
      <c r="G1110" s="26">
        <v>209.37299999999999</v>
      </c>
      <c r="H1110" s="26">
        <v>3918.471</v>
      </c>
      <c r="I1110" s="26">
        <v>22186.982</v>
      </c>
      <c r="J1110" s="26">
        <v>2360.6170000000002</v>
      </c>
      <c r="K1110" s="26">
        <v>1429.252</v>
      </c>
      <c r="L1110" s="28">
        <v>10.639648961720001</v>
      </c>
    </row>
    <row r="1111" spans="1:12" ht="11.1" customHeight="1" x14ac:dyDescent="0.2">
      <c r="B1111" s="23"/>
      <c r="C1111" s="24"/>
      <c r="D1111" s="31" t="s">
        <v>31</v>
      </c>
      <c r="E1111" s="26">
        <v>11</v>
      </c>
      <c r="F1111" s="26">
        <v>1510</v>
      </c>
      <c r="G1111" s="26">
        <v>181.10499999999999</v>
      </c>
      <c r="H1111" s="26">
        <v>3775.8760000000002</v>
      </c>
      <c r="I1111" s="26">
        <v>19036.313999999998</v>
      </c>
      <c r="J1111" s="26">
        <v>2443.317</v>
      </c>
      <c r="K1111" s="26">
        <v>1464.5909999999999</v>
      </c>
      <c r="L1111" s="28">
        <v>12.835032034037701</v>
      </c>
    </row>
    <row r="1112" spans="1:12" ht="11.1" customHeight="1" x14ac:dyDescent="0.2">
      <c r="B1112" s="23"/>
      <c r="C1112" s="24"/>
      <c r="D1112" s="31" t="s">
        <v>32</v>
      </c>
      <c r="E1112" s="26">
        <v>11</v>
      </c>
      <c r="F1112" s="26">
        <v>1499</v>
      </c>
      <c r="G1112" s="26">
        <v>195.91800000000001</v>
      </c>
      <c r="H1112" s="26">
        <v>3731.1329999999998</v>
      </c>
      <c r="I1112" s="26">
        <v>19738.550999999999</v>
      </c>
      <c r="J1112" s="26">
        <v>2199.0610000000001</v>
      </c>
      <c r="K1112" s="26">
        <v>1451.6479999999999</v>
      </c>
      <c r="L1112" s="28">
        <v>11.140944439133399</v>
      </c>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8" t="s">
        <v>98</v>
      </c>
      <c r="B1119" s="358"/>
      <c r="C1119" s="358"/>
      <c r="D1119" s="358"/>
      <c r="E1119" s="358"/>
      <c r="F1119" s="358"/>
      <c r="G1119" s="358"/>
      <c r="H1119" s="358"/>
      <c r="I1119" s="358"/>
      <c r="J1119" s="358"/>
      <c r="K1119" s="358"/>
      <c r="L1119" s="358"/>
    </row>
    <row r="1120" spans="1:12" ht="11.1" customHeight="1" x14ac:dyDescent="0.2">
      <c r="A1120" s="2"/>
      <c r="B1120" s="2"/>
      <c r="C1120" s="2"/>
      <c r="D1120" s="2"/>
      <c r="E1120" s="3"/>
      <c r="F1120" s="3"/>
      <c r="G1120" s="3"/>
      <c r="H1120" s="3"/>
      <c r="I1120" s="3"/>
      <c r="J1120" s="1"/>
      <c r="K1120" s="1"/>
      <c r="L1120" s="4"/>
    </row>
    <row r="1121" spans="1:12" ht="11.1" customHeight="1" x14ac:dyDescent="0.2">
      <c r="A1121" s="358" t="s">
        <v>1</v>
      </c>
      <c r="B1121" s="358"/>
      <c r="C1121" s="358"/>
      <c r="D1121" s="358"/>
      <c r="E1121" s="358"/>
      <c r="F1121" s="358"/>
      <c r="G1121" s="358"/>
      <c r="H1121" s="358"/>
      <c r="I1121" s="358"/>
      <c r="J1121" s="358"/>
      <c r="K1121" s="358"/>
      <c r="L1121" s="358"/>
    </row>
    <row r="1122" spans="1:12" ht="11.1" customHeight="1" x14ac:dyDescent="0.2">
      <c r="A1122" s="358" t="s">
        <v>2</v>
      </c>
      <c r="B1122" s="358"/>
      <c r="C1122" s="358"/>
      <c r="D1122" s="358"/>
      <c r="E1122" s="358"/>
      <c r="F1122" s="358"/>
      <c r="G1122" s="358"/>
      <c r="H1122" s="358"/>
      <c r="I1122" s="358"/>
      <c r="J1122" s="358"/>
      <c r="K1122" s="358"/>
      <c r="L1122" s="358"/>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7" t="s">
        <v>3</v>
      </c>
      <c r="C1124" s="340" t="s">
        <v>4</v>
      </c>
      <c r="D1124" s="343" t="s">
        <v>5</v>
      </c>
      <c r="E1124" s="343" t="s">
        <v>6</v>
      </c>
      <c r="F1124" s="340" t="s">
        <v>7</v>
      </c>
      <c r="G1124" s="340" t="s">
        <v>8</v>
      </c>
      <c r="H1124" s="340" t="s">
        <v>9</v>
      </c>
      <c r="I1124" s="352" t="s">
        <v>10</v>
      </c>
      <c r="J1124" s="357"/>
      <c r="K1124" s="353"/>
      <c r="L1124" s="354" t="s">
        <v>11</v>
      </c>
    </row>
    <row r="1125" spans="1:12" ht="15" customHeight="1" x14ac:dyDescent="0.2">
      <c r="B1125" s="338"/>
      <c r="C1125" s="344"/>
      <c r="D1125" s="341"/>
      <c r="E1125" s="341"/>
      <c r="F1125" s="344"/>
      <c r="G1125" s="344"/>
      <c r="H1125" s="344"/>
      <c r="I1125" s="340" t="s">
        <v>12</v>
      </c>
      <c r="J1125" s="352" t="s">
        <v>13</v>
      </c>
      <c r="K1125" s="353"/>
      <c r="L1125" s="355"/>
    </row>
    <row r="1126" spans="1:12" ht="21" customHeight="1" x14ac:dyDescent="0.2">
      <c r="B1126" s="338"/>
      <c r="C1126" s="344"/>
      <c r="D1126" s="341"/>
      <c r="E1126" s="342"/>
      <c r="F1126" s="345"/>
      <c r="G1126" s="345"/>
      <c r="H1126" s="345"/>
      <c r="I1126" s="345"/>
      <c r="J1126" s="9" t="s">
        <v>14</v>
      </c>
      <c r="K1126" s="10" t="s">
        <v>15</v>
      </c>
      <c r="L1126" s="356"/>
    </row>
    <row r="1127" spans="1:12" ht="11.1" customHeight="1" x14ac:dyDescent="0.2">
      <c r="B1127" s="339"/>
      <c r="C1127" s="345"/>
      <c r="D1127" s="342"/>
      <c r="E1127" s="11" t="s">
        <v>16</v>
      </c>
      <c r="F1127" s="11" t="s">
        <v>17</v>
      </c>
      <c r="G1127" s="12" t="s">
        <v>18</v>
      </c>
      <c r="H1127" s="352" t="s">
        <v>19</v>
      </c>
      <c r="I1127" s="357"/>
      <c r="J1127" s="357"/>
      <c r="K1127" s="353"/>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30.75</v>
      </c>
      <c r="F1135" s="26">
        <v>4392.875</v>
      </c>
      <c r="G1135" s="26">
        <v>4836.4470000000001</v>
      </c>
      <c r="H1135" s="26">
        <v>107341.85799999999</v>
      </c>
      <c r="I1135" s="26">
        <v>565793.78099999996</v>
      </c>
      <c r="J1135" s="26">
        <v>333231.61</v>
      </c>
      <c r="K1135" s="26">
        <v>61547.216999999997</v>
      </c>
      <c r="L1135" s="28">
        <v>58.896301300985897</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31.75</v>
      </c>
      <c r="F1151" s="26">
        <v>4667.25</v>
      </c>
      <c r="G1151" s="26">
        <v>5031.915</v>
      </c>
      <c r="H1151" s="26">
        <v>113687.791</v>
      </c>
      <c r="I1151" s="26">
        <v>620903.44099999999</v>
      </c>
      <c r="J1151" s="26">
        <v>378200.55699999997</v>
      </c>
      <c r="K1151" s="26">
        <v>60711.050999999999</v>
      </c>
      <c r="L1151" s="28">
        <v>60.911332105179902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v>32</v>
      </c>
      <c r="F1157" s="26">
        <v>4885</v>
      </c>
      <c r="G1157" s="26">
        <v>615.40700000000004</v>
      </c>
      <c r="H1157" s="26">
        <v>14360.728999999999</v>
      </c>
      <c r="I1157" s="26">
        <v>81691.535000000003</v>
      </c>
      <c r="J1157" s="26">
        <v>50211.923999999999</v>
      </c>
      <c r="K1157" s="26">
        <v>8004.902</v>
      </c>
      <c r="L1157" s="28">
        <v>61.465271768978297</v>
      </c>
    </row>
    <row r="1158" spans="2:12" ht="11.1" customHeight="1" x14ac:dyDescent="0.2">
      <c r="B1158" s="23"/>
      <c r="C1158" s="23"/>
      <c r="D1158" s="31" t="s">
        <v>30</v>
      </c>
      <c r="E1158" s="26">
        <v>32</v>
      </c>
      <c r="F1158" s="26">
        <v>4654</v>
      </c>
      <c r="G1158" s="26">
        <v>638.96299999999997</v>
      </c>
      <c r="H1158" s="26">
        <v>15035.837</v>
      </c>
      <c r="I1158" s="26">
        <v>93756.638000000006</v>
      </c>
      <c r="J1158" s="26">
        <v>59985.055</v>
      </c>
      <c r="K1158" s="26">
        <v>8614.2049999999999</v>
      </c>
      <c r="L1158" s="28">
        <v>63.979528574819398</v>
      </c>
    </row>
    <row r="1159" spans="2:12" ht="11.1" customHeight="1" x14ac:dyDescent="0.2">
      <c r="B1159" s="23"/>
      <c r="C1159" s="23"/>
      <c r="D1159" s="31" t="s">
        <v>31</v>
      </c>
      <c r="E1159" s="26">
        <v>32</v>
      </c>
      <c r="F1159" s="26">
        <v>4690</v>
      </c>
      <c r="G1159" s="26">
        <v>623.32000000000005</v>
      </c>
      <c r="H1159" s="26">
        <v>14788.798000000001</v>
      </c>
      <c r="I1159" s="26">
        <v>72399.388000000006</v>
      </c>
      <c r="J1159" s="26">
        <v>43558.63</v>
      </c>
      <c r="K1159" s="26">
        <v>5492.8379999999997</v>
      </c>
      <c r="L1159" s="28">
        <v>60.164362162840398</v>
      </c>
    </row>
    <row r="1160" spans="2:12" ht="11.1" customHeight="1" x14ac:dyDescent="0.2">
      <c r="B1160" s="23"/>
      <c r="C1160" s="23"/>
      <c r="D1160" s="31" t="s">
        <v>32</v>
      </c>
      <c r="E1160" s="26">
        <v>32</v>
      </c>
      <c r="F1160" s="26">
        <v>4729</v>
      </c>
      <c r="G1160" s="26">
        <v>653.33699999999999</v>
      </c>
      <c r="H1160" s="26">
        <v>14549.300999999999</v>
      </c>
      <c r="I1160" s="26">
        <v>74241.717999999993</v>
      </c>
      <c r="J1160" s="26">
        <v>44770.315000000002</v>
      </c>
      <c r="K1160" s="26">
        <v>6005.04</v>
      </c>
      <c r="L1160" s="28">
        <v>60.303446911075</v>
      </c>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3347.875</v>
      </c>
      <c r="G1173" s="26">
        <v>3908.1410000000001</v>
      </c>
      <c r="H1173" s="26">
        <v>82362.770999999993</v>
      </c>
      <c r="I1173" s="26">
        <v>510721.88199999998</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3250.375</v>
      </c>
      <c r="G1189" s="26">
        <v>3787.2950000000001</v>
      </c>
      <c r="H1189" s="26">
        <v>83173.766000000003</v>
      </c>
      <c r="I1189" s="40" t="s">
        <v>21</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v>18</v>
      </c>
      <c r="F1195" s="26">
        <v>3255</v>
      </c>
      <c r="G1195" s="26">
        <v>449.98700000000002</v>
      </c>
      <c r="H1195" s="26">
        <v>10519.808999999999</v>
      </c>
      <c r="I1195" s="26">
        <v>58154.13</v>
      </c>
      <c r="J1195" s="40" t="s">
        <v>21</v>
      </c>
      <c r="K1195" s="40" t="s">
        <v>21</v>
      </c>
      <c r="L1195" s="40" t="s">
        <v>21</v>
      </c>
    </row>
    <row r="1196" spans="2:12" ht="11.1" customHeight="1" x14ac:dyDescent="0.2">
      <c r="B1196" s="23"/>
      <c r="C1196" s="24"/>
      <c r="D1196" s="31" t="s">
        <v>30</v>
      </c>
      <c r="E1196" s="26">
        <v>18</v>
      </c>
      <c r="F1196" s="26">
        <v>3254</v>
      </c>
      <c r="G1196" s="26">
        <v>478.69799999999998</v>
      </c>
      <c r="H1196" s="26">
        <v>11010.252</v>
      </c>
      <c r="I1196" s="40" t="s">
        <v>21</v>
      </c>
      <c r="J1196" s="40" t="s">
        <v>21</v>
      </c>
      <c r="K1196" s="40" t="s">
        <v>21</v>
      </c>
      <c r="L1196" s="40" t="s">
        <v>21</v>
      </c>
    </row>
    <row r="1197" spans="2:12" ht="11.1" customHeight="1" x14ac:dyDescent="0.2">
      <c r="B1197" s="23"/>
      <c r="C1197" s="24"/>
      <c r="D1197" s="31" t="s">
        <v>31</v>
      </c>
      <c r="E1197" s="26">
        <v>18</v>
      </c>
      <c r="F1197" s="26">
        <v>3259</v>
      </c>
      <c r="G1197" s="26">
        <v>472.07400000000001</v>
      </c>
      <c r="H1197" s="26">
        <v>10182.013999999999</v>
      </c>
      <c r="I1197" s="40" t="s">
        <v>21</v>
      </c>
      <c r="J1197" s="40" t="s">
        <v>21</v>
      </c>
      <c r="K1197" s="40" t="s">
        <v>21</v>
      </c>
      <c r="L1197" s="40" t="s">
        <v>21</v>
      </c>
    </row>
    <row r="1198" spans="2:12" ht="11.1" customHeight="1" x14ac:dyDescent="0.2">
      <c r="B1198" s="23"/>
      <c r="C1198" s="24"/>
      <c r="D1198" s="31" t="s">
        <v>32</v>
      </c>
      <c r="E1198" s="26">
        <v>18</v>
      </c>
      <c r="F1198" s="26">
        <v>3298</v>
      </c>
      <c r="G1198" s="26">
        <v>495.61099999999999</v>
      </c>
      <c r="H1198" s="26">
        <v>10270.64</v>
      </c>
      <c r="I1198" s="40" t="s">
        <v>21</v>
      </c>
      <c r="J1198" s="40" t="s">
        <v>21</v>
      </c>
      <c r="K1198" s="40" t="s">
        <v>21</v>
      </c>
      <c r="L1198" s="40" t="s">
        <v>21</v>
      </c>
    </row>
    <row r="1199" spans="2:12" ht="11.1" customHeight="1" x14ac:dyDescent="0.2">
      <c r="B1199" s="23"/>
      <c r="C1199" s="24"/>
      <c r="D1199" s="31" t="s">
        <v>33</v>
      </c>
      <c r="E1199" s="34"/>
      <c r="F1199" s="34"/>
      <c r="G1199" s="34"/>
      <c r="H1199" s="34"/>
      <c r="I1199" s="34"/>
      <c r="J1199" s="40"/>
      <c r="K1199" s="40"/>
      <c r="L1199" s="40"/>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H11" sqref="H11"/>
    </sheetView>
  </sheetViews>
  <sheetFormatPr baseColWidth="10" defaultRowHeight="12.75" x14ac:dyDescent="0.2"/>
  <cols>
    <col min="1" max="1" width="6.5703125" style="153" customWidth="1"/>
    <col min="2" max="2" width="11.85546875" style="153" customWidth="1"/>
    <col min="3" max="3" width="11.42578125" style="207"/>
    <col min="4" max="4" width="12.5703125" style="207" customWidth="1"/>
    <col min="5" max="5" width="11.42578125" style="153"/>
    <col min="6" max="6" width="8" style="153" customWidth="1"/>
    <col min="7" max="14" width="11.42578125" style="153"/>
    <col min="15" max="15" width="8.42578125" style="153" customWidth="1"/>
    <col min="16" max="17" width="11.42578125" style="153"/>
    <col min="18" max="18" width="13" style="153" customWidth="1"/>
    <col min="19" max="16384" width="11.42578125" style="153"/>
  </cols>
  <sheetData>
    <row r="1" spans="1:20" ht="30" customHeight="1" x14ac:dyDescent="0.2">
      <c r="A1" s="157" t="s">
        <v>182</v>
      </c>
      <c r="B1" s="359" t="s">
        <v>183</v>
      </c>
      <c r="C1" s="359" t="s">
        <v>10</v>
      </c>
      <c r="D1" s="359" t="s">
        <v>184</v>
      </c>
      <c r="E1" s="361"/>
      <c r="F1" s="158"/>
      <c r="G1"/>
      <c r="H1"/>
      <c r="I1" s="159" t="s">
        <v>185</v>
      </c>
      <c r="J1" s="160" t="s">
        <v>186</v>
      </c>
      <c r="K1" s="161" t="s">
        <v>187</v>
      </c>
      <c r="L1" s="160" t="s">
        <v>186</v>
      </c>
      <c r="M1" s="162" t="s">
        <v>188</v>
      </c>
    </row>
    <row r="2" spans="1:20" ht="14.25" customHeight="1" x14ac:dyDescent="0.2">
      <c r="A2" s="157"/>
      <c r="B2" s="360"/>
      <c r="C2" s="360"/>
      <c r="D2" s="360"/>
      <c r="E2" s="362"/>
      <c r="F2" s="158"/>
      <c r="G2"/>
      <c r="H2"/>
      <c r="I2" s="163">
        <v>2436334.3113333336</v>
      </c>
      <c r="J2" s="160"/>
      <c r="K2" s="163">
        <v>140408.91666666701</v>
      </c>
      <c r="L2" s="160"/>
      <c r="M2" s="162"/>
    </row>
    <row r="3" spans="1:20" s="168" customFormat="1" ht="12.75" customHeight="1" x14ac:dyDescent="0.2">
      <c r="A3" s="164">
        <v>1</v>
      </c>
      <c r="B3" s="165">
        <v>121.50368865587301</v>
      </c>
      <c r="C3" s="166">
        <v>97.467787608361064</v>
      </c>
      <c r="D3" s="167">
        <v>101.31122964056745</v>
      </c>
      <c r="F3" s="363" t="s">
        <v>189</v>
      </c>
      <c r="I3" s="169">
        <v>2374641.1519999998</v>
      </c>
      <c r="J3" s="170">
        <f>I3*100/$I$2</f>
        <v>97.467787608361064</v>
      </c>
      <c r="K3" s="169">
        <v>142250</v>
      </c>
      <c r="L3" s="170">
        <f>K3*100/$K$2</f>
        <v>101.31122964056745</v>
      </c>
      <c r="N3" s="153"/>
      <c r="O3" s="153"/>
      <c r="P3" s="153"/>
    </row>
    <row r="4" spans="1:20" s="168" customFormat="1" x14ac:dyDescent="0.2">
      <c r="A4" s="164">
        <v>2</v>
      </c>
      <c r="B4" s="165">
        <v>108.531260611706</v>
      </c>
      <c r="C4" s="166">
        <v>98.600596594041534</v>
      </c>
      <c r="D4" s="167">
        <v>102.10106551874945</v>
      </c>
      <c r="F4" s="363"/>
      <c r="I4" s="169">
        <v>2402240.1660000002</v>
      </c>
      <c r="J4" s="170">
        <f t="shared" ref="J4:J26" si="0">I4*100/$I$2</f>
        <v>98.600596594041534</v>
      </c>
      <c r="K4" s="169">
        <v>143359</v>
      </c>
      <c r="L4" s="170">
        <f t="shared" ref="L4:L26" si="1">K4*100/$K$2</f>
        <v>102.10106551874945</v>
      </c>
      <c r="N4" s="153"/>
      <c r="O4" s="153"/>
      <c r="P4" s="153"/>
    </row>
    <row r="5" spans="1:20" s="168" customFormat="1" x14ac:dyDescent="0.2">
      <c r="A5" s="164">
        <v>3</v>
      </c>
      <c r="B5" s="165">
        <v>124.558150144281</v>
      </c>
      <c r="C5" s="166">
        <v>123.03099193146389</v>
      </c>
      <c r="D5" s="167">
        <v>102.64162947865941</v>
      </c>
      <c r="F5" s="363"/>
      <c r="I5" s="169">
        <v>2997446.27</v>
      </c>
      <c r="J5" s="170">
        <f t="shared" si="0"/>
        <v>123.03099193146389</v>
      </c>
      <c r="K5" s="169">
        <v>144118</v>
      </c>
      <c r="L5" s="170">
        <f t="shared" si="1"/>
        <v>102.64162947865941</v>
      </c>
      <c r="N5" s="153"/>
      <c r="O5" s="153"/>
      <c r="P5" s="153"/>
      <c r="Q5" s="153"/>
      <c r="R5" s="153"/>
      <c r="S5" s="153"/>
      <c r="T5" s="153"/>
    </row>
    <row r="6" spans="1:20" s="168" customFormat="1" x14ac:dyDescent="0.2">
      <c r="A6" s="164">
        <v>4</v>
      </c>
      <c r="B6" s="165">
        <v>102.652563245807</v>
      </c>
      <c r="C6" s="166">
        <v>96.396995809442345</v>
      </c>
      <c r="D6" s="167">
        <v>102.89873565722</v>
      </c>
      <c r="F6" s="363"/>
      <c r="I6" s="169">
        <v>2348553.0839999998</v>
      </c>
      <c r="J6" s="170">
        <f t="shared" si="0"/>
        <v>96.396995809442345</v>
      </c>
      <c r="K6" s="169">
        <v>144479</v>
      </c>
      <c r="L6" s="170">
        <f t="shared" si="1"/>
        <v>102.89873565722</v>
      </c>
      <c r="N6" s="153"/>
      <c r="O6" s="153"/>
      <c r="P6" s="153"/>
      <c r="Q6" s="153"/>
      <c r="R6" s="153"/>
      <c r="S6" s="153"/>
      <c r="T6" s="153"/>
    </row>
    <row r="7" spans="1:20" s="168" customFormat="1" x14ac:dyDescent="0.2">
      <c r="A7" s="164">
        <v>5</v>
      </c>
      <c r="B7" s="165">
        <v>112.182418579561</v>
      </c>
      <c r="C7" s="166">
        <v>111.08052328495616</v>
      </c>
      <c r="D7" s="167">
        <v>102.67439093077516</v>
      </c>
      <c r="F7" s="363"/>
      <c r="I7" s="169">
        <v>2706292.9019999998</v>
      </c>
      <c r="J7" s="170">
        <f t="shared" si="0"/>
        <v>111.08052328495616</v>
      </c>
      <c r="K7" s="169">
        <v>144164</v>
      </c>
      <c r="L7" s="170">
        <f t="shared" si="1"/>
        <v>102.67439093077516</v>
      </c>
      <c r="N7" s="153"/>
      <c r="O7" s="153"/>
      <c r="P7" s="153"/>
      <c r="Q7" s="153"/>
      <c r="R7" s="153"/>
      <c r="S7" s="153"/>
      <c r="T7" s="153"/>
    </row>
    <row r="8" spans="1:20" s="168" customFormat="1" x14ac:dyDescent="0.2">
      <c r="A8" s="164">
        <v>6</v>
      </c>
      <c r="B8" s="165">
        <v>110.69248535213499</v>
      </c>
      <c r="C8" s="166">
        <v>112.34505302772121</v>
      </c>
      <c r="D8" s="167">
        <v>102.87095964346969</v>
      </c>
      <c r="F8" s="363"/>
      <c r="I8" s="169">
        <v>2737101.074</v>
      </c>
      <c r="J8" s="170">
        <f t="shared" si="0"/>
        <v>112.34505302772121</v>
      </c>
      <c r="K8" s="169">
        <v>144440</v>
      </c>
      <c r="L8" s="170">
        <f t="shared" si="1"/>
        <v>102.87095964346969</v>
      </c>
      <c r="N8" s="153"/>
      <c r="O8" s="153"/>
      <c r="P8" s="153"/>
      <c r="Q8" s="153"/>
      <c r="R8" s="153"/>
      <c r="S8" s="153"/>
      <c r="T8" s="153"/>
    </row>
    <row r="9" spans="1:20" s="168" customFormat="1" x14ac:dyDescent="0.2">
      <c r="A9" s="164">
        <v>7</v>
      </c>
      <c r="B9" s="165">
        <v>104.65903244268</v>
      </c>
      <c r="C9" s="166">
        <v>102.75692438243038</v>
      </c>
      <c r="D9" s="167">
        <v>103.53046191866945</v>
      </c>
      <c r="F9" s="363"/>
      <c r="I9" s="169">
        <v>2503502.2059999998</v>
      </c>
      <c r="J9" s="170">
        <f t="shared" si="0"/>
        <v>102.75692438243038</v>
      </c>
      <c r="K9" s="169">
        <v>145366</v>
      </c>
      <c r="L9" s="170">
        <f t="shared" si="1"/>
        <v>103.53046191866945</v>
      </c>
      <c r="N9" s="153"/>
      <c r="O9" s="153"/>
      <c r="P9" s="153"/>
      <c r="Q9" s="153"/>
      <c r="R9" s="153"/>
      <c r="S9" s="153"/>
      <c r="T9" s="153"/>
    </row>
    <row r="10" spans="1:20" s="168" customFormat="1" x14ac:dyDescent="0.2">
      <c r="A10" s="164">
        <v>8</v>
      </c>
      <c r="B10" s="165">
        <v>100.86315583363</v>
      </c>
      <c r="C10" s="166">
        <v>107.40051986412294</v>
      </c>
      <c r="D10" s="167">
        <v>103.62233642568971</v>
      </c>
      <c r="F10" s="363"/>
      <c r="I10" s="169">
        <v>2616635.716</v>
      </c>
      <c r="J10" s="170">
        <f t="shared" si="0"/>
        <v>107.40051986412294</v>
      </c>
      <c r="K10" s="169">
        <v>145495</v>
      </c>
      <c r="L10" s="170">
        <f t="shared" si="1"/>
        <v>103.62233642568971</v>
      </c>
      <c r="M10" s="171"/>
      <c r="N10" s="153"/>
      <c r="O10" s="153"/>
      <c r="P10" s="153"/>
      <c r="Q10" s="153"/>
      <c r="R10" s="153"/>
      <c r="S10" s="153"/>
      <c r="T10" s="153"/>
    </row>
    <row r="11" spans="1:20" s="168" customFormat="1" x14ac:dyDescent="0.2">
      <c r="A11" s="164">
        <v>9</v>
      </c>
      <c r="B11" s="165">
        <v>109.212642898791</v>
      </c>
      <c r="C11" s="166">
        <v>113.69761613232919</v>
      </c>
      <c r="D11" s="167">
        <v>103.78756809723004</v>
      </c>
      <c r="F11" s="363"/>
      <c r="G11" s="167"/>
      <c r="H11" s="167"/>
      <c r="I11" s="169">
        <v>2770054.0329999998</v>
      </c>
      <c r="J11" s="170">
        <f t="shared" si="0"/>
        <v>113.69761613232919</v>
      </c>
      <c r="K11" s="169">
        <v>145727</v>
      </c>
      <c r="L11" s="170">
        <f t="shared" si="1"/>
        <v>103.78756809723004</v>
      </c>
      <c r="M11" s="171"/>
      <c r="N11" s="153"/>
      <c r="O11" s="153"/>
      <c r="P11" s="153"/>
      <c r="Q11" s="153"/>
      <c r="R11" s="153"/>
      <c r="S11" s="153"/>
      <c r="T11" s="153"/>
    </row>
    <row r="12" spans="1:20" s="168" customFormat="1" x14ac:dyDescent="0.2">
      <c r="A12" s="164">
        <v>10</v>
      </c>
      <c r="B12" s="165">
        <v>107.557298860972</v>
      </c>
      <c r="C12" s="166">
        <v>105.24296214491024</v>
      </c>
      <c r="D12" s="167">
        <v>103.58601394617007</v>
      </c>
      <c r="F12" s="363"/>
      <c r="I12" s="169">
        <v>2564070.3969999999</v>
      </c>
      <c r="J12" s="170">
        <f t="shared" si="0"/>
        <v>105.24296214491024</v>
      </c>
      <c r="K12" s="169">
        <v>145444</v>
      </c>
      <c r="L12" s="170">
        <f t="shared" si="1"/>
        <v>103.58601394617007</v>
      </c>
      <c r="P12" s="153"/>
    </row>
    <row r="13" spans="1:20" s="168" customFormat="1" x14ac:dyDescent="0.2">
      <c r="A13" s="164">
        <v>11</v>
      </c>
      <c r="B13" s="165">
        <v>112.569627776586</v>
      </c>
      <c r="C13" s="166">
        <v>118.00376654493759</v>
      </c>
      <c r="D13" s="167">
        <v>103.82104175482657</v>
      </c>
      <c r="F13" s="363"/>
      <c r="I13" s="169">
        <v>2874966.253</v>
      </c>
      <c r="J13" s="170">
        <f t="shared" si="0"/>
        <v>118.00376654493759</v>
      </c>
      <c r="K13" s="169">
        <v>145774</v>
      </c>
      <c r="L13" s="170">
        <f t="shared" si="1"/>
        <v>103.82104175482657</v>
      </c>
      <c r="P13" s="153"/>
    </row>
    <row r="14" spans="1:20" s="168" customFormat="1" x14ac:dyDescent="0.2">
      <c r="A14" s="164">
        <v>12</v>
      </c>
      <c r="B14" s="165">
        <v>87.502809355336197</v>
      </c>
      <c r="C14" s="166">
        <v>95.890758264675753</v>
      </c>
      <c r="D14" s="167">
        <v>103.70566446694066</v>
      </c>
      <c r="F14" s="363"/>
      <c r="I14" s="169">
        <v>2336219.4449999998</v>
      </c>
      <c r="J14" s="170">
        <f t="shared" si="0"/>
        <v>95.890758264675753</v>
      </c>
      <c r="K14" s="169">
        <v>145612</v>
      </c>
      <c r="L14" s="170">
        <f t="shared" si="1"/>
        <v>103.70566446694066</v>
      </c>
      <c r="P14" s="153"/>
    </row>
    <row r="15" spans="1:20" s="168" customFormat="1" ht="28.5" customHeight="1" x14ac:dyDescent="0.2">
      <c r="A15" s="172">
        <v>1</v>
      </c>
      <c r="B15" s="167">
        <v>120.361702146599</v>
      </c>
      <c r="C15" s="167">
        <v>102.76376519238102</v>
      </c>
      <c r="D15" s="167">
        <v>103.69213256280588</v>
      </c>
      <c r="E15" s="173"/>
      <c r="F15" s="366" t="s">
        <v>190</v>
      </c>
      <c r="G15" s="173"/>
      <c r="I15" s="174">
        <v>2503668.8709999998</v>
      </c>
      <c r="J15" s="175">
        <f t="shared" si="0"/>
        <v>102.76376519238102</v>
      </c>
      <c r="K15" s="174">
        <v>145593</v>
      </c>
      <c r="L15" s="175">
        <f t="shared" si="1"/>
        <v>103.69213256280588</v>
      </c>
      <c r="P15" s="153"/>
    </row>
    <row r="16" spans="1:20" s="168" customFormat="1" x14ac:dyDescent="0.2">
      <c r="A16" s="172">
        <v>2</v>
      </c>
      <c r="B16" s="167">
        <v>107.981581297451</v>
      </c>
      <c r="C16" s="167">
        <v>101.6331385426695</v>
      </c>
      <c r="D16" s="167">
        <v>104.24694063233139</v>
      </c>
      <c r="E16" s="173"/>
      <c r="F16" s="366"/>
      <c r="G16" s="173"/>
      <c r="I16" s="174">
        <v>2476123.0260000001</v>
      </c>
      <c r="J16" s="170">
        <f t="shared" si="0"/>
        <v>101.6331385426695</v>
      </c>
      <c r="K16" s="174">
        <v>146372</v>
      </c>
      <c r="L16" s="170">
        <f t="shared" si="1"/>
        <v>104.24694063233139</v>
      </c>
      <c r="P16" s="153"/>
    </row>
    <row r="17" spans="1:22" s="168" customFormat="1" x14ac:dyDescent="0.2">
      <c r="A17" s="172">
        <v>3</v>
      </c>
      <c r="B17" s="167">
        <v>118.579597287029</v>
      </c>
      <c r="C17" s="170">
        <v>116.46553897798721</v>
      </c>
      <c r="D17" s="167">
        <v>104.8323735375303</v>
      </c>
      <c r="E17" s="173"/>
      <c r="F17" s="366"/>
      <c r="G17" s="173"/>
      <c r="I17" s="174">
        <v>2837489.8870000001</v>
      </c>
      <c r="J17" s="170">
        <f t="shared" si="0"/>
        <v>116.46553897798721</v>
      </c>
      <c r="K17" s="174">
        <v>147194</v>
      </c>
      <c r="L17" s="170">
        <f t="shared" si="1"/>
        <v>104.8323735375303</v>
      </c>
      <c r="P17" s="153"/>
    </row>
    <row r="18" spans="1:22" s="168" customFormat="1" x14ac:dyDescent="0.2">
      <c r="A18" s="172">
        <v>4</v>
      </c>
      <c r="B18" s="167">
        <v>110.465911501872</v>
      </c>
      <c r="C18" s="170">
        <v>106.32117862274755</v>
      </c>
      <c r="D18" s="167">
        <v>105.03748871599416</v>
      </c>
      <c r="F18" s="366"/>
      <c r="G18" s="173"/>
      <c r="I18" s="174">
        <v>2590339.355</v>
      </c>
      <c r="J18" s="170">
        <f t="shared" si="0"/>
        <v>106.32117862274755</v>
      </c>
      <c r="K18" s="174">
        <v>147482</v>
      </c>
      <c r="L18" s="170">
        <f t="shared" si="1"/>
        <v>105.03748871599416</v>
      </c>
      <c r="P18" s="153"/>
    </row>
    <row r="19" spans="1:22" s="168" customFormat="1" x14ac:dyDescent="0.2">
      <c r="A19" s="172">
        <v>5</v>
      </c>
      <c r="B19" s="167">
        <v>115.535937904733</v>
      </c>
      <c r="C19" s="167">
        <v>111.11058590799574</v>
      </c>
      <c r="D19" s="167">
        <v>105.36937647003637</v>
      </c>
      <c r="E19" s="176"/>
      <c r="F19" s="366"/>
      <c r="G19" s="173"/>
      <c r="I19" s="174">
        <v>2707025.3280000002</v>
      </c>
      <c r="J19" s="170">
        <f t="shared" si="0"/>
        <v>111.11058590799574</v>
      </c>
      <c r="K19" s="174">
        <v>147948</v>
      </c>
      <c r="L19" s="170">
        <f t="shared" si="1"/>
        <v>105.36937647003637</v>
      </c>
      <c r="N19" s="173"/>
      <c r="O19" s="173"/>
      <c r="P19" s="153"/>
      <c r="Q19" s="173"/>
    </row>
    <row r="20" spans="1:22" s="168" customFormat="1" ht="14.25" x14ac:dyDescent="0.2">
      <c r="A20" s="172">
        <v>6</v>
      </c>
      <c r="B20" s="167">
        <v>114.00546942676399</v>
      </c>
      <c r="C20" s="167">
        <v>119.02664591268582</v>
      </c>
      <c r="D20" s="167">
        <v>105.24830153830423</v>
      </c>
      <c r="E20" s="176"/>
      <c r="F20" s="366"/>
      <c r="G20" s="177"/>
      <c r="H20" s="177"/>
      <c r="I20" s="174">
        <v>2899887.014</v>
      </c>
      <c r="J20" s="170">
        <f t="shared" si="0"/>
        <v>119.02664591268582</v>
      </c>
      <c r="K20" s="174">
        <v>147778</v>
      </c>
      <c r="L20" s="170">
        <f t="shared" si="1"/>
        <v>105.24830153830423</v>
      </c>
      <c r="N20" s="173"/>
      <c r="O20" s="173"/>
      <c r="P20" s="153"/>
      <c r="Q20" s="178"/>
    </row>
    <row r="21" spans="1:22" s="168" customFormat="1" ht="14.25" x14ac:dyDescent="0.2">
      <c r="A21" s="172">
        <v>7</v>
      </c>
      <c r="B21" s="167">
        <v>109.270333756168</v>
      </c>
      <c r="C21" s="167">
        <v>106.56819102872177</v>
      </c>
      <c r="D21" s="170">
        <v>105.76180168994465</v>
      </c>
      <c r="E21" s="177"/>
      <c r="F21" s="366"/>
      <c r="G21" s="173"/>
      <c r="H21" s="177"/>
      <c r="I21" s="174">
        <v>2596357.4029999999</v>
      </c>
      <c r="J21" s="170">
        <f t="shared" si="0"/>
        <v>106.56819102872177</v>
      </c>
      <c r="K21" s="174">
        <v>148499</v>
      </c>
      <c r="L21" s="170">
        <f t="shared" si="1"/>
        <v>105.76180168994465</v>
      </c>
    </row>
    <row r="22" spans="1:22" s="168" customFormat="1" ht="14.25" x14ac:dyDescent="0.2">
      <c r="A22" s="172">
        <v>8</v>
      </c>
      <c r="B22" s="167">
        <v>102.25308439532699</v>
      </c>
      <c r="C22" s="167">
        <v>111.48037497832533</v>
      </c>
      <c r="D22" s="167">
        <v>106.35079562254745</v>
      </c>
      <c r="E22" s="177"/>
      <c r="F22" s="366"/>
      <c r="I22" s="174">
        <v>2716034.6260000002</v>
      </c>
      <c r="J22" s="170">
        <f t="shared" si="0"/>
        <v>111.48037497832533</v>
      </c>
      <c r="K22" s="174">
        <v>149326</v>
      </c>
      <c r="L22" s="170">
        <f t="shared" si="1"/>
        <v>106.35079562254745</v>
      </c>
    </row>
    <row r="23" spans="1:22" s="168" customFormat="1" ht="14.25" x14ac:dyDescent="0.2">
      <c r="A23" s="172">
        <v>9</v>
      </c>
      <c r="B23" s="167"/>
      <c r="C23" s="167"/>
      <c r="D23" s="167"/>
      <c r="E23" s="177"/>
      <c r="F23" s="366"/>
      <c r="I23" s="174"/>
      <c r="J23" s="170">
        <f t="shared" si="0"/>
        <v>0</v>
      </c>
      <c r="K23" s="174"/>
      <c r="L23" s="170">
        <f t="shared" si="1"/>
        <v>0</v>
      </c>
    </row>
    <row r="24" spans="1:22" s="168" customFormat="1" x14ac:dyDescent="0.2">
      <c r="A24" s="172">
        <v>10</v>
      </c>
      <c r="B24" s="167"/>
      <c r="C24" s="167"/>
      <c r="D24" s="167"/>
      <c r="F24" s="366"/>
      <c r="I24" s="174"/>
      <c r="J24" s="170">
        <f t="shared" si="0"/>
        <v>0</v>
      </c>
      <c r="K24" s="174"/>
      <c r="L24" s="170">
        <f t="shared" si="1"/>
        <v>0</v>
      </c>
      <c r="R24" s="179"/>
      <c r="S24" s="180"/>
    </row>
    <row r="25" spans="1:22" s="168" customFormat="1" x14ac:dyDescent="0.2">
      <c r="A25" s="172">
        <v>11</v>
      </c>
      <c r="B25" s="167"/>
      <c r="C25" s="167"/>
      <c r="D25" s="167"/>
      <c r="F25" s="366"/>
      <c r="I25" s="174"/>
      <c r="J25" s="170">
        <f t="shared" si="0"/>
        <v>0</v>
      </c>
      <c r="K25" s="174"/>
      <c r="L25" s="170">
        <f t="shared" si="1"/>
        <v>0</v>
      </c>
    </row>
    <row r="26" spans="1:22" s="168" customFormat="1" x14ac:dyDescent="0.2">
      <c r="A26" s="172">
        <v>12</v>
      </c>
      <c r="B26" s="167"/>
      <c r="C26" s="167"/>
      <c r="D26" s="167"/>
      <c r="F26" s="366"/>
      <c r="I26" s="174"/>
      <c r="J26" s="170">
        <f t="shared" si="0"/>
        <v>0</v>
      </c>
      <c r="K26" s="174"/>
      <c r="L26" s="170">
        <f t="shared" si="1"/>
        <v>0</v>
      </c>
    </row>
    <row r="27" spans="1:22" s="168" customFormat="1" ht="42.6" customHeight="1" x14ac:dyDescent="0.2">
      <c r="B27" s="177"/>
      <c r="C27" s="364" t="s">
        <v>191</v>
      </c>
      <c r="D27" s="364"/>
      <c r="E27" s="364"/>
    </row>
    <row r="28" spans="1:22" s="168" customFormat="1" ht="14.25" x14ac:dyDescent="0.2">
      <c r="B28" s="177"/>
      <c r="C28" s="367">
        <v>42948</v>
      </c>
      <c r="D28" s="367"/>
      <c r="E28" s="367"/>
      <c r="I28" s="364" t="s">
        <v>192</v>
      </c>
      <c r="J28" s="364"/>
    </row>
    <row r="29" spans="1:22" s="168" customFormat="1" x14ac:dyDescent="0.2">
      <c r="B29" s="181" t="s">
        <v>193</v>
      </c>
      <c r="C29" s="182">
        <v>2017</v>
      </c>
      <c r="D29" s="183"/>
      <c r="E29" s="182">
        <v>2018</v>
      </c>
      <c r="F29" s="153"/>
      <c r="H29" s="181" t="s">
        <v>194</v>
      </c>
      <c r="I29" s="181">
        <v>2017</v>
      </c>
      <c r="J29" s="181">
        <v>2018</v>
      </c>
      <c r="K29" s="153"/>
    </row>
    <row r="30" spans="1:22" s="168" customFormat="1" ht="14.25" x14ac:dyDescent="0.2">
      <c r="B30" s="168" t="s">
        <v>195</v>
      </c>
      <c r="C30" s="184">
        <v>1208115.662</v>
      </c>
      <c r="D30" s="185"/>
      <c r="E30" s="184">
        <v>1231040.307</v>
      </c>
      <c r="H30" s="186" t="s">
        <v>196</v>
      </c>
      <c r="I30" s="165">
        <v>121.50368865587301</v>
      </c>
      <c r="J30" s="165">
        <v>120.361702146599</v>
      </c>
      <c r="L30" s="187"/>
      <c r="M30" s="187"/>
    </row>
    <row r="31" spans="1:22" s="168" customFormat="1" ht="14.25" x14ac:dyDescent="0.2">
      <c r="B31" s="168" t="s">
        <v>197</v>
      </c>
      <c r="C31" s="184">
        <v>873794.46400000004</v>
      </c>
      <c r="D31" s="185"/>
      <c r="E31" s="184">
        <v>957132.57799999998</v>
      </c>
      <c r="H31" s="168" t="s">
        <v>198</v>
      </c>
      <c r="I31" s="165">
        <v>108.531260611706</v>
      </c>
      <c r="J31" s="167">
        <v>107.981581297451</v>
      </c>
      <c r="L31" s="187"/>
      <c r="M31" s="187"/>
      <c r="N31" s="187"/>
      <c r="O31" s="187"/>
      <c r="P31" s="187"/>
      <c r="Q31" s="187"/>
      <c r="R31" s="187"/>
      <c r="S31" s="187"/>
      <c r="T31" s="187"/>
      <c r="U31" s="188"/>
      <c r="V31" s="188"/>
    </row>
    <row r="32" spans="1:22" s="168" customFormat="1" ht="14.25" x14ac:dyDescent="0.2">
      <c r="B32" s="168" t="s">
        <v>199</v>
      </c>
      <c r="C32" s="184">
        <v>112702.489</v>
      </c>
      <c r="D32" s="185"/>
      <c r="E32" s="184">
        <v>108906.685</v>
      </c>
      <c r="H32" s="168" t="s">
        <v>200</v>
      </c>
      <c r="I32" s="165">
        <v>124.558150144281</v>
      </c>
      <c r="J32" s="167">
        <v>118.579597287029</v>
      </c>
      <c r="L32" s="187"/>
    </row>
    <row r="33" spans="2:18" s="168" customFormat="1" ht="14.25" x14ac:dyDescent="0.2">
      <c r="B33" s="168" t="s">
        <v>201</v>
      </c>
      <c r="C33" s="184">
        <v>422023.10100000002</v>
      </c>
      <c r="D33" s="185"/>
      <c r="E33" s="184">
        <v>418955.05599999998</v>
      </c>
      <c r="H33" s="168" t="s">
        <v>202</v>
      </c>
      <c r="I33" s="165">
        <v>102.652563245807</v>
      </c>
      <c r="J33" s="165">
        <v>110.465911501872</v>
      </c>
      <c r="L33" s="187"/>
    </row>
    <row r="34" spans="2:18" s="168" customFormat="1" ht="14.25" x14ac:dyDescent="0.2">
      <c r="C34" s="189">
        <v>2616635.716</v>
      </c>
      <c r="E34" s="189">
        <v>2716034.6260000002</v>
      </c>
      <c r="H34" s="168" t="s">
        <v>29</v>
      </c>
      <c r="I34" s="165">
        <v>112.182418579561</v>
      </c>
      <c r="J34" s="165">
        <v>115.535937904733</v>
      </c>
      <c r="L34" s="188"/>
    </row>
    <row r="35" spans="2:18" s="168" customFormat="1" x14ac:dyDescent="0.2">
      <c r="C35" s="167"/>
      <c r="D35" s="167"/>
      <c r="H35" s="168" t="s">
        <v>203</v>
      </c>
      <c r="I35" s="165">
        <v>110.69248535213499</v>
      </c>
      <c r="J35" s="165">
        <v>114.00546942676399</v>
      </c>
    </row>
    <row r="36" spans="2:18" s="168" customFormat="1" x14ac:dyDescent="0.2">
      <c r="C36" s="167"/>
      <c r="D36" s="167"/>
      <c r="H36" s="168" t="s">
        <v>204</v>
      </c>
      <c r="I36" s="165">
        <v>104.65903244268</v>
      </c>
      <c r="J36" s="165">
        <v>109.270333756168</v>
      </c>
    </row>
    <row r="37" spans="2:18" s="168" customFormat="1" ht="14.25" x14ac:dyDescent="0.2">
      <c r="C37" s="364" t="s">
        <v>205</v>
      </c>
      <c r="D37" s="364"/>
      <c r="H37" s="168" t="s">
        <v>206</v>
      </c>
      <c r="I37" s="165">
        <v>100.86315583363</v>
      </c>
      <c r="J37" s="165">
        <v>102.25308439532699</v>
      </c>
      <c r="L37" s="187"/>
    </row>
    <row r="38" spans="2:18" s="168" customFormat="1" ht="14.25" x14ac:dyDescent="0.2">
      <c r="B38" s="181" t="s">
        <v>207</v>
      </c>
      <c r="C38" s="181">
        <v>2017</v>
      </c>
      <c r="D38" s="181">
        <v>2018</v>
      </c>
      <c r="H38" s="168" t="s">
        <v>208</v>
      </c>
      <c r="I38" s="165">
        <v>109.212642898791</v>
      </c>
      <c r="J38" s="165"/>
      <c r="L38" s="188"/>
    </row>
    <row r="39" spans="2:18" s="168" customFormat="1" ht="14.25" x14ac:dyDescent="0.2">
      <c r="B39" s="168" t="s">
        <v>196</v>
      </c>
      <c r="C39" s="190">
        <v>2374.6411519999997</v>
      </c>
      <c r="D39" s="190">
        <v>2503.6688709999999</v>
      </c>
      <c r="E39" s="191">
        <f>I15/1000</f>
        <v>2503.6688709999999</v>
      </c>
      <c r="H39" s="168" t="s">
        <v>209</v>
      </c>
      <c r="I39" s="165">
        <v>107.557298860972</v>
      </c>
      <c r="J39" s="165"/>
      <c r="L39" s="188"/>
    </row>
    <row r="40" spans="2:18" s="168" customFormat="1" ht="14.25" x14ac:dyDescent="0.2">
      <c r="B40" s="168" t="s">
        <v>198</v>
      </c>
      <c r="C40" s="190">
        <v>2402.240166</v>
      </c>
      <c r="D40" s="190">
        <v>2476.1230260000002</v>
      </c>
      <c r="E40" s="191">
        <f t="shared" ref="E40:E50" si="2">I16/1000</f>
        <v>2476.1230260000002</v>
      </c>
      <c r="H40" s="168" t="s">
        <v>210</v>
      </c>
      <c r="I40" s="165">
        <v>112.569627776586</v>
      </c>
      <c r="J40" s="165"/>
      <c r="L40" s="188"/>
    </row>
    <row r="41" spans="2:18" s="168" customFormat="1" ht="14.25" x14ac:dyDescent="0.2">
      <c r="B41" s="168" t="s">
        <v>200</v>
      </c>
      <c r="C41" s="190">
        <v>2997.4462699999999</v>
      </c>
      <c r="D41" s="190">
        <v>2837.4898870000002</v>
      </c>
      <c r="E41" s="191">
        <f t="shared" si="2"/>
        <v>2837.4898870000002</v>
      </c>
      <c r="H41" s="168" t="s">
        <v>211</v>
      </c>
      <c r="I41" s="165">
        <v>87.502809355336197</v>
      </c>
      <c r="J41" s="165"/>
      <c r="L41" s="188"/>
      <c r="N41" s="368" t="s">
        <v>212</v>
      </c>
      <c r="O41" s="368"/>
      <c r="P41" s="368"/>
      <c r="Q41" s="368"/>
    </row>
    <row r="42" spans="2:18" s="168" customFormat="1" x14ac:dyDescent="0.2">
      <c r="B42" s="168" t="s">
        <v>202</v>
      </c>
      <c r="C42" s="190">
        <v>2348.5530839999997</v>
      </c>
      <c r="D42" s="190">
        <v>2590.3393550000001</v>
      </c>
      <c r="E42" s="191">
        <f t="shared" si="2"/>
        <v>2590.3393550000001</v>
      </c>
      <c r="N42" s="172"/>
      <c r="O42" s="172"/>
      <c r="P42" s="172"/>
      <c r="Q42" s="172"/>
    </row>
    <row r="43" spans="2:18" s="168" customFormat="1" x14ac:dyDescent="0.2">
      <c r="B43" s="168" t="s">
        <v>29</v>
      </c>
      <c r="C43" s="190">
        <v>2706.2929019999997</v>
      </c>
      <c r="D43" s="190">
        <v>2707.0253280000002</v>
      </c>
      <c r="E43" s="191">
        <f t="shared" si="2"/>
        <v>2707.0253280000002</v>
      </c>
      <c r="I43" s="364" t="s">
        <v>213</v>
      </c>
      <c r="J43" s="364"/>
      <c r="N43" s="172"/>
      <c r="O43" s="365" t="s">
        <v>214</v>
      </c>
      <c r="P43" s="172"/>
      <c r="Q43" s="172"/>
    </row>
    <row r="44" spans="2:18" s="168" customFormat="1" x14ac:dyDescent="0.2">
      <c r="B44" s="168" t="s">
        <v>203</v>
      </c>
      <c r="C44" s="190">
        <v>2737.1010740000002</v>
      </c>
      <c r="D44" s="190">
        <v>2899.8870139999999</v>
      </c>
      <c r="E44" s="191">
        <f t="shared" si="2"/>
        <v>2899.8870139999999</v>
      </c>
      <c r="H44" s="181" t="s">
        <v>215</v>
      </c>
      <c r="I44" s="181">
        <v>2017</v>
      </c>
      <c r="J44" s="181">
        <v>2018</v>
      </c>
      <c r="K44" s="153"/>
      <c r="L44" s="192"/>
      <c r="N44" s="172"/>
      <c r="O44" s="365"/>
      <c r="P44" s="193" t="s">
        <v>189</v>
      </c>
      <c r="Q44" s="193" t="s">
        <v>190</v>
      </c>
    </row>
    <row r="45" spans="2:18" s="168" customFormat="1" x14ac:dyDescent="0.2">
      <c r="B45" s="168" t="s">
        <v>204</v>
      </c>
      <c r="C45" s="190">
        <v>2503.5022059999997</v>
      </c>
      <c r="D45" s="190">
        <v>2596.357403</v>
      </c>
      <c r="E45" s="191">
        <f t="shared" si="2"/>
        <v>2596.357403</v>
      </c>
      <c r="H45" s="168" t="s">
        <v>196</v>
      </c>
      <c r="I45" s="194">
        <v>142.25</v>
      </c>
      <c r="J45" s="195">
        <v>145.59299999999999</v>
      </c>
      <c r="K45" s="196">
        <f>K15/1000</f>
        <v>145.59299999999999</v>
      </c>
      <c r="M45" s="194"/>
      <c r="N45" s="172" t="s">
        <v>196</v>
      </c>
      <c r="O45" s="197">
        <f>IF(Q45="","",(Q45-P45)*1000)</f>
        <v>3342.9999999999891</v>
      </c>
      <c r="P45" s="198">
        <v>142.25</v>
      </c>
      <c r="Q45" s="198">
        <f>IF(J45="","",J45)</f>
        <v>145.59299999999999</v>
      </c>
      <c r="R45" s="199"/>
    </row>
    <row r="46" spans="2:18" s="168" customFormat="1" ht="14.25" x14ac:dyDescent="0.2">
      <c r="B46" s="168" t="s">
        <v>206</v>
      </c>
      <c r="C46" s="190">
        <v>2616.6357160000002</v>
      </c>
      <c r="D46" s="190">
        <v>2716.0346260000001</v>
      </c>
      <c r="E46" s="191">
        <f t="shared" si="2"/>
        <v>2716.0346260000001</v>
      </c>
      <c r="H46" s="168" t="s">
        <v>198</v>
      </c>
      <c r="I46" s="194">
        <v>143.35900000000001</v>
      </c>
      <c r="J46" s="194">
        <v>146.37200000000001</v>
      </c>
      <c r="K46" s="196">
        <f t="shared" ref="K46:K56" si="3">K16/1000</f>
        <v>146.37200000000001</v>
      </c>
      <c r="L46" s="188"/>
      <c r="M46" s="194"/>
      <c r="N46" s="172" t="s">
        <v>198</v>
      </c>
      <c r="O46" s="197">
        <f t="shared" ref="O46:O56" si="4">IF(Q46="","",(Q46-P46)*1000)</f>
        <v>3013.0000000000055</v>
      </c>
      <c r="P46" s="198">
        <v>143.35900000000001</v>
      </c>
      <c r="Q46" s="198">
        <f t="shared" ref="Q46:Q49" si="5">IF(J46="","",J46)</f>
        <v>146.37200000000001</v>
      </c>
      <c r="R46" s="199"/>
    </row>
    <row r="47" spans="2:18" s="168" customFormat="1" ht="14.25" x14ac:dyDescent="0.2">
      <c r="B47" s="168" t="s">
        <v>208</v>
      </c>
      <c r="C47" s="190">
        <v>2770.0540329999999</v>
      </c>
      <c r="D47" s="190"/>
      <c r="E47" s="191">
        <f t="shared" si="2"/>
        <v>0</v>
      </c>
      <c r="H47" s="168" t="s">
        <v>200</v>
      </c>
      <c r="I47" s="194">
        <v>144.11799999999999</v>
      </c>
      <c r="J47" s="194">
        <v>147.19399999999999</v>
      </c>
      <c r="K47" s="196">
        <f>K17/1000</f>
        <v>147.19399999999999</v>
      </c>
      <c r="L47" s="188"/>
      <c r="M47" s="194"/>
      <c r="N47" s="172" t="s">
        <v>200</v>
      </c>
      <c r="O47" s="197">
        <f t="shared" si="4"/>
        <v>3075.9999999999936</v>
      </c>
      <c r="P47" s="198">
        <v>144.11799999999999</v>
      </c>
      <c r="Q47" s="198">
        <f t="shared" si="5"/>
        <v>147.19399999999999</v>
      </c>
      <c r="R47" s="199"/>
    </row>
    <row r="48" spans="2:18" s="168" customFormat="1" x14ac:dyDescent="0.2">
      <c r="B48" s="168" t="s">
        <v>209</v>
      </c>
      <c r="C48" s="190">
        <v>2564.070397</v>
      </c>
      <c r="D48" s="190"/>
      <c r="E48" s="191">
        <f t="shared" si="2"/>
        <v>0</v>
      </c>
      <c r="H48" s="168" t="s">
        <v>202</v>
      </c>
      <c r="I48" s="194">
        <v>144.47900000000001</v>
      </c>
      <c r="J48" s="194">
        <v>147.482</v>
      </c>
      <c r="K48" s="196">
        <f t="shared" si="3"/>
        <v>147.482</v>
      </c>
      <c r="M48" s="194"/>
      <c r="N48" s="172" t="s">
        <v>202</v>
      </c>
      <c r="O48" s="197">
        <f t="shared" si="4"/>
        <v>3002.9999999999859</v>
      </c>
      <c r="P48" s="198">
        <v>144.47900000000001</v>
      </c>
      <c r="Q48" s="198">
        <f t="shared" si="5"/>
        <v>147.482</v>
      </c>
      <c r="R48" s="199"/>
    </row>
    <row r="49" spans="2:19" s="168" customFormat="1" x14ac:dyDescent="0.2">
      <c r="B49" s="168" t="s">
        <v>210</v>
      </c>
      <c r="C49" s="190">
        <v>2874.9662530000001</v>
      </c>
      <c r="D49" s="190"/>
      <c r="E49" s="191">
        <f t="shared" si="2"/>
        <v>0</v>
      </c>
      <c r="H49" s="168" t="s">
        <v>29</v>
      </c>
      <c r="I49" s="194">
        <v>144.16399999999999</v>
      </c>
      <c r="J49" s="194">
        <v>147.94800000000001</v>
      </c>
      <c r="K49" s="196">
        <f t="shared" si="3"/>
        <v>147.94800000000001</v>
      </c>
      <c r="M49" s="194"/>
      <c r="N49" s="172" t="s">
        <v>29</v>
      </c>
      <c r="O49" s="197">
        <f t="shared" si="4"/>
        <v>3784.00000000002</v>
      </c>
      <c r="P49" s="198">
        <v>144.16399999999999</v>
      </c>
      <c r="Q49" s="198">
        <f t="shared" si="5"/>
        <v>147.94800000000001</v>
      </c>
      <c r="R49" s="199"/>
    </row>
    <row r="50" spans="2:19" s="168" customFormat="1" x14ac:dyDescent="0.2">
      <c r="B50" s="168" t="s">
        <v>211</v>
      </c>
      <c r="C50" s="190">
        <v>2336.2194449999997</v>
      </c>
      <c r="D50" s="190"/>
      <c r="E50" s="191">
        <f t="shared" si="2"/>
        <v>0</v>
      </c>
      <c r="H50" s="168" t="s">
        <v>203</v>
      </c>
      <c r="I50" s="194">
        <v>144.44</v>
      </c>
      <c r="J50" s="194">
        <v>147.77799999999999</v>
      </c>
      <c r="K50" s="196">
        <f t="shared" si="3"/>
        <v>147.77799999999999</v>
      </c>
      <c r="M50" s="194"/>
      <c r="N50" s="172" t="s">
        <v>203</v>
      </c>
      <c r="O50" s="197">
        <f t="shared" si="4"/>
        <v>3337.9999999999936</v>
      </c>
      <c r="P50" s="198">
        <v>144.44</v>
      </c>
      <c r="Q50" s="198">
        <f>IF(J50="","",J50)</f>
        <v>147.77799999999999</v>
      </c>
      <c r="R50" s="199"/>
    </row>
    <row r="51" spans="2:19" s="168" customFormat="1" x14ac:dyDescent="0.2">
      <c r="C51" s="167"/>
      <c r="D51" s="167"/>
      <c r="H51" s="168" t="s">
        <v>204</v>
      </c>
      <c r="I51" s="194">
        <v>145.36600000000001</v>
      </c>
      <c r="J51" s="194">
        <v>148.499</v>
      </c>
      <c r="K51" s="196">
        <f t="shared" si="3"/>
        <v>148.499</v>
      </c>
      <c r="M51" s="194"/>
      <c r="N51" s="172" t="s">
        <v>204</v>
      </c>
      <c r="O51" s="197">
        <f t="shared" si="4"/>
        <v>3132.9999999999814</v>
      </c>
      <c r="P51" s="198">
        <v>145.36600000000001</v>
      </c>
      <c r="Q51" s="198">
        <f t="shared" ref="Q51:Q56" si="6">IF(J51="","",J51)</f>
        <v>148.499</v>
      </c>
      <c r="R51" s="199"/>
    </row>
    <row r="52" spans="2:19" s="168" customFormat="1" x14ac:dyDescent="0.2">
      <c r="C52" s="167"/>
      <c r="D52" s="167"/>
      <c r="H52" s="168" t="s">
        <v>206</v>
      </c>
      <c r="I52" s="194">
        <v>145.495</v>
      </c>
      <c r="J52" s="194">
        <v>149.32599999999999</v>
      </c>
      <c r="K52" s="196">
        <f t="shared" si="3"/>
        <v>149.32599999999999</v>
      </c>
      <c r="M52" s="194"/>
      <c r="N52" s="172" t="s">
        <v>206</v>
      </c>
      <c r="O52" s="197">
        <f t="shared" si="4"/>
        <v>3830.9999999999891</v>
      </c>
      <c r="P52" s="198">
        <v>145.495</v>
      </c>
      <c r="Q52" s="198">
        <f t="shared" si="6"/>
        <v>149.32599999999999</v>
      </c>
      <c r="R52" s="199"/>
      <c r="S52" s="153"/>
    </row>
    <row r="53" spans="2:19" s="168" customFormat="1" ht="14.25" x14ac:dyDescent="0.2">
      <c r="C53" s="364" t="s">
        <v>216</v>
      </c>
      <c r="D53" s="364"/>
      <c r="H53" s="168" t="s">
        <v>208</v>
      </c>
      <c r="I53" s="194">
        <v>145.727</v>
      </c>
      <c r="J53" s="194"/>
      <c r="K53" s="196">
        <f t="shared" si="3"/>
        <v>0</v>
      </c>
      <c r="L53" s="187"/>
      <c r="M53" s="194"/>
      <c r="N53" s="172" t="s">
        <v>208</v>
      </c>
      <c r="O53" s="197" t="str">
        <f t="shared" si="4"/>
        <v/>
      </c>
      <c r="P53" s="198">
        <v>145.727</v>
      </c>
      <c r="Q53" s="198" t="str">
        <f t="shared" si="6"/>
        <v/>
      </c>
      <c r="R53" s="199"/>
      <c r="S53" s="153"/>
    </row>
    <row r="54" spans="2:19" s="168" customFormat="1" ht="14.25" x14ac:dyDescent="0.2">
      <c r="B54" s="181" t="s">
        <v>217</v>
      </c>
      <c r="C54" s="182">
        <v>2017</v>
      </c>
      <c r="D54" s="182">
        <v>2018</v>
      </c>
      <c r="E54" s="153"/>
      <c r="H54" s="168" t="s">
        <v>209</v>
      </c>
      <c r="I54" s="194">
        <v>145.44399999999999</v>
      </c>
      <c r="J54" s="194"/>
      <c r="K54" s="196">
        <f t="shared" si="3"/>
        <v>0</v>
      </c>
      <c r="L54" s="187"/>
      <c r="M54" s="194"/>
      <c r="N54" s="172" t="s">
        <v>209</v>
      </c>
      <c r="O54" s="197" t="str">
        <f t="shared" si="4"/>
        <v/>
      </c>
      <c r="P54" s="198">
        <v>145.44399999999999</v>
      </c>
      <c r="Q54" s="198" t="str">
        <f t="shared" si="6"/>
        <v/>
      </c>
      <c r="R54" s="199"/>
      <c r="S54" s="153"/>
    </row>
    <row r="55" spans="2:19" s="168" customFormat="1" ht="14.25" x14ac:dyDescent="0.2">
      <c r="B55" s="168" t="s">
        <v>196</v>
      </c>
      <c r="C55" s="200">
        <v>2790.4115219683654</v>
      </c>
      <c r="D55" s="201">
        <v>2871.3253590488553</v>
      </c>
      <c r="H55" s="168" t="s">
        <v>210</v>
      </c>
      <c r="I55" s="194">
        <v>145.774</v>
      </c>
      <c r="J55" s="194"/>
      <c r="K55" s="196">
        <f t="shared" si="3"/>
        <v>0</v>
      </c>
      <c r="L55" s="187"/>
      <c r="M55" s="194"/>
      <c r="N55" s="172" t="s">
        <v>210</v>
      </c>
      <c r="O55" s="197" t="str">
        <f t="shared" si="4"/>
        <v/>
      </c>
      <c r="P55" s="198">
        <v>145.774</v>
      </c>
      <c r="Q55" s="198" t="str">
        <f t="shared" si="6"/>
        <v/>
      </c>
      <c r="R55" s="199"/>
      <c r="S55" s="153"/>
    </row>
    <row r="56" spans="2:19" s="168" customFormat="1" x14ac:dyDescent="0.2">
      <c r="B56" s="168" t="s">
        <v>198</v>
      </c>
      <c r="C56" s="200">
        <v>2718.2871323042154</v>
      </c>
      <c r="D56" s="190">
        <v>2787.6874333888995</v>
      </c>
      <c r="H56" s="168" t="s">
        <v>211</v>
      </c>
      <c r="I56" s="194">
        <v>145.61199999999999</v>
      </c>
      <c r="J56" s="194"/>
      <c r="K56" s="196">
        <f t="shared" si="3"/>
        <v>0</v>
      </c>
      <c r="M56" s="194"/>
      <c r="N56" s="172" t="s">
        <v>211</v>
      </c>
      <c r="O56" s="197" t="str">
        <f t="shared" si="4"/>
        <v/>
      </c>
      <c r="P56" s="198">
        <v>145.61199999999999</v>
      </c>
      <c r="Q56" s="198" t="str">
        <f t="shared" si="6"/>
        <v/>
      </c>
      <c r="R56" s="199"/>
      <c r="S56" s="153"/>
    </row>
    <row r="57" spans="2:19" s="168" customFormat="1" x14ac:dyDescent="0.2">
      <c r="B57" s="168" t="s">
        <v>200</v>
      </c>
      <c r="C57" s="200">
        <v>2861.8760598953636</v>
      </c>
      <c r="D57" s="200">
        <v>2919.5576586002148</v>
      </c>
      <c r="M57" s="153"/>
      <c r="N57" s="153"/>
      <c r="O57" s="153"/>
      <c r="P57" s="153"/>
      <c r="Q57" s="153"/>
      <c r="R57" s="153"/>
      <c r="S57" s="153"/>
    </row>
    <row r="58" spans="2:19" s="168" customFormat="1" x14ac:dyDescent="0.2">
      <c r="B58" s="168" t="s">
        <v>202</v>
      </c>
      <c r="C58" s="200">
        <v>2837.4760068937353</v>
      </c>
      <c r="D58" s="200">
        <v>2973.5223349290081</v>
      </c>
      <c r="G58" s="364" t="s">
        <v>218</v>
      </c>
      <c r="H58" s="364"/>
      <c r="I58" s="364"/>
      <c r="M58" s="153"/>
      <c r="N58" s="153"/>
      <c r="O58" s="153"/>
      <c r="P58" s="153"/>
      <c r="Q58" s="153"/>
      <c r="R58" s="153"/>
      <c r="S58" s="153"/>
    </row>
    <row r="59" spans="2:19" s="168" customFormat="1" x14ac:dyDescent="0.2">
      <c r="B59" s="168" t="s">
        <v>29</v>
      </c>
      <c r="C59" s="200">
        <v>2974.2973211065178</v>
      </c>
      <c r="D59" s="200">
        <v>3084.6437194149294</v>
      </c>
      <c r="E59" s="202"/>
      <c r="G59" s="181" t="s">
        <v>219</v>
      </c>
      <c r="H59" s="182">
        <v>2017</v>
      </c>
      <c r="I59" s="182">
        <v>2018</v>
      </c>
      <c r="J59" s="153"/>
      <c r="M59" s="153"/>
      <c r="N59" s="153"/>
      <c r="O59" s="153"/>
      <c r="P59" s="153"/>
      <c r="Q59" s="153"/>
      <c r="R59" s="153"/>
      <c r="S59" s="153"/>
    </row>
    <row r="60" spans="2:19" s="168" customFormat="1" ht="14.25" x14ac:dyDescent="0.2">
      <c r="B60" s="168" t="s">
        <v>203</v>
      </c>
      <c r="C60" s="200">
        <v>3020.861319579064</v>
      </c>
      <c r="D60" s="200">
        <v>3098.1620809592769</v>
      </c>
      <c r="E60" s="202"/>
      <c r="G60" s="168" t="s">
        <v>196</v>
      </c>
      <c r="H60" s="203">
        <v>16.693435163444637</v>
      </c>
      <c r="I60" s="204">
        <v>17.196354707987332</v>
      </c>
      <c r="J60" s="205">
        <f>I15/K15</f>
        <v>17.196354707987332</v>
      </c>
      <c r="L60" s="187"/>
      <c r="M60" s="153"/>
      <c r="N60" s="153"/>
      <c r="O60" s="153"/>
      <c r="P60" s="153"/>
      <c r="Q60" s="153"/>
      <c r="R60" s="153"/>
      <c r="S60" s="153"/>
    </row>
    <row r="61" spans="2:19" s="168" customFormat="1" ht="14.25" x14ac:dyDescent="0.2">
      <c r="B61" s="168" t="s">
        <v>204</v>
      </c>
      <c r="C61" s="200">
        <v>2804.9988374172776</v>
      </c>
      <c r="D61" s="200">
        <v>2956.58644165954</v>
      </c>
      <c r="E61" s="187"/>
      <c r="G61" s="168" t="s">
        <v>198</v>
      </c>
      <c r="H61" s="203">
        <v>16.756814472757206</v>
      </c>
      <c r="I61" s="204">
        <v>16.916644071270461</v>
      </c>
      <c r="J61" s="205">
        <f t="shared" ref="J61:J71" si="7">I16/K16</f>
        <v>16.916644071270461</v>
      </c>
      <c r="L61" s="187"/>
      <c r="M61" s="153"/>
      <c r="N61" s="153"/>
      <c r="O61" s="153"/>
      <c r="P61" s="153"/>
      <c r="Q61" s="153"/>
      <c r="R61" s="153"/>
      <c r="S61" s="153"/>
    </row>
    <row r="62" spans="2:19" s="168" customFormat="1" ht="14.25" x14ac:dyDescent="0.2">
      <c r="B62" s="168" t="s">
        <v>206</v>
      </c>
      <c r="C62" s="200">
        <v>2854.8030104127288</v>
      </c>
      <c r="D62" s="200">
        <v>2924.8109036604478</v>
      </c>
      <c r="E62" s="187"/>
      <c r="G62" s="168" t="s">
        <v>200</v>
      </c>
      <c r="H62" s="203">
        <v>20.798555836189788</v>
      </c>
      <c r="I62" s="203">
        <v>19.277211618680109</v>
      </c>
      <c r="J62" s="205">
        <f t="shared" si="7"/>
        <v>19.277211618680109</v>
      </c>
      <c r="L62" s="187"/>
      <c r="M62" s="153"/>
      <c r="N62" s="153"/>
      <c r="O62" s="153"/>
      <c r="P62" s="153"/>
      <c r="Q62" s="153"/>
      <c r="R62" s="153"/>
      <c r="S62" s="153"/>
    </row>
    <row r="63" spans="2:19" s="168" customFormat="1" ht="14.25" x14ac:dyDescent="0.2">
      <c r="B63" s="168" t="s">
        <v>208</v>
      </c>
      <c r="C63" s="200">
        <v>2820.6768203558709</v>
      </c>
      <c r="D63" s="200"/>
      <c r="E63" s="187"/>
      <c r="G63" s="168" t="s">
        <v>202</v>
      </c>
      <c r="H63" s="203">
        <v>16.255324884585303</v>
      </c>
      <c r="I63" s="203">
        <v>17.56376612061133</v>
      </c>
      <c r="J63" s="205">
        <f t="shared" si="7"/>
        <v>17.56376612061133</v>
      </c>
      <c r="K63" s="206"/>
      <c r="L63" s="187"/>
      <c r="M63" s="153"/>
      <c r="N63" s="153"/>
      <c r="O63" s="153"/>
      <c r="P63" s="153"/>
      <c r="Q63" s="153"/>
      <c r="R63" s="153"/>
      <c r="S63" s="153"/>
    </row>
    <row r="64" spans="2:19" s="168" customFormat="1" ht="14.25" x14ac:dyDescent="0.2">
      <c r="B64" s="168" t="s">
        <v>209</v>
      </c>
      <c r="C64" s="200">
        <v>2854.5092544209456</v>
      </c>
      <c r="D64" s="200"/>
      <c r="E64" s="187"/>
      <c r="G64" s="168" t="s">
        <v>29</v>
      </c>
      <c r="H64" s="203">
        <v>18.772321120390664</v>
      </c>
      <c r="I64" s="203">
        <v>18.297140400681322</v>
      </c>
      <c r="J64" s="205">
        <f t="shared" si="7"/>
        <v>18.297140400681322</v>
      </c>
      <c r="L64" s="187"/>
      <c r="M64" s="153"/>
      <c r="N64" s="153"/>
      <c r="O64" s="153"/>
      <c r="P64" s="153"/>
      <c r="Q64" s="153"/>
      <c r="R64" s="153"/>
      <c r="S64" s="153"/>
    </row>
    <row r="65" spans="2:15" s="168" customFormat="1" ht="14.25" x14ac:dyDescent="0.2">
      <c r="B65" s="168" t="s">
        <v>210</v>
      </c>
      <c r="C65" s="200">
        <v>3596.4907665290107</v>
      </c>
      <c r="D65" s="200"/>
      <c r="G65" s="168" t="s">
        <v>203</v>
      </c>
      <c r="H65" s="203">
        <v>18.949744350595402</v>
      </c>
      <c r="I65" s="203">
        <v>19.623266074787857</v>
      </c>
      <c r="J65" s="205">
        <f t="shared" si="7"/>
        <v>19.623266074787857</v>
      </c>
      <c r="L65" s="187"/>
      <c r="M65" s="153"/>
      <c r="N65" s="153"/>
      <c r="O65" s="153"/>
    </row>
    <row r="66" spans="2:15" s="168" customFormat="1" ht="14.25" x14ac:dyDescent="0.2">
      <c r="B66" s="168" t="s">
        <v>211</v>
      </c>
      <c r="C66" s="200">
        <v>2938.0558882509681</v>
      </c>
      <c r="D66" s="200"/>
      <c r="G66" s="168" t="s">
        <v>204</v>
      </c>
      <c r="H66" s="203">
        <v>17.222061596246714</v>
      </c>
      <c r="I66" s="203">
        <v>17.484005973104196</v>
      </c>
      <c r="J66" s="205">
        <f t="shared" si="7"/>
        <v>17.484005973104196</v>
      </c>
      <c r="L66" s="187"/>
      <c r="M66" s="153"/>
      <c r="N66" s="153"/>
      <c r="O66" s="153"/>
    </row>
    <row r="67" spans="2:15" s="168" customFormat="1" ht="14.25" x14ac:dyDescent="0.2">
      <c r="C67" s="167"/>
      <c r="D67" s="167"/>
      <c r="G67" s="168" t="s">
        <v>206</v>
      </c>
      <c r="H67" s="203">
        <v>17.984368644970619</v>
      </c>
      <c r="I67" s="203">
        <v>18.188625061945007</v>
      </c>
      <c r="J67" s="205">
        <f t="shared" si="7"/>
        <v>18.188625061945007</v>
      </c>
      <c r="K67" s="206"/>
      <c r="L67" s="187"/>
      <c r="M67" s="153"/>
      <c r="N67" s="153"/>
      <c r="O67" s="153"/>
    </row>
    <row r="68" spans="2:15" s="168" customFormat="1" ht="14.25" x14ac:dyDescent="0.2">
      <c r="C68" s="167"/>
      <c r="D68" s="167"/>
      <c r="G68" s="168" t="s">
        <v>208</v>
      </c>
      <c r="H68" s="203">
        <v>19.008516150061414</v>
      </c>
      <c r="I68" s="203"/>
      <c r="J68" s="205" t="e">
        <f t="shared" si="7"/>
        <v>#DIV/0!</v>
      </c>
      <c r="K68" s="206"/>
      <c r="L68" s="187"/>
      <c r="M68" s="153"/>
      <c r="N68" s="153"/>
      <c r="O68" s="153"/>
    </row>
    <row r="69" spans="2:15" s="168" customFormat="1" ht="14.25" x14ac:dyDescent="0.2">
      <c r="C69" s="167"/>
      <c r="D69" s="167"/>
      <c r="G69" s="168" t="s">
        <v>209</v>
      </c>
      <c r="H69" s="203">
        <v>17.629262100877312</v>
      </c>
      <c r="I69" s="203"/>
      <c r="J69" s="205" t="e">
        <f t="shared" si="7"/>
        <v>#DIV/0!</v>
      </c>
      <c r="K69" s="206"/>
      <c r="L69" s="187"/>
      <c r="M69" s="153"/>
      <c r="N69" s="153"/>
      <c r="O69" s="153"/>
    </row>
    <row r="70" spans="2:15" s="168" customFormat="1" ht="14.25" x14ac:dyDescent="0.2">
      <c r="C70" s="167"/>
      <c r="D70" s="167"/>
      <c r="G70" s="168" t="s">
        <v>210</v>
      </c>
      <c r="H70" s="203">
        <v>19.722078374744466</v>
      </c>
      <c r="I70" s="203"/>
      <c r="J70" s="205" t="e">
        <f t="shared" si="7"/>
        <v>#DIV/0!</v>
      </c>
      <c r="K70" s="206"/>
      <c r="L70" s="187"/>
      <c r="M70" s="153"/>
      <c r="N70" s="153"/>
      <c r="O70" s="153"/>
    </row>
    <row r="71" spans="2:15" s="168" customFormat="1" ht="14.25" x14ac:dyDescent="0.2">
      <c r="C71" s="167"/>
      <c r="D71" s="167"/>
      <c r="G71" s="168" t="s">
        <v>211</v>
      </c>
      <c r="H71" s="203">
        <v>16.044140901848749</v>
      </c>
      <c r="I71" s="203"/>
      <c r="J71" s="205" t="e">
        <f t="shared" si="7"/>
        <v>#DIV/0!</v>
      </c>
      <c r="K71" s="206"/>
      <c r="L71" s="187"/>
      <c r="M71" s="153"/>
      <c r="N71" s="153"/>
      <c r="O71" s="153"/>
    </row>
    <row r="72" spans="2:15" s="168" customFormat="1" x14ac:dyDescent="0.2">
      <c r="C72" s="167"/>
      <c r="D72" s="167"/>
      <c r="M72" s="153"/>
      <c r="N72" s="153"/>
      <c r="O72" s="153"/>
    </row>
    <row r="73" spans="2:15" s="168" customFormat="1" ht="14.25" x14ac:dyDescent="0.2">
      <c r="C73" s="167"/>
      <c r="D73" s="167"/>
      <c r="J73" s="187"/>
    </row>
    <row r="74" spans="2:15" s="168" customFormat="1" x14ac:dyDescent="0.2">
      <c r="C74" s="167"/>
      <c r="D74" s="167"/>
    </row>
    <row r="75" spans="2:15" s="168" customFormat="1" x14ac:dyDescent="0.2">
      <c r="C75" s="167"/>
      <c r="D75" s="167"/>
    </row>
    <row r="76" spans="2:15" s="168" customFormat="1" x14ac:dyDescent="0.2">
      <c r="C76" s="167"/>
      <c r="D76" s="167"/>
    </row>
    <row r="77" spans="2:15" s="168" customFormat="1" x14ac:dyDescent="0.2">
      <c r="C77" s="167"/>
      <c r="D77" s="167"/>
    </row>
    <row r="78" spans="2:15" s="168" customFormat="1" x14ac:dyDescent="0.2">
      <c r="C78" s="167"/>
      <c r="D78" s="167"/>
    </row>
    <row r="79" spans="2:15" s="168" customFormat="1" x14ac:dyDescent="0.2">
      <c r="C79" s="167"/>
      <c r="D79" s="167"/>
    </row>
    <row r="80" spans="2:15" s="168" customFormat="1" x14ac:dyDescent="0.2">
      <c r="C80" s="167"/>
      <c r="D80" s="167"/>
    </row>
    <row r="81" spans="3:4" s="168" customFormat="1" x14ac:dyDescent="0.2">
      <c r="C81" s="167"/>
      <c r="D81" s="167"/>
    </row>
    <row r="82" spans="3:4" s="168" customFormat="1" x14ac:dyDescent="0.2">
      <c r="C82" s="167"/>
      <c r="D82" s="167"/>
    </row>
    <row r="83" spans="3:4" s="168" customFormat="1" x14ac:dyDescent="0.2">
      <c r="C83" s="167"/>
      <c r="D83" s="167"/>
    </row>
    <row r="84" spans="3:4" s="168" customFormat="1" x14ac:dyDescent="0.2">
      <c r="C84" s="167"/>
      <c r="D84" s="167"/>
    </row>
    <row r="85" spans="3:4" s="168" customFormat="1" x14ac:dyDescent="0.2">
      <c r="C85" s="167"/>
      <c r="D85" s="167"/>
    </row>
    <row r="86" spans="3:4" s="168" customFormat="1" x14ac:dyDescent="0.2">
      <c r="C86" s="167"/>
      <c r="D86" s="167"/>
    </row>
    <row r="87" spans="3:4" s="168" customFormat="1" x14ac:dyDescent="0.2">
      <c r="C87" s="167"/>
      <c r="D87" s="167"/>
    </row>
    <row r="88" spans="3:4" s="168" customFormat="1" x14ac:dyDescent="0.2">
      <c r="C88" s="167"/>
      <c r="D88" s="167"/>
    </row>
    <row r="89" spans="3:4" s="168" customFormat="1" x14ac:dyDescent="0.2">
      <c r="C89" s="167"/>
      <c r="D89" s="167"/>
    </row>
    <row r="90" spans="3:4" s="168" customFormat="1" x14ac:dyDescent="0.2">
      <c r="C90" s="167"/>
      <c r="D90" s="167"/>
    </row>
    <row r="91" spans="3:4" s="168" customFormat="1" x14ac:dyDescent="0.2">
      <c r="C91" s="167"/>
      <c r="D91" s="167"/>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69" t="s">
        <v>317</v>
      </c>
      <c r="B1" s="370"/>
    </row>
    <row r="5" spans="1:2" ht="14.25" x14ac:dyDescent="0.2">
      <c r="A5" s="371" t="s">
        <v>126</v>
      </c>
      <c r="B5" s="372" t="s">
        <v>318</v>
      </c>
    </row>
    <row r="6" spans="1:2" ht="14.25" x14ac:dyDescent="0.2">
      <c r="A6" s="371">
        <v>0</v>
      </c>
      <c r="B6" s="372" t="s">
        <v>319</v>
      </c>
    </row>
    <row r="7" spans="1:2" ht="14.25" x14ac:dyDescent="0.2">
      <c r="A7" s="373"/>
      <c r="B7" s="372" t="s">
        <v>320</v>
      </c>
    </row>
    <row r="8" spans="1:2" ht="14.25" x14ac:dyDescent="0.2">
      <c r="A8" s="371" t="s">
        <v>21</v>
      </c>
      <c r="B8" s="372" t="s">
        <v>321</v>
      </c>
    </row>
    <row r="9" spans="1:2" ht="14.25" x14ac:dyDescent="0.2">
      <c r="A9" s="371" t="s">
        <v>322</v>
      </c>
      <c r="B9" s="372" t="s">
        <v>323</v>
      </c>
    </row>
    <row r="10" spans="1:2" ht="14.25" x14ac:dyDescent="0.2">
      <c r="A10" s="371" t="s">
        <v>324</v>
      </c>
      <c r="B10" s="372" t="s">
        <v>325</v>
      </c>
    </row>
    <row r="11" spans="1:2" ht="14.25" x14ac:dyDescent="0.2">
      <c r="A11" s="371" t="s">
        <v>326</v>
      </c>
      <c r="B11" s="372" t="s">
        <v>327</v>
      </c>
    </row>
    <row r="12" spans="1:2" ht="14.25" x14ac:dyDescent="0.2">
      <c r="A12" s="371" t="s">
        <v>328</v>
      </c>
      <c r="B12" s="372" t="s">
        <v>329</v>
      </c>
    </row>
    <row r="13" spans="1:2" ht="14.25" x14ac:dyDescent="0.2">
      <c r="A13" s="371" t="s">
        <v>330</v>
      </c>
      <c r="B13" s="372" t="s">
        <v>331</v>
      </c>
    </row>
    <row r="14" spans="1:2" ht="14.25" x14ac:dyDescent="0.2">
      <c r="A14" s="371" t="s">
        <v>332</v>
      </c>
      <c r="B14" s="372" t="s">
        <v>333</v>
      </c>
    </row>
    <row r="15" spans="1:2" ht="14.25" x14ac:dyDescent="0.2">
      <c r="A15" s="372"/>
    </row>
    <row r="16" spans="1:2" ht="42.75" x14ac:dyDescent="0.2">
      <c r="A16" s="374" t="s">
        <v>334</v>
      </c>
      <c r="B16" s="375" t="s">
        <v>335</v>
      </c>
    </row>
    <row r="17" spans="1:2" ht="14.25" x14ac:dyDescent="0.2">
      <c r="A17" s="372" t="s">
        <v>336</v>
      </c>
      <c r="B17" s="3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7.85546875" style="208" customWidth="1"/>
    <col min="2" max="16384" width="11.42578125" style="208"/>
  </cols>
  <sheetData>
    <row r="1" spans="1:7" x14ac:dyDescent="0.2">
      <c r="A1" s="209" t="s">
        <v>231</v>
      </c>
      <c r="B1" s="209"/>
      <c r="C1" s="209"/>
      <c r="D1" s="209"/>
      <c r="E1" s="209"/>
      <c r="F1" s="209"/>
      <c r="G1" s="209"/>
    </row>
    <row r="2" spans="1:7" x14ac:dyDescent="0.2">
      <c r="A2" s="209"/>
      <c r="B2" s="209"/>
      <c r="C2" s="209"/>
      <c r="D2" s="209"/>
      <c r="E2" s="209"/>
      <c r="F2" s="209"/>
      <c r="G2" s="209"/>
    </row>
    <row r="3" spans="1:7" x14ac:dyDescent="0.2">
      <c r="A3" s="209"/>
      <c r="B3" s="209"/>
      <c r="C3" s="209"/>
      <c r="D3" s="209"/>
      <c r="E3" s="209"/>
      <c r="F3" s="209"/>
      <c r="G3" s="209"/>
    </row>
    <row r="4" spans="1:7" x14ac:dyDescent="0.2">
      <c r="A4" s="209"/>
      <c r="B4" s="209"/>
      <c r="C4" s="209"/>
      <c r="D4" s="209"/>
      <c r="E4" s="209"/>
      <c r="F4" s="209"/>
      <c r="G4" s="209"/>
    </row>
    <row r="5" spans="1:7" x14ac:dyDescent="0.2">
      <c r="A5" s="209"/>
      <c r="B5" s="209"/>
      <c r="C5" s="209"/>
      <c r="D5" s="209"/>
      <c r="E5" s="209"/>
      <c r="F5" s="209"/>
      <c r="G5" s="209"/>
    </row>
    <row r="6" spans="1:7" ht="17.25" customHeight="1" x14ac:dyDescent="0.2">
      <c r="A6" s="214" t="s">
        <v>230</v>
      </c>
      <c r="B6" s="209"/>
      <c r="C6" s="209"/>
      <c r="D6" s="209"/>
      <c r="E6" s="209"/>
      <c r="F6" s="209"/>
      <c r="G6" s="209"/>
    </row>
    <row r="7" spans="1:7" ht="39.75" customHeight="1" x14ac:dyDescent="0.2">
      <c r="A7" s="213"/>
      <c r="B7" s="209"/>
      <c r="C7" s="209"/>
      <c r="D7" s="209"/>
      <c r="E7" s="209"/>
      <c r="F7" s="209"/>
      <c r="G7" s="209"/>
    </row>
    <row r="8" spans="1:7" x14ac:dyDescent="0.2">
      <c r="A8" s="209"/>
      <c r="B8" s="209"/>
      <c r="C8" s="209"/>
      <c r="D8" s="209"/>
      <c r="E8" s="209"/>
      <c r="F8" s="209"/>
      <c r="G8" s="209"/>
    </row>
    <row r="9" spans="1:7" x14ac:dyDescent="0.2">
      <c r="A9" s="209"/>
      <c r="B9" s="210" t="s">
        <v>229</v>
      </c>
      <c r="C9" s="209"/>
      <c r="D9" s="209"/>
      <c r="E9" s="209"/>
      <c r="F9" s="209"/>
      <c r="G9" s="209"/>
    </row>
    <row r="10" spans="1:7" x14ac:dyDescent="0.2">
      <c r="A10" s="209"/>
      <c r="B10" s="209"/>
      <c r="C10" s="209"/>
      <c r="D10" s="209"/>
      <c r="E10" s="209"/>
      <c r="F10" s="209"/>
      <c r="G10" s="209"/>
    </row>
    <row r="11" spans="1:7" ht="9" customHeight="1" x14ac:dyDescent="0.2">
      <c r="A11" s="209"/>
      <c r="B11" s="209"/>
      <c r="C11" s="209"/>
      <c r="D11" s="209"/>
      <c r="E11" s="209"/>
      <c r="F11" s="209"/>
      <c r="G11" s="209"/>
    </row>
    <row r="12" spans="1:7" ht="15.75" customHeight="1" x14ac:dyDescent="0.2">
      <c r="A12" s="211" t="s">
        <v>228</v>
      </c>
      <c r="B12" s="212">
        <v>2</v>
      </c>
      <c r="C12" s="209"/>
      <c r="D12" s="209"/>
      <c r="E12" s="209"/>
      <c r="F12" s="209"/>
      <c r="G12" s="209"/>
    </row>
    <row r="13" spans="1:7" x14ac:dyDescent="0.2">
      <c r="A13" s="209"/>
      <c r="B13" s="210"/>
      <c r="C13" s="209"/>
      <c r="D13" s="209"/>
      <c r="E13" s="209"/>
      <c r="F13" s="209"/>
      <c r="G13" s="209"/>
    </row>
    <row r="14" spans="1:7" x14ac:dyDescent="0.2">
      <c r="A14" s="209"/>
      <c r="B14" s="210"/>
      <c r="C14" s="209"/>
      <c r="D14" s="209"/>
      <c r="E14" s="209"/>
      <c r="F14" s="209"/>
      <c r="G14" s="209"/>
    </row>
    <row r="15" spans="1:7" ht="15.75" customHeight="1" x14ac:dyDescent="0.2">
      <c r="A15" s="211" t="s">
        <v>227</v>
      </c>
      <c r="C15" s="209"/>
      <c r="D15" s="209"/>
      <c r="E15" s="209"/>
      <c r="F15" s="209"/>
      <c r="G15" s="209"/>
    </row>
    <row r="16" spans="1:7" ht="15" customHeight="1" x14ac:dyDescent="0.2">
      <c r="A16" s="211" t="s">
        <v>308</v>
      </c>
      <c r="B16" s="212">
        <v>4</v>
      </c>
      <c r="C16" s="209"/>
      <c r="D16" s="209"/>
      <c r="E16" s="209"/>
      <c r="F16" s="209"/>
      <c r="G16" s="209"/>
    </row>
    <row r="17" spans="1:7" x14ac:dyDescent="0.2">
      <c r="A17" s="209"/>
      <c r="B17" s="210"/>
      <c r="C17" s="209"/>
      <c r="D17" s="209"/>
      <c r="E17" s="209"/>
      <c r="F17" s="209"/>
      <c r="G17" s="209"/>
    </row>
    <row r="18" spans="1:7" x14ac:dyDescent="0.2">
      <c r="A18" s="209"/>
      <c r="B18" s="210"/>
      <c r="C18" s="209"/>
      <c r="D18" s="209"/>
      <c r="E18" s="209"/>
      <c r="F18" s="209"/>
      <c r="G18" s="209"/>
    </row>
    <row r="19" spans="1:7" x14ac:dyDescent="0.2">
      <c r="A19" s="211" t="s">
        <v>226</v>
      </c>
      <c r="B19" s="210"/>
      <c r="C19" s="209"/>
      <c r="D19" s="209"/>
      <c r="E19" s="209"/>
      <c r="F19" s="209"/>
      <c r="G19" s="209"/>
    </row>
    <row r="20" spans="1:7" x14ac:dyDescent="0.2">
      <c r="A20" s="209"/>
      <c r="B20" s="210"/>
      <c r="C20" s="209"/>
      <c r="D20" s="209"/>
      <c r="E20" s="209"/>
      <c r="F20" s="209"/>
      <c r="G20" s="209"/>
    </row>
    <row r="21" spans="1:7" ht="14.1" customHeight="1" x14ac:dyDescent="0.2">
      <c r="A21" s="209" t="s">
        <v>225</v>
      </c>
      <c r="B21" s="210"/>
      <c r="C21" s="209"/>
      <c r="D21" s="209"/>
      <c r="E21" s="209"/>
      <c r="F21" s="209"/>
      <c r="G21" s="209"/>
    </row>
    <row r="22" spans="1:7" ht="14.1" customHeight="1" x14ac:dyDescent="0.2">
      <c r="A22" s="209" t="s">
        <v>224</v>
      </c>
      <c r="B22" s="210">
        <v>6</v>
      </c>
      <c r="C22" s="209"/>
      <c r="D22" s="209"/>
      <c r="E22" s="209"/>
      <c r="F22" s="209"/>
      <c r="G22" s="209"/>
    </row>
    <row r="23" spans="1:7" ht="14.1" customHeight="1" x14ac:dyDescent="0.2">
      <c r="A23" s="209"/>
      <c r="B23" s="210"/>
      <c r="C23" s="209"/>
      <c r="D23" s="209"/>
      <c r="E23" s="209"/>
      <c r="F23" s="209"/>
      <c r="G23" s="209"/>
    </row>
    <row r="24" spans="1:7" ht="14.1" customHeight="1" x14ac:dyDescent="0.2">
      <c r="A24" s="209" t="s">
        <v>309</v>
      </c>
      <c r="B24" s="210">
        <v>7</v>
      </c>
      <c r="C24" s="209"/>
      <c r="D24" s="209"/>
      <c r="E24" s="209"/>
      <c r="F24" s="209"/>
      <c r="G24" s="209"/>
    </row>
    <row r="25" spans="1:7" ht="14.1" customHeight="1" x14ac:dyDescent="0.2">
      <c r="A25" s="209"/>
      <c r="B25" s="210"/>
      <c r="C25" s="209"/>
      <c r="D25" s="209"/>
      <c r="E25" s="209"/>
      <c r="F25" s="209"/>
      <c r="G25" s="209"/>
    </row>
    <row r="26" spans="1:7" ht="14.1" customHeight="1" x14ac:dyDescent="0.2">
      <c r="A26" s="209" t="s">
        <v>310</v>
      </c>
      <c r="B26" s="210">
        <v>7</v>
      </c>
      <c r="C26" s="209"/>
      <c r="D26" s="209"/>
      <c r="E26" s="209"/>
      <c r="F26" s="209"/>
      <c r="G26" s="209"/>
    </row>
    <row r="27" spans="1:7" ht="14.1" customHeight="1" x14ac:dyDescent="0.2">
      <c r="A27" s="209"/>
      <c r="B27" s="210"/>
      <c r="C27" s="209"/>
      <c r="D27" s="209"/>
      <c r="E27" s="209"/>
      <c r="F27" s="209"/>
      <c r="G27" s="209"/>
    </row>
    <row r="28" spans="1:7" ht="14.1" customHeight="1" x14ac:dyDescent="0.2">
      <c r="A28" s="209" t="s">
        <v>311</v>
      </c>
      <c r="B28" s="210">
        <v>8</v>
      </c>
      <c r="C28" s="209"/>
      <c r="D28" s="209"/>
      <c r="E28" s="209"/>
      <c r="F28" s="209"/>
      <c r="G28" s="209"/>
    </row>
    <row r="29" spans="1:7" ht="14.1" customHeight="1" x14ac:dyDescent="0.2">
      <c r="A29" s="209"/>
      <c r="B29" s="210"/>
      <c r="C29" s="209"/>
      <c r="D29" s="209"/>
      <c r="E29" s="209"/>
      <c r="F29" s="209"/>
      <c r="G29" s="209"/>
    </row>
    <row r="30" spans="1:7" ht="14.1" customHeight="1" x14ac:dyDescent="0.2">
      <c r="A30" s="209" t="s">
        <v>312</v>
      </c>
      <c r="B30" s="210">
        <v>8</v>
      </c>
      <c r="C30" s="209"/>
      <c r="D30" s="209"/>
      <c r="E30" s="209"/>
      <c r="F30" s="209"/>
      <c r="G30" s="209"/>
    </row>
    <row r="31" spans="1:7" ht="14.1" customHeight="1" x14ac:dyDescent="0.2">
      <c r="A31" s="209"/>
      <c r="B31" s="210"/>
      <c r="C31" s="209"/>
      <c r="D31" s="209"/>
      <c r="E31" s="209"/>
      <c r="F31" s="209"/>
      <c r="G31" s="209"/>
    </row>
    <row r="32" spans="1:7" s="209" customFormat="1" ht="14.1" customHeight="1" x14ac:dyDescent="0.2">
      <c r="A32" s="209" t="s">
        <v>313</v>
      </c>
      <c r="B32" s="210">
        <v>9</v>
      </c>
    </row>
    <row r="33" spans="1:7" ht="14.1" customHeight="1" x14ac:dyDescent="0.2">
      <c r="A33" s="209"/>
      <c r="B33" s="210"/>
      <c r="C33" s="209"/>
      <c r="D33" s="209"/>
      <c r="E33" s="209"/>
      <c r="F33" s="209"/>
      <c r="G33" s="209"/>
    </row>
    <row r="34" spans="1:7" s="209" customFormat="1" ht="14.1" customHeight="1" x14ac:dyDescent="0.2">
      <c r="A34" s="209" t="s">
        <v>314</v>
      </c>
      <c r="B34" s="210">
        <v>9</v>
      </c>
    </row>
    <row r="35" spans="1:7" x14ac:dyDescent="0.2">
      <c r="A35" s="209"/>
      <c r="B35" s="210"/>
      <c r="C35" s="209"/>
      <c r="D35" s="209"/>
      <c r="E35" s="209"/>
      <c r="F35" s="209"/>
      <c r="G35" s="209"/>
    </row>
    <row r="36" spans="1:7" x14ac:dyDescent="0.2">
      <c r="A36" s="209"/>
      <c r="B36" s="210"/>
      <c r="C36" s="209"/>
      <c r="D36" s="209"/>
      <c r="E36" s="209"/>
      <c r="F36" s="209"/>
      <c r="G36" s="209"/>
    </row>
    <row r="37" spans="1:7" x14ac:dyDescent="0.2">
      <c r="A37" s="211" t="s">
        <v>223</v>
      </c>
      <c r="B37" s="210"/>
      <c r="C37" s="209"/>
      <c r="D37" s="209"/>
      <c r="E37" s="209"/>
      <c r="F37" s="209"/>
      <c r="G37" s="209"/>
    </row>
    <row r="38" spans="1:7" x14ac:dyDescent="0.2">
      <c r="A38" s="209"/>
      <c r="B38" s="210"/>
      <c r="C38" s="209"/>
      <c r="D38" s="209"/>
      <c r="E38" s="209"/>
      <c r="F38" s="209"/>
      <c r="G38" s="209"/>
    </row>
    <row r="39" spans="1:7" s="209" customFormat="1" ht="14.1" customHeight="1" x14ac:dyDescent="0.2">
      <c r="A39" s="209" t="s">
        <v>222</v>
      </c>
      <c r="B39" s="210"/>
    </row>
    <row r="40" spans="1:7" s="209" customFormat="1" ht="14.1" customHeight="1" x14ac:dyDescent="0.2">
      <c r="A40" s="209" t="s">
        <v>168</v>
      </c>
      <c r="B40" s="210">
        <v>10</v>
      </c>
    </row>
    <row r="41" spans="1:7" ht="14.1" customHeight="1" x14ac:dyDescent="0.2">
      <c r="A41" s="209"/>
      <c r="B41" s="210"/>
      <c r="C41" s="209"/>
      <c r="D41" s="209"/>
      <c r="E41" s="209"/>
      <c r="F41" s="209"/>
      <c r="G41" s="209"/>
    </row>
    <row r="42" spans="1:7" s="209" customFormat="1" ht="14.1" customHeight="1" x14ac:dyDescent="0.2">
      <c r="A42" s="209" t="s">
        <v>221</v>
      </c>
      <c r="B42" s="210"/>
    </row>
    <row r="43" spans="1:7" s="209" customFormat="1" ht="14.1" customHeight="1" x14ac:dyDescent="0.2">
      <c r="A43" s="209" t="s">
        <v>315</v>
      </c>
      <c r="B43" s="210">
        <v>11</v>
      </c>
    </row>
    <row r="44" spans="1:7" ht="14.1" customHeight="1" x14ac:dyDescent="0.2">
      <c r="A44" s="209"/>
      <c r="B44" s="210"/>
      <c r="C44" s="209"/>
      <c r="D44" s="209"/>
      <c r="E44" s="209"/>
      <c r="F44" s="209"/>
      <c r="G44" s="209"/>
    </row>
    <row r="45" spans="1:7" s="209" customFormat="1" ht="14.1" customHeight="1" x14ac:dyDescent="0.2">
      <c r="A45" s="209" t="s">
        <v>179</v>
      </c>
      <c r="B45" s="210"/>
    </row>
    <row r="46" spans="1:7" s="209" customFormat="1" ht="14.1" customHeight="1" x14ac:dyDescent="0.2">
      <c r="A46" s="209" t="s">
        <v>220</v>
      </c>
      <c r="B46" s="21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5" customWidth="1"/>
    <col min="2" max="31" width="11.42578125" style="216"/>
    <col min="32" max="16384" width="11.42578125" style="215"/>
  </cols>
  <sheetData>
    <row r="1" spans="1:31" ht="9" customHeight="1" x14ac:dyDescent="0.2">
      <c r="A1" s="220"/>
    </row>
    <row r="2" spans="1:31" ht="15" x14ac:dyDescent="0.2">
      <c r="A2" s="230" t="s">
        <v>228</v>
      </c>
    </row>
    <row r="3" spans="1:31" ht="9" customHeight="1" x14ac:dyDescent="0.2">
      <c r="A3" s="220"/>
    </row>
    <row r="4" spans="1:31" ht="9" customHeight="1" x14ac:dyDescent="0.2">
      <c r="A4" s="220"/>
    </row>
    <row r="5" spans="1:31" s="223" customFormat="1" ht="18" customHeight="1" x14ac:dyDescent="0.2">
      <c r="A5" s="224" t="s">
        <v>270</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row>
    <row r="6" spans="1:31" ht="79.150000000000006" customHeight="1" x14ac:dyDescent="0.2">
      <c r="A6" s="220" t="s">
        <v>269</v>
      </c>
    </row>
    <row r="7" spans="1:31" ht="7.9" customHeight="1" x14ac:dyDescent="0.2">
      <c r="A7" s="220"/>
    </row>
    <row r="8" spans="1:31" s="223" customFormat="1" ht="18" customHeight="1" x14ac:dyDescent="0.2">
      <c r="A8" s="224" t="s">
        <v>268</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row>
    <row r="9" spans="1:31" ht="53.25" customHeight="1" x14ac:dyDescent="0.2">
      <c r="A9" s="229" t="s">
        <v>267</v>
      </c>
    </row>
    <row r="10" spans="1:31" ht="23.45" customHeight="1" x14ac:dyDescent="0.2">
      <c r="A10" s="220"/>
    </row>
    <row r="11" spans="1:31" s="223" customFormat="1" ht="18" customHeight="1" x14ac:dyDescent="0.2">
      <c r="A11" s="224" t="s">
        <v>266</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row>
    <row r="12" spans="1:31" ht="49.5" customHeight="1" x14ac:dyDescent="0.2">
      <c r="A12" s="220" t="s">
        <v>265</v>
      </c>
    </row>
    <row r="13" spans="1:31" ht="15" customHeight="1" x14ac:dyDescent="0.2">
      <c r="A13" s="220"/>
    </row>
    <row r="14" spans="1:31" s="223" customFormat="1" ht="18" customHeight="1" x14ac:dyDescent="0.2">
      <c r="A14" s="224" t="s">
        <v>264</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row>
    <row r="15" spans="1:31" ht="36" customHeight="1" x14ac:dyDescent="0.2">
      <c r="A15" s="220" t="s">
        <v>263</v>
      </c>
    </row>
    <row r="16" spans="1:31" ht="41.25" customHeight="1" x14ac:dyDescent="0.2">
      <c r="A16" s="220" t="s">
        <v>262</v>
      </c>
    </row>
    <row r="17" spans="1:31" ht="15" customHeight="1" x14ac:dyDescent="0.2">
      <c r="A17" s="220"/>
    </row>
    <row r="18" spans="1:31" ht="48.75" customHeight="1" x14ac:dyDescent="0.2">
      <c r="A18" s="220" t="s">
        <v>261</v>
      </c>
    </row>
    <row r="19" spans="1:31" ht="15" customHeight="1" x14ac:dyDescent="0.2">
      <c r="A19" s="220"/>
    </row>
    <row r="20" spans="1:31" ht="66.75" customHeight="1" x14ac:dyDescent="0.2">
      <c r="A20" s="220" t="s">
        <v>260</v>
      </c>
    </row>
    <row r="21" spans="1:31" ht="15" customHeight="1" x14ac:dyDescent="0.2">
      <c r="A21" s="220"/>
    </row>
    <row r="22" spans="1:31" ht="40.5" customHeight="1" x14ac:dyDescent="0.2">
      <c r="A22" s="220" t="s">
        <v>259</v>
      </c>
    </row>
    <row r="23" spans="1:31" ht="9" customHeight="1" x14ac:dyDescent="0.2">
      <c r="A23" s="220"/>
    </row>
    <row r="24" spans="1:31" s="223" customFormat="1" ht="18" customHeight="1" x14ac:dyDescent="0.2">
      <c r="A24" s="224" t="s">
        <v>258</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row>
    <row r="25" spans="1:31" ht="15" customHeight="1" x14ac:dyDescent="0.2">
      <c r="A25" s="220"/>
    </row>
    <row r="26" spans="1:31" s="223" customFormat="1" ht="18" customHeight="1" x14ac:dyDescent="0.2">
      <c r="A26" s="224" t="s">
        <v>257</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row>
    <row r="27" spans="1:31" ht="33" customHeight="1" x14ac:dyDescent="0.2">
      <c r="A27" s="220" t="s">
        <v>256</v>
      </c>
    </row>
    <row r="28" spans="1:31" ht="15" customHeight="1" x14ac:dyDescent="0.2">
      <c r="A28" s="220"/>
    </row>
    <row r="29" spans="1:31" s="223" customFormat="1" ht="18" customHeight="1" x14ac:dyDescent="0.2">
      <c r="A29" s="228" t="s">
        <v>184</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row>
    <row r="30" spans="1:31" ht="63.75" customHeight="1" x14ac:dyDescent="0.2">
      <c r="A30" s="222" t="s">
        <v>255</v>
      </c>
    </row>
    <row r="31" spans="1:31" ht="15" customHeight="1" x14ac:dyDescent="0.2">
      <c r="A31" s="220"/>
    </row>
    <row r="32" spans="1:31" s="223" customFormat="1" ht="18" customHeight="1" x14ac:dyDescent="0.2">
      <c r="A32" s="224" t="s">
        <v>254</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row>
    <row r="33" spans="1:31" s="221" customFormat="1" ht="115.5" customHeight="1" x14ac:dyDescent="0.2">
      <c r="A33" s="220" t="s">
        <v>253</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row>
    <row r="34" spans="1:31" ht="9" customHeight="1" x14ac:dyDescent="0.2">
      <c r="A34" s="220"/>
    </row>
    <row r="35" spans="1:31" s="223" customFormat="1" ht="18" customHeight="1" x14ac:dyDescent="0.2">
      <c r="A35" s="224" t="s">
        <v>9</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row>
    <row r="36" spans="1:31" ht="86.25" customHeight="1" x14ac:dyDescent="0.2">
      <c r="A36" s="220" t="s">
        <v>252</v>
      </c>
    </row>
    <row r="37" spans="1:31" ht="15" customHeight="1" x14ac:dyDescent="0.2">
      <c r="A37" s="220"/>
    </row>
    <row r="38" spans="1:31" s="223" customFormat="1" ht="18" customHeight="1" x14ac:dyDescent="0.2">
      <c r="A38" s="224" t="s">
        <v>10</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row>
    <row r="39" spans="1:31" s="226" customFormat="1" ht="79.5" customHeight="1" x14ac:dyDescent="0.2">
      <c r="A39" s="220" t="s">
        <v>251</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row>
    <row r="40" spans="1:31" ht="9" customHeight="1" x14ac:dyDescent="0.2">
      <c r="A40" s="220"/>
    </row>
    <row r="41" spans="1:31" s="223" customFormat="1" ht="18" customHeight="1" x14ac:dyDescent="0.2">
      <c r="A41" s="224" t="s">
        <v>250</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row>
    <row r="42" spans="1:31" s="226" customFormat="1" ht="26.25" customHeight="1" x14ac:dyDescent="0.2">
      <c r="A42" s="227" t="s">
        <v>249</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row>
    <row r="43" spans="1:31" ht="15" customHeight="1" x14ac:dyDescent="0.2">
      <c r="A43" s="220"/>
    </row>
    <row r="44" spans="1:31" s="223" customFormat="1" ht="18" customHeight="1" x14ac:dyDescent="0.2">
      <c r="A44" s="224" t="s">
        <v>248</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row>
    <row r="45" spans="1:31" s="226" customFormat="1" ht="45.75" customHeight="1" x14ac:dyDescent="0.2">
      <c r="A45" s="227" t="s">
        <v>247</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row>
    <row r="46" spans="1:31" ht="15" customHeight="1" x14ac:dyDescent="0.2">
      <c r="A46" s="220"/>
    </row>
    <row r="47" spans="1:31" s="223" customFormat="1" ht="18" customHeight="1" x14ac:dyDescent="0.2">
      <c r="A47" s="224" t="s">
        <v>246</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row>
    <row r="48" spans="1:31" s="221" customFormat="1" ht="48" customHeight="1" x14ac:dyDescent="0.2">
      <c r="A48" s="225" t="s">
        <v>245</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row>
    <row r="49" spans="1:31" ht="15" customHeight="1" x14ac:dyDescent="0.2">
      <c r="A49" s="220"/>
    </row>
    <row r="50" spans="1:31" s="223" customFormat="1" ht="18" customHeight="1" x14ac:dyDescent="0.2">
      <c r="A50" s="224" t="s">
        <v>244</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row>
    <row r="51" spans="1:31" s="221" customFormat="1" ht="14.25" customHeight="1" x14ac:dyDescent="0.2">
      <c r="A51" s="220" t="s">
        <v>243</v>
      </c>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row>
    <row r="52" spans="1:31" ht="15" customHeight="1" x14ac:dyDescent="0.2">
      <c r="A52" s="220"/>
    </row>
    <row r="53" spans="1:31" s="223" customFormat="1" ht="18" customHeight="1" x14ac:dyDescent="0.2">
      <c r="A53" s="224" t="s">
        <v>242</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row>
    <row r="54" spans="1:31" s="221" customFormat="1" ht="64.5" customHeight="1" x14ac:dyDescent="0.2">
      <c r="A54" s="220" t="s">
        <v>241</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row>
    <row r="55" spans="1:31" ht="15" customHeight="1" x14ac:dyDescent="0.2">
      <c r="A55" s="220"/>
    </row>
    <row r="56" spans="1:31" s="223" customFormat="1" ht="18" customHeight="1" x14ac:dyDescent="0.2">
      <c r="A56" s="224" t="s">
        <v>240</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row>
    <row r="57" spans="1:31" s="221" customFormat="1" ht="48" customHeight="1" x14ac:dyDescent="0.2">
      <c r="A57" s="220" t="s">
        <v>239</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row>
    <row r="58" spans="1:31" ht="15" customHeight="1" x14ac:dyDescent="0.2">
      <c r="A58" s="220"/>
    </row>
    <row r="59" spans="1:31" s="223" customFormat="1" ht="18" customHeight="1" x14ac:dyDescent="0.2">
      <c r="A59" s="224" t="s">
        <v>238</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row>
    <row r="60" spans="1:31" s="221" customFormat="1" ht="56.25" customHeight="1" x14ac:dyDescent="0.2">
      <c r="A60" s="222" t="s">
        <v>237</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row>
    <row r="61" spans="1:31" x14ac:dyDescent="0.2">
      <c r="A61" s="220"/>
    </row>
    <row r="62" spans="1:31" x14ac:dyDescent="0.2">
      <c r="A62" s="220"/>
    </row>
    <row r="64" spans="1:31" x14ac:dyDescent="0.2">
      <c r="A64" s="220"/>
    </row>
    <row r="65" spans="1:1" ht="17.25" customHeight="1" x14ac:dyDescent="0.2">
      <c r="A65" s="218" t="s">
        <v>236</v>
      </c>
    </row>
    <row r="66" spans="1:1" ht="14.1" customHeight="1" x14ac:dyDescent="0.2">
      <c r="A66" s="220" t="s">
        <v>235</v>
      </c>
    </row>
    <row r="67" spans="1:1" ht="14.1" customHeight="1" x14ac:dyDescent="0.2">
      <c r="A67" s="220" t="s">
        <v>234</v>
      </c>
    </row>
    <row r="68" spans="1:1" ht="14.1" customHeight="1" x14ac:dyDescent="0.2">
      <c r="A68" s="220" t="s">
        <v>233</v>
      </c>
    </row>
    <row r="69" spans="1:1" ht="14.1" customHeight="1" x14ac:dyDescent="0.2">
      <c r="A69" s="219" t="s">
        <v>232</v>
      </c>
    </row>
    <row r="70" spans="1:1" x14ac:dyDescent="0.2">
      <c r="A70" s="218"/>
    </row>
    <row r="71" spans="1:1" ht="9" customHeight="1" x14ac:dyDescent="0.2">
      <c r="A71" s="21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6"/>
  <sheetViews>
    <sheetView zoomScaleNormal="100" workbookViewId="0"/>
  </sheetViews>
  <sheetFormatPr baseColWidth="10" defaultColWidth="11.42578125" defaultRowHeight="12.75" x14ac:dyDescent="0.2"/>
  <cols>
    <col min="1" max="1" width="12.140625" style="232" customWidth="1"/>
    <col min="2" max="2" width="26.5703125" style="232" customWidth="1"/>
    <col min="3" max="8" width="12.7109375" style="232" customWidth="1"/>
    <col min="9" max="16384" width="11.42578125" style="231"/>
  </cols>
  <sheetData>
    <row r="1" spans="1:9" ht="9" customHeight="1" x14ac:dyDescent="0.2">
      <c r="A1" s="255"/>
    </row>
    <row r="2" spans="1:9" ht="15" customHeight="1" x14ac:dyDescent="0.2">
      <c r="A2" s="306" t="s">
        <v>307</v>
      </c>
      <c r="B2" s="306"/>
      <c r="C2" s="306"/>
      <c r="D2" s="306"/>
      <c r="E2" s="306"/>
      <c r="F2" s="306"/>
      <c r="G2" s="306"/>
      <c r="H2" s="306"/>
      <c r="I2" s="262"/>
    </row>
    <row r="3" spans="1:9" ht="15" customHeight="1" x14ac:dyDescent="0.2">
      <c r="A3" s="306" t="s">
        <v>306</v>
      </c>
      <c r="B3" s="306"/>
      <c r="C3" s="306"/>
      <c r="D3" s="306"/>
      <c r="E3" s="306"/>
      <c r="F3" s="306"/>
      <c r="G3" s="306"/>
      <c r="H3" s="306"/>
    </row>
    <row r="4" spans="1:9" x14ac:dyDescent="0.2">
      <c r="A4" s="255"/>
    </row>
    <row r="5" spans="1:9" ht="41.25" customHeight="1" x14ac:dyDescent="0.2">
      <c r="A5" s="265" t="s">
        <v>305</v>
      </c>
      <c r="B5" s="265"/>
      <c r="C5" s="265"/>
      <c r="D5" s="265"/>
      <c r="E5" s="265"/>
      <c r="F5" s="265"/>
      <c r="G5" s="265"/>
      <c r="H5" s="265"/>
    </row>
    <row r="6" spans="1:9" ht="9.75" customHeight="1" x14ac:dyDescent="0.2">
      <c r="A6" s="242"/>
      <c r="B6" s="235"/>
      <c r="C6" s="235"/>
      <c r="D6" s="235"/>
      <c r="E6" s="235"/>
      <c r="F6" s="235"/>
      <c r="G6" s="235"/>
      <c r="H6" s="235"/>
    </row>
    <row r="7" spans="1:9" ht="55.5" customHeight="1" x14ac:dyDescent="0.2">
      <c r="A7" s="307" t="s">
        <v>304</v>
      </c>
      <c r="B7" s="307"/>
      <c r="C7" s="307"/>
      <c r="D7" s="307"/>
      <c r="E7" s="307"/>
      <c r="F7" s="307"/>
      <c r="G7" s="307"/>
      <c r="H7" s="307"/>
    </row>
    <row r="8" spans="1:9" s="233" customFormat="1" ht="15" customHeight="1" x14ac:dyDescent="0.2">
      <c r="A8" s="235"/>
      <c r="B8" s="235"/>
      <c r="C8" s="235"/>
      <c r="D8" s="235"/>
      <c r="E8" s="235"/>
      <c r="F8" s="235"/>
      <c r="G8" s="235"/>
      <c r="H8" s="235"/>
    </row>
    <row r="9" spans="1:9" ht="9.75" customHeight="1" x14ac:dyDescent="0.2">
      <c r="A9" s="242"/>
      <c r="B9" s="235"/>
      <c r="C9" s="235"/>
      <c r="D9" s="235"/>
      <c r="E9" s="235"/>
      <c r="F9" s="235"/>
      <c r="G9" s="235"/>
      <c r="H9" s="235"/>
    </row>
    <row r="10" spans="1:9" ht="30.75" customHeight="1" x14ac:dyDescent="0.2">
      <c r="A10" s="307" t="s">
        <v>303</v>
      </c>
      <c r="B10" s="307"/>
      <c r="C10" s="307"/>
      <c r="D10" s="307"/>
      <c r="E10" s="307"/>
      <c r="F10" s="307"/>
      <c r="G10" s="307"/>
      <c r="H10" s="307"/>
    </row>
    <row r="11" spans="1:9" ht="13.5" customHeight="1" x14ac:dyDescent="0.2"/>
    <row r="12" spans="1:9" ht="19.5" customHeight="1" x14ac:dyDescent="0.2">
      <c r="A12" s="268" t="s">
        <v>287</v>
      </c>
      <c r="B12" s="269"/>
      <c r="C12" s="298" t="s">
        <v>302</v>
      </c>
      <c r="D12" s="299"/>
      <c r="E12" s="299"/>
      <c r="F12" s="299"/>
      <c r="G12" s="299"/>
      <c r="H12" s="299"/>
    </row>
    <row r="13" spans="1:9" ht="24.75" customHeight="1" x14ac:dyDescent="0.2">
      <c r="A13" s="270"/>
      <c r="B13" s="271"/>
      <c r="C13" s="304" t="s">
        <v>301</v>
      </c>
      <c r="D13" s="305"/>
      <c r="E13" s="298" t="s">
        <v>300</v>
      </c>
      <c r="F13" s="300"/>
      <c r="G13" s="298" t="s">
        <v>299</v>
      </c>
      <c r="H13" s="299"/>
    </row>
    <row r="14" spans="1:9" ht="10.5" customHeight="1" x14ac:dyDescent="0.2">
      <c r="A14" s="261"/>
      <c r="B14" s="260"/>
      <c r="C14" s="249"/>
      <c r="D14" s="235"/>
      <c r="E14" s="235"/>
      <c r="F14" s="235"/>
      <c r="G14" s="235"/>
      <c r="H14" s="235"/>
    </row>
    <row r="15" spans="1:9" ht="15.95" customHeight="1" x14ac:dyDescent="0.2">
      <c r="A15" s="247" t="s">
        <v>195</v>
      </c>
      <c r="B15" s="239"/>
      <c r="C15" s="301">
        <v>0.2</v>
      </c>
      <c r="D15" s="302"/>
      <c r="E15" s="302">
        <v>1.9</v>
      </c>
      <c r="F15" s="302"/>
      <c r="G15" s="302">
        <v>6.5</v>
      </c>
      <c r="H15" s="302"/>
    </row>
    <row r="16" spans="1:9" ht="15.95" customHeight="1" x14ac:dyDescent="0.2">
      <c r="A16" s="247" t="s">
        <v>197</v>
      </c>
      <c r="B16" s="239"/>
      <c r="C16" s="301">
        <v>11.2</v>
      </c>
      <c r="D16" s="302"/>
      <c r="E16" s="302">
        <v>9.5</v>
      </c>
      <c r="F16" s="302"/>
      <c r="G16" s="302">
        <v>-1.2</v>
      </c>
      <c r="H16" s="302"/>
    </row>
    <row r="17" spans="1:8" s="232" customFormat="1" ht="15.95" customHeight="1" x14ac:dyDescent="0.2">
      <c r="A17" s="247" t="s">
        <v>199</v>
      </c>
      <c r="B17" s="239"/>
      <c r="C17" s="301">
        <v>4.5999999999999996</v>
      </c>
      <c r="D17" s="302"/>
      <c r="E17" s="302">
        <v>-3.4</v>
      </c>
      <c r="F17" s="302"/>
      <c r="G17" s="302">
        <v>3.8</v>
      </c>
      <c r="H17" s="302"/>
    </row>
    <row r="18" spans="1:8" s="232" customFormat="1" ht="15.95" customHeight="1" x14ac:dyDescent="0.2">
      <c r="A18" s="247" t="s">
        <v>201</v>
      </c>
      <c r="B18" s="239"/>
      <c r="C18" s="301">
        <v>3.9</v>
      </c>
      <c r="D18" s="302"/>
      <c r="E18" s="302">
        <v>-0.7</v>
      </c>
      <c r="F18" s="302"/>
      <c r="G18" s="302">
        <v>3.1</v>
      </c>
      <c r="H18" s="302"/>
    </row>
    <row r="19" spans="1:8" s="232" customFormat="1" ht="25.5" customHeight="1" x14ac:dyDescent="0.2">
      <c r="A19" s="266" t="s">
        <v>298</v>
      </c>
      <c r="B19" s="267"/>
      <c r="C19" s="303">
        <v>4.5999999999999996</v>
      </c>
      <c r="D19" s="291"/>
      <c r="E19" s="291">
        <v>3.8</v>
      </c>
      <c r="F19" s="291"/>
      <c r="G19" s="291">
        <v>3.1</v>
      </c>
      <c r="H19" s="291"/>
    </row>
    <row r="20" spans="1:8" s="232" customFormat="1" ht="6" customHeight="1" x14ac:dyDescent="0.2">
      <c r="C20" s="235"/>
      <c r="D20" s="235"/>
      <c r="E20" s="235"/>
      <c r="F20" s="235"/>
      <c r="G20" s="235"/>
      <c r="H20" s="235"/>
    </row>
    <row r="21" spans="1:8" s="232" customFormat="1" ht="6.75" customHeight="1" x14ac:dyDescent="0.2">
      <c r="A21" s="235"/>
      <c r="B21" s="235"/>
      <c r="C21" s="235"/>
      <c r="D21" s="235"/>
      <c r="E21" s="235"/>
      <c r="F21" s="235"/>
      <c r="G21" s="235"/>
      <c r="H21" s="235"/>
    </row>
    <row r="22" spans="1:8" s="232" customFormat="1" ht="24" customHeight="1" x14ac:dyDescent="0.2">
      <c r="A22" s="292"/>
      <c r="B22" s="292"/>
      <c r="C22" s="292"/>
      <c r="D22" s="292"/>
      <c r="E22" s="292"/>
      <c r="F22" s="292"/>
      <c r="G22" s="292"/>
      <c r="H22" s="292"/>
    </row>
    <row r="23" spans="1:8" s="232" customFormat="1" ht="17.25" customHeight="1" x14ac:dyDescent="0.2">
      <c r="A23" s="242"/>
      <c r="B23" s="235"/>
      <c r="C23" s="235"/>
      <c r="D23" s="235"/>
      <c r="E23" s="235"/>
      <c r="F23" s="235"/>
      <c r="G23" s="235"/>
      <c r="H23" s="235"/>
    </row>
    <row r="24" spans="1:8" s="258" customFormat="1" ht="8.25" customHeight="1" x14ac:dyDescent="0.2">
      <c r="A24" s="259"/>
      <c r="B24" s="259"/>
      <c r="C24" s="259"/>
      <c r="D24" s="259"/>
      <c r="E24" s="259"/>
      <c r="F24" s="259"/>
      <c r="G24" s="259"/>
      <c r="H24" s="259"/>
    </row>
    <row r="25" spans="1:8" s="232" customFormat="1" ht="26.25" customHeight="1" x14ac:dyDescent="0.2">
      <c r="A25" s="273" t="s">
        <v>297</v>
      </c>
      <c r="B25" s="273"/>
      <c r="C25" s="273"/>
      <c r="D25" s="273"/>
      <c r="E25" s="273"/>
      <c r="F25" s="273"/>
      <c r="G25" s="273"/>
      <c r="H25" s="273"/>
    </row>
    <row r="26" spans="1:8" s="232" customFormat="1" x14ac:dyDescent="0.2"/>
    <row r="27" spans="1:8" s="232" customFormat="1" ht="15.95" customHeight="1" x14ac:dyDescent="0.2">
      <c r="A27" s="268" t="s">
        <v>279</v>
      </c>
      <c r="B27" s="293"/>
      <c r="C27" s="298" t="s">
        <v>10</v>
      </c>
      <c r="D27" s="299"/>
      <c r="E27" s="299"/>
      <c r="F27" s="299"/>
      <c r="G27" s="299"/>
      <c r="H27" s="299"/>
    </row>
    <row r="28" spans="1:8" s="232" customFormat="1" ht="15.95" customHeight="1" x14ac:dyDescent="0.2">
      <c r="A28" s="294"/>
      <c r="B28" s="295"/>
      <c r="C28" s="298" t="s">
        <v>296</v>
      </c>
      <c r="D28" s="300"/>
      <c r="E28" s="298" t="s">
        <v>295</v>
      </c>
      <c r="F28" s="300"/>
      <c r="G28" s="298" t="s">
        <v>294</v>
      </c>
      <c r="H28" s="299"/>
    </row>
    <row r="29" spans="1:8" s="232" customFormat="1" ht="15.95" customHeight="1" x14ac:dyDescent="0.2">
      <c r="A29" s="296"/>
      <c r="B29" s="297"/>
      <c r="C29" s="298" t="s">
        <v>19</v>
      </c>
      <c r="D29" s="300"/>
      <c r="E29" s="298" t="s">
        <v>115</v>
      </c>
      <c r="F29" s="299"/>
      <c r="G29" s="299"/>
      <c r="H29" s="299"/>
    </row>
    <row r="30" spans="1:8" s="232" customFormat="1" x14ac:dyDescent="0.2"/>
    <row r="31" spans="1:8" s="232" customFormat="1" ht="12.75" customHeight="1" x14ac:dyDescent="0.2">
      <c r="C31" s="290" t="s">
        <v>293</v>
      </c>
      <c r="D31" s="290"/>
      <c r="E31" s="290"/>
      <c r="F31" s="290"/>
      <c r="G31" s="290"/>
      <c r="H31" s="290"/>
    </row>
    <row r="32" spans="1:8" s="232" customFormat="1" x14ac:dyDescent="0.2"/>
    <row r="33" spans="1:8" ht="14.1" customHeight="1" x14ac:dyDescent="0.2">
      <c r="A33" s="240">
        <v>2017</v>
      </c>
      <c r="B33" s="256" t="s">
        <v>203</v>
      </c>
      <c r="C33" s="286">
        <v>130338</v>
      </c>
      <c r="D33" s="287"/>
      <c r="E33" s="288">
        <v>139.32</v>
      </c>
      <c r="F33" s="288"/>
      <c r="G33" s="289">
        <v>18950</v>
      </c>
      <c r="H33" s="289"/>
    </row>
    <row r="34" spans="1:8" ht="14.1" customHeight="1" x14ac:dyDescent="0.2">
      <c r="A34" s="240" t="s">
        <v>231</v>
      </c>
      <c r="B34" s="256" t="s">
        <v>204</v>
      </c>
      <c r="C34" s="286">
        <v>119214</v>
      </c>
      <c r="D34" s="287"/>
      <c r="E34" s="288">
        <v>134.37</v>
      </c>
      <c r="F34" s="288"/>
      <c r="G34" s="289">
        <v>17222</v>
      </c>
      <c r="H34" s="289"/>
    </row>
    <row r="35" spans="1:8" ht="14.1" customHeight="1" x14ac:dyDescent="0.2">
      <c r="A35" s="240" t="s">
        <v>231</v>
      </c>
      <c r="B35" s="256" t="s">
        <v>276</v>
      </c>
      <c r="C35" s="286">
        <v>113767</v>
      </c>
      <c r="D35" s="287"/>
      <c r="E35" s="288">
        <v>128.41999999999999</v>
      </c>
      <c r="F35" s="288"/>
      <c r="G35" s="289">
        <v>17984</v>
      </c>
      <c r="H35" s="289"/>
    </row>
    <row r="36" spans="1:8" ht="14.1" customHeight="1" x14ac:dyDescent="0.2">
      <c r="B36" s="239"/>
      <c r="C36" s="257"/>
      <c r="D36" s="257"/>
      <c r="E36" s="257"/>
      <c r="F36" s="257"/>
      <c r="G36" s="257"/>
      <c r="H36" s="257"/>
    </row>
    <row r="37" spans="1:8" ht="14.1" customHeight="1" x14ac:dyDescent="0.2">
      <c r="A37" s="240">
        <v>2018</v>
      </c>
      <c r="B37" s="256" t="s">
        <v>203</v>
      </c>
      <c r="C37" s="286">
        <v>138090</v>
      </c>
      <c r="D37" s="287"/>
      <c r="E37" s="288">
        <v>143.72</v>
      </c>
      <c r="F37" s="288"/>
      <c r="G37" s="289">
        <v>19623</v>
      </c>
      <c r="H37" s="289"/>
    </row>
    <row r="38" spans="1:8" ht="14.1" customHeight="1" x14ac:dyDescent="0.2">
      <c r="A38" s="240" t="s">
        <v>231</v>
      </c>
      <c r="B38" s="256" t="s">
        <v>204</v>
      </c>
      <c r="C38" s="286">
        <v>118016</v>
      </c>
      <c r="D38" s="287"/>
      <c r="E38" s="288">
        <v>133.21</v>
      </c>
      <c r="F38" s="288"/>
      <c r="G38" s="289">
        <v>17484</v>
      </c>
      <c r="H38" s="289"/>
    </row>
    <row r="39" spans="1:8" ht="14.1" customHeight="1" x14ac:dyDescent="0.2">
      <c r="A39" s="240" t="s">
        <v>231</v>
      </c>
      <c r="B39" s="256" t="s">
        <v>276</v>
      </c>
      <c r="C39" s="286">
        <v>118088</v>
      </c>
      <c r="D39" s="287"/>
      <c r="E39" s="288">
        <v>132.12</v>
      </c>
      <c r="F39" s="288"/>
      <c r="G39" s="289">
        <v>18189</v>
      </c>
      <c r="H39" s="289"/>
    </row>
    <row r="40" spans="1:8" x14ac:dyDescent="0.2">
      <c r="A40" s="255"/>
    </row>
    <row r="41" spans="1:8" x14ac:dyDescent="0.2">
      <c r="A41" s="255"/>
      <c r="C41" s="272" t="s">
        <v>275</v>
      </c>
      <c r="D41" s="272"/>
      <c r="E41" s="272"/>
      <c r="F41" s="272"/>
      <c r="G41" s="272"/>
      <c r="H41" s="272"/>
    </row>
    <row r="43" spans="1:8" ht="14.1" customHeight="1" x14ac:dyDescent="0.2">
      <c r="A43" s="263" t="s">
        <v>274</v>
      </c>
      <c r="B43" s="264"/>
      <c r="C43" s="283">
        <v>0.1</v>
      </c>
      <c r="D43" s="284"/>
      <c r="E43" s="285">
        <v>-0.8</v>
      </c>
      <c r="F43" s="285"/>
      <c r="G43" s="284">
        <v>4</v>
      </c>
      <c r="H43" s="284"/>
    </row>
    <row r="44" spans="1:8" ht="14.1" customHeight="1" x14ac:dyDescent="0.2">
      <c r="A44" s="263" t="s">
        <v>273</v>
      </c>
      <c r="B44" s="264"/>
      <c r="C44" s="283">
        <v>3.8</v>
      </c>
      <c r="D44" s="284"/>
      <c r="E44" s="285">
        <v>2.9</v>
      </c>
      <c r="F44" s="285"/>
      <c r="G44" s="284">
        <v>1.1000000000000001</v>
      </c>
      <c r="H44" s="284"/>
    </row>
    <row r="45" spans="1:8" ht="14.1" customHeight="1" x14ac:dyDescent="0.2">
      <c r="A45" s="263" t="s">
        <v>272</v>
      </c>
      <c r="B45" s="264"/>
      <c r="C45" s="283">
        <v>3.1</v>
      </c>
      <c r="D45" s="284"/>
      <c r="E45" s="285">
        <v>2.2000000000000002</v>
      </c>
      <c r="F45" s="285"/>
      <c r="G45" s="284">
        <v>0.8</v>
      </c>
      <c r="H45" s="284"/>
    </row>
    <row r="47" spans="1:8" ht="26.25" customHeight="1" x14ac:dyDescent="0.2">
      <c r="A47" s="242"/>
      <c r="B47" s="235"/>
      <c r="C47" s="235"/>
      <c r="D47" s="235"/>
      <c r="E47" s="235"/>
      <c r="F47" s="235"/>
      <c r="G47" s="235"/>
      <c r="H47" s="235"/>
    </row>
    <row r="48" spans="1:8" s="253" customFormat="1" ht="40.5" customHeight="1" x14ac:dyDescent="0.2">
      <c r="A48" s="273" t="s">
        <v>292</v>
      </c>
      <c r="B48" s="273"/>
      <c r="C48" s="273"/>
      <c r="D48" s="273"/>
      <c r="E48" s="273"/>
      <c r="F48" s="273"/>
      <c r="G48" s="273"/>
      <c r="H48" s="273"/>
    </row>
    <row r="49" spans="1:8" ht="10.5" customHeight="1" x14ac:dyDescent="0.2">
      <c r="A49" s="254"/>
      <c r="B49" s="254"/>
      <c r="C49" s="254"/>
      <c r="D49" s="254"/>
      <c r="E49" s="254"/>
      <c r="F49" s="254"/>
      <c r="G49" s="254"/>
      <c r="H49" s="254"/>
    </row>
    <row r="50" spans="1:8" ht="50.25" customHeight="1" x14ac:dyDescent="0.2">
      <c r="A50" s="273" t="s">
        <v>291</v>
      </c>
      <c r="B50" s="273"/>
      <c r="C50" s="273"/>
      <c r="D50" s="273"/>
      <c r="E50" s="273"/>
      <c r="F50" s="273"/>
      <c r="G50" s="273"/>
      <c r="H50" s="273"/>
    </row>
    <row r="51" spans="1:8" ht="17.25" customHeight="1" x14ac:dyDescent="0.2">
      <c r="A51" s="254"/>
      <c r="B51" s="254"/>
      <c r="C51" s="254"/>
      <c r="D51" s="254"/>
      <c r="E51" s="254"/>
      <c r="F51" s="254"/>
      <c r="G51" s="254"/>
      <c r="H51" s="254"/>
    </row>
    <row r="52" spans="1:8" s="253" customFormat="1" ht="32.25" customHeight="1" x14ac:dyDescent="0.2">
      <c r="A52" s="273" t="s">
        <v>290</v>
      </c>
      <c r="B52" s="273"/>
      <c r="C52" s="273"/>
      <c r="D52" s="273"/>
      <c r="E52" s="273"/>
      <c r="F52" s="273"/>
      <c r="G52" s="273"/>
      <c r="H52" s="273"/>
    </row>
    <row r="53" spans="1:8" ht="14.25" customHeight="1" x14ac:dyDescent="0.2">
      <c r="A53" s="254"/>
      <c r="B53" s="254"/>
      <c r="C53" s="254"/>
      <c r="D53" s="254"/>
      <c r="E53" s="254"/>
      <c r="F53" s="254"/>
      <c r="G53" s="254"/>
      <c r="H53" s="254"/>
    </row>
    <row r="54" spans="1:8" s="253" customFormat="1" ht="50.25" customHeight="1" x14ac:dyDescent="0.2">
      <c r="A54" s="273" t="s">
        <v>289</v>
      </c>
      <c r="B54" s="273"/>
      <c r="C54" s="273"/>
      <c r="D54" s="273"/>
      <c r="E54" s="273"/>
      <c r="F54" s="273"/>
      <c r="G54" s="273"/>
      <c r="H54" s="273"/>
    </row>
    <row r="55" spans="1:8" ht="13.5" customHeight="1" x14ac:dyDescent="0.2">
      <c r="A55" s="242"/>
      <c r="B55" s="235"/>
      <c r="C55" s="235"/>
      <c r="D55" s="235"/>
      <c r="E55" s="235"/>
      <c r="F55" s="235"/>
      <c r="G55" s="235"/>
      <c r="H55" s="235"/>
    </row>
    <row r="56" spans="1:8" s="253" customFormat="1" ht="17.25" customHeight="1" x14ac:dyDescent="0.2">
      <c r="A56" s="265" t="s">
        <v>288</v>
      </c>
      <c r="B56" s="265"/>
      <c r="C56" s="265"/>
      <c r="D56" s="265"/>
      <c r="E56" s="265"/>
      <c r="F56" s="265"/>
      <c r="G56" s="265"/>
      <c r="H56" s="265"/>
    </row>
    <row r="57" spans="1:8" ht="19.5" customHeight="1" x14ac:dyDescent="0.2">
      <c r="A57" s="235"/>
      <c r="B57" s="235"/>
      <c r="C57" s="235"/>
      <c r="D57" s="235"/>
      <c r="E57" s="235"/>
      <c r="F57" s="235"/>
      <c r="G57" s="235"/>
      <c r="H57" s="235"/>
    </row>
    <row r="58" spans="1:8" ht="15.95" customHeight="1" x14ac:dyDescent="0.2">
      <c r="A58" s="268" t="s">
        <v>287</v>
      </c>
      <c r="B58" s="269"/>
      <c r="C58" s="276">
        <v>43313</v>
      </c>
      <c r="D58" s="276"/>
      <c r="E58" s="278" t="s">
        <v>286</v>
      </c>
      <c r="F58" s="279"/>
      <c r="G58" s="281" t="s">
        <v>285</v>
      </c>
      <c r="H58" s="268"/>
    </row>
    <row r="59" spans="1:8" ht="15.95" customHeight="1" x14ac:dyDescent="0.2">
      <c r="A59" s="274"/>
      <c r="B59" s="275"/>
      <c r="C59" s="277"/>
      <c r="D59" s="277"/>
      <c r="E59" s="280"/>
      <c r="F59" s="280"/>
      <c r="G59" s="282" t="s">
        <v>284</v>
      </c>
      <c r="H59" s="270"/>
    </row>
    <row r="60" spans="1:8" ht="15.95" customHeight="1" x14ac:dyDescent="0.2">
      <c r="A60" s="270"/>
      <c r="B60" s="271"/>
      <c r="C60" s="252" t="s">
        <v>12</v>
      </c>
      <c r="D60" s="252" t="s">
        <v>14</v>
      </c>
      <c r="E60" s="252" t="s">
        <v>12</v>
      </c>
      <c r="F60" s="252" t="s">
        <v>14</v>
      </c>
      <c r="G60" s="251" t="s">
        <v>12</v>
      </c>
      <c r="H60" s="250" t="s">
        <v>14</v>
      </c>
    </row>
    <row r="61" spans="1:8" ht="12.75" customHeight="1" x14ac:dyDescent="0.2">
      <c r="A61" s="249"/>
      <c r="B61" s="248"/>
      <c r="C61" s="235"/>
      <c r="D61" s="235"/>
      <c r="E61" s="235"/>
      <c r="F61" s="235"/>
      <c r="G61" s="235"/>
      <c r="H61" s="235"/>
    </row>
    <row r="62" spans="1:8" ht="15" customHeight="1" x14ac:dyDescent="0.2">
      <c r="A62" s="247" t="s">
        <v>195</v>
      </c>
      <c r="B62" s="239"/>
      <c r="C62" s="246">
        <v>102.28026461200101</v>
      </c>
      <c r="D62" s="246">
        <v>114.240583636995</v>
      </c>
      <c r="E62" s="246">
        <v>113.35311470233501</v>
      </c>
      <c r="F62" s="246">
        <v>124.40864087237</v>
      </c>
      <c r="G62" s="245">
        <v>-3.1407343935279401</v>
      </c>
      <c r="H62" s="245">
        <v>6.21246678570661</v>
      </c>
    </row>
    <row r="63" spans="1:8" ht="15" customHeight="1" x14ac:dyDescent="0.2">
      <c r="A63" s="247" t="s">
        <v>197</v>
      </c>
      <c r="B63" s="239"/>
      <c r="C63" s="246">
        <v>101.84318992926799</v>
      </c>
      <c r="D63" s="246">
        <v>102.180556939593</v>
      </c>
      <c r="E63" s="246">
        <v>110.893604609459</v>
      </c>
      <c r="F63" s="246">
        <v>119.545720157375</v>
      </c>
      <c r="G63" s="245">
        <v>7.0300135793859901</v>
      </c>
      <c r="H63" s="245">
        <v>6.5946338674289997</v>
      </c>
    </row>
    <row r="64" spans="1:8" ht="15" customHeight="1" x14ac:dyDescent="0.2">
      <c r="A64" s="247" t="s">
        <v>199</v>
      </c>
      <c r="B64" s="239"/>
      <c r="C64" s="246">
        <v>96.288997694686202</v>
      </c>
      <c r="D64" s="246">
        <v>102.10680165266101</v>
      </c>
      <c r="E64" s="246">
        <v>112.004812315986</v>
      </c>
      <c r="F64" s="246">
        <v>120.024785078562</v>
      </c>
      <c r="G64" s="245">
        <v>-14.617940522451599</v>
      </c>
      <c r="H64" s="245">
        <v>-15.9822443683085</v>
      </c>
    </row>
    <row r="65" spans="1:8" s="232" customFormat="1" ht="15" customHeight="1" x14ac:dyDescent="0.2">
      <c r="A65" s="247" t="s">
        <v>201</v>
      </c>
      <c r="B65" s="239"/>
      <c r="C65" s="246">
        <v>129.70297665237001</v>
      </c>
      <c r="D65" s="246">
        <v>118.35135823273001</v>
      </c>
      <c r="E65" s="246">
        <v>127.689889255808</v>
      </c>
      <c r="F65" s="246">
        <v>125.404392646381</v>
      </c>
      <c r="G65" s="245">
        <v>13.3095836262366</v>
      </c>
      <c r="H65" s="245">
        <v>7.8560189195939101</v>
      </c>
    </row>
    <row r="66" spans="1:8" s="232" customFormat="1" ht="28.5" customHeight="1" x14ac:dyDescent="0.2">
      <c r="A66" s="266" t="s">
        <v>283</v>
      </c>
      <c r="B66" s="267"/>
      <c r="C66" s="244">
        <v>102.3</v>
      </c>
      <c r="D66" s="244">
        <v>107.6</v>
      </c>
      <c r="E66" s="244">
        <v>112.3</v>
      </c>
      <c r="F66" s="244">
        <v>121.7</v>
      </c>
      <c r="G66" s="243">
        <v>1.4</v>
      </c>
      <c r="H66" s="243">
        <v>5.0999999999999996</v>
      </c>
    </row>
    <row r="67" spans="1:8" s="232" customFormat="1" ht="12.75" customHeight="1" x14ac:dyDescent="0.2">
      <c r="C67" s="235"/>
      <c r="D67" s="235"/>
      <c r="E67" s="235"/>
      <c r="F67" s="235"/>
      <c r="G67" s="235"/>
      <c r="H67" s="235"/>
    </row>
    <row r="68" spans="1:8" s="232" customFormat="1" ht="26.25" customHeight="1" x14ac:dyDescent="0.2">
      <c r="A68" s="235"/>
      <c r="B68" s="235"/>
      <c r="C68" s="235"/>
      <c r="D68" s="235"/>
      <c r="E68" s="235"/>
      <c r="F68" s="235"/>
      <c r="G68" s="235"/>
      <c r="H68" s="235"/>
    </row>
    <row r="69" spans="1:8" s="232" customFormat="1" ht="44.25" customHeight="1" x14ac:dyDescent="0.2">
      <c r="A69" s="265" t="s">
        <v>282</v>
      </c>
      <c r="B69" s="265"/>
      <c r="C69" s="265"/>
      <c r="D69" s="265"/>
      <c r="E69" s="265"/>
      <c r="F69" s="265"/>
      <c r="G69" s="265"/>
      <c r="H69" s="265"/>
    </row>
    <row r="70" spans="1:8" s="232" customFormat="1" ht="14.25" customHeight="1" x14ac:dyDescent="0.2">
      <c r="A70" s="242"/>
      <c r="B70" s="235"/>
      <c r="C70" s="235"/>
      <c r="D70" s="235"/>
      <c r="E70" s="235"/>
      <c r="F70" s="235"/>
      <c r="G70" s="235"/>
      <c r="H70" s="235"/>
    </row>
    <row r="71" spans="1:8" s="232" customFormat="1" ht="52.5" customHeight="1" x14ac:dyDescent="0.2">
      <c r="A71" s="265" t="s">
        <v>316</v>
      </c>
      <c r="B71" s="265"/>
      <c r="C71" s="265"/>
      <c r="D71" s="265"/>
      <c r="E71" s="265"/>
      <c r="F71" s="265"/>
      <c r="G71" s="265"/>
      <c r="H71" s="265"/>
    </row>
    <row r="72" spans="1:8" s="232" customFormat="1" ht="26.25" customHeight="1" x14ac:dyDescent="0.2">
      <c r="A72" s="242"/>
      <c r="B72" s="235"/>
      <c r="C72" s="235"/>
      <c r="D72" s="235"/>
      <c r="E72" s="235"/>
      <c r="F72" s="235"/>
      <c r="G72" s="235"/>
      <c r="H72" s="235"/>
    </row>
    <row r="73" spans="1:8" s="232" customFormat="1" ht="51.75" customHeight="1" x14ac:dyDescent="0.2">
      <c r="A73" s="265" t="s">
        <v>281</v>
      </c>
      <c r="B73" s="265"/>
      <c r="C73" s="265"/>
      <c r="D73" s="265"/>
      <c r="E73" s="265"/>
      <c r="F73" s="265"/>
      <c r="G73" s="265"/>
      <c r="H73" s="265"/>
    </row>
    <row r="74" spans="1:8" s="232" customFormat="1" ht="24.75" customHeight="1" x14ac:dyDescent="0.2">
      <c r="A74" s="242"/>
      <c r="B74" s="235"/>
      <c r="C74" s="235"/>
      <c r="D74" s="235"/>
      <c r="E74" s="235"/>
      <c r="F74" s="235"/>
      <c r="G74" s="235"/>
      <c r="H74" s="235"/>
    </row>
    <row r="75" spans="1:8" s="232" customFormat="1" ht="18.75" customHeight="1" x14ac:dyDescent="0.2">
      <c r="A75" s="265" t="s">
        <v>280</v>
      </c>
      <c r="B75" s="265"/>
      <c r="C75" s="265"/>
      <c r="D75" s="265"/>
      <c r="E75" s="265"/>
      <c r="F75" s="265"/>
      <c r="G75" s="265"/>
      <c r="H75" s="265"/>
    </row>
    <row r="76" spans="1:8" s="232" customFormat="1" ht="20.25" customHeight="1" x14ac:dyDescent="0.2"/>
    <row r="77" spans="1:8" s="232" customFormat="1" ht="17.100000000000001" customHeight="1" x14ac:dyDescent="0.2">
      <c r="A77" s="268" t="s">
        <v>279</v>
      </c>
      <c r="B77" s="269"/>
      <c r="C77" s="268" t="s">
        <v>278</v>
      </c>
      <c r="D77" s="268"/>
      <c r="E77" s="268"/>
    </row>
    <row r="78" spans="1:8" s="232" customFormat="1" ht="17.100000000000001" customHeight="1" x14ac:dyDescent="0.2">
      <c r="A78" s="270"/>
      <c r="B78" s="271"/>
      <c r="C78" s="270"/>
      <c r="D78" s="270"/>
      <c r="E78" s="270"/>
    </row>
    <row r="79" spans="1:8" s="232" customFormat="1" ht="15.75" customHeight="1" x14ac:dyDescent="0.2">
      <c r="F79" s="235"/>
      <c r="G79" s="235"/>
      <c r="H79" s="235"/>
    </row>
    <row r="80" spans="1:8" s="232" customFormat="1" x14ac:dyDescent="0.2">
      <c r="C80" s="272" t="s">
        <v>277</v>
      </c>
      <c r="D80" s="272"/>
      <c r="E80" s="272"/>
      <c r="F80" s="235"/>
      <c r="G80" s="235"/>
      <c r="H80" s="235"/>
    </row>
    <row r="81" spans="1:8" s="232" customFormat="1" ht="15" customHeight="1" x14ac:dyDescent="0.2">
      <c r="A81" s="235"/>
      <c r="B81" s="235"/>
      <c r="C81" s="235"/>
      <c r="D81" s="235"/>
      <c r="E81" s="235"/>
      <c r="F81" s="235"/>
      <c r="G81" s="235"/>
      <c r="H81" s="235"/>
    </row>
    <row r="82" spans="1:8" s="232" customFormat="1" ht="14.1" customHeight="1" x14ac:dyDescent="0.2">
      <c r="A82" s="240">
        <v>2017</v>
      </c>
      <c r="B82" s="239" t="s">
        <v>203</v>
      </c>
      <c r="C82" s="235"/>
      <c r="D82" s="238">
        <v>3021</v>
      </c>
      <c r="E82" s="235"/>
      <c r="F82" s="235"/>
      <c r="G82" s="235"/>
      <c r="H82" s="235"/>
    </row>
    <row r="83" spans="1:8" s="232" customFormat="1" ht="14.1" customHeight="1" x14ac:dyDescent="0.2">
      <c r="A83" s="240"/>
      <c r="B83" s="239" t="s">
        <v>204</v>
      </c>
      <c r="C83" s="235"/>
      <c r="D83" s="238">
        <v>2805</v>
      </c>
      <c r="E83" s="235"/>
      <c r="F83" s="235"/>
      <c r="G83" s="235"/>
      <c r="H83" s="235"/>
    </row>
    <row r="84" spans="1:8" s="232" customFormat="1" ht="14.1" customHeight="1" x14ac:dyDescent="0.2">
      <c r="B84" s="239" t="s">
        <v>276</v>
      </c>
      <c r="C84" s="235"/>
      <c r="D84" s="238">
        <v>2855</v>
      </c>
      <c r="E84" s="235"/>
      <c r="F84" s="235"/>
      <c r="G84" s="235"/>
      <c r="H84" s="235"/>
    </row>
    <row r="85" spans="1:8" s="232" customFormat="1" x14ac:dyDescent="0.2">
      <c r="B85" s="239"/>
      <c r="C85" s="235"/>
      <c r="D85" s="241"/>
      <c r="E85" s="235"/>
      <c r="F85" s="235"/>
      <c r="G85" s="235"/>
      <c r="H85" s="235"/>
    </row>
    <row r="86" spans="1:8" s="232" customFormat="1" ht="14.1" customHeight="1" x14ac:dyDescent="0.2">
      <c r="A86" s="240">
        <v>2018</v>
      </c>
      <c r="B86" s="239" t="s">
        <v>203</v>
      </c>
      <c r="C86" s="235"/>
      <c r="D86" s="238">
        <v>3098</v>
      </c>
      <c r="E86" s="235"/>
      <c r="F86" s="235"/>
      <c r="G86" s="235"/>
      <c r="H86" s="235"/>
    </row>
    <row r="87" spans="1:8" s="232" customFormat="1" ht="14.1" customHeight="1" x14ac:dyDescent="0.2">
      <c r="A87" s="240"/>
      <c r="B87" s="239" t="s">
        <v>204</v>
      </c>
      <c r="C87" s="235"/>
      <c r="D87" s="238">
        <v>2957</v>
      </c>
      <c r="E87" s="235"/>
      <c r="F87" s="235"/>
      <c r="G87" s="235"/>
      <c r="H87" s="235"/>
    </row>
    <row r="88" spans="1:8" s="232" customFormat="1" ht="14.1" customHeight="1" x14ac:dyDescent="0.2">
      <c r="B88" s="239" t="s">
        <v>276</v>
      </c>
      <c r="C88" s="235"/>
      <c r="D88" s="238">
        <v>2925</v>
      </c>
      <c r="E88" s="235"/>
      <c r="F88" s="235"/>
      <c r="G88" s="235"/>
      <c r="H88" s="235"/>
    </row>
    <row r="89" spans="1:8" s="232" customFormat="1" ht="14.25" customHeight="1" x14ac:dyDescent="0.2">
      <c r="A89" s="235"/>
      <c r="B89" s="235"/>
      <c r="C89" s="235"/>
      <c r="D89" s="235"/>
      <c r="E89" s="235"/>
      <c r="F89" s="235"/>
      <c r="G89" s="235"/>
      <c r="H89" s="235"/>
    </row>
    <row r="90" spans="1:8" s="232" customFormat="1" x14ac:dyDescent="0.2">
      <c r="C90" s="272" t="s">
        <v>275</v>
      </c>
      <c r="D90" s="272"/>
      <c r="E90" s="272"/>
      <c r="F90" s="235"/>
      <c r="G90" s="235"/>
      <c r="H90" s="235"/>
    </row>
    <row r="91" spans="1:8" s="232" customFormat="1" x14ac:dyDescent="0.2">
      <c r="A91" s="235"/>
      <c r="B91" s="235"/>
      <c r="C91" s="235"/>
      <c r="D91" s="235"/>
      <c r="E91" s="235"/>
      <c r="F91" s="235"/>
      <c r="G91" s="235"/>
      <c r="H91" s="235"/>
    </row>
    <row r="92" spans="1:8" s="232" customFormat="1" ht="14.1" customHeight="1" x14ac:dyDescent="0.2">
      <c r="A92" s="263" t="s">
        <v>274</v>
      </c>
      <c r="B92" s="264"/>
      <c r="C92" s="235"/>
      <c r="D92" s="237">
        <v>-1.1000000000000001</v>
      </c>
      <c r="E92" s="235"/>
      <c r="F92" s="235"/>
      <c r="G92" s="235"/>
      <c r="H92" s="235"/>
    </row>
    <row r="93" spans="1:8" s="232" customFormat="1" ht="14.1" customHeight="1" x14ac:dyDescent="0.2">
      <c r="A93" s="263" t="s">
        <v>273</v>
      </c>
      <c r="B93" s="264"/>
      <c r="C93" s="235"/>
      <c r="D93" s="236">
        <v>2.5</v>
      </c>
      <c r="E93" s="235"/>
      <c r="F93" s="235"/>
      <c r="G93" s="235"/>
      <c r="H93" s="235"/>
    </row>
    <row r="94" spans="1:8" s="232" customFormat="1" ht="14.1" customHeight="1" x14ac:dyDescent="0.2">
      <c r="A94" s="263" t="s">
        <v>272</v>
      </c>
      <c r="B94" s="264"/>
      <c r="C94" s="235"/>
      <c r="D94" s="236">
        <v>3.3</v>
      </c>
      <c r="E94" s="235"/>
      <c r="F94" s="235"/>
      <c r="G94" s="235"/>
      <c r="H94" s="235"/>
    </row>
    <row r="95" spans="1:8" s="232" customFormat="1" ht="28.5" customHeight="1" x14ac:dyDescent="0.2">
      <c r="A95" s="235"/>
      <c r="B95" s="235"/>
      <c r="C95" s="235"/>
      <c r="D95" s="235"/>
      <c r="E95" s="235"/>
      <c r="F95" s="235"/>
      <c r="G95" s="235"/>
      <c r="H95" s="235"/>
    </row>
    <row r="96" spans="1:8" s="232" customFormat="1" ht="28.5" customHeight="1" x14ac:dyDescent="0.2"/>
    <row r="97" spans="1:8" ht="30" customHeight="1" x14ac:dyDescent="0.2">
      <c r="A97" s="265" t="s">
        <v>271</v>
      </c>
      <c r="B97" s="265"/>
      <c r="C97" s="265"/>
      <c r="D97" s="265"/>
      <c r="E97" s="265"/>
      <c r="F97" s="265"/>
      <c r="G97" s="265"/>
      <c r="H97" s="265"/>
    </row>
    <row r="98" spans="1:8" s="233" customFormat="1" x14ac:dyDescent="0.2">
      <c r="A98" s="234"/>
      <c r="B98" s="234"/>
      <c r="C98" s="234"/>
      <c r="D98" s="234"/>
      <c r="E98" s="234"/>
      <c r="F98" s="234"/>
      <c r="G98" s="234"/>
      <c r="H98" s="234"/>
    </row>
    <row r="99" spans="1:8" s="233" customFormat="1" x14ac:dyDescent="0.2">
      <c r="A99" s="234"/>
      <c r="B99" s="234"/>
      <c r="C99" s="234"/>
      <c r="D99" s="234"/>
      <c r="E99" s="234" t="s">
        <v>231</v>
      </c>
      <c r="F99" s="234"/>
      <c r="G99" s="234"/>
      <c r="H99" s="234"/>
    </row>
    <row r="100" spans="1:8" s="233" customFormat="1" x14ac:dyDescent="0.2">
      <c r="A100" s="234"/>
      <c r="B100" s="234"/>
      <c r="C100" s="234"/>
      <c r="D100" s="234"/>
      <c r="E100" s="234"/>
      <c r="F100" s="234"/>
      <c r="G100" s="234"/>
      <c r="H100" s="234"/>
    </row>
    <row r="101" spans="1:8" s="233" customFormat="1" x14ac:dyDescent="0.2">
      <c r="A101" s="234"/>
      <c r="B101" s="234"/>
      <c r="C101" s="234"/>
      <c r="D101" s="234"/>
      <c r="E101" s="234"/>
      <c r="F101" s="234"/>
      <c r="G101" s="234"/>
      <c r="H101" s="234"/>
    </row>
    <row r="102" spans="1:8" s="233" customFormat="1" x14ac:dyDescent="0.2">
      <c r="A102" s="234"/>
      <c r="B102" s="234"/>
      <c r="C102" s="234"/>
      <c r="D102" s="234"/>
      <c r="E102" s="234"/>
      <c r="F102" s="234"/>
      <c r="G102" s="234"/>
      <c r="H102" s="234"/>
    </row>
    <row r="103" spans="1:8" s="233" customFormat="1" x14ac:dyDescent="0.2">
      <c r="A103" s="234"/>
      <c r="B103" s="234"/>
      <c r="C103" s="234"/>
      <c r="D103" s="234"/>
      <c r="E103" s="234"/>
      <c r="F103" s="234"/>
      <c r="G103" s="234"/>
      <c r="H103" s="234"/>
    </row>
    <row r="104" spans="1:8" s="233" customFormat="1" x14ac:dyDescent="0.2">
      <c r="A104" s="234"/>
      <c r="B104" s="234"/>
      <c r="C104" s="234"/>
      <c r="D104" s="234"/>
      <c r="E104" s="234"/>
      <c r="F104" s="234"/>
      <c r="G104" s="234"/>
      <c r="H104" s="234"/>
    </row>
    <row r="105" spans="1:8" s="233" customFormat="1" x14ac:dyDescent="0.2">
      <c r="A105" s="234"/>
      <c r="B105" s="234"/>
      <c r="C105" s="234"/>
      <c r="D105" s="234"/>
      <c r="E105" s="234"/>
      <c r="F105" s="234"/>
      <c r="G105" s="234"/>
      <c r="H105" s="234"/>
    </row>
    <row r="106" spans="1:8" s="233" customFormat="1" x14ac:dyDescent="0.2">
      <c r="A106" s="234"/>
      <c r="B106" s="234"/>
      <c r="C106" s="234"/>
      <c r="D106" s="234"/>
      <c r="E106" s="234"/>
      <c r="F106" s="234"/>
      <c r="G106" s="234"/>
      <c r="H106" s="234"/>
    </row>
    <row r="107" spans="1:8" s="233" customFormat="1" x14ac:dyDescent="0.2">
      <c r="A107" s="234"/>
      <c r="B107" s="234"/>
      <c r="C107" s="234"/>
      <c r="D107" s="234"/>
      <c r="E107" s="234"/>
      <c r="F107" s="234"/>
      <c r="G107" s="234"/>
      <c r="H107" s="234"/>
    </row>
    <row r="108" spans="1:8" s="233" customFormat="1" x14ac:dyDescent="0.2">
      <c r="A108" s="234"/>
      <c r="B108" s="234"/>
      <c r="C108" s="234"/>
      <c r="D108" s="234"/>
      <c r="E108" s="234"/>
      <c r="F108" s="234"/>
      <c r="G108" s="234"/>
      <c r="H108" s="234"/>
    </row>
    <row r="109" spans="1:8" s="233" customFormat="1" x14ac:dyDescent="0.2">
      <c r="A109" s="234"/>
      <c r="B109" s="234"/>
      <c r="C109" s="234"/>
      <c r="D109" s="234"/>
      <c r="E109" s="234"/>
      <c r="F109" s="234"/>
      <c r="G109" s="234"/>
      <c r="H109" s="234"/>
    </row>
    <row r="110" spans="1:8" s="233" customFormat="1" x14ac:dyDescent="0.2">
      <c r="A110" s="234"/>
      <c r="B110" s="234"/>
      <c r="C110" s="234"/>
      <c r="D110" s="234"/>
      <c r="E110" s="234"/>
      <c r="F110" s="234"/>
      <c r="G110" s="234"/>
      <c r="H110" s="234"/>
    </row>
    <row r="111" spans="1:8" s="233" customFormat="1" x14ac:dyDescent="0.2">
      <c r="A111" s="234"/>
      <c r="B111" s="234"/>
      <c r="C111" s="234"/>
      <c r="D111" s="234"/>
      <c r="E111" s="234"/>
      <c r="F111" s="234"/>
      <c r="G111" s="234"/>
      <c r="H111" s="234"/>
    </row>
    <row r="112" spans="1:8" s="233" customFormat="1" x14ac:dyDescent="0.2">
      <c r="A112" s="234"/>
      <c r="B112" s="234"/>
      <c r="C112" s="234"/>
      <c r="D112" s="234"/>
      <c r="E112" s="234"/>
      <c r="F112" s="234"/>
      <c r="G112" s="234"/>
      <c r="H112" s="234"/>
    </row>
    <row r="113" spans="1:8" s="233" customFormat="1" x14ac:dyDescent="0.2">
      <c r="A113" s="234"/>
      <c r="B113" s="234"/>
      <c r="C113" s="234"/>
      <c r="D113" s="234"/>
      <c r="E113" s="234"/>
      <c r="F113" s="234"/>
      <c r="G113" s="234"/>
      <c r="H113" s="234"/>
    </row>
    <row r="114" spans="1:8" s="233" customFormat="1" x14ac:dyDescent="0.2">
      <c r="A114" s="234"/>
      <c r="B114" s="234"/>
      <c r="C114" s="234"/>
      <c r="D114" s="234"/>
      <c r="E114" s="234"/>
      <c r="F114" s="234"/>
      <c r="G114" s="234"/>
      <c r="H114" s="234"/>
    </row>
    <row r="115" spans="1:8" s="233" customFormat="1" x14ac:dyDescent="0.2">
      <c r="A115" s="234"/>
      <c r="B115" s="234"/>
      <c r="C115" s="234"/>
      <c r="D115" s="234"/>
      <c r="E115" s="234"/>
      <c r="F115" s="234"/>
      <c r="G115" s="234"/>
      <c r="H115" s="234"/>
    </row>
    <row r="116" spans="1:8" s="233" customFormat="1" x14ac:dyDescent="0.2">
      <c r="A116" s="234"/>
      <c r="B116" s="234"/>
      <c r="C116" s="234"/>
      <c r="D116" s="234"/>
      <c r="E116" s="234"/>
      <c r="F116" s="234"/>
      <c r="G116" s="234"/>
      <c r="H116" s="234"/>
    </row>
    <row r="117" spans="1:8" s="233" customFormat="1" x14ac:dyDescent="0.2">
      <c r="A117" s="234"/>
      <c r="B117" s="234"/>
      <c r="C117" s="234"/>
      <c r="D117" s="234"/>
      <c r="E117" s="234"/>
      <c r="F117" s="234"/>
      <c r="G117" s="234"/>
      <c r="H117" s="234"/>
    </row>
    <row r="118" spans="1:8" s="233" customFormat="1" x14ac:dyDescent="0.2">
      <c r="A118" s="234"/>
      <c r="B118" s="234"/>
      <c r="C118" s="234"/>
      <c r="D118" s="234"/>
      <c r="E118" s="234"/>
      <c r="F118" s="234"/>
      <c r="G118" s="234"/>
      <c r="H118" s="234"/>
    </row>
    <row r="119" spans="1:8" s="233" customFormat="1" x14ac:dyDescent="0.2">
      <c r="A119" s="234"/>
      <c r="B119" s="234"/>
      <c r="C119" s="234"/>
      <c r="D119" s="234"/>
      <c r="E119" s="234"/>
      <c r="F119" s="234"/>
      <c r="G119" s="234"/>
      <c r="H119" s="234"/>
    </row>
    <row r="120" spans="1:8" s="233" customFormat="1" x14ac:dyDescent="0.2">
      <c r="A120" s="234"/>
      <c r="B120" s="234"/>
      <c r="C120" s="234"/>
      <c r="D120" s="234"/>
      <c r="E120" s="234"/>
      <c r="F120" s="234"/>
      <c r="G120" s="234"/>
      <c r="H120" s="234"/>
    </row>
    <row r="121" spans="1:8" s="233" customFormat="1" x14ac:dyDescent="0.2">
      <c r="A121" s="234"/>
      <c r="B121" s="234"/>
      <c r="C121" s="234"/>
      <c r="D121" s="234"/>
      <c r="E121" s="234"/>
      <c r="F121" s="234"/>
      <c r="G121" s="234"/>
      <c r="H121" s="234"/>
    </row>
    <row r="122" spans="1:8" s="233" customFormat="1" x14ac:dyDescent="0.2">
      <c r="A122" s="234"/>
      <c r="B122" s="234"/>
      <c r="C122" s="234"/>
      <c r="D122" s="234"/>
      <c r="E122" s="234"/>
      <c r="F122" s="234"/>
      <c r="G122" s="234"/>
      <c r="H122" s="234"/>
    </row>
    <row r="123" spans="1:8" s="233" customFormat="1" x14ac:dyDescent="0.2">
      <c r="A123" s="234"/>
      <c r="B123" s="234"/>
      <c r="C123" s="234"/>
      <c r="D123" s="234"/>
      <c r="E123" s="234"/>
      <c r="F123" s="234"/>
      <c r="G123" s="234"/>
      <c r="H123" s="234"/>
    </row>
    <row r="124" spans="1:8" s="233" customFormat="1" x14ac:dyDescent="0.2">
      <c r="A124" s="234"/>
      <c r="B124" s="234"/>
      <c r="C124" s="234"/>
      <c r="D124" s="234"/>
      <c r="E124" s="234"/>
      <c r="F124" s="234"/>
      <c r="G124" s="234"/>
      <c r="H124" s="234"/>
    </row>
    <row r="125" spans="1:8" s="233" customFormat="1" x14ac:dyDescent="0.2">
      <c r="A125" s="234"/>
      <c r="B125" s="234"/>
      <c r="C125" s="234"/>
      <c r="D125" s="234"/>
      <c r="E125" s="234"/>
      <c r="F125" s="234"/>
      <c r="G125" s="234"/>
      <c r="H125" s="234"/>
    </row>
    <row r="126" spans="1:8" s="233" customFormat="1" x14ac:dyDescent="0.2">
      <c r="A126" s="234"/>
      <c r="B126" s="234"/>
      <c r="C126" s="234"/>
      <c r="D126" s="234"/>
      <c r="E126" s="234"/>
      <c r="F126" s="234"/>
      <c r="G126" s="234"/>
      <c r="H126" s="234"/>
    </row>
    <row r="127" spans="1:8" s="233" customFormat="1" x14ac:dyDescent="0.2">
      <c r="A127" s="234"/>
      <c r="B127" s="234"/>
      <c r="C127" s="234"/>
      <c r="D127" s="234"/>
      <c r="E127" s="234"/>
      <c r="F127" s="234"/>
      <c r="G127" s="234"/>
      <c r="H127" s="234"/>
    </row>
    <row r="128" spans="1:8" s="233" customFormat="1" x14ac:dyDescent="0.2">
      <c r="A128" s="234"/>
      <c r="B128" s="234"/>
      <c r="C128" s="234"/>
      <c r="D128" s="234"/>
      <c r="E128" s="234"/>
      <c r="F128" s="234"/>
      <c r="G128" s="234"/>
      <c r="H128" s="234"/>
    </row>
    <row r="129" spans="1:8" s="233" customFormat="1" x14ac:dyDescent="0.2">
      <c r="A129" s="234"/>
      <c r="B129" s="234"/>
      <c r="C129" s="234"/>
      <c r="D129" s="234"/>
      <c r="E129" s="234"/>
      <c r="F129" s="234"/>
      <c r="G129" s="234"/>
      <c r="H129" s="234"/>
    </row>
    <row r="130" spans="1:8" s="233" customFormat="1" x14ac:dyDescent="0.2">
      <c r="A130" s="234"/>
      <c r="B130" s="234"/>
      <c r="C130" s="234"/>
      <c r="D130" s="234"/>
      <c r="E130" s="234"/>
      <c r="F130" s="234"/>
      <c r="G130" s="234"/>
      <c r="H130" s="234"/>
    </row>
    <row r="131" spans="1:8" s="233" customFormat="1" x14ac:dyDescent="0.2">
      <c r="A131" s="234"/>
      <c r="B131" s="234"/>
      <c r="C131" s="234"/>
      <c r="D131" s="234"/>
      <c r="E131" s="234"/>
      <c r="F131" s="234"/>
      <c r="G131" s="234"/>
      <c r="H131" s="234"/>
    </row>
    <row r="132" spans="1:8" s="233" customFormat="1" x14ac:dyDescent="0.2">
      <c r="A132" s="234"/>
      <c r="B132" s="234"/>
      <c r="C132" s="234"/>
      <c r="D132" s="234"/>
      <c r="E132" s="234"/>
      <c r="F132" s="234"/>
      <c r="G132" s="234"/>
      <c r="H132" s="234"/>
    </row>
    <row r="133" spans="1:8" s="233" customFormat="1" x14ac:dyDescent="0.2">
      <c r="A133" s="234"/>
      <c r="B133" s="234"/>
      <c r="C133" s="234"/>
      <c r="D133" s="234"/>
      <c r="E133" s="234"/>
      <c r="F133" s="234"/>
      <c r="G133" s="234"/>
      <c r="H133" s="234"/>
    </row>
    <row r="134" spans="1:8" s="233" customFormat="1" x14ac:dyDescent="0.2">
      <c r="A134" s="234"/>
      <c r="B134" s="234"/>
      <c r="C134" s="234"/>
      <c r="D134" s="234"/>
      <c r="E134" s="234"/>
      <c r="F134" s="234"/>
      <c r="G134" s="234"/>
      <c r="H134" s="234"/>
    </row>
    <row r="135" spans="1:8" s="233" customFormat="1" x14ac:dyDescent="0.2">
      <c r="A135" s="234"/>
      <c r="B135" s="234"/>
      <c r="C135" s="234"/>
      <c r="D135" s="234"/>
      <c r="E135" s="234"/>
      <c r="F135" s="234"/>
      <c r="G135" s="234"/>
      <c r="H135" s="234"/>
    </row>
    <row r="136" spans="1:8" s="233" customFormat="1" x14ac:dyDescent="0.2">
      <c r="A136" s="234"/>
      <c r="B136" s="234"/>
      <c r="C136" s="234"/>
      <c r="D136" s="234"/>
      <c r="E136" s="234"/>
      <c r="F136" s="234"/>
      <c r="G136" s="234"/>
      <c r="H136" s="234"/>
    </row>
    <row r="137" spans="1:8" s="233" customFormat="1" x14ac:dyDescent="0.2">
      <c r="A137" s="234"/>
      <c r="B137" s="234"/>
      <c r="C137" s="234"/>
      <c r="D137" s="234"/>
      <c r="E137" s="234"/>
      <c r="F137" s="234"/>
      <c r="G137" s="234"/>
      <c r="H137" s="234"/>
    </row>
    <row r="138" spans="1:8" s="233" customFormat="1" x14ac:dyDescent="0.2">
      <c r="A138" s="234"/>
      <c r="B138" s="234"/>
      <c r="C138" s="234"/>
      <c r="D138" s="234"/>
      <c r="E138" s="234"/>
      <c r="F138" s="234"/>
      <c r="G138" s="234"/>
      <c r="H138" s="234"/>
    </row>
    <row r="139" spans="1:8" s="233" customFormat="1" x14ac:dyDescent="0.2">
      <c r="A139" s="234"/>
      <c r="B139" s="234"/>
      <c r="C139" s="234"/>
      <c r="D139" s="234"/>
      <c r="E139" s="234"/>
      <c r="F139" s="234"/>
      <c r="G139" s="234"/>
      <c r="H139" s="234"/>
    </row>
    <row r="140" spans="1:8" s="233" customFormat="1" x14ac:dyDescent="0.2">
      <c r="A140" s="234"/>
      <c r="B140" s="234"/>
      <c r="C140" s="234"/>
      <c r="D140" s="234"/>
      <c r="E140" s="234"/>
      <c r="F140" s="234"/>
      <c r="G140" s="234"/>
      <c r="H140" s="234"/>
    </row>
    <row r="141" spans="1:8" s="233" customFormat="1" x14ac:dyDescent="0.2">
      <c r="A141" s="234"/>
      <c r="B141" s="234"/>
      <c r="C141" s="234"/>
      <c r="D141" s="234"/>
      <c r="E141" s="234"/>
      <c r="F141" s="234"/>
      <c r="G141" s="234"/>
      <c r="H141" s="234"/>
    </row>
    <row r="142" spans="1:8" s="233" customFormat="1" x14ac:dyDescent="0.2">
      <c r="A142" s="234"/>
      <c r="B142" s="234"/>
      <c r="C142" s="234"/>
      <c r="D142" s="234"/>
      <c r="E142" s="234"/>
      <c r="F142" s="234"/>
      <c r="G142" s="234"/>
      <c r="H142" s="234"/>
    </row>
    <row r="143" spans="1:8" s="233" customFormat="1" x14ac:dyDescent="0.2">
      <c r="A143" s="234"/>
      <c r="B143" s="234"/>
      <c r="C143" s="234"/>
      <c r="D143" s="234"/>
      <c r="E143" s="234"/>
      <c r="F143" s="234"/>
      <c r="G143" s="234"/>
      <c r="H143" s="234"/>
    </row>
    <row r="144" spans="1:8" s="233" customFormat="1" x14ac:dyDescent="0.2">
      <c r="A144" s="234"/>
      <c r="B144" s="234"/>
      <c r="C144" s="234"/>
      <c r="D144" s="234"/>
      <c r="E144" s="234"/>
      <c r="F144" s="234"/>
      <c r="G144" s="234"/>
      <c r="H144" s="234"/>
    </row>
    <row r="145" spans="1:8" s="233" customFormat="1" x14ac:dyDescent="0.2">
      <c r="A145" s="234"/>
      <c r="B145" s="234"/>
      <c r="C145" s="234"/>
      <c r="D145" s="234"/>
      <c r="E145" s="234"/>
      <c r="F145" s="234"/>
      <c r="G145" s="234"/>
      <c r="H145" s="234"/>
    </row>
    <row r="146" spans="1:8" s="233" customFormat="1" x14ac:dyDescent="0.2">
      <c r="A146" s="234"/>
      <c r="B146" s="234"/>
      <c r="C146" s="234"/>
      <c r="D146" s="234"/>
      <c r="E146" s="234"/>
      <c r="F146" s="234"/>
      <c r="G146" s="234"/>
      <c r="H146" s="234"/>
    </row>
    <row r="147" spans="1:8" s="233" customFormat="1" x14ac:dyDescent="0.2">
      <c r="A147" s="234"/>
      <c r="B147" s="234"/>
      <c r="C147" s="234"/>
      <c r="D147" s="234"/>
      <c r="E147" s="234"/>
      <c r="F147" s="234"/>
      <c r="G147" s="234"/>
      <c r="H147" s="234"/>
    </row>
    <row r="148" spans="1:8" s="233" customFormat="1" x14ac:dyDescent="0.2">
      <c r="A148" s="234"/>
      <c r="B148" s="234"/>
      <c r="C148" s="234"/>
      <c r="D148" s="234"/>
      <c r="E148" s="234"/>
      <c r="F148" s="234"/>
      <c r="G148" s="234"/>
      <c r="H148" s="234"/>
    </row>
    <row r="149" spans="1:8" s="233" customFormat="1" x14ac:dyDescent="0.2">
      <c r="A149" s="234"/>
      <c r="B149" s="234"/>
      <c r="C149" s="234"/>
      <c r="D149" s="234"/>
      <c r="E149" s="234"/>
      <c r="F149" s="234"/>
      <c r="G149" s="234"/>
      <c r="H149" s="234"/>
    </row>
    <row r="150" spans="1:8" s="233" customFormat="1" x14ac:dyDescent="0.2">
      <c r="A150" s="234"/>
      <c r="B150" s="234"/>
      <c r="C150" s="234"/>
      <c r="D150" s="234"/>
      <c r="E150" s="234"/>
      <c r="F150" s="234"/>
      <c r="G150" s="234"/>
      <c r="H150" s="234"/>
    </row>
    <row r="151" spans="1:8" s="233" customFormat="1" x14ac:dyDescent="0.2">
      <c r="A151" s="234"/>
      <c r="B151" s="234"/>
      <c r="C151" s="234"/>
      <c r="D151" s="234"/>
      <c r="E151" s="234"/>
      <c r="F151" s="234"/>
      <c r="G151" s="234"/>
      <c r="H151" s="234"/>
    </row>
    <row r="152" spans="1:8" s="233" customFormat="1" x14ac:dyDescent="0.2">
      <c r="A152" s="234"/>
      <c r="B152" s="234"/>
      <c r="C152" s="234"/>
      <c r="D152" s="234"/>
      <c r="E152" s="234"/>
      <c r="F152" s="234"/>
      <c r="G152" s="234"/>
      <c r="H152" s="234"/>
    </row>
    <row r="153" spans="1:8" s="233" customFormat="1" x14ac:dyDescent="0.2">
      <c r="A153" s="234"/>
      <c r="B153" s="234"/>
      <c r="C153" s="234"/>
      <c r="D153" s="234"/>
      <c r="E153" s="234"/>
      <c r="F153" s="234"/>
      <c r="G153" s="234"/>
      <c r="H153" s="234"/>
    </row>
    <row r="154" spans="1:8" s="233" customFormat="1" x14ac:dyDescent="0.2">
      <c r="A154" s="234"/>
      <c r="B154" s="234"/>
      <c r="C154" s="234"/>
      <c r="D154" s="234"/>
      <c r="E154" s="234"/>
      <c r="F154" s="234"/>
      <c r="G154" s="234"/>
      <c r="H154" s="234"/>
    </row>
    <row r="155" spans="1:8" s="233" customFormat="1" x14ac:dyDescent="0.2">
      <c r="A155" s="234"/>
      <c r="B155" s="234"/>
      <c r="C155" s="234"/>
      <c r="D155" s="234"/>
      <c r="E155" s="234"/>
      <c r="F155" s="234"/>
      <c r="G155" s="234"/>
      <c r="H155" s="234"/>
    </row>
    <row r="156" spans="1:8" s="233" customFormat="1" x14ac:dyDescent="0.2">
      <c r="A156" s="234"/>
      <c r="B156" s="234"/>
      <c r="C156" s="234"/>
      <c r="D156" s="234"/>
      <c r="E156" s="234"/>
      <c r="F156" s="234"/>
      <c r="G156" s="234"/>
      <c r="H156" s="234"/>
    </row>
    <row r="157" spans="1:8" s="233" customFormat="1" x14ac:dyDescent="0.2">
      <c r="A157" s="234"/>
      <c r="B157" s="234"/>
      <c r="C157" s="234"/>
      <c r="D157" s="234"/>
      <c r="E157" s="234"/>
      <c r="F157" s="234"/>
      <c r="G157" s="234"/>
      <c r="H157" s="234"/>
    </row>
    <row r="158" spans="1:8" s="233" customFormat="1" x14ac:dyDescent="0.2">
      <c r="A158" s="234"/>
      <c r="B158" s="234"/>
      <c r="C158" s="234"/>
      <c r="D158" s="234"/>
      <c r="E158" s="234"/>
      <c r="F158" s="234"/>
      <c r="G158" s="234"/>
      <c r="H158" s="234"/>
    </row>
    <row r="159" spans="1:8" s="233" customFormat="1" x14ac:dyDescent="0.2">
      <c r="A159" s="234"/>
      <c r="B159" s="234"/>
      <c r="C159" s="234"/>
      <c r="D159" s="234"/>
      <c r="E159" s="234"/>
      <c r="F159" s="234"/>
      <c r="G159" s="234"/>
      <c r="H159" s="234"/>
    </row>
    <row r="160" spans="1:8" s="233" customFormat="1" x14ac:dyDescent="0.2">
      <c r="A160" s="234"/>
      <c r="B160" s="234"/>
      <c r="C160" s="234"/>
      <c r="D160" s="234"/>
      <c r="E160" s="234"/>
      <c r="F160" s="234"/>
      <c r="G160" s="234"/>
      <c r="H160" s="234"/>
    </row>
    <row r="161" spans="1:8" s="233" customFormat="1" x14ac:dyDescent="0.2">
      <c r="A161" s="234"/>
      <c r="B161" s="234"/>
      <c r="C161" s="234"/>
      <c r="D161" s="234"/>
      <c r="E161" s="234"/>
      <c r="F161" s="234"/>
      <c r="G161" s="234"/>
      <c r="H161" s="234"/>
    </row>
    <row r="162" spans="1:8" s="233" customFormat="1" x14ac:dyDescent="0.2">
      <c r="A162" s="234"/>
      <c r="B162" s="234"/>
      <c r="C162" s="234"/>
      <c r="D162" s="234"/>
      <c r="E162" s="234"/>
      <c r="F162" s="234"/>
      <c r="G162" s="234"/>
      <c r="H162" s="234"/>
    </row>
    <row r="163" spans="1:8" s="233" customFormat="1" x14ac:dyDescent="0.2">
      <c r="A163" s="234"/>
      <c r="B163" s="234"/>
      <c r="C163" s="234"/>
      <c r="D163" s="234"/>
      <c r="E163" s="234"/>
      <c r="F163" s="234"/>
      <c r="G163" s="234"/>
      <c r="H163" s="234"/>
    </row>
    <row r="164" spans="1:8" s="233" customFormat="1" x14ac:dyDescent="0.2">
      <c r="A164" s="234"/>
      <c r="B164" s="234"/>
      <c r="C164" s="234"/>
      <c r="D164" s="234"/>
      <c r="E164" s="234"/>
      <c r="F164" s="234"/>
      <c r="G164" s="234"/>
      <c r="H164" s="234"/>
    </row>
    <row r="165" spans="1:8" s="233" customFormat="1" x14ac:dyDescent="0.2">
      <c r="A165" s="234"/>
      <c r="B165" s="234"/>
      <c r="C165" s="234"/>
      <c r="D165" s="234"/>
      <c r="E165" s="234"/>
      <c r="F165" s="234"/>
      <c r="G165" s="234"/>
      <c r="H165" s="234"/>
    </row>
    <row r="166" spans="1:8" s="233" customFormat="1" x14ac:dyDescent="0.2">
      <c r="A166" s="234"/>
      <c r="B166" s="234"/>
      <c r="C166" s="234"/>
      <c r="D166" s="234"/>
      <c r="E166" s="234"/>
      <c r="F166" s="234"/>
      <c r="G166" s="234"/>
      <c r="H166" s="234"/>
    </row>
    <row r="167" spans="1:8" s="233" customFormat="1" x14ac:dyDescent="0.2">
      <c r="A167" s="234"/>
      <c r="B167" s="234"/>
      <c r="C167" s="234"/>
      <c r="D167" s="234"/>
      <c r="E167" s="234"/>
      <c r="F167" s="234"/>
      <c r="G167" s="234"/>
      <c r="H167" s="234"/>
    </row>
    <row r="168" spans="1:8" s="233" customFormat="1" x14ac:dyDescent="0.2">
      <c r="A168" s="234"/>
      <c r="B168" s="234"/>
      <c r="C168" s="234"/>
      <c r="D168" s="234"/>
      <c r="E168" s="234"/>
      <c r="F168" s="234"/>
      <c r="G168" s="234"/>
      <c r="H168" s="234"/>
    </row>
    <row r="169" spans="1:8" s="233" customFormat="1" x14ac:dyDescent="0.2">
      <c r="A169" s="234"/>
      <c r="B169" s="234"/>
      <c r="C169" s="234"/>
      <c r="D169" s="234"/>
      <c r="E169" s="234"/>
      <c r="F169" s="234"/>
      <c r="G169" s="234"/>
      <c r="H169" s="234"/>
    </row>
    <row r="170" spans="1:8" s="233" customFormat="1" x14ac:dyDescent="0.2">
      <c r="A170" s="234"/>
      <c r="B170" s="234"/>
      <c r="C170" s="234"/>
      <c r="D170" s="234"/>
      <c r="E170" s="234"/>
      <c r="F170" s="234"/>
      <c r="G170" s="234"/>
      <c r="H170" s="234"/>
    </row>
    <row r="171" spans="1:8" s="233" customFormat="1" x14ac:dyDescent="0.2">
      <c r="A171" s="234"/>
      <c r="B171" s="234"/>
      <c r="C171" s="234"/>
      <c r="D171" s="234"/>
      <c r="E171" s="234"/>
      <c r="F171" s="234"/>
      <c r="G171" s="234"/>
      <c r="H171" s="234"/>
    </row>
    <row r="172" spans="1:8" s="233" customFormat="1" x14ac:dyDescent="0.2">
      <c r="A172" s="234"/>
      <c r="B172" s="234"/>
      <c r="C172" s="234"/>
      <c r="D172" s="234"/>
      <c r="E172" s="234"/>
      <c r="F172" s="234"/>
      <c r="G172" s="234"/>
      <c r="H172" s="234"/>
    </row>
    <row r="173" spans="1:8" s="233" customFormat="1" x14ac:dyDescent="0.2">
      <c r="A173" s="234"/>
      <c r="B173" s="234"/>
      <c r="C173" s="234"/>
      <c r="D173" s="234"/>
      <c r="E173" s="234"/>
      <c r="F173" s="234"/>
      <c r="G173" s="234"/>
      <c r="H173" s="234"/>
    </row>
    <row r="174" spans="1:8" s="233" customFormat="1" x14ac:dyDescent="0.2">
      <c r="A174" s="234"/>
      <c r="B174" s="234"/>
      <c r="C174" s="234"/>
      <c r="D174" s="234"/>
      <c r="E174" s="234"/>
      <c r="F174" s="234"/>
      <c r="G174" s="234"/>
      <c r="H174" s="234"/>
    </row>
    <row r="175" spans="1:8" s="233" customFormat="1" x14ac:dyDescent="0.2">
      <c r="A175" s="234"/>
      <c r="B175" s="234"/>
      <c r="C175" s="234"/>
      <c r="D175" s="234"/>
      <c r="E175" s="234"/>
      <c r="F175" s="234"/>
      <c r="G175" s="234"/>
      <c r="H175" s="234"/>
    </row>
    <row r="176" spans="1:8" s="233" customFormat="1" x14ac:dyDescent="0.2">
      <c r="A176" s="234"/>
      <c r="B176" s="234"/>
      <c r="C176" s="234"/>
      <c r="D176" s="234"/>
      <c r="E176" s="234"/>
      <c r="F176" s="234"/>
      <c r="G176" s="234"/>
      <c r="H176" s="234"/>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7.2851562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4.710937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4.710937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7.28515625" style="65" customWidth="1"/>
    <col min="3" max="3" width="8.7109375" style="65" customWidth="1"/>
    <col min="4" max="4" width="8.5703125" style="65" customWidth="1"/>
    <col min="5" max="6" width="9.28515625" style="65" customWidth="1"/>
    <col min="7" max="7" width="10.5703125" style="65" customWidth="1"/>
    <col min="8" max="8" width="9.85546875" style="65" customWidth="1"/>
    <col min="9" max="9" width="9" style="65" customWidth="1"/>
    <col min="10" max="10" width="8.42578125" style="65" customWidth="1"/>
    <col min="11" max="16384" width="11.42578125" style="65"/>
  </cols>
  <sheetData>
    <row r="1" spans="1:10" x14ac:dyDescent="0.2">
      <c r="B1" s="62" t="s">
        <v>166</v>
      </c>
      <c r="C1" s="62"/>
      <c r="D1" s="62"/>
      <c r="E1" s="62"/>
      <c r="F1" s="62"/>
      <c r="G1" s="62"/>
      <c r="H1" s="62"/>
      <c r="I1" s="62"/>
      <c r="J1" s="62"/>
    </row>
    <row r="2" spans="1:10" x14ac:dyDescent="0.2">
      <c r="B2" s="102"/>
      <c r="C2" s="103"/>
      <c r="D2" s="103"/>
      <c r="G2" s="103"/>
      <c r="H2" s="103"/>
      <c r="I2" s="103"/>
      <c r="J2" s="103"/>
    </row>
    <row r="3" spans="1:10" x14ac:dyDescent="0.2">
      <c r="B3" s="312" t="s">
        <v>167</v>
      </c>
      <c r="C3" s="312"/>
      <c r="D3" s="312"/>
      <c r="E3" s="312"/>
      <c r="F3" s="312"/>
      <c r="G3" s="312"/>
      <c r="H3" s="312"/>
      <c r="I3" s="312"/>
      <c r="J3" s="312"/>
    </row>
    <row r="4" spans="1:10" x14ac:dyDescent="0.2">
      <c r="B4" s="312" t="s">
        <v>168</v>
      </c>
      <c r="C4" s="312"/>
      <c r="D4" s="312"/>
      <c r="E4" s="312"/>
      <c r="F4" s="312"/>
      <c r="G4" s="312"/>
      <c r="H4" s="312"/>
      <c r="I4" s="312"/>
      <c r="J4" s="312"/>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13" t="s">
        <v>3</v>
      </c>
      <c r="B7" s="316" t="s">
        <v>106</v>
      </c>
      <c r="C7" s="319" t="s">
        <v>169</v>
      </c>
      <c r="D7" s="319" t="s">
        <v>170</v>
      </c>
      <c r="E7" s="319" t="s">
        <v>171</v>
      </c>
      <c r="F7" s="319" t="s">
        <v>9</v>
      </c>
      <c r="G7" s="308" t="s">
        <v>10</v>
      </c>
      <c r="H7" s="309"/>
      <c r="I7" s="309"/>
      <c r="J7" s="309"/>
    </row>
    <row r="8" spans="1:10" x14ac:dyDescent="0.2">
      <c r="A8" s="314"/>
      <c r="B8" s="317"/>
      <c r="C8" s="317"/>
      <c r="D8" s="317"/>
      <c r="E8" s="317"/>
      <c r="F8" s="320"/>
      <c r="G8" s="322" t="s">
        <v>12</v>
      </c>
      <c r="H8" s="308" t="s">
        <v>172</v>
      </c>
      <c r="I8" s="309"/>
      <c r="J8" s="309"/>
    </row>
    <row r="9" spans="1:10" ht="22.5" x14ac:dyDescent="0.2">
      <c r="A9" s="314"/>
      <c r="B9" s="317"/>
      <c r="C9" s="318"/>
      <c r="D9" s="318"/>
      <c r="E9" s="318"/>
      <c r="F9" s="321"/>
      <c r="G9" s="323"/>
      <c r="H9" s="105" t="s">
        <v>173</v>
      </c>
      <c r="I9" s="105" t="s">
        <v>14</v>
      </c>
      <c r="J9" s="106" t="s">
        <v>174</v>
      </c>
    </row>
    <row r="10" spans="1:10" x14ac:dyDescent="0.2">
      <c r="A10" s="315"/>
      <c r="B10" s="318"/>
      <c r="C10" s="67" t="s">
        <v>16</v>
      </c>
      <c r="D10" s="107" t="s">
        <v>175</v>
      </c>
      <c r="E10" s="67" t="s">
        <v>18</v>
      </c>
      <c r="F10" s="310" t="s">
        <v>19</v>
      </c>
      <c r="G10" s="311"/>
      <c r="H10" s="311"/>
      <c r="I10" s="311"/>
      <c r="J10" s="311"/>
    </row>
    <row r="11" spans="1:10" x14ac:dyDescent="0.2">
      <c r="A11" s="73"/>
      <c r="B11" s="108"/>
      <c r="C11" s="74"/>
      <c r="D11" s="75"/>
      <c r="E11" s="77"/>
      <c r="F11" s="78"/>
      <c r="G11" s="75"/>
      <c r="H11" s="75"/>
      <c r="I11" s="75"/>
      <c r="J11" s="75"/>
    </row>
    <row r="12" spans="1:10" ht="12.95" customHeight="1" x14ac:dyDescent="0.2">
      <c r="A12" s="80" t="s">
        <v>116</v>
      </c>
      <c r="B12" s="81" t="s">
        <v>117</v>
      </c>
      <c r="C12" s="109">
        <v>849</v>
      </c>
      <c r="D12" s="109">
        <v>147524</v>
      </c>
      <c r="E12" s="109">
        <v>159456.03200000001</v>
      </c>
      <c r="F12" s="110">
        <v>3484374.1570000001</v>
      </c>
      <c r="G12" s="110">
        <v>21326925.510000002</v>
      </c>
      <c r="H12" s="110">
        <v>13692328.829</v>
      </c>
      <c r="I12" s="110">
        <v>7634596.6809999999</v>
      </c>
      <c r="J12" s="110">
        <v>4300875.6160000004</v>
      </c>
    </row>
    <row r="13" spans="1:10" ht="12.95" customHeight="1" x14ac:dyDescent="0.2">
      <c r="A13" s="80"/>
      <c r="B13" s="84" t="s">
        <v>118</v>
      </c>
      <c r="C13" s="111"/>
      <c r="D13" s="112"/>
      <c r="E13" s="112"/>
      <c r="F13" s="113"/>
      <c r="G13" s="113"/>
      <c r="H13" s="113"/>
      <c r="I13" s="113"/>
      <c r="J13" s="113"/>
    </row>
    <row r="14" spans="1:10" ht="12.95" customHeight="1" x14ac:dyDescent="0.2">
      <c r="A14" s="80" t="s">
        <v>21</v>
      </c>
      <c r="B14" s="84" t="s">
        <v>119</v>
      </c>
      <c r="C14" s="114">
        <v>425.5</v>
      </c>
      <c r="D14" s="114">
        <v>70609.625</v>
      </c>
      <c r="E14" s="114">
        <v>76849.176000000007</v>
      </c>
      <c r="F14" s="114">
        <v>1653026.4580000001</v>
      </c>
      <c r="G14" s="114">
        <v>9854581.1919999998</v>
      </c>
      <c r="H14" s="114">
        <v>6426436.3250000002</v>
      </c>
      <c r="I14" s="114">
        <v>3428144.8670000001</v>
      </c>
      <c r="J14" s="114">
        <v>1907076.8770000001</v>
      </c>
    </row>
    <row r="15" spans="1:10" ht="12.95" customHeight="1" x14ac:dyDescent="0.2">
      <c r="A15" s="80" t="s">
        <v>21</v>
      </c>
      <c r="B15" s="84" t="s">
        <v>120</v>
      </c>
      <c r="C15" s="114">
        <v>250.5</v>
      </c>
      <c r="D15" s="114">
        <v>47375.125</v>
      </c>
      <c r="E15" s="114">
        <v>50859.883000000002</v>
      </c>
      <c r="F15" s="114">
        <v>1233094.1370000001</v>
      </c>
      <c r="G15" s="114">
        <v>7394074.7750000004</v>
      </c>
      <c r="H15" s="114">
        <v>4267611.1710000001</v>
      </c>
      <c r="I15" s="114">
        <v>3126463.6039999998</v>
      </c>
      <c r="J15" s="114">
        <v>1755607.713</v>
      </c>
    </row>
    <row r="16" spans="1:10" ht="12.95" customHeight="1" x14ac:dyDescent="0.2">
      <c r="A16" s="80" t="s">
        <v>21</v>
      </c>
      <c r="B16" s="84" t="s">
        <v>121</v>
      </c>
      <c r="C16" s="114">
        <v>33.5</v>
      </c>
      <c r="D16" s="114">
        <v>6033.125</v>
      </c>
      <c r="E16" s="114">
        <v>6660.9679999999998</v>
      </c>
      <c r="F16" s="114">
        <v>172641.65</v>
      </c>
      <c r="G16" s="114">
        <v>888454.41</v>
      </c>
      <c r="H16" s="114">
        <v>516379.57799999998</v>
      </c>
      <c r="I16" s="114">
        <v>372074.83199999999</v>
      </c>
      <c r="J16" s="114">
        <v>155935.44500000001</v>
      </c>
    </row>
    <row r="17" spans="1:10" ht="12.95" customHeight="1" x14ac:dyDescent="0.2">
      <c r="A17" s="80" t="s">
        <v>21</v>
      </c>
      <c r="B17" s="84" t="s">
        <v>122</v>
      </c>
      <c r="C17" s="114">
        <v>139.5</v>
      </c>
      <c r="D17" s="114">
        <v>23506.125</v>
      </c>
      <c r="E17" s="114">
        <v>25086.005000000001</v>
      </c>
      <c r="F17" s="114">
        <v>425611.91200000001</v>
      </c>
      <c r="G17" s="114">
        <v>3189815.1329999999</v>
      </c>
      <c r="H17" s="114">
        <v>2481901.7549999999</v>
      </c>
      <c r="I17" s="114">
        <v>707913.37800000003</v>
      </c>
      <c r="J17" s="114">
        <v>482255.58100000001</v>
      </c>
    </row>
    <row r="18" spans="1:10" ht="12.95" customHeight="1" x14ac:dyDescent="0.2">
      <c r="A18" s="80"/>
      <c r="B18" s="73"/>
      <c r="C18" s="111"/>
      <c r="D18" s="112"/>
      <c r="E18" s="112"/>
      <c r="F18" s="112"/>
      <c r="G18" s="112"/>
      <c r="H18" s="112"/>
      <c r="I18" s="112"/>
      <c r="J18" s="112"/>
    </row>
    <row r="19" spans="1:10" ht="12.95" customHeight="1" x14ac:dyDescent="0.2">
      <c r="A19" s="80" t="s">
        <v>123</v>
      </c>
      <c r="B19" s="81" t="s">
        <v>176</v>
      </c>
      <c r="C19" s="115"/>
      <c r="D19" s="115"/>
      <c r="E19" s="115"/>
      <c r="F19" s="115"/>
      <c r="G19" s="116"/>
      <c r="H19" s="116"/>
      <c r="I19" s="115"/>
      <c r="J19" s="115"/>
    </row>
    <row r="20" spans="1:10" ht="12.95" customHeight="1" x14ac:dyDescent="0.2">
      <c r="A20" s="80"/>
      <c r="B20" s="81" t="s">
        <v>177</v>
      </c>
      <c r="C20" s="115">
        <v>3</v>
      </c>
      <c r="D20" s="109">
        <v>304.5</v>
      </c>
      <c r="E20" s="109">
        <v>432.41899999999998</v>
      </c>
      <c r="F20" s="110">
        <v>6669.0619999999999</v>
      </c>
      <c r="G20" s="117" t="s">
        <v>21</v>
      </c>
      <c r="H20" s="117" t="s">
        <v>21</v>
      </c>
      <c r="I20" s="117" t="s">
        <v>21</v>
      </c>
      <c r="J20" s="117" t="s">
        <v>21</v>
      </c>
    </row>
    <row r="21" spans="1:10" ht="12.95" customHeight="1" x14ac:dyDescent="0.2">
      <c r="A21" s="80"/>
      <c r="B21" s="73"/>
      <c r="C21" s="111"/>
      <c r="D21" s="112"/>
      <c r="E21" s="112"/>
      <c r="F21" s="112"/>
      <c r="G21" s="112"/>
      <c r="H21" s="112"/>
      <c r="I21" s="112"/>
      <c r="J21" s="112"/>
    </row>
    <row r="22" spans="1:10" ht="12.95" customHeight="1" x14ac:dyDescent="0.2">
      <c r="A22" s="80">
        <v>5</v>
      </c>
      <c r="B22" s="84" t="s">
        <v>125</v>
      </c>
      <c r="C22" s="118" t="s">
        <v>126</v>
      </c>
      <c r="D22" s="118" t="s">
        <v>126</v>
      </c>
      <c r="E22" s="118" t="s">
        <v>126</v>
      </c>
      <c r="F22" s="118" t="s">
        <v>126</v>
      </c>
      <c r="G22" s="118" t="s">
        <v>126</v>
      </c>
      <c r="H22" s="118" t="s">
        <v>126</v>
      </c>
      <c r="I22" s="118" t="s">
        <v>126</v>
      </c>
      <c r="J22" s="118" t="s">
        <v>126</v>
      </c>
    </row>
    <row r="23" spans="1:10" ht="12.95" customHeight="1" x14ac:dyDescent="0.2">
      <c r="A23" s="80">
        <v>6</v>
      </c>
      <c r="B23" s="84" t="s">
        <v>127</v>
      </c>
      <c r="C23" s="118" t="s">
        <v>126</v>
      </c>
      <c r="D23" s="118" t="s">
        <v>126</v>
      </c>
      <c r="E23" s="118" t="s">
        <v>126</v>
      </c>
      <c r="F23" s="118" t="s">
        <v>126</v>
      </c>
      <c r="G23" s="118" t="s">
        <v>126</v>
      </c>
      <c r="H23" s="118" t="s">
        <v>126</v>
      </c>
      <c r="I23" s="118" t="s">
        <v>126</v>
      </c>
      <c r="J23" s="118" t="s">
        <v>126</v>
      </c>
    </row>
    <row r="24" spans="1:10" ht="12.95" customHeight="1" x14ac:dyDescent="0.2">
      <c r="A24" s="80">
        <v>7</v>
      </c>
      <c r="B24" s="84" t="s">
        <v>128</v>
      </c>
      <c r="C24" s="118" t="s">
        <v>126</v>
      </c>
      <c r="D24" s="118" t="s">
        <v>126</v>
      </c>
      <c r="E24" s="118" t="s">
        <v>126</v>
      </c>
      <c r="F24" s="118" t="s">
        <v>126</v>
      </c>
      <c r="G24" s="118" t="s">
        <v>126</v>
      </c>
      <c r="H24" s="118" t="s">
        <v>126</v>
      </c>
      <c r="I24" s="118" t="s">
        <v>126</v>
      </c>
      <c r="J24" s="118" t="s">
        <v>126</v>
      </c>
    </row>
    <row r="25" spans="1:10" ht="12.95" customHeight="1" x14ac:dyDescent="0.2">
      <c r="A25" s="80">
        <v>8</v>
      </c>
      <c r="B25" s="84" t="s">
        <v>129</v>
      </c>
      <c r="C25" s="119"/>
      <c r="D25" s="120"/>
      <c r="E25" s="112"/>
      <c r="F25" s="112"/>
      <c r="G25" s="112"/>
      <c r="H25" s="112"/>
      <c r="I25" s="121"/>
      <c r="J25" s="121"/>
    </row>
    <row r="26" spans="1:10" ht="12.95" customHeight="1" x14ac:dyDescent="0.2">
      <c r="A26" s="80"/>
      <c r="B26" s="84" t="s">
        <v>130</v>
      </c>
      <c r="C26" s="114">
        <v>3</v>
      </c>
      <c r="D26" s="114">
        <v>304.5</v>
      </c>
      <c r="E26" s="114">
        <v>432.41899999999998</v>
      </c>
      <c r="F26" s="114">
        <v>6669.0619999999999</v>
      </c>
      <c r="G26" s="122" t="s">
        <v>21</v>
      </c>
      <c r="H26" s="122" t="s">
        <v>21</v>
      </c>
      <c r="I26" s="122" t="s">
        <v>21</v>
      </c>
      <c r="J26" s="122" t="s">
        <v>21</v>
      </c>
    </row>
    <row r="27" spans="1:10" ht="12.95" customHeight="1" x14ac:dyDescent="0.2">
      <c r="A27" s="80">
        <v>9</v>
      </c>
      <c r="B27" s="84" t="s">
        <v>131</v>
      </c>
      <c r="C27" s="119"/>
      <c r="D27" s="120"/>
      <c r="E27" s="112"/>
      <c r="F27" s="112"/>
      <c r="G27" s="112"/>
      <c r="H27" s="112"/>
      <c r="I27" s="121"/>
      <c r="J27" s="121"/>
    </row>
    <row r="28" spans="1:10" ht="12.95" customHeight="1" x14ac:dyDescent="0.2">
      <c r="A28" s="80"/>
      <c r="B28" s="84" t="s">
        <v>132</v>
      </c>
      <c r="C28" s="119"/>
      <c r="D28" s="119"/>
      <c r="E28" s="119"/>
      <c r="F28" s="119"/>
      <c r="G28" s="119"/>
      <c r="H28" s="119"/>
      <c r="I28" s="119"/>
      <c r="J28" s="119"/>
    </row>
    <row r="29" spans="1:10" ht="12.95" customHeight="1" x14ac:dyDescent="0.2">
      <c r="A29" s="80"/>
      <c r="B29" s="84" t="s">
        <v>133</v>
      </c>
      <c r="C29" s="118" t="s">
        <v>126</v>
      </c>
      <c r="D29" s="118" t="s">
        <v>126</v>
      </c>
      <c r="E29" s="118" t="s">
        <v>126</v>
      </c>
      <c r="F29" s="118" t="s">
        <v>126</v>
      </c>
      <c r="G29" s="118" t="s">
        <v>126</v>
      </c>
      <c r="H29" s="118" t="s">
        <v>126</v>
      </c>
      <c r="I29" s="118" t="s">
        <v>126</v>
      </c>
      <c r="J29" s="118" t="s">
        <v>126</v>
      </c>
    </row>
    <row r="30" spans="1:10" ht="12.95" customHeight="1" x14ac:dyDescent="0.2">
      <c r="A30" s="80"/>
      <c r="B30" s="73"/>
      <c r="C30" s="119"/>
      <c r="D30" s="119"/>
      <c r="E30" s="119"/>
      <c r="F30" s="119"/>
      <c r="G30" s="119"/>
      <c r="H30" s="119"/>
      <c r="I30" s="119"/>
      <c r="J30" s="119"/>
    </row>
    <row r="31" spans="1:10" ht="12.95" customHeight="1" x14ac:dyDescent="0.2">
      <c r="A31" s="80" t="s">
        <v>134</v>
      </c>
      <c r="B31" s="81" t="s">
        <v>135</v>
      </c>
      <c r="C31" s="115">
        <v>846</v>
      </c>
      <c r="D31" s="109">
        <v>147219.5</v>
      </c>
      <c r="E31" s="109">
        <v>159023.61300000001</v>
      </c>
      <c r="F31" s="110">
        <v>3477705.0950000002</v>
      </c>
      <c r="G31" s="117" t="s">
        <v>21</v>
      </c>
      <c r="H31" s="117" t="s">
        <v>21</v>
      </c>
      <c r="I31" s="117" t="s">
        <v>21</v>
      </c>
      <c r="J31" s="117" t="s">
        <v>21</v>
      </c>
    </row>
    <row r="32" spans="1:10" ht="12.95" customHeight="1" x14ac:dyDescent="0.2">
      <c r="A32" s="80"/>
      <c r="B32" s="73"/>
      <c r="C32" s="111"/>
      <c r="D32" s="112"/>
      <c r="E32" s="112"/>
      <c r="F32" s="112"/>
      <c r="G32" s="112"/>
      <c r="H32" s="112"/>
      <c r="I32" s="112"/>
      <c r="J32" s="112"/>
    </row>
    <row r="33" spans="1:10" ht="12.95" customHeight="1" x14ac:dyDescent="0.2">
      <c r="A33" s="80">
        <v>10</v>
      </c>
      <c r="B33" s="84" t="s">
        <v>136</v>
      </c>
      <c r="C33" s="114">
        <v>90.125</v>
      </c>
      <c r="D33" s="114">
        <v>16305.75</v>
      </c>
      <c r="E33" s="114">
        <v>17359.756000000001</v>
      </c>
      <c r="F33" s="114">
        <v>258541.55900000001</v>
      </c>
      <c r="G33" s="114">
        <v>2134581.0729999999</v>
      </c>
      <c r="H33" s="114">
        <v>1719863.773</v>
      </c>
      <c r="I33" s="114">
        <v>414717.3</v>
      </c>
      <c r="J33" s="119">
        <v>303929.77100000001</v>
      </c>
    </row>
    <row r="34" spans="1:10" ht="12.95" customHeight="1" x14ac:dyDescent="0.2">
      <c r="A34" s="80">
        <v>11</v>
      </c>
      <c r="B34" s="84" t="s">
        <v>50</v>
      </c>
      <c r="C34" s="119">
        <v>7.375</v>
      </c>
      <c r="D34" s="114">
        <v>904.625</v>
      </c>
      <c r="E34" s="114">
        <v>1023.936</v>
      </c>
      <c r="F34" s="114">
        <v>23672.776999999998</v>
      </c>
      <c r="G34" s="114">
        <v>324282.96299999999</v>
      </c>
      <c r="H34" s="118" t="s">
        <v>21</v>
      </c>
      <c r="I34" s="118" t="s">
        <v>21</v>
      </c>
      <c r="J34" s="118" t="s">
        <v>21</v>
      </c>
    </row>
    <row r="35" spans="1:10" ht="12.95" customHeight="1" x14ac:dyDescent="0.2">
      <c r="A35" s="80">
        <v>12</v>
      </c>
      <c r="B35" s="84" t="s">
        <v>51</v>
      </c>
      <c r="C35" s="119">
        <v>1</v>
      </c>
      <c r="D35" s="118" t="s">
        <v>21</v>
      </c>
      <c r="E35" s="118" t="s">
        <v>21</v>
      </c>
      <c r="F35" s="118" t="s">
        <v>21</v>
      </c>
      <c r="G35" s="118" t="s">
        <v>21</v>
      </c>
      <c r="H35" s="118" t="s">
        <v>21</v>
      </c>
      <c r="I35" s="118" t="s">
        <v>21</v>
      </c>
      <c r="J35" s="118" t="s">
        <v>21</v>
      </c>
    </row>
    <row r="36" spans="1:10" ht="12.95" customHeight="1" x14ac:dyDescent="0.2">
      <c r="A36" s="80">
        <v>13</v>
      </c>
      <c r="B36" s="84" t="s">
        <v>53</v>
      </c>
      <c r="C36" s="119">
        <v>13</v>
      </c>
      <c r="D36" s="114">
        <v>1472.625</v>
      </c>
      <c r="E36" s="114">
        <v>1558.35</v>
      </c>
      <c r="F36" s="114">
        <v>28533.580999999998</v>
      </c>
      <c r="G36" s="114">
        <v>159074.17600000001</v>
      </c>
      <c r="H36" s="112">
        <v>71798.232999999993</v>
      </c>
      <c r="I36" s="121">
        <v>87275.942999999999</v>
      </c>
      <c r="J36" s="121">
        <v>73964.622000000003</v>
      </c>
    </row>
    <row r="37" spans="1:10" ht="12.95" customHeight="1" x14ac:dyDescent="0.2">
      <c r="A37" s="80">
        <v>14</v>
      </c>
      <c r="B37" s="84" t="s">
        <v>137</v>
      </c>
      <c r="C37" s="114">
        <v>2</v>
      </c>
      <c r="D37" s="118" t="s">
        <v>21</v>
      </c>
      <c r="E37" s="118" t="s">
        <v>21</v>
      </c>
      <c r="F37" s="118" t="s">
        <v>21</v>
      </c>
      <c r="G37" s="118" t="s">
        <v>21</v>
      </c>
      <c r="H37" s="118" t="s">
        <v>21</v>
      </c>
      <c r="I37" s="118" t="s">
        <v>21</v>
      </c>
      <c r="J37" s="118" t="s">
        <v>21</v>
      </c>
    </row>
    <row r="38" spans="1:10" ht="12.95" customHeight="1" x14ac:dyDescent="0.2">
      <c r="A38" s="80">
        <v>15</v>
      </c>
      <c r="B38" s="84" t="s">
        <v>138</v>
      </c>
      <c r="C38" s="114"/>
      <c r="D38" s="114"/>
      <c r="E38" s="114"/>
      <c r="F38" s="114"/>
      <c r="G38" s="114"/>
      <c r="H38" s="114"/>
      <c r="I38" s="114"/>
      <c r="J38" s="119"/>
    </row>
    <row r="39" spans="1:10" ht="12.95" customHeight="1" x14ac:dyDescent="0.2">
      <c r="A39" s="80"/>
      <c r="B39" s="84" t="s">
        <v>139</v>
      </c>
      <c r="C39" s="114">
        <v>3</v>
      </c>
      <c r="D39" s="114">
        <v>372.875</v>
      </c>
      <c r="E39" s="114">
        <v>372.952</v>
      </c>
      <c r="F39" s="114">
        <v>7082.41</v>
      </c>
      <c r="G39" s="118" t="s">
        <v>21</v>
      </c>
      <c r="H39" s="118" t="s">
        <v>21</v>
      </c>
      <c r="I39" s="118" t="s">
        <v>21</v>
      </c>
      <c r="J39" s="118" t="s">
        <v>21</v>
      </c>
    </row>
    <row r="40" spans="1:10" ht="12.95" customHeight="1" x14ac:dyDescent="0.2">
      <c r="A40" s="80">
        <v>16</v>
      </c>
      <c r="B40" s="84" t="s">
        <v>140</v>
      </c>
      <c r="C40" s="114"/>
      <c r="D40" s="114"/>
      <c r="E40" s="114"/>
      <c r="F40" s="114"/>
      <c r="G40" s="114"/>
      <c r="H40" s="114"/>
      <c r="I40" s="114"/>
      <c r="J40" s="119"/>
    </row>
    <row r="41" spans="1:10" ht="12.95" customHeight="1" x14ac:dyDescent="0.2">
      <c r="A41" s="80"/>
      <c r="B41" s="84" t="s">
        <v>141</v>
      </c>
      <c r="C41" s="114">
        <v>12</v>
      </c>
      <c r="D41" s="114">
        <v>2498.125</v>
      </c>
      <c r="E41" s="114">
        <v>2721.692</v>
      </c>
      <c r="F41" s="114">
        <v>55290.203000000001</v>
      </c>
      <c r="G41" s="114">
        <v>412413.31699999998</v>
      </c>
      <c r="H41" s="114">
        <v>286531.88699999999</v>
      </c>
      <c r="I41" s="114">
        <v>125881.43</v>
      </c>
      <c r="J41" s="121">
        <v>66515.422000000006</v>
      </c>
    </row>
    <row r="42" spans="1:10" ht="12.95" customHeight="1" x14ac:dyDescent="0.2">
      <c r="A42" s="80">
        <v>17</v>
      </c>
      <c r="B42" s="84" t="s">
        <v>142</v>
      </c>
      <c r="C42" s="114"/>
      <c r="D42" s="114"/>
      <c r="E42" s="114"/>
      <c r="F42" s="114"/>
      <c r="G42" s="114"/>
      <c r="H42" s="114"/>
      <c r="I42" s="114"/>
      <c r="J42" s="119"/>
    </row>
    <row r="43" spans="1:10" ht="12.95" customHeight="1" x14ac:dyDescent="0.2">
      <c r="A43" s="80"/>
      <c r="B43" s="84" t="s">
        <v>143</v>
      </c>
      <c r="C43" s="114">
        <v>19.625</v>
      </c>
      <c r="D43" s="114">
        <v>3541.25</v>
      </c>
      <c r="E43" s="114">
        <v>3794.413</v>
      </c>
      <c r="F43" s="114">
        <v>78805.466</v>
      </c>
      <c r="G43" s="114">
        <v>823680.81200000003</v>
      </c>
      <c r="H43" s="114">
        <v>584746.04599999997</v>
      </c>
      <c r="I43" s="114">
        <v>238934.766</v>
      </c>
      <c r="J43" s="119">
        <v>185758.14300000001</v>
      </c>
    </row>
    <row r="44" spans="1:10" ht="12.95" customHeight="1" x14ac:dyDescent="0.2">
      <c r="A44" s="80">
        <v>18</v>
      </c>
      <c r="B44" s="84" t="s">
        <v>144</v>
      </c>
      <c r="C44" s="114"/>
      <c r="D44" s="114"/>
      <c r="E44" s="114"/>
      <c r="F44" s="114"/>
      <c r="G44" s="114"/>
      <c r="H44" s="114"/>
      <c r="I44" s="114"/>
      <c r="J44" s="119"/>
    </row>
    <row r="45" spans="1:10" ht="12.95" customHeight="1" x14ac:dyDescent="0.2">
      <c r="A45" s="80"/>
      <c r="B45" s="84" t="s">
        <v>145</v>
      </c>
      <c r="C45" s="114"/>
      <c r="D45" s="114"/>
      <c r="E45" s="114"/>
      <c r="F45" s="114"/>
      <c r="G45" s="114"/>
      <c r="H45" s="114"/>
      <c r="I45" s="114"/>
      <c r="J45" s="119"/>
    </row>
    <row r="46" spans="1:10" ht="12.95" customHeight="1" x14ac:dyDescent="0.2">
      <c r="A46" s="80"/>
      <c r="B46" s="84" t="s">
        <v>146</v>
      </c>
      <c r="C46" s="114">
        <v>14</v>
      </c>
      <c r="D46" s="114">
        <v>2022.25</v>
      </c>
      <c r="E46" s="114">
        <v>2195.8670000000002</v>
      </c>
      <c r="F46" s="114">
        <v>45411.921000000002</v>
      </c>
      <c r="G46" s="114">
        <v>282107.97100000002</v>
      </c>
      <c r="H46" s="114">
        <v>233816.182</v>
      </c>
      <c r="I46" s="114">
        <v>48291.788999999997</v>
      </c>
      <c r="J46" s="119">
        <v>34671.694000000003</v>
      </c>
    </row>
    <row r="47" spans="1:10" ht="12.95" customHeight="1" x14ac:dyDescent="0.2">
      <c r="A47" s="80">
        <v>19</v>
      </c>
      <c r="B47" s="84" t="s">
        <v>147</v>
      </c>
      <c r="C47" s="118" t="s">
        <v>126</v>
      </c>
      <c r="D47" s="118" t="s">
        <v>126</v>
      </c>
      <c r="E47" s="118" t="s">
        <v>126</v>
      </c>
      <c r="F47" s="118" t="s">
        <v>126</v>
      </c>
      <c r="G47" s="118" t="s">
        <v>126</v>
      </c>
      <c r="H47" s="118" t="s">
        <v>126</v>
      </c>
      <c r="I47" s="118" t="s">
        <v>126</v>
      </c>
      <c r="J47" s="118" t="s">
        <v>126</v>
      </c>
    </row>
    <row r="48" spans="1:10" ht="12.95" customHeight="1" x14ac:dyDescent="0.2">
      <c r="A48" s="80">
        <v>20</v>
      </c>
      <c r="B48" s="84" t="s">
        <v>148</v>
      </c>
      <c r="C48" s="114">
        <v>22.875</v>
      </c>
      <c r="D48" s="114">
        <v>3466.625</v>
      </c>
      <c r="E48" s="114">
        <v>3839.2330000000002</v>
      </c>
      <c r="F48" s="114">
        <v>104282.948</v>
      </c>
      <c r="G48" s="114">
        <v>623757.473</v>
      </c>
      <c r="H48" s="114">
        <v>316690.37</v>
      </c>
      <c r="I48" s="114">
        <v>307067.103</v>
      </c>
      <c r="J48" s="119">
        <v>130631.63800000001</v>
      </c>
    </row>
    <row r="49" spans="1:10" ht="12.95" customHeight="1" x14ac:dyDescent="0.2">
      <c r="A49" s="80">
        <v>21</v>
      </c>
      <c r="B49" s="84" t="s">
        <v>149</v>
      </c>
      <c r="C49" s="114"/>
      <c r="D49" s="114"/>
      <c r="E49" s="114"/>
      <c r="F49" s="114"/>
      <c r="G49" s="114"/>
      <c r="H49" s="114"/>
      <c r="I49" s="114"/>
      <c r="J49" s="119"/>
    </row>
    <row r="50" spans="1:10" ht="12.95" customHeight="1" x14ac:dyDescent="0.2">
      <c r="A50" s="80"/>
      <c r="B50" s="84" t="s">
        <v>150</v>
      </c>
      <c r="C50" s="114">
        <v>6</v>
      </c>
      <c r="D50" s="114">
        <v>1454.125</v>
      </c>
      <c r="E50" s="114">
        <v>1548.002</v>
      </c>
      <c r="F50" s="114">
        <v>45144.387000000002</v>
      </c>
      <c r="G50" s="114">
        <v>161403.03599999999</v>
      </c>
      <c r="H50" s="114">
        <v>59715.498</v>
      </c>
      <c r="I50" s="114">
        <v>101687.538</v>
      </c>
      <c r="J50" s="119">
        <v>36581.616000000002</v>
      </c>
    </row>
    <row r="51" spans="1:10" ht="12.95" customHeight="1" x14ac:dyDescent="0.2">
      <c r="A51" s="80">
        <v>22</v>
      </c>
      <c r="B51" s="84" t="s">
        <v>151</v>
      </c>
      <c r="C51" s="114"/>
      <c r="D51" s="114"/>
      <c r="E51" s="114"/>
      <c r="F51" s="114"/>
      <c r="G51" s="114"/>
      <c r="H51" s="114"/>
      <c r="I51" s="114"/>
      <c r="J51" s="119"/>
    </row>
    <row r="52" spans="1:10" ht="12.95" customHeight="1" x14ac:dyDescent="0.2">
      <c r="A52" s="80"/>
      <c r="B52" s="84" t="s">
        <v>152</v>
      </c>
      <c r="C52" s="114">
        <v>97.875</v>
      </c>
      <c r="D52" s="114">
        <v>15773.625</v>
      </c>
      <c r="E52" s="114">
        <v>17779.866000000002</v>
      </c>
      <c r="F52" s="114">
        <v>342106.36700000003</v>
      </c>
      <c r="G52" s="114">
        <v>1999215.335</v>
      </c>
      <c r="H52" s="114">
        <v>1241260.814</v>
      </c>
      <c r="I52" s="114">
        <v>757954.52099999995</v>
      </c>
      <c r="J52" s="119">
        <v>429628.67700000003</v>
      </c>
    </row>
    <row r="53" spans="1:10" ht="12.95" customHeight="1" x14ac:dyDescent="0.2">
      <c r="A53" s="80">
        <v>23</v>
      </c>
      <c r="B53" s="84" t="s">
        <v>153</v>
      </c>
      <c r="C53" s="114"/>
      <c r="D53" s="114"/>
      <c r="E53" s="114"/>
      <c r="F53" s="114"/>
      <c r="G53" s="114"/>
      <c r="H53" s="114"/>
      <c r="I53" s="114"/>
      <c r="J53" s="119"/>
    </row>
    <row r="54" spans="1:10" ht="12.95" customHeight="1" x14ac:dyDescent="0.2">
      <c r="A54" s="80"/>
      <c r="B54" s="84" t="s">
        <v>154</v>
      </c>
      <c r="C54" s="114"/>
      <c r="D54" s="114"/>
      <c r="E54" s="114"/>
      <c r="F54" s="114"/>
      <c r="G54" s="114"/>
      <c r="H54" s="114"/>
      <c r="I54" s="114"/>
      <c r="J54" s="119"/>
    </row>
    <row r="55" spans="1:10" ht="12.95" customHeight="1" x14ac:dyDescent="0.2">
      <c r="A55" s="80"/>
      <c r="B55" s="84" t="s">
        <v>155</v>
      </c>
      <c r="C55" s="114">
        <v>60</v>
      </c>
      <c r="D55" s="114">
        <v>8036.75</v>
      </c>
      <c r="E55" s="114">
        <v>8583.2459999999992</v>
      </c>
      <c r="F55" s="114">
        <v>176653.40400000001</v>
      </c>
      <c r="G55" s="114">
        <v>905361.49800000002</v>
      </c>
      <c r="H55" s="114">
        <v>601742.49600000004</v>
      </c>
      <c r="I55" s="114">
        <v>303619.00199999998</v>
      </c>
      <c r="J55" s="114">
        <v>148399.731</v>
      </c>
    </row>
    <row r="56" spans="1:10" ht="12.95" customHeight="1" x14ac:dyDescent="0.2">
      <c r="A56" s="80">
        <v>24</v>
      </c>
      <c r="B56" s="84" t="s">
        <v>156</v>
      </c>
      <c r="C56" s="114">
        <v>17</v>
      </c>
      <c r="D56" s="114">
        <v>4496.375</v>
      </c>
      <c r="E56" s="114">
        <v>4546.6809999999996</v>
      </c>
      <c r="F56" s="114">
        <v>115885.55499999999</v>
      </c>
      <c r="G56" s="114">
        <v>769756.93299999996</v>
      </c>
      <c r="H56" s="114">
        <v>449061.33299999998</v>
      </c>
      <c r="I56" s="114">
        <v>320695.59999999998</v>
      </c>
      <c r="J56" s="121">
        <v>239139.58199999999</v>
      </c>
    </row>
    <row r="57" spans="1:10" ht="12.95" customHeight="1" x14ac:dyDescent="0.2">
      <c r="A57" s="80">
        <v>25</v>
      </c>
      <c r="B57" s="84" t="s">
        <v>157</v>
      </c>
      <c r="C57" s="114">
        <v>153.375</v>
      </c>
      <c r="D57" s="114">
        <v>23479.375</v>
      </c>
      <c r="E57" s="114">
        <v>25765.011999999999</v>
      </c>
      <c r="F57" s="114">
        <v>531671.473</v>
      </c>
      <c r="G57" s="114">
        <v>3036045.9569999999</v>
      </c>
      <c r="H57" s="114">
        <v>2127953.1310000001</v>
      </c>
      <c r="I57" s="114">
        <v>908092.826</v>
      </c>
      <c r="J57" s="114">
        <v>576977.29599999997</v>
      </c>
    </row>
    <row r="58" spans="1:10" ht="12.95" customHeight="1" x14ac:dyDescent="0.2">
      <c r="A58" s="80">
        <v>26</v>
      </c>
      <c r="B58" s="84" t="s">
        <v>158</v>
      </c>
      <c r="C58" s="114"/>
      <c r="D58" s="114"/>
      <c r="E58" s="114"/>
      <c r="F58" s="114"/>
      <c r="G58" s="114"/>
      <c r="H58" s="114"/>
      <c r="I58" s="114"/>
      <c r="J58" s="114"/>
    </row>
    <row r="59" spans="1:10" ht="12.95" customHeight="1" x14ac:dyDescent="0.2">
      <c r="A59" s="80"/>
      <c r="B59" s="84" t="s">
        <v>159</v>
      </c>
      <c r="C59" s="114">
        <v>74.75</v>
      </c>
      <c r="D59" s="114">
        <v>12355.75</v>
      </c>
      <c r="E59" s="114">
        <v>13427.329</v>
      </c>
      <c r="F59" s="114">
        <v>350843.11</v>
      </c>
      <c r="G59" s="114">
        <v>1683730.9140000001</v>
      </c>
      <c r="H59" s="114">
        <v>929097.56700000004</v>
      </c>
      <c r="I59" s="114">
        <v>754633.34699999995</v>
      </c>
      <c r="J59" s="114">
        <v>271111.73800000001</v>
      </c>
    </row>
    <row r="60" spans="1:10" ht="12.95" customHeight="1" x14ac:dyDescent="0.2">
      <c r="A60" s="80">
        <v>27</v>
      </c>
      <c r="B60" s="84" t="s">
        <v>160</v>
      </c>
      <c r="C60" s="114">
        <v>46</v>
      </c>
      <c r="D60" s="114">
        <v>8841.25</v>
      </c>
      <c r="E60" s="114">
        <v>9302.7340000000004</v>
      </c>
      <c r="F60" s="114">
        <v>227700.758</v>
      </c>
      <c r="G60" s="114">
        <v>1362183.0519999999</v>
      </c>
      <c r="H60" s="114">
        <v>893460.56099999999</v>
      </c>
      <c r="I60" s="114">
        <v>468722.49099999998</v>
      </c>
      <c r="J60" s="114">
        <v>152686.128</v>
      </c>
    </row>
    <row r="61" spans="1:10" ht="12.95" customHeight="1" x14ac:dyDescent="0.2">
      <c r="A61" s="80">
        <v>28</v>
      </c>
      <c r="B61" s="84" t="s">
        <v>92</v>
      </c>
      <c r="C61" s="114">
        <v>95</v>
      </c>
      <c r="D61" s="114">
        <v>15769.25</v>
      </c>
      <c r="E61" s="114">
        <v>17278.633000000002</v>
      </c>
      <c r="F61" s="114">
        <v>396520.88400000002</v>
      </c>
      <c r="G61" s="114">
        <v>2041481.473</v>
      </c>
      <c r="H61" s="114">
        <v>1093736.784</v>
      </c>
      <c r="I61" s="114">
        <v>947744.68900000001</v>
      </c>
      <c r="J61" s="114">
        <v>459545.54100000003</v>
      </c>
    </row>
    <row r="62" spans="1:10" ht="12.95" customHeight="1" x14ac:dyDescent="0.2">
      <c r="A62" s="80">
        <v>29</v>
      </c>
      <c r="B62" s="84" t="s">
        <v>161</v>
      </c>
      <c r="C62" s="114"/>
      <c r="D62" s="114"/>
      <c r="E62" s="114"/>
      <c r="F62" s="114"/>
      <c r="G62" s="114"/>
      <c r="H62" s="114"/>
      <c r="I62" s="114"/>
      <c r="J62" s="114"/>
    </row>
    <row r="63" spans="1:10" ht="12.95" customHeight="1" x14ac:dyDescent="0.2">
      <c r="A63" s="80"/>
      <c r="B63" s="84" t="s">
        <v>162</v>
      </c>
      <c r="C63" s="114">
        <v>48.75</v>
      </c>
      <c r="D63" s="114">
        <v>16472.875</v>
      </c>
      <c r="E63" s="114">
        <v>16872.263999999999</v>
      </c>
      <c r="F63" s="114">
        <v>451748.049</v>
      </c>
      <c r="G63" s="114">
        <v>3010670.6609999998</v>
      </c>
      <c r="H63" s="114">
        <v>2150942.9240000001</v>
      </c>
      <c r="I63" s="114">
        <v>859727.73699999996</v>
      </c>
      <c r="J63" s="114">
        <v>567865.64199999999</v>
      </c>
    </row>
    <row r="64" spans="1:10" ht="12.95" customHeight="1" x14ac:dyDescent="0.2">
      <c r="A64" s="80">
        <v>30</v>
      </c>
      <c r="B64" s="84" t="s">
        <v>96</v>
      </c>
      <c r="C64" s="114">
        <v>1</v>
      </c>
      <c r="D64" s="118" t="s">
        <v>21</v>
      </c>
      <c r="E64" s="118" t="s">
        <v>21</v>
      </c>
      <c r="F64" s="118" t="s">
        <v>21</v>
      </c>
      <c r="G64" s="118" t="s">
        <v>21</v>
      </c>
      <c r="H64" s="118" t="s">
        <v>21</v>
      </c>
      <c r="I64" s="118" t="s">
        <v>21</v>
      </c>
      <c r="J64" s="118" t="s">
        <v>21</v>
      </c>
    </row>
    <row r="65" spans="1:10" ht="12.95" customHeight="1" x14ac:dyDescent="0.2">
      <c r="A65" s="80">
        <v>31</v>
      </c>
      <c r="B65" s="84" t="s">
        <v>97</v>
      </c>
      <c r="C65" s="114">
        <v>11.5</v>
      </c>
      <c r="D65" s="114">
        <v>1547.5</v>
      </c>
      <c r="E65" s="114">
        <v>1652.1389999999999</v>
      </c>
      <c r="F65" s="114">
        <v>31329.024000000001</v>
      </c>
      <c r="G65" s="114">
        <v>177371.42199999999</v>
      </c>
      <c r="H65" s="114">
        <v>156562.18700000001</v>
      </c>
      <c r="I65" s="114">
        <v>20809.235000000001</v>
      </c>
      <c r="J65" s="114">
        <v>12312.046</v>
      </c>
    </row>
    <row r="66" spans="1:10" ht="12.95" customHeight="1" x14ac:dyDescent="0.2">
      <c r="A66" s="80">
        <v>32</v>
      </c>
      <c r="B66" s="84" t="s">
        <v>163</v>
      </c>
      <c r="C66" s="114">
        <v>31.75</v>
      </c>
      <c r="D66" s="114">
        <v>4667.25</v>
      </c>
      <c r="E66" s="114">
        <v>5031.915</v>
      </c>
      <c r="F66" s="114">
        <v>113687.791</v>
      </c>
      <c r="G66" s="114">
        <v>620903.44099999999</v>
      </c>
      <c r="H66" s="114">
        <v>242702.88399999999</v>
      </c>
      <c r="I66" s="114">
        <v>378200.55699999997</v>
      </c>
      <c r="J66" s="114">
        <v>60711.050999999999</v>
      </c>
    </row>
    <row r="67" spans="1:10" ht="12.95" customHeight="1" x14ac:dyDescent="0.2">
      <c r="A67" s="80">
        <v>33</v>
      </c>
      <c r="B67" s="84" t="s">
        <v>164</v>
      </c>
      <c r="C67" s="119"/>
      <c r="D67" s="119"/>
      <c r="E67" s="119"/>
      <c r="F67" s="119"/>
      <c r="G67" s="119"/>
      <c r="H67" s="119"/>
      <c r="I67" s="119"/>
      <c r="J67" s="119"/>
    </row>
    <row r="68" spans="1:10" ht="12.95" customHeight="1" x14ac:dyDescent="0.2">
      <c r="A68" s="80"/>
      <c r="B68" s="84" t="s">
        <v>165</v>
      </c>
      <c r="C68" s="114">
        <v>18</v>
      </c>
      <c r="D68" s="114">
        <v>3250.375</v>
      </c>
      <c r="E68" s="114">
        <v>3787.2950000000001</v>
      </c>
      <c r="F68" s="114">
        <v>83173.766000000003</v>
      </c>
      <c r="G68" s="118" t="s">
        <v>21</v>
      </c>
      <c r="H68" s="118" t="s">
        <v>21</v>
      </c>
      <c r="I68" s="118" t="s">
        <v>21</v>
      </c>
      <c r="J68" s="118" t="s">
        <v>21</v>
      </c>
    </row>
    <row r="69" spans="1:10" x14ac:dyDescent="0.2">
      <c r="B69" s="123"/>
      <c r="C69" s="124"/>
      <c r="D69" s="124"/>
      <c r="E69" s="124"/>
      <c r="F69" s="124"/>
      <c r="G69" s="124"/>
      <c r="H69" s="124"/>
      <c r="I69" s="124"/>
      <c r="J69" s="125"/>
    </row>
    <row r="70" spans="1:10" x14ac:dyDescent="0.2">
      <c r="C70" s="126"/>
      <c r="D70" s="126"/>
      <c r="E70" s="86"/>
      <c r="F70" s="86"/>
      <c r="G70" s="86"/>
      <c r="H70" s="86"/>
      <c r="I70" s="127"/>
      <c r="J70" s="127"/>
    </row>
    <row r="71" spans="1:10" x14ac:dyDescent="0.2">
      <c r="C71" s="126"/>
      <c r="D71" s="126"/>
      <c r="E71" s="86"/>
      <c r="F71" s="86"/>
      <c r="G71" s="86"/>
      <c r="H71" s="86"/>
      <c r="I71" s="127"/>
      <c r="J71" s="127"/>
    </row>
    <row r="72" spans="1:10" x14ac:dyDescent="0.2">
      <c r="C72" s="126"/>
      <c r="D72" s="126"/>
      <c r="E72" s="86"/>
      <c r="F72" s="86"/>
      <c r="G72" s="86"/>
      <c r="H72" s="86"/>
      <c r="I72" s="127"/>
      <c r="J72" s="127"/>
    </row>
    <row r="73" spans="1:10" x14ac:dyDescent="0.2">
      <c r="C73" s="126"/>
      <c r="D73" s="126"/>
      <c r="E73" s="86"/>
      <c r="F73" s="86"/>
      <c r="G73" s="86"/>
      <c r="H73" s="86"/>
      <c r="I73" s="127"/>
      <c r="J73" s="127"/>
    </row>
    <row r="74" spans="1:10" x14ac:dyDescent="0.2">
      <c r="C74" s="126"/>
      <c r="D74" s="126"/>
      <c r="E74" s="86"/>
      <c r="F74" s="86"/>
      <c r="G74" s="86"/>
      <c r="H74" s="86"/>
      <c r="I74" s="127"/>
      <c r="J74" s="127"/>
    </row>
    <row r="75" spans="1:10" x14ac:dyDescent="0.2">
      <c r="C75" s="126"/>
      <c r="D75" s="126"/>
      <c r="E75" s="86"/>
      <c r="F75" s="86"/>
      <c r="G75" s="86"/>
      <c r="H75" s="86"/>
      <c r="I75" s="127"/>
      <c r="J75" s="127"/>
    </row>
    <row r="76" spans="1:10" x14ac:dyDescent="0.2">
      <c r="C76" s="126"/>
      <c r="D76" s="126"/>
      <c r="E76" s="86"/>
      <c r="F76" s="86"/>
      <c r="G76" s="86"/>
      <c r="H76" s="86"/>
      <c r="I76" s="127"/>
      <c r="J76" s="127"/>
    </row>
    <row r="77" spans="1:10" x14ac:dyDescent="0.2">
      <c r="C77" s="126"/>
      <c r="D77" s="126"/>
      <c r="E77" s="86"/>
      <c r="F77" s="86"/>
      <c r="G77" s="86"/>
      <c r="H77" s="86"/>
      <c r="I77" s="127"/>
      <c r="J77" s="127"/>
    </row>
    <row r="78" spans="1:10" x14ac:dyDescent="0.2">
      <c r="C78" s="126"/>
      <c r="D78" s="126"/>
      <c r="E78" s="86"/>
      <c r="F78" s="86"/>
      <c r="G78" s="86"/>
      <c r="H78" s="86"/>
      <c r="I78" s="127"/>
      <c r="J78" s="127"/>
    </row>
    <row r="79" spans="1:10" x14ac:dyDescent="0.2">
      <c r="C79" s="126"/>
      <c r="D79" s="126"/>
      <c r="E79" s="86"/>
      <c r="F79" s="86"/>
      <c r="G79" s="86"/>
      <c r="H79" s="86"/>
      <c r="I79" s="127"/>
      <c r="J79" s="127"/>
    </row>
    <row r="80" spans="1:10" x14ac:dyDescent="0.2">
      <c r="C80" s="126"/>
      <c r="D80" s="126"/>
      <c r="E80" s="86"/>
      <c r="F80" s="86"/>
      <c r="G80" s="86"/>
      <c r="H80" s="86"/>
      <c r="I80" s="127"/>
      <c r="J80" s="127"/>
    </row>
    <row r="81" spans="3:10" x14ac:dyDescent="0.2">
      <c r="C81" s="126"/>
      <c r="D81" s="126"/>
      <c r="E81" s="86"/>
      <c r="F81" s="86"/>
      <c r="G81" s="86"/>
      <c r="H81" s="86"/>
      <c r="I81" s="127"/>
      <c r="J81" s="127"/>
    </row>
    <row r="82" spans="3:10" x14ac:dyDescent="0.2">
      <c r="C82" s="126"/>
      <c r="D82" s="126"/>
      <c r="E82" s="86"/>
      <c r="F82" s="86"/>
      <c r="G82" s="86"/>
      <c r="H82" s="86"/>
      <c r="I82" s="127"/>
      <c r="J82" s="127"/>
    </row>
    <row r="83" spans="3:10" x14ac:dyDescent="0.2">
      <c r="C83" s="126"/>
      <c r="D83" s="126"/>
      <c r="E83" s="86"/>
      <c r="F83" s="86"/>
      <c r="G83" s="86"/>
      <c r="H83" s="86"/>
      <c r="I83" s="127"/>
      <c r="J83" s="127"/>
    </row>
    <row r="84" spans="3:10" x14ac:dyDescent="0.2">
      <c r="C84" s="126"/>
      <c r="D84" s="126"/>
      <c r="E84" s="86"/>
      <c r="F84" s="86"/>
      <c r="G84" s="86"/>
      <c r="H84" s="86"/>
      <c r="I84" s="127"/>
      <c r="J84" s="127"/>
    </row>
    <row r="85" spans="3:10" x14ac:dyDescent="0.2">
      <c r="C85" s="126"/>
      <c r="D85" s="126"/>
      <c r="E85" s="86"/>
      <c r="F85" s="86"/>
      <c r="G85" s="86"/>
      <c r="H85" s="86"/>
      <c r="I85" s="127"/>
      <c r="J85" s="127"/>
    </row>
    <row r="86" spans="3:10" x14ac:dyDescent="0.2">
      <c r="C86" s="126"/>
      <c r="D86" s="126"/>
      <c r="E86" s="86"/>
      <c r="F86" s="86"/>
      <c r="G86" s="86"/>
      <c r="H86" s="86"/>
      <c r="I86" s="127"/>
      <c r="J86" s="127"/>
    </row>
    <row r="87" spans="3:10" x14ac:dyDescent="0.2">
      <c r="C87" s="126"/>
      <c r="D87" s="126"/>
      <c r="E87" s="86"/>
      <c r="F87" s="86"/>
      <c r="G87" s="86"/>
      <c r="H87" s="86"/>
      <c r="I87" s="127"/>
      <c r="J87" s="127"/>
    </row>
    <row r="88" spans="3:10" x14ac:dyDescent="0.2">
      <c r="C88" s="126"/>
      <c r="D88" s="126"/>
      <c r="E88" s="86"/>
      <c r="F88" s="86"/>
      <c r="G88" s="86"/>
      <c r="H88" s="86"/>
      <c r="I88" s="127"/>
      <c r="J88" s="127"/>
    </row>
    <row r="89" spans="3:10" x14ac:dyDescent="0.2">
      <c r="C89" s="126"/>
      <c r="D89" s="126"/>
      <c r="E89" s="86"/>
      <c r="F89" s="86"/>
      <c r="G89" s="86"/>
      <c r="H89" s="86"/>
      <c r="I89" s="127"/>
      <c r="J89" s="127"/>
    </row>
    <row r="90" spans="3:10" x14ac:dyDescent="0.2">
      <c r="C90" s="126"/>
      <c r="D90" s="126"/>
      <c r="E90" s="86"/>
      <c r="F90" s="86"/>
      <c r="G90" s="86"/>
      <c r="H90" s="86"/>
      <c r="I90" s="127"/>
      <c r="J90" s="127"/>
    </row>
    <row r="91" spans="3:10" x14ac:dyDescent="0.2">
      <c r="C91" s="126"/>
      <c r="D91" s="126"/>
      <c r="E91" s="86"/>
      <c r="F91" s="86"/>
      <c r="G91" s="86"/>
      <c r="H91" s="86"/>
      <c r="I91" s="127"/>
      <c r="J91" s="127"/>
    </row>
    <row r="92" spans="3:10" x14ac:dyDescent="0.2">
      <c r="C92" s="126"/>
      <c r="D92" s="126"/>
      <c r="E92" s="86"/>
      <c r="F92" s="86"/>
      <c r="G92" s="86"/>
      <c r="H92" s="86"/>
      <c r="I92" s="127"/>
      <c r="J92" s="127"/>
    </row>
    <row r="93" spans="3:10" x14ac:dyDescent="0.2">
      <c r="C93" s="126"/>
      <c r="D93" s="126"/>
      <c r="E93" s="86"/>
      <c r="F93" s="86"/>
      <c r="G93" s="86"/>
      <c r="H93" s="86"/>
      <c r="I93" s="127"/>
      <c r="J93" s="127"/>
    </row>
    <row r="94" spans="3:10" x14ac:dyDescent="0.2">
      <c r="C94" s="126"/>
      <c r="D94" s="126"/>
      <c r="E94" s="86"/>
      <c r="F94" s="86"/>
      <c r="G94" s="86"/>
      <c r="H94" s="86"/>
      <c r="I94" s="127"/>
      <c r="J94" s="127"/>
    </row>
    <row r="95" spans="3:10" x14ac:dyDescent="0.2">
      <c r="C95" s="126"/>
      <c r="D95" s="126"/>
      <c r="E95" s="86"/>
      <c r="F95" s="86"/>
      <c r="G95" s="86"/>
      <c r="H95" s="86"/>
      <c r="I95" s="127"/>
      <c r="J95" s="127"/>
    </row>
    <row r="96" spans="3:10" x14ac:dyDescent="0.2">
      <c r="C96" s="126"/>
      <c r="D96" s="126"/>
      <c r="E96" s="86"/>
      <c r="F96" s="86"/>
      <c r="G96" s="86"/>
      <c r="H96" s="86"/>
      <c r="I96" s="127"/>
      <c r="J96" s="127"/>
    </row>
    <row r="97" spans="3:10" x14ac:dyDescent="0.2">
      <c r="C97" s="126"/>
      <c r="D97" s="126"/>
      <c r="E97" s="86"/>
      <c r="F97" s="86"/>
      <c r="G97" s="86"/>
      <c r="H97" s="86"/>
      <c r="I97" s="127"/>
      <c r="J97" s="127"/>
    </row>
    <row r="98" spans="3:10" x14ac:dyDescent="0.2">
      <c r="C98" s="126"/>
      <c r="D98" s="126"/>
      <c r="E98" s="86"/>
      <c r="F98" s="86"/>
      <c r="G98" s="86"/>
      <c r="H98" s="86"/>
      <c r="I98" s="127"/>
      <c r="J98" s="127"/>
    </row>
    <row r="99" spans="3:10" x14ac:dyDescent="0.2">
      <c r="C99" s="126"/>
      <c r="D99" s="126"/>
      <c r="E99" s="86"/>
      <c r="F99" s="86"/>
      <c r="G99" s="86"/>
      <c r="H99" s="86"/>
      <c r="I99" s="127"/>
      <c r="J99" s="127"/>
    </row>
    <row r="100" spans="3:10" x14ac:dyDescent="0.2">
      <c r="C100" s="126"/>
      <c r="D100" s="126"/>
      <c r="E100" s="86"/>
      <c r="F100" s="86"/>
      <c r="G100" s="86"/>
      <c r="H100" s="86"/>
      <c r="I100" s="127"/>
      <c r="J100" s="127"/>
    </row>
    <row r="101" spans="3:10" x14ac:dyDescent="0.2">
      <c r="C101" s="126"/>
      <c r="D101" s="126"/>
      <c r="E101" s="86"/>
      <c r="F101" s="86"/>
      <c r="G101" s="86"/>
      <c r="H101" s="86"/>
      <c r="I101" s="127"/>
      <c r="J101" s="127"/>
    </row>
    <row r="102" spans="3:10" x14ac:dyDescent="0.2">
      <c r="C102" s="126"/>
      <c r="D102" s="126"/>
      <c r="E102" s="86"/>
      <c r="F102" s="86"/>
      <c r="G102" s="86"/>
      <c r="H102" s="86"/>
      <c r="I102" s="127"/>
      <c r="J102" s="127"/>
    </row>
    <row r="103" spans="3:10" x14ac:dyDescent="0.2">
      <c r="C103" s="126"/>
      <c r="D103" s="126"/>
      <c r="E103" s="86"/>
      <c r="F103" s="86"/>
      <c r="G103" s="86"/>
      <c r="H103" s="86"/>
      <c r="I103" s="127"/>
      <c r="J103" s="127"/>
    </row>
    <row r="104" spans="3:10" x14ac:dyDescent="0.2">
      <c r="C104" s="126"/>
      <c r="D104" s="126"/>
      <c r="E104" s="86"/>
      <c r="F104" s="86"/>
      <c r="G104" s="86"/>
      <c r="H104" s="86"/>
      <c r="I104" s="127"/>
      <c r="J104" s="127"/>
    </row>
    <row r="105" spans="3:10" x14ac:dyDescent="0.2">
      <c r="C105" s="126"/>
      <c r="D105" s="126"/>
      <c r="E105" s="86"/>
      <c r="F105" s="86"/>
      <c r="G105" s="86"/>
      <c r="H105" s="86"/>
      <c r="I105" s="127"/>
      <c r="J105" s="127"/>
    </row>
    <row r="106" spans="3:10" x14ac:dyDescent="0.2">
      <c r="C106" s="126"/>
      <c r="D106" s="126"/>
      <c r="E106" s="86"/>
      <c r="F106" s="86"/>
      <c r="G106" s="86"/>
      <c r="H106" s="86"/>
      <c r="I106" s="127"/>
      <c r="J106" s="127"/>
    </row>
    <row r="107" spans="3:10" x14ac:dyDescent="0.2">
      <c r="C107" s="126"/>
      <c r="D107" s="126"/>
      <c r="E107" s="86"/>
      <c r="F107" s="86"/>
      <c r="G107" s="86"/>
      <c r="H107" s="86"/>
      <c r="I107" s="127"/>
      <c r="J107" s="127"/>
    </row>
    <row r="108" spans="3:10" x14ac:dyDescent="0.2">
      <c r="C108" s="126"/>
      <c r="D108" s="126"/>
      <c r="E108" s="86"/>
      <c r="F108" s="86"/>
      <c r="G108" s="86"/>
      <c r="H108" s="86"/>
      <c r="I108" s="127"/>
      <c r="J108" s="127"/>
    </row>
    <row r="109" spans="3:10" x14ac:dyDescent="0.2">
      <c r="C109" s="126"/>
      <c r="D109" s="126"/>
      <c r="E109" s="86"/>
      <c r="F109" s="86"/>
      <c r="G109" s="86"/>
      <c r="H109" s="86"/>
      <c r="I109" s="127"/>
      <c r="J109" s="127"/>
    </row>
    <row r="110" spans="3:10" x14ac:dyDescent="0.2">
      <c r="C110" s="126"/>
      <c r="D110" s="126"/>
      <c r="E110" s="86"/>
      <c r="F110" s="86"/>
      <c r="G110" s="86"/>
      <c r="H110" s="86"/>
      <c r="I110" s="127"/>
      <c r="J110" s="127"/>
    </row>
    <row r="111" spans="3:10" x14ac:dyDescent="0.2">
      <c r="C111" s="126"/>
      <c r="D111" s="126"/>
      <c r="E111" s="86"/>
      <c r="F111" s="86"/>
      <c r="G111" s="86"/>
      <c r="H111" s="86"/>
      <c r="I111" s="127"/>
      <c r="J111" s="127"/>
    </row>
    <row r="112" spans="3:10" x14ac:dyDescent="0.2">
      <c r="C112" s="126"/>
      <c r="D112" s="126"/>
      <c r="E112" s="86"/>
      <c r="F112" s="86"/>
      <c r="G112" s="86"/>
      <c r="H112" s="86"/>
      <c r="I112" s="127"/>
      <c r="J112" s="127"/>
    </row>
    <row r="113" spans="3:10" x14ac:dyDescent="0.2">
      <c r="C113" s="126"/>
      <c r="D113" s="126"/>
      <c r="E113" s="86"/>
      <c r="F113" s="86"/>
      <c r="G113" s="86"/>
      <c r="H113" s="86"/>
      <c r="I113" s="127"/>
      <c r="J113" s="127"/>
    </row>
    <row r="114" spans="3:10" x14ac:dyDescent="0.2">
      <c r="C114" s="126"/>
      <c r="D114" s="126"/>
      <c r="E114" s="86"/>
      <c r="F114" s="86"/>
      <c r="G114" s="86"/>
      <c r="H114" s="86"/>
      <c r="I114" s="127"/>
      <c r="J114" s="127"/>
    </row>
    <row r="115" spans="3:10" x14ac:dyDescent="0.2">
      <c r="C115" s="126"/>
      <c r="D115" s="126"/>
      <c r="E115" s="86"/>
      <c r="F115" s="86"/>
      <c r="G115" s="86"/>
      <c r="H115" s="86"/>
      <c r="I115" s="127"/>
      <c r="J115" s="127"/>
    </row>
    <row r="116" spans="3:10" x14ac:dyDescent="0.2">
      <c r="C116" s="126"/>
      <c r="D116" s="126"/>
      <c r="E116" s="86"/>
      <c r="F116" s="86"/>
      <c r="G116" s="86"/>
      <c r="H116" s="86"/>
      <c r="I116" s="127"/>
      <c r="J116" s="127"/>
    </row>
    <row r="117" spans="3:10" x14ac:dyDescent="0.2">
      <c r="C117" s="126"/>
      <c r="D117" s="126"/>
      <c r="E117" s="86"/>
      <c r="F117" s="86"/>
      <c r="G117" s="86"/>
      <c r="H117" s="86"/>
      <c r="I117" s="127"/>
      <c r="J117" s="127"/>
    </row>
    <row r="118" spans="3:10" x14ac:dyDescent="0.2">
      <c r="C118" s="126"/>
      <c r="D118" s="126"/>
      <c r="E118" s="86"/>
      <c r="F118" s="86"/>
      <c r="G118" s="86"/>
      <c r="H118" s="86"/>
      <c r="I118" s="127"/>
      <c r="J118" s="127"/>
    </row>
    <row r="119" spans="3:10" x14ac:dyDescent="0.2">
      <c r="C119" s="126"/>
      <c r="D119" s="126"/>
      <c r="E119" s="86"/>
      <c r="F119" s="86"/>
      <c r="G119" s="86"/>
      <c r="H119" s="86"/>
      <c r="I119" s="127"/>
      <c r="J119" s="127"/>
    </row>
    <row r="120" spans="3:10" x14ac:dyDescent="0.2">
      <c r="C120" s="126"/>
      <c r="D120" s="126"/>
      <c r="E120" s="86"/>
      <c r="F120" s="86"/>
      <c r="G120" s="86"/>
      <c r="H120" s="86"/>
      <c r="I120" s="127"/>
      <c r="J120" s="127"/>
    </row>
    <row r="121" spans="3:10" x14ac:dyDescent="0.2">
      <c r="C121" s="126"/>
      <c r="D121" s="126"/>
      <c r="E121" s="86"/>
      <c r="F121" s="86"/>
      <c r="G121" s="86"/>
      <c r="H121" s="86"/>
      <c r="I121" s="127"/>
      <c r="J121" s="127"/>
    </row>
    <row r="122" spans="3:10" x14ac:dyDescent="0.2">
      <c r="C122" s="126"/>
      <c r="D122" s="126"/>
      <c r="E122" s="86"/>
      <c r="F122" s="86"/>
      <c r="G122" s="86"/>
      <c r="H122" s="86"/>
      <c r="I122" s="127"/>
      <c r="J122" s="127"/>
    </row>
    <row r="123" spans="3:10" x14ac:dyDescent="0.2">
      <c r="C123" s="126"/>
      <c r="D123" s="126"/>
      <c r="E123" s="86"/>
      <c r="F123" s="86"/>
      <c r="G123" s="86"/>
      <c r="H123" s="86"/>
      <c r="I123" s="127"/>
      <c r="J123" s="127"/>
    </row>
    <row r="124" spans="3:10" x14ac:dyDescent="0.2">
      <c r="C124" s="126"/>
      <c r="D124" s="126"/>
      <c r="E124" s="86"/>
      <c r="F124" s="86"/>
      <c r="G124" s="86"/>
      <c r="H124" s="86"/>
      <c r="I124" s="127"/>
      <c r="J124" s="127"/>
    </row>
    <row r="125" spans="3:10" x14ac:dyDescent="0.2">
      <c r="C125" s="126"/>
      <c r="D125" s="126"/>
      <c r="E125" s="86"/>
      <c r="F125" s="86"/>
      <c r="G125" s="86"/>
      <c r="H125" s="86"/>
      <c r="I125" s="127"/>
      <c r="J125" s="127"/>
    </row>
    <row r="126" spans="3:10" x14ac:dyDescent="0.2">
      <c r="C126" s="126"/>
      <c r="D126" s="126"/>
      <c r="E126" s="86"/>
      <c r="F126" s="86"/>
      <c r="G126" s="86"/>
      <c r="H126" s="86"/>
      <c r="I126" s="127"/>
      <c r="J126" s="127"/>
    </row>
    <row r="127" spans="3:10" x14ac:dyDescent="0.2">
      <c r="C127" s="126"/>
      <c r="D127" s="126"/>
      <c r="E127" s="86"/>
      <c r="F127" s="86"/>
      <c r="G127" s="86"/>
      <c r="H127" s="86"/>
      <c r="I127" s="127"/>
      <c r="J127" s="127"/>
    </row>
    <row r="128" spans="3:10" x14ac:dyDescent="0.2">
      <c r="C128" s="126"/>
      <c r="D128" s="126"/>
      <c r="E128" s="86"/>
      <c r="F128" s="86"/>
      <c r="G128" s="86"/>
      <c r="H128" s="86"/>
      <c r="I128" s="127"/>
      <c r="J128" s="127"/>
    </row>
    <row r="129" spans="3:10" x14ac:dyDescent="0.2">
      <c r="C129" s="126"/>
      <c r="D129" s="126"/>
      <c r="E129" s="86"/>
      <c r="F129" s="86"/>
      <c r="G129" s="86"/>
      <c r="H129" s="86"/>
      <c r="I129" s="127"/>
      <c r="J129" s="127"/>
    </row>
    <row r="130" spans="3:10" x14ac:dyDescent="0.2">
      <c r="C130" s="126"/>
      <c r="D130" s="126"/>
      <c r="E130" s="86"/>
      <c r="F130" s="86"/>
      <c r="G130" s="86"/>
      <c r="H130" s="86"/>
      <c r="I130" s="127"/>
      <c r="J130" s="127"/>
    </row>
    <row r="131" spans="3:10" x14ac:dyDescent="0.2">
      <c r="C131" s="126"/>
      <c r="D131" s="126"/>
      <c r="E131" s="86"/>
      <c r="F131" s="86"/>
      <c r="G131" s="86"/>
      <c r="H131" s="86"/>
      <c r="I131" s="127"/>
      <c r="J131" s="127"/>
    </row>
    <row r="132" spans="3:10" x14ac:dyDescent="0.2">
      <c r="C132" s="126"/>
      <c r="D132" s="126"/>
      <c r="E132" s="86"/>
      <c r="F132" s="86"/>
      <c r="G132" s="86"/>
      <c r="H132" s="86"/>
      <c r="I132" s="127"/>
      <c r="J132" s="127"/>
    </row>
    <row r="133" spans="3:10" x14ac:dyDescent="0.2">
      <c r="C133" s="126"/>
      <c r="D133" s="126"/>
      <c r="E133" s="86"/>
      <c r="F133" s="86"/>
      <c r="G133" s="86"/>
      <c r="H133" s="86"/>
      <c r="I133" s="127"/>
      <c r="J133" s="127"/>
    </row>
    <row r="134" spans="3:10" x14ac:dyDescent="0.2">
      <c r="C134" s="126"/>
      <c r="D134" s="126"/>
      <c r="E134" s="86"/>
      <c r="F134" s="86"/>
      <c r="G134" s="86"/>
      <c r="H134" s="86"/>
      <c r="I134" s="127"/>
      <c r="J134" s="127"/>
    </row>
    <row r="135" spans="3:10" x14ac:dyDescent="0.2">
      <c r="C135" s="126"/>
      <c r="D135" s="126"/>
      <c r="E135" s="86"/>
      <c r="F135" s="86"/>
      <c r="G135" s="86"/>
      <c r="H135" s="86"/>
      <c r="I135" s="127"/>
      <c r="J135" s="127"/>
    </row>
    <row r="136" spans="3:10" x14ac:dyDescent="0.2">
      <c r="C136" s="126"/>
      <c r="D136" s="126"/>
      <c r="E136" s="86"/>
      <c r="F136" s="86"/>
      <c r="G136" s="86"/>
      <c r="H136" s="86"/>
      <c r="I136" s="127"/>
      <c r="J136" s="127"/>
    </row>
    <row r="137" spans="3:10" x14ac:dyDescent="0.2">
      <c r="C137" s="126"/>
      <c r="D137" s="126"/>
      <c r="E137" s="86"/>
      <c r="F137" s="86"/>
      <c r="G137" s="86"/>
      <c r="H137" s="86"/>
      <c r="I137" s="127"/>
      <c r="J137" s="127"/>
    </row>
    <row r="138" spans="3:10" x14ac:dyDescent="0.2">
      <c r="C138" s="126"/>
      <c r="D138" s="126"/>
      <c r="E138" s="86"/>
      <c r="F138" s="86"/>
      <c r="G138" s="86"/>
      <c r="H138" s="86"/>
      <c r="I138" s="127"/>
      <c r="J138" s="127"/>
    </row>
    <row r="139" spans="3:10" x14ac:dyDescent="0.2">
      <c r="C139" s="126"/>
      <c r="D139" s="126"/>
      <c r="E139" s="86"/>
      <c r="F139" s="86"/>
      <c r="G139" s="86"/>
      <c r="H139" s="86"/>
      <c r="I139" s="127"/>
      <c r="J139" s="127"/>
    </row>
    <row r="140" spans="3:10" x14ac:dyDescent="0.2">
      <c r="C140" s="126"/>
      <c r="D140" s="126"/>
      <c r="E140" s="86"/>
      <c r="F140" s="86"/>
      <c r="G140" s="86"/>
      <c r="H140" s="86"/>
      <c r="I140" s="127"/>
      <c r="J140" s="127"/>
    </row>
    <row r="141" spans="3:10" x14ac:dyDescent="0.2">
      <c r="C141" s="126"/>
      <c r="D141" s="126"/>
      <c r="E141" s="86"/>
      <c r="F141" s="86"/>
      <c r="G141" s="86"/>
      <c r="H141" s="86"/>
      <c r="I141" s="127"/>
      <c r="J141" s="127"/>
    </row>
    <row r="142" spans="3:10" x14ac:dyDescent="0.2">
      <c r="C142" s="126"/>
      <c r="D142" s="126"/>
      <c r="E142" s="86"/>
      <c r="F142" s="86"/>
      <c r="G142" s="86"/>
      <c r="H142" s="86"/>
      <c r="I142" s="127"/>
      <c r="J142" s="127"/>
    </row>
    <row r="143" spans="3:10" x14ac:dyDescent="0.2">
      <c r="C143" s="126"/>
      <c r="D143" s="126"/>
      <c r="E143" s="86"/>
      <c r="F143" s="86"/>
      <c r="G143" s="86"/>
      <c r="H143" s="86"/>
      <c r="I143" s="127"/>
      <c r="J143" s="127"/>
    </row>
    <row r="144" spans="3:10" x14ac:dyDescent="0.2">
      <c r="C144" s="126"/>
      <c r="D144" s="126"/>
      <c r="E144" s="86"/>
      <c r="F144" s="86"/>
      <c r="G144" s="86"/>
      <c r="H144" s="86"/>
      <c r="I144" s="127"/>
      <c r="J144" s="127"/>
    </row>
    <row r="145" spans="3:10" x14ac:dyDescent="0.2">
      <c r="C145" s="126"/>
      <c r="D145" s="126"/>
      <c r="E145" s="86"/>
      <c r="F145" s="86"/>
      <c r="G145" s="86"/>
      <c r="H145" s="86"/>
      <c r="I145" s="127"/>
      <c r="J145" s="127"/>
    </row>
    <row r="146" spans="3:10" x14ac:dyDescent="0.2">
      <c r="C146" s="126"/>
      <c r="D146" s="126"/>
      <c r="E146" s="86"/>
      <c r="F146" s="86"/>
      <c r="G146" s="86"/>
      <c r="H146" s="86"/>
      <c r="I146" s="127"/>
      <c r="J146" s="127"/>
    </row>
    <row r="147" spans="3:10" x14ac:dyDescent="0.2">
      <c r="C147" s="126"/>
      <c r="D147" s="126"/>
      <c r="E147" s="86"/>
      <c r="F147" s="86"/>
      <c r="G147" s="86"/>
      <c r="H147" s="86"/>
      <c r="I147" s="127"/>
      <c r="J147" s="127"/>
    </row>
    <row r="148" spans="3:10" x14ac:dyDescent="0.2">
      <c r="C148" s="126"/>
      <c r="D148" s="126"/>
      <c r="E148" s="86"/>
      <c r="F148" s="86"/>
      <c r="G148" s="86"/>
      <c r="H148" s="86"/>
      <c r="I148" s="127"/>
      <c r="J148" s="127"/>
    </row>
    <row r="149" spans="3:10" x14ac:dyDescent="0.2">
      <c r="C149" s="126"/>
      <c r="D149" s="126"/>
      <c r="E149" s="86"/>
      <c r="F149" s="86"/>
      <c r="G149" s="86"/>
      <c r="H149" s="86"/>
      <c r="I149" s="127"/>
      <c r="J149" s="127"/>
    </row>
    <row r="150" spans="3:10" x14ac:dyDescent="0.2">
      <c r="C150" s="126"/>
      <c r="D150" s="126"/>
      <c r="E150" s="86"/>
      <c r="F150" s="86"/>
      <c r="G150" s="86"/>
      <c r="H150" s="86"/>
      <c r="I150" s="127"/>
      <c r="J150" s="127"/>
    </row>
    <row r="151" spans="3:10" x14ac:dyDescent="0.2">
      <c r="C151" s="126"/>
      <c r="D151" s="126"/>
      <c r="E151" s="86"/>
      <c r="F151" s="86"/>
      <c r="G151" s="86"/>
      <c r="H151" s="86"/>
      <c r="I151" s="127"/>
      <c r="J151" s="127"/>
    </row>
    <row r="152" spans="3:10" x14ac:dyDescent="0.2">
      <c r="C152" s="126"/>
      <c r="D152" s="126"/>
      <c r="E152" s="86"/>
      <c r="F152" s="86"/>
      <c r="G152" s="86"/>
      <c r="H152" s="86"/>
      <c r="I152" s="127"/>
      <c r="J152" s="127"/>
    </row>
    <row r="153" spans="3:10" x14ac:dyDescent="0.2">
      <c r="C153" s="126"/>
      <c r="D153" s="126"/>
      <c r="E153" s="86"/>
      <c r="F153" s="86"/>
      <c r="G153" s="86"/>
      <c r="H153" s="86"/>
      <c r="I153" s="127"/>
      <c r="J153" s="127"/>
    </row>
    <row r="154" spans="3:10" x14ac:dyDescent="0.2">
      <c r="C154" s="126"/>
      <c r="D154" s="126"/>
      <c r="E154" s="86"/>
      <c r="F154" s="86"/>
      <c r="G154" s="86"/>
      <c r="H154" s="86"/>
      <c r="I154" s="127"/>
      <c r="J154" s="127"/>
    </row>
    <row r="155" spans="3:10" x14ac:dyDescent="0.2">
      <c r="C155" s="126"/>
      <c r="D155" s="126"/>
      <c r="E155" s="86"/>
      <c r="F155" s="86"/>
      <c r="G155" s="86"/>
      <c r="H155" s="86"/>
      <c r="I155" s="127"/>
      <c r="J155" s="127"/>
    </row>
    <row r="156" spans="3:10" x14ac:dyDescent="0.2">
      <c r="C156" s="126"/>
      <c r="D156" s="126"/>
      <c r="E156" s="86"/>
      <c r="F156" s="86"/>
      <c r="G156" s="86"/>
      <c r="H156" s="86"/>
      <c r="I156" s="127"/>
      <c r="J156" s="127"/>
    </row>
    <row r="157" spans="3:10" x14ac:dyDescent="0.2">
      <c r="C157" s="126"/>
      <c r="D157" s="126"/>
      <c r="E157" s="86"/>
      <c r="F157" s="86"/>
      <c r="G157" s="86"/>
      <c r="H157" s="86"/>
      <c r="I157" s="127"/>
      <c r="J157" s="127"/>
    </row>
    <row r="158" spans="3:10" x14ac:dyDescent="0.2">
      <c r="C158" s="126"/>
      <c r="D158" s="126"/>
      <c r="E158" s="86"/>
      <c r="F158" s="86"/>
      <c r="G158" s="86"/>
      <c r="H158" s="86"/>
      <c r="I158" s="127"/>
      <c r="J158" s="127"/>
    </row>
    <row r="159" spans="3:10" x14ac:dyDescent="0.2">
      <c r="C159" s="126"/>
      <c r="D159" s="126"/>
      <c r="E159" s="86"/>
      <c r="F159" s="86"/>
      <c r="G159" s="86"/>
      <c r="H159" s="86"/>
      <c r="I159" s="127"/>
      <c r="J159" s="127"/>
    </row>
    <row r="160" spans="3:10" x14ac:dyDescent="0.2">
      <c r="C160" s="126"/>
      <c r="D160" s="126"/>
      <c r="E160" s="86"/>
      <c r="F160" s="86"/>
      <c r="G160" s="86"/>
      <c r="H160" s="86"/>
      <c r="I160" s="127"/>
      <c r="J160" s="127"/>
    </row>
    <row r="161" spans="3:10" x14ac:dyDescent="0.2">
      <c r="C161" s="126"/>
      <c r="D161" s="126"/>
      <c r="E161" s="86"/>
      <c r="F161" s="86"/>
      <c r="G161" s="86"/>
      <c r="H161" s="86"/>
      <c r="I161" s="127"/>
      <c r="J161" s="127"/>
    </row>
    <row r="162" spans="3:10" x14ac:dyDescent="0.2">
      <c r="C162" s="126"/>
      <c r="D162" s="126"/>
      <c r="E162" s="86"/>
      <c r="F162" s="86"/>
      <c r="G162" s="86"/>
      <c r="H162" s="86"/>
      <c r="I162" s="127"/>
      <c r="J162" s="127"/>
    </row>
    <row r="163" spans="3:10" x14ac:dyDescent="0.2">
      <c r="C163" s="126"/>
      <c r="D163" s="126"/>
      <c r="E163" s="86"/>
      <c r="F163" s="86"/>
      <c r="G163" s="86"/>
      <c r="H163" s="86"/>
      <c r="I163" s="127"/>
      <c r="J163" s="127"/>
    </row>
    <row r="164" spans="3:10" x14ac:dyDescent="0.2">
      <c r="C164" s="126"/>
      <c r="D164" s="126"/>
      <c r="E164" s="86"/>
      <c r="F164" s="86"/>
      <c r="G164" s="86"/>
      <c r="H164" s="86"/>
      <c r="I164" s="127"/>
      <c r="J164" s="127"/>
    </row>
    <row r="165" spans="3:10" x14ac:dyDescent="0.2">
      <c r="C165" s="126"/>
      <c r="D165" s="126"/>
      <c r="E165" s="86"/>
      <c r="F165" s="86"/>
      <c r="G165" s="86"/>
      <c r="H165" s="86"/>
      <c r="I165" s="127"/>
      <c r="J165" s="127"/>
    </row>
    <row r="166" spans="3:10" x14ac:dyDescent="0.2">
      <c r="C166" s="126"/>
      <c r="D166" s="126"/>
      <c r="E166" s="86"/>
      <c r="F166" s="86"/>
      <c r="G166" s="86"/>
      <c r="H166" s="86"/>
      <c r="I166" s="127"/>
      <c r="J166" s="127"/>
    </row>
    <row r="167" spans="3:10" x14ac:dyDescent="0.2">
      <c r="C167" s="126"/>
      <c r="D167" s="126"/>
      <c r="E167" s="86"/>
      <c r="F167" s="86"/>
      <c r="G167" s="86"/>
      <c r="H167" s="86"/>
      <c r="I167" s="127"/>
      <c r="J167" s="127"/>
    </row>
    <row r="168" spans="3:10" x14ac:dyDescent="0.2">
      <c r="C168" s="126"/>
      <c r="D168" s="126"/>
      <c r="E168" s="86"/>
      <c r="F168" s="86"/>
      <c r="G168" s="86"/>
      <c r="H168" s="86"/>
      <c r="I168" s="127"/>
      <c r="J168" s="12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Zeichenerklärungen</vt:lpstr>
      <vt:lpstr>Inhaltsverzeichnis</vt:lpstr>
      <vt:lpstr>Vorbemerkungen</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2018-10-22T08:07:52Z</cp:lastPrinted>
  <dcterms:created xsi:type="dcterms:W3CDTF">2018-10-15T05:27:41Z</dcterms:created>
  <dcterms:modified xsi:type="dcterms:W3CDTF">2018-10-29T14:32:44Z</dcterms:modified>
</cp:coreProperties>
</file>