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7" i="23" l="1"/>
  <c r="C67" i="23"/>
  <c r="D67" i="23"/>
  <c r="E67" i="23"/>
  <c r="F67" i="23"/>
  <c r="G67" i="23"/>
  <c r="H67" i="23"/>
  <c r="I67" i="23"/>
  <c r="J67" i="23"/>
  <c r="K67" i="23"/>
  <c r="K37" i="23"/>
  <c r="J37" i="23"/>
  <c r="I37" i="23"/>
  <c r="H37" i="23"/>
  <c r="G37" i="23"/>
  <c r="F37" i="23"/>
  <c r="E37" i="23"/>
  <c r="D37" i="23"/>
  <c r="C37" i="23"/>
  <c r="B37" i="23"/>
  <c r="C21" i="23"/>
  <c r="D21" i="23"/>
  <c r="E21" i="23"/>
  <c r="F21" i="23"/>
  <c r="G21" i="23"/>
  <c r="H21" i="23"/>
  <c r="I21" i="23"/>
  <c r="J21" i="23"/>
  <c r="K21" i="23"/>
  <c r="B21" i="23"/>
  <c r="B67" i="22"/>
  <c r="C67" i="22"/>
  <c r="D67" i="22"/>
  <c r="E67" i="22"/>
  <c r="F67" i="22"/>
  <c r="G67" i="22"/>
  <c r="H67" i="22"/>
  <c r="I67" i="22"/>
  <c r="J67" i="22"/>
  <c r="K67" i="22"/>
  <c r="K36" i="22"/>
  <c r="J36" i="22"/>
  <c r="I36" i="22"/>
  <c r="H36" i="22"/>
  <c r="G36" i="22"/>
  <c r="F36" i="22"/>
  <c r="E36" i="22"/>
  <c r="D36" i="22"/>
  <c r="C36" i="22"/>
  <c r="B36" i="22"/>
  <c r="C20" i="22"/>
  <c r="D20" i="22"/>
  <c r="E20" i="22"/>
  <c r="F20" i="22"/>
  <c r="G20" i="22"/>
  <c r="H20" i="22"/>
  <c r="I20" i="22"/>
  <c r="J20" i="22"/>
  <c r="K20" i="22"/>
  <c r="B20" i="22"/>
  <c r="B66" i="20"/>
  <c r="C66" i="20"/>
  <c r="D66" i="20"/>
  <c r="E66" i="20"/>
  <c r="F66" i="20"/>
  <c r="G66" i="20"/>
  <c r="H66" i="20"/>
  <c r="I66" i="20"/>
  <c r="J66" i="20"/>
  <c r="K66" i="20"/>
  <c r="B37" i="20"/>
  <c r="K37" i="20"/>
  <c r="J37" i="20"/>
  <c r="I37" i="20"/>
  <c r="H37" i="20"/>
  <c r="G37" i="20"/>
  <c r="F37" i="20"/>
  <c r="E37" i="20"/>
  <c r="D37" i="20"/>
  <c r="C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2" i="43"/>
  <c r="H20" i="43"/>
  <c r="H19" i="43"/>
  <c r="H18" i="43"/>
  <c r="H16" i="43"/>
  <c r="H15" i="43"/>
  <c r="H14" i="43"/>
  <c r="H13" i="43"/>
  <c r="H11" i="43"/>
  <c r="H10" i="43"/>
  <c r="H9" i="43"/>
  <c r="H8" i="43"/>
  <c r="H7" i="43"/>
  <c r="H6" i="43"/>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<sst xmlns="http://schemas.openxmlformats.org/spreadsheetml/2006/main" count="796" uniqueCount="268">
  <si>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</si>
  <si>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</si>
  <si>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</si>
  <si>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</si>
  <si>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</si>
  <si>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</si>
  <si>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</si>
  <si>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</si>
  <si>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</si>
  <si>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</si>
  <si>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</si>
  <si>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</si>
  <si>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</si>
  <si>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</si>
  <si>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</si>
  <si>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</si>
  <si>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</si>
  <si>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</si>
  <si>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</si>
  <si>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</si>
  <si>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</si>
  <si>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</si>
  <si>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</si>
  <si>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</si>
  <si>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</si>
  <si>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</si>
  <si>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</si>
  <si>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</si>
  <si>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</si>
  <si>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</si>
  <si>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</si>
  <si>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</si>
  <si>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</si>
  <si>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</si>
  <si>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</si>
  <si>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</si>
  <si>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</si>
  <si>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</si>
  <si>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</si>
  <si>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</si>
  <si>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</si>
  <si>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</si>
  <si>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</si>
  <si>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</si>
  <si>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</si>
  <si>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</si>
  <si>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</si>
  <si>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</si>
  <si>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</si>
  <si>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</si>
  <si>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</si>
  <si>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</si>
  <si>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</si>
  <si>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</si>
  <si>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</si>
  <si>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</si>
  <si>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</si>
  <si>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</si>
  <si>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</si>
  <si>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</si>
  <si>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</si>
  <si>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</si>
  <si>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</si>
  <si>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</si>
  <si>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</si>
  <si>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</si>
  <si>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</si>
  <si>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</si>
  <si>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</si>
  <si>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</si>
  <si>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</si>
  <si>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</si>
  <si>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</si>
  <si>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</si>
  <si>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</si>
  <si>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</si>
  <si>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</si>
  <si>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</si>
  <si>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</si>
  <si>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</si>
  <si>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</si>
  <si>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</si>
  <si>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</si>
  <si>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</si>
  <si>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</si>
  <si>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</si>
  <si>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</si>
  <si>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</si>
  <si>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</si>
  <si>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</si>
  <si>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</si>
  <si>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</si>
  <si>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</si>
  <si>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</si>
  <si>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</si>
  <si>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</si>
  <si>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</si>
  <si>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</si>
  <si>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</si>
  <si>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</si>
  <si>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</si>
  <si>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</si>
  <si>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</si>
  <si>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</si>
  <si>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</si>
  <si>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</si>
  <si>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</si>
  <si>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</si>
  <si>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</si>
  <si>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</si>
  <si>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</si>
  <si>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</si>
  <si>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</si>
  <si>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</si>
  <si>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</si>
  <si>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</si>
  <si>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</si>
  <si>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</si>
  <si>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</si>
  <si>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</si>
  <si>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</si>
  <si>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</si>
  <si>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</si>
  <si>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</si>
  <si>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</si>
  <si>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</si>
  <si>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</si>
  <si>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</si>
  <si>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</si>
  <si>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</si>
  <si>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</si>
  <si>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</si>
  <si>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</si>
  <si>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</si>
  <si>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</si>
  <si>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</si>
  <si>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</si>
  <si>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</si>
  <si>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</si>
  <si>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</si>
  <si>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</si>
  <si>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</si>
  <si>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</si>
  <si>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</si>
  <si>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</si>
  <si>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</si>
  <si>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</si>
  <si>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</si>
  <si>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</si>
  <si>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</si>
  <si>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</si>
  <si>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</si>
  <si>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</si>
  <si>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</si>
  <si>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</si>
  <si>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</si>
  <si>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</si>
  <si>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</si>
  <si>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</si>
  <si>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</si>
  <si>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</si>
  <si>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</si>
  <si>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</si>
  <si>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</si>
  <si>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</si>
  <si>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</si>
  <si>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</si>
  <si>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</si>
  <si>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</si>
  <si>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</si>
  <si>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</si>
  <si>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</si>
  <si>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</si>
  <si>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</si>
  <si>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</si>
  <si>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</si>
  <si>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</si>
  <si>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</si>
  <si>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</si>
  <si>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</si>
  <si>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</si>
  <si>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</si>
  <si>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</si>
  <si>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</si>
  <si>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</si>
  <si>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</si>
  <si>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</si>
  <si>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</si>
  <si>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</si>
  <si>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</si>
  <si>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</si>
  <si>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</si>
  <si>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</si>
  <si>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</si>
  <si>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</si>
  <si>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</si>
  <si>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</si>
  <si>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</si>
  <si>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</si>
  <si>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</si>
  <si>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</si>
  <si>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</si>
  <si>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</si>
  <si>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</si>
  <si>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</si>
  <si>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</si>
  <si>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</si>
  <si>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</si>
  <si>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</si>
  <si>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</si>
  <si>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</si>
  <si>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</si>
  <si>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</si>
  <si>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</si>
  <si>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</si>
  <si>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</si>
  <si>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</si>
  <si>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</si>
  <si>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</si>
  <si>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</si>
  <si>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</si>
  <si>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Mai 2025</t>
  </si>
  <si>
    <t>Jan. - Mai</t>
  </si>
  <si>
    <r>
      <t xml:space="preserve">Januar bis Mai </t>
    </r>
    <r>
      <rPr>
        <vertAlign val="superscript"/>
        <sz val="9"/>
        <rFont val="Source Sans Pro"/>
        <family val="2"/>
      </rPr>
      <t>1)</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</si>
  <si>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</si>
  <si>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</si>
  <si>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</si>
  <si>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</si>
  <si>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</si>
  <si>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</si>
  <si>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</si>
  <si>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</si>
  <si>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</si>
  <si>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</si>
  <si>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</si>
  <si>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</si>
  <si>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</si>
  <si>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</si>
  <si>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</si>
  <si>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</si>
  <si>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</si>
  <si>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</si>
  <si>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</si>
  <si>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</si>
  <si>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</si>
  <si>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</si>
  <si>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</si>
  <si>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</si>
  <si>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</si>
  <si>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</si>
  <si>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</si>
  <si>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</si>
  <si>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</si>
  <si>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</si>
  <si>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</si>
  <si>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</si>
  <si>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</si>
  <si>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</si>
  <si>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</si>
  <si>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</si>
  <si>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</si>
  <si>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</si>
  <si>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t>Vervielfältigung und Verbreitung, auch auszugsweise, mit Quellenangabe gestattet</t>
  </si>
  <si>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</si>
  <si>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 Die Datei ist gespeichert im Format EXCEL 2016</t>
  </si>
  <si>
    <t>Heft-Nr.: 105/25</t>
  </si>
  <si>
    <t>Bauhauptgewerbe in Thüringen Januar 2024 - Mai 2025</t>
  </si>
  <si>
    <t>Herausgegeben im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</si>
</sst>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
      <sz val="10"/>
      <color theme="1"/>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35"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6"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7" fillId="0" borderId="0" xfId="0" applyFont="1" applyAlignment="1">
      <alignment vertical="center"/>
    </xf>
    <xf numFmtId="0" fontId="38" fillId="0" borderId="0" xfId="0" applyFont="1" applyAlignment="1">
      <alignment vertical="center"/>
    </xf>
    <xf numFmtId="0" fontId="39" fillId="0" borderId="0" xfId="0" applyNumberFormat="1" applyFont="1" applyAlignment="1">
      <alignment vertical="top" wrapText="1"/>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Mai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Mai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181"/>
  </cols>
  <sheetData>
    <row r="1" spans="1:2">
      <c r="A1" s="180" t="s">
        <v>246</v>
      </c>
    </row>
    <row r="3" spans="1:2">
      <c r="A3" s="182" t="s">
        <v>266</v>
      </c>
    </row>
    <row r="4" spans="1:2">
      <c r="A4" s="183"/>
    </row>
    <row r="5" spans="1:2">
      <c r="A5" s="184" t="s">
        <v>264</v>
      </c>
    </row>
    <row r="6" spans="1:2">
      <c r="A6" s="185"/>
    </row>
    <row r="7" spans="1:2">
      <c r="A7" s="185"/>
    </row>
    <row r="8" spans="1:2">
      <c r="A8" s="186" t="s">
        <v>247</v>
      </c>
    </row>
    <row r="9" spans="1:2">
      <c r="A9" s="184" t="s">
        <v>248</v>
      </c>
    </row>
    <row r="10" spans="1:2">
      <c r="A10" s="184" t="s">
        <v>249</v>
      </c>
    </row>
    <row r="11" spans="1:2">
      <c r="A11" s="184" t="s">
        <v>250</v>
      </c>
    </row>
    <row r="12" spans="1:2">
      <c r="A12" s="184" t="s">
        <v>251</v>
      </c>
    </row>
    <row r="13" spans="1:2">
      <c r="A13" s="184" t="s">
        <v>252</v>
      </c>
    </row>
    <row r="14" spans="1:2">
      <c r="A14" s="184" t="s">
        <v>253</v>
      </c>
    </row>
    <row r="15" spans="1:2">
      <c r="A15" s="184" t="s">
        <v>254</v>
      </c>
    </row>
    <row r="16" spans="1:2">
      <c r="A16" s="184"/>
      <c r="B16"/>
    </row>
    <row r="17" spans="1:2" s="188" customFormat="1" ht="12.75">
      <c r="A17" s="187" t="s">
        <v>255</v>
      </c>
    </row>
    <row r="18" spans="1:2" s="188" customFormat="1" ht="25.5">
      <c r="A18" s="189" t="s">
        <v>256</v>
      </c>
    </row>
    <row r="19" spans="1:2" s="188" customFormat="1" ht="12.75">
      <c r="A19" s="189" t="s">
        <v>257</v>
      </c>
    </row>
    <row r="20" spans="1:2" s="190" customFormat="1">
      <c r="A20" s="189"/>
    </row>
    <row r="21" spans="1:2">
      <c r="A21" s="184" t="s">
        <v>267</v>
      </c>
      <c r="B21"/>
    </row>
    <row r="22" spans="1:2">
      <c r="A22" s="184" t="s">
        <v>258</v>
      </c>
    </row>
    <row r="23" spans="1:2">
      <c r="A23" s="184" t="s">
        <v>259</v>
      </c>
      <c r="B23" s="191"/>
    </row>
    <row r="24" spans="1:2">
      <c r="A24" s="184" t="s">
        <v>265</v>
      </c>
      <c r="B24" s="191"/>
    </row>
    <row r="25" spans="1:2">
      <c r="A25" s="184" t="s">
        <v>260</v>
      </c>
      <c r="B25" s="191"/>
    </row>
    <row r="26" spans="1:2">
      <c r="A26" s="184"/>
    </row>
    <row r="27" spans="1:2">
      <c r="A27" s="185"/>
    </row>
    <row r="28" spans="1:2">
      <c r="A28" s="186" t="s">
        <v>261</v>
      </c>
    </row>
    <row r="29" spans="1:2" ht="38.25">
      <c r="A29" s="193" t="s">
        <v>263</v>
      </c>
    </row>
    <row r="30" spans="1:2">
      <c r="A30" s="184" t="s">
        <v>262</v>
      </c>
    </row>
    <row r="32" spans="1:2">
      <c r="A32" s="192"/>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36" t="s">
        <v>154</v>
      </c>
      <c r="B1" s="236"/>
      <c r="C1" s="236"/>
      <c r="D1" s="236"/>
      <c r="E1" s="236"/>
      <c r="F1" s="236"/>
      <c r="G1" s="236"/>
      <c r="H1" s="236"/>
      <c r="I1" s="236"/>
      <c r="J1" s="236"/>
      <c r="K1" s="236"/>
    </row>
    <row r="2" spans="1:12" ht="6" customHeight="1">
      <c r="A2" s="63"/>
      <c r="B2" s="64"/>
      <c r="C2" s="64"/>
      <c r="D2" s="64"/>
      <c r="E2" s="64"/>
      <c r="F2" s="64"/>
      <c r="G2" s="64"/>
      <c r="H2" s="64"/>
      <c r="I2" s="64"/>
      <c r="J2" s="64"/>
      <c r="K2" s="64"/>
    </row>
    <row r="3" spans="1:12" ht="9.6" customHeight="1">
      <c r="A3" s="237" t="s">
        <v>155</v>
      </c>
      <c r="B3" s="233" t="s">
        <v>142</v>
      </c>
      <c r="C3" s="37" t="s">
        <v>143</v>
      </c>
      <c r="D3" s="37"/>
      <c r="E3" s="37" t="s">
        <v>144</v>
      </c>
      <c r="F3" s="38"/>
      <c r="G3" s="38"/>
      <c r="H3" s="36"/>
      <c r="I3" s="226" t="s">
        <v>145</v>
      </c>
      <c r="J3" s="37" t="s">
        <v>146</v>
      </c>
      <c r="K3" s="39"/>
    </row>
    <row r="4" spans="1:12" ht="9.6" customHeight="1">
      <c r="A4" s="238"/>
      <c r="B4" s="227"/>
      <c r="C4" s="226" t="s">
        <v>147</v>
      </c>
      <c r="D4" s="226" t="s">
        <v>148</v>
      </c>
      <c r="E4" s="226" t="s">
        <v>147</v>
      </c>
      <c r="F4" s="37" t="s">
        <v>149</v>
      </c>
      <c r="G4" s="37"/>
      <c r="H4" s="36"/>
      <c r="I4" s="227"/>
      <c r="J4" s="226" t="s">
        <v>150</v>
      </c>
      <c r="K4" s="228" t="s">
        <v>151</v>
      </c>
    </row>
    <row r="5" spans="1:12" ht="9.6" customHeight="1">
      <c r="A5" s="238"/>
      <c r="B5" s="227"/>
      <c r="C5" s="227"/>
      <c r="D5" s="227"/>
      <c r="E5" s="226"/>
      <c r="F5" s="226" t="s">
        <v>150</v>
      </c>
      <c r="G5" s="37" t="s">
        <v>151</v>
      </c>
      <c r="H5" s="36"/>
      <c r="I5" s="227"/>
      <c r="J5" s="227"/>
      <c r="K5" s="229"/>
    </row>
    <row r="6" spans="1:12" ht="10.5" customHeight="1">
      <c r="A6" s="238"/>
      <c r="B6" s="227"/>
      <c r="C6" s="227"/>
      <c r="D6" s="227"/>
      <c r="E6" s="226"/>
      <c r="F6" s="227"/>
      <c r="G6" s="240" t="s">
        <v>147</v>
      </c>
      <c r="H6" s="240" t="s">
        <v>165</v>
      </c>
      <c r="I6" s="227"/>
      <c r="J6" s="227"/>
      <c r="K6" s="229"/>
    </row>
    <row r="7" spans="1:12" ht="19.5" customHeight="1">
      <c r="A7" s="239"/>
      <c r="B7" s="227"/>
      <c r="C7" s="227"/>
      <c r="D7" s="227"/>
      <c r="E7" s="226"/>
      <c r="F7" s="227"/>
      <c r="G7" s="241"/>
      <c r="H7" s="242"/>
      <c r="I7" s="227"/>
      <c r="J7" s="227"/>
      <c r="K7" s="229"/>
    </row>
    <row r="8" spans="1:12" ht="6" customHeight="1">
      <c r="A8" s="65"/>
      <c r="B8" s="66"/>
      <c r="C8" s="67"/>
      <c r="D8" s="66"/>
      <c r="E8" s="65"/>
      <c r="F8" s="68"/>
      <c r="G8" s="66"/>
      <c r="H8" s="69"/>
      <c r="I8" s="69"/>
      <c r="J8" s="70"/>
      <c r="K8" s="70"/>
    </row>
    <row r="9" spans="1:12" ht="12" customHeight="1">
      <c r="A9" s="234" t="s">
        <v>156</v>
      </c>
      <c r="B9" s="234"/>
      <c r="C9" s="234"/>
      <c r="D9" s="234"/>
      <c r="E9" s="234"/>
      <c r="F9" s="234"/>
      <c r="G9" s="234"/>
      <c r="H9" s="234"/>
      <c r="I9" s="234"/>
      <c r="J9" s="234"/>
      <c r="K9" s="234"/>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35" t="s">
        <v>161</v>
      </c>
      <c r="B39" s="235"/>
      <c r="C39" s="235"/>
      <c r="D39" s="235"/>
      <c r="E39" s="235"/>
      <c r="F39" s="235"/>
      <c r="G39" s="235"/>
      <c r="H39" s="235"/>
      <c r="I39" s="235"/>
      <c r="J39" s="235"/>
      <c r="K39" s="235"/>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44" t="s">
        <v>166</v>
      </c>
      <c r="B1" s="244"/>
      <c r="C1" s="244"/>
      <c r="D1" s="244"/>
      <c r="E1" s="244"/>
      <c r="F1" s="244"/>
      <c r="G1" s="244"/>
      <c r="H1" s="244"/>
      <c r="I1" s="244"/>
      <c r="J1" s="244"/>
      <c r="K1" s="244"/>
    </row>
    <row r="2" spans="1:11" ht="6.6" customHeight="1">
      <c r="A2" s="34"/>
      <c r="B2" s="35"/>
      <c r="C2" s="35"/>
      <c r="D2" s="35"/>
      <c r="E2" s="35"/>
      <c r="F2" s="35"/>
      <c r="G2" s="35"/>
      <c r="H2" s="35"/>
      <c r="I2" s="35"/>
      <c r="J2" s="35"/>
      <c r="K2" s="35"/>
    </row>
    <row r="3" spans="1:11" ht="9" customHeight="1">
      <c r="A3" s="230" t="s">
        <v>107</v>
      </c>
      <c r="B3" s="247" t="s">
        <v>142</v>
      </c>
      <c r="C3" s="37" t="s">
        <v>143</v>
      </c>
      <c r="D3" s="37"/>
      <c r="E3" s="37" t="s">
        <v>144</v>
      </c>
      <c r="F3" s="38"/>
      <c r="G3" s="38"/>
      <c r="H3" s="36"/>
      <c r="I3" s="240" t="s">
        <v>145</v>
      </c>
      <c r="J3" s="37" t="s">
        <v>146</v>
      </c>
      <c r="K3" s="39"/>
    </row>
    <row r="4" spans="1:11" ht="9" customHeight="1">
      <c r="A4" s="245"/>
      <c r="B4" s="248"/>
      <c r="C4" s="240" t="s">
        <v>147</v>
      </c>
      <c r="D4" s="240" t="s">
        <v>148</v>
      </c>
      <c r="E4" s="240" t="s">
        <v>147</v>
      </c>
      <c r="F4" s="37" t="s">
        <v>149</v>
      </c>
      <c r="G4" s="37"/>
      <c r="H4" s="36"/>
      <c r="I4" s="250"/>
      <c r="J4" s="240" t="s">
        <v>150</v>
      </c>
      <c r="K4" s="251" t="s">
        <v>151</v>
      </c>
    </row>
    <row r="5" spans="1:11" ht="9" customHeight="1">
      <c r="A5" s="245"/>
      <c r="B5" s="248"/>
      <c r="C5" s="250"/>
      <c r="D5" s="250"/>
      <c r="E5" s="250"/>
      <c r="F5" s="240" t="s">
        <v>150</v>
      </c>
      <c r="G5" s="37" t="s">
        <v>151</v>
      </c>
      <c r="H5" s="36"/>
      <c r="I5" s="250"/>
      <c r="J5" s="250"/>
      <c r="K5" s="252"/>
    </row>
    <row r="6" spans="1:11" ht="9" customHeight="1">
      <c r="A6" s="245"/>
      <c r="B6" s="248"/>
      <c r="C6" s="250"/>
      <c r="D6" s="250"/>
      <c r="E6" s="250"/>
      <c r="F6" s="250"/>
      <c r="G6" s="240" t="s">
        <v>147</v>
      </c>
      <c r="H6" s="240" t="s">
        <v>165</v>
      </c>
      <c r="I6" s="250"/>
      <c r="J6" s="250"/>
      <c r="K6" s="252"/>
    </row>
    <row r="7" spans="1:11" ht="24" customHeight="1">
      <c r="A7" s="246"/>
      <c r="B7" s="249"/>
      <c r="C7" s="242"/>
      <c r="D7" s="242"/>
      <c r="E7" s="242"/>
      <c r="F7" s="242"/>
      <c r="G7" s="242"/>
      <c r="H7" s="242"/>
      <c r="I7" s="242"/>
      <c r="J7" s="242"/>
      <c r="K7" s="253"/>
    </row>
    <row r="8" spans="1:11" ht="6.6" customHeight="1">
      <c r="A8" s="40"/>
      <c r="B8" s="41"/>
      <c r="C8" s="42"/>
      <c r="D8" s="41"/>
      <c r="E8" s="40"/>
      <c r="F8" s="43"/>
      <c r="G8" s="41"/>
      <c r="H8" s="44"/>
      <c r="I8" s="44"/>
      <c r="J8" s="45"/>
      <c r="K8" s="45"/>
    </row>
    <row r="9" spans="1:11" ht="10.5" customHeight="1">
      <c r="A9" s="243" t="s">
        <v>162</v>
      </c>
      <c r="B9" s="243"/>
      <c r="C9" s="243"/>
      <c r="D9" s="243"/>
      <c r="E9" s="243"/>
      <c r="F9" s="243"/>
      <c r="G9" s="243"/>
      <c r="H9" s="243"/>
      <c r="I9" s="243"/>
      <c r="J9" s="243"/>
      <c r="K9" s="243"/>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B21+B22+B23+B24+B25</f>
        <v>71237.366000000009</v>
      </c>
      <c r="C20" s="102">
        <f t="shared" ref="C20:K20" si="0">C21+C22+C23+C24+C25</f>
        <v>278359.261</v>
      </c>
      <c r="D20" s="102">
        <f t="shared" si="0"/>
        <v>131725.136</v>
      </c>
      <c r="E20" s="102">
        <f t="shared" si="0"/>
        <v>440101.47399999999</v>
      </c>
      <c r="F20" s="102">
        <f t="shared" si="0"/>
        <v>124728.781</v>
      </c>
      <c r="G20" s="102">
        <f t="shared" si="0"/>
        <v>315373.69299999997</v>
      </c>
      <c r="H20" s="102">
        <f t="shared" si="0"/>
        <v>156164.04999999999</v>
      </c>
      <c r="I20" s="102">
        <f t="shared" si="0"/>
        <v>789698.10100000002</v>
      </c>
      <c r="J20" s="102">
        <f t="shared" si="0"/>
        <v>327691.283</v>
      </c>
      <c r="K20" s="102">
        <f t="shared" si="0"/>
        <v>462006.81799999997</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B37+B38+B39+B40+B41</f>
        <v>62394</v>
      </c>
      <c r="C36" s="102">
        <f t="shared" ref="C36" si="1">C37+C38+C39+C40+C41</f>
        <v>312264</v>
      </c>
      <c r="D36" s="102">
        <f t="shared" ref="D36" si="2">D37+D38+D39+D40+D41</f>
        <v>153890</v>
      </c>
      <c r="E36" s="102">
        <f t="shared" ref="E36" si="3">E37+E38+E39+E40+E41</f>
        <v>457044</v>
      </c>
      <c r="F36" s="102">
        <f t="shared" ref="F36" si="4">F37+F38+F39+F40+F41</f>
        <v>142815</v>
      </c>
      <c r="G36" s="102">
        <f t="shared" ref="G36" si="5">G37+G38+G39+G40+G41</f>
        <v>314227</v>
      </c>
      <c r="H36" s="102">
        <f t="shared" ref="H36" si="6">H37+H38+H39+H40+H41</f>
        <v>163815</v>
      </c>
      <c r="I36" s="102">
        <f t="shared" ref="I36" si="7">I37+I38+I39+I40+I41</f>
        <v>831701</v>
      </c>
      <c r="J36" s="102">
        <f t="shared" ref="J36" si="8">J37+J38+J39+J40+J41</f>
        <v>359101</v>
      </c>
      <c r="K36" s="102">
        <f t="shared" ref="K36" si="9">K37+K38+K39+K40+K41</f>
        <v>472601</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v>17527</v>
      </c>
      <c r="C41" s="49">
        <v>81393</v>
      </c>
      <c r="D41" s="49">
        <v>35178</v>
      </c>
      <c r="E41" s="49">
        <v>124585</v>
      </c>
      <c r="F41" s="49">
        <v>33671</v>
      </c>
      <c r="G41" s="49">
        <v>90913</v>
      </c>
      <c r="H41" s="49">
        <v>51218</v>
      </c>
      <c r="I41" s="49">
        <v>223505</v>
      </c>
      <c r="J41" s="49">
        <v>86377</v>
      </c>
      <c r="K41" s="49">
        <v>137128</v>
      </c>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25" t="s">
        <v>153</v>
      </c>
      <c r="B50" s="225"/>
      <c r="C50" s="225"/>
      <c r="D50" s="225"/>
      <c r="E50" s="225"/>
      <c r="F50" s="225"/>
      <c r="G50" s="225"/>
      <c r="H50" s="225"/>
      <c r="I50" s="225"/>
      <c r="J50" s="225"/>
      <c r="K50" s="225"/>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5"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5"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5"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7" si="14">((B36-B20)/B20)*100</f>
        <v>-12.413942986044722</v>
      </c>
      <c r="C62" s="60">
        <f t="shared" ref="C62:K67" si="15">((C36-C20)/C20)*100</f>
        <v>12.180208726736058</v>
      </c>
      <c r="D62" s="60">
        <f t="shared" si="15"/>
        <v>16.826601720115136</v>
      </c>
      <c r="E62" s="60">
        <f t="shared" si="15"/>
        <v>3.8496862657633391</v>
      </c>
      <c r="F62" s="60">
        <f t="shared" si="15"/>
        <v>14.500437553382323</v>
      </c>
      <c r="G62" s="60">
        <f t="shared" si="15"/>
        <v>-0.36359817748019024</v>
      </c>
      <c r="H62" s="60">
        <f t="shared" si="15"/>
        <v>4.8993030085989782</v>
      </c>
      <c r="I62" s="60">
        <f t="shared" si="15"/>
        <v>5.318855262132633</v>
      </c>
      <c r="J62" s="60">
        <f t="shared" si="15"/>
        <v>9.5851548788375922</v>
      </c>
      <c r="K62" s="60">
        <f t="shared" si="15"/>
        <v>2.2930791467237679</v>
      </c>
    </row>
    <row r="63" spans="1:11" ht="9" customHeight="1">
      <c r="A63" s="58" t="s">
        <v>115</v>
      </c>
      <c r="B63" s="60">
        <f t="shared" si="14"/>
        <v>-1.4352921706325383</v>
      </c>
      <c r="C63" s="60">
        <f t="shared" si="15"/>
        <v>-0.79088515638177959</v>
      </c>
      <c r="D63" s="60">
        <f t="shared" si="15"/>
        <v>9.5662230200732647</v>
      </c>
      <c r="E63" s="60">
        <f t="shared" si="15"/>
        <v>35.684065201718369</v>
      </c>
      <c r="F63" s="60">
        <f t="shared" si="15"/>
        <v>61.371555977713221</v>
      </c>
      <c r="G63" s="60">
        <f t="shared" si="15"/>
        <v>20.325610956571076</v>
      </c>
      <c r="H63" s="60">
        <f t="shared" si="15"/>
        <v>12.318440003662936</v>
      </c>
      <c r="I63" s="60">
        <f t="shared" si="15"/>
        <v>15.566912347068488</v>
      </c>
      <c r="J63" s="60">
        <f t="shared" si="15"/>
        <v>25.96202956702518</v>
      </c>
      <c r="K63" s="60">
        <f t="shared" si="15"/>
        <v>6.2819253935022896</v>
      </c>
    </row>
    <row r="64" spans="1:11" ht="9" customHeight="1">
      <c r="A64" s="58" t="s">
        <v>116</v>
      </c>
      <c r="B64" s="60">
        <f t="shared" si="14"/>
        <v>-30.251355818471104</v>
      </c>
      <c r="C64" s="60">
        <f t="shared" si="15"/>
        <v>9.2135454983278287</v>
      </c>
      <c r="D64" s="60">
        <f t="shared" si="15"/>
        <v>17.915400440108485</v>
      </c>
      <c r="E64" s="60">
        <f t="shared" si="15"/>
        <v>-8.3762944572834037</v>
      </c>
      <c r="F64" s="60">
        <f t="shared" si="15"/>
        <v>-4.1190656546137534</v>
      </c>
      <c r="G64" s="60">
        <f t="shared" si="15"/>
        <v>-10.95177950444984</v>
      </c>
      <c r="H64" s="60">
        <f t="shared" si="15"/>
        <v>-12.135580381987666</v>
      </c>
      <c r="I64" s="60">
        <f t="shared" si="15"/>
        <v>-4.5170105298282355</v>
      </c>
      <c r="J64" s="60">
        <f t="shared" si="15"/>
        <v>-2.3889992919207805</v>
      </c>
      <c r="K64" s="60">
        <f t="shared" si="15"/>
        <v>-6.534907902581355</v>
      </c>
    </row>
    <row r="65" spans="1:11" ht="9" customHeight="1">
      <c r="A65" s="59" t="s">
        <v>117</v>
      </c>
      <c r="B65" s="60">
        <f t="shared" si="14"/>
        <v>-25.045693397304092</v>
      </c>
      <c r="C65" s="60">
        <f t="shared" si="15"/>
        <v>18.987678674870445</v>
      </c>
      <c r="D65" s="60">
        <f t="shared" si="15"/>
        <v>32.867689174568824</v>
      </c>
      <c r="E65" s="60">
        <f t="shared" si="15"/>
        <v>8.3174199023976243</v>
      </c>
      <c r="F65" s="60">
        <f t="shared" si="15"/>
        <v>5.7856783498239137</v>
      </c>
      <c r="G65" s="60">
        <f t="shared" si="15"/>
        <v>9.4887113042128952</v>
      </c>
      <c r="H65" s="60">
        <f t="shared" si="15"/>
        <v>9.2302695680415709</v>
      </c>
      <c r="I65" s="60">
        <f t="shared" si="15"/>
        <v>8.872643631042866</v>
      </c>
      <c r="J65" s="60">
        <f t="shared" si="15"/>
        <v>9.7398062197615207</v>
      </c>
      <c r="K65" s="60">
        <f t="shared" si="15"/>
        <v>8.1678569954175781</v>
      </c>
    </row>
    <row r="66" spans="1:11" ht="9" customHeight="1">
      <c r="A66" s="59" t="s">
        <v>118</v>
      </c>
      <c r="B66" s="60">
        <f t="shared" si="14"/>
        <v>-18.641734541700124</v>
      </c>
      <c r="C66" s="60">
        <f t="shared" si="15"/>
        <v>-3.9653410481166427</v>
      </c>
      <c r="D66" s="60">
        <f t="shared" si="15"/>
        <v>-3.9751324533733499</v>
      </c>
      <c r="E66" s="60">
        <f t="shared" si="15"/>
        <v>-0.57388809182209477</v>
      </c>
      <c r="F66" s="60">
        <f t="shared" si="15"/>
        <v>23.632704601057533</v>
      </c>
      <c r="G66" s="60">
        <f t="shared" si="15"/>
        <v>-7.0634526088658074</v>
      </c>
      <c r="H66" s="60">
        <f t="shared" si="15"/>
        <v>2.5867908552074512</v>
      </c>
      <c r="I66" s="60">
        <f t="shared" si="15"/>
        <v>-3.2370221717159504</v>
      </c>
      <c r="J66" s="60">
        <f t="shared" si="15"/>
        <v>1.9104058120881888</v>
      </c>
      <c r="K66" s="60">
        <f t="shared" si="15"/>
        <v>-6.192622139670843</v>
      </c>
    </row>
    <row r="67" spans="1:11" ht="9" customHeight="1">
      <c r="A67" s="59" t="s">
        <v>119</v>
      </c>
      <c r="B67" s="60">
        <f t="shared" si="14"/>
        <v>24.747330960854093</v>
      </c>
      <c r="C67" s="60">
        <f t="shared" si="15"/>
        <v>33.498991290655908</v>
      </c>
      <c r="D67" s="60">
        <f t="shared" si="15"/>
        <v>26.639786881704946</v>
      </c>
      <c r="E67" s="60">
        <f t="shared" si="15"/>
        <v>2.3487176116852604</v>
      </c>
      <c r="F67" s="60">
        <f t="shared" si="15"/>
        <v>10.774444005790237</v>
      </c>
      <c r="G67" s="60">
        <f t="shared" si="15"/>
        <v>-0.45658600678856892</v>
      </c>
      <c r="H67" s="60">
        <f t="shared" si="15"/>
        <v>9.3957581323821522</v>
      </c>
      <c r="I67" s="60">
        <f t="shared" si="15"/>
        <v>13.601362169305444</v>
      </c>
      <c r="J67" s="60">
        <f t="shared" si="15"/>
        <v>19.595979175897206</v>
      </c>
      <c r="K67" s="60">
        <f t="shared" si="15"/>
        <v>10.124396688108833</v>
      </c>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44" t="s">
        <v>167</v>
      </c>
      <c r="B1" s="244"/>
      <c r="C1" s="244"/>
      <c r="D1" s="244"/>
      <c r="E1" s="244"/>
      <c r="F1" s="244"/>
      <c r="G1" s="244"/>
      <c r="H1" s="244"/>
      <c r="I1" s="244"/>
      <c r="J1" s="244"/>
      <c r="K1" s="244"/>
    </row>
    <row r="2" spans="1:11" ht="5.0999999999999996" customHeight="1">
      <c r="A2" s="34"/>
      <c r="B2" s="35"/>
      <c r="C2" s="35"/>
      <c r="D2" s="35"/>
      <c r="E2" s="35"/>
      <c r="F2" s="35"/>
      <c r="G2" s="35"/>
      <c r="H2" s="35"/>
      <c r="I2" s="35"/>
      <c r="J2" s="35"/>
      <c r="K2" s="35"/>
    </row>
    <row r="3" spans="1:11" ht="9" customHeight="1">
      <c r="A3" s="230" t="s">
        <v>107</v>
      </c>
      <c r="B3" s="233" t="s">
        <v>142</v>
      </c>
      <c r="C3" s="37" t="s">
        <v>143</v>
      </c>
      <c r="D3" s="37"/>
      <c r="E3" s="37" t="s">
        <v>144</v>
      </c>
      <c r="F3" s="38"/>
      <c r="G3" s="38"/>
      <c r="H3" s="36"/>
      <c r="I3" s="226" t="s">
        <v>145</v>
      </c>
      <c r="J3" s="37" t="s">
        <v>146</v>
      </c>
      <c r="K3" s="39"/>
    </row>
    <row r="4" spans="1:11" ht="8.25" customHeight="1">
      <c r="A4" s="231"/>
      <c r="B4" s="227"/>
      <c r="C4" s="226" t="s">
        <v>147</v>
      </c>
      <c r="D4" s="226" t="s">
        <v>148</v>
      </c>
      <c r="E4" s="226" t="s">
        <v>147</v>
      </c>
      <c r="F4" s="37" t="s">
        <v>149</v>
      </c>
      <c r="G4" s="37"/>
      <c r="H4" s="36"/>
      <c r="I4" s="227"/>
      <c r="J4" s="226" t="s">
        <v>150</v>
      </c>
      <c r="K4" s="228" t="s">
        <v>151</v>
      </c>
    </row>
    <row r="5" spans="1:11" ht="9" customHeight="1">
      <c r="A5" s="231"/>
      <c r="B5" s="227"/>
      <c r="C5" s="227"/>
      <c r="D5" s="227"/>
      <c r="E5" s="226"/>
      <c r="F5" s="226" t="s">
        <v>150</v>
      </c>
      <c r="G5" s="37" t="s">
        <v>151</v>
      </c>
      <c r="H5" s="36"/>
      <c r="I5" s="227"/>
      <c r="J5" s="227"/>
      <c r="K5" s="229"/>
    </row>
    <row r="6" spans="1:11" ht="9" customHeight="1">
      <c r="A6" s="231"/>
      <c r="B6" s="227"/>
      <c r="C6" s="227"/>
      <c r="D6" s="227"/>
      <c r="E6" s="226"/>
      <c r="F6" s="227"/>
      <c r="G6" s="226" t="s">
        <v>147</v>
      </c>
      <c r="H6" s="226" t="s">
        <v>165</v>
      </c>
      <c r="I6" s="227"/>
      <c r="J6" s="227"/>
      <c r="K6" s="229"/>
    </row>
    <row r="7" spans="1:11" ht="21.75" customHeight="1">
      <c r="A7" s="232"/>
      <c r="B7" s="227"/>
      <c r="C7" s="227"/>
      <c r="D7" s="227"/>
      <c r="E7" s="226"/>
      <c r="F7" s="227"/>
      <c r="G7" s="227"/>
      <c r="H7" s="227"/>
      <c r="I7" s="227"/>
      <c r="J7" s="227"/>
      <c r="K7" s="229"/>
    </row>
    <row r="8" spans="1:11" ht="7.5" customHeight="1">
      <c r="A8" s="40"/>
      <c r="B8" s="41"/>
      <c r="C8" s="42"/>
      <c r="D8" s="41"/>
      <c r="E8" s="40"/>
      <c r="F8" s="43"/>
      <c r="G8" s="41"/>
      <c r="H8" s="44"/>
      <c r="I8" s="44"/>
      <c r="J8" s="45"/>
      <c r="K8" s="45"/>
    </row>
    <row r="9" spans="1:11" ht="13.5" customHeight="1">
      <c r="A9" s="255" t="s">
        <v>163</v>
      </c>
      <c r="B9" s="255"/>
      <c r="C9" s="255"/>
      <c r="D9" s="255"/>
      <c r="E9" s="255"/>
      <c r="F9" s="255"/>
      <c r="G9" s="255"/>
      <c r="H9" s="255"/>
      <c r="I9" s="255"/>
      <c r="J9" s="255"/>
      <c r="K9" s="255"/>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B22+B23+B24+B25+B26</f>
        <v>651.29300000000001</v>
      </c>
      <c r="C21" s="102">
        <f t="shared" ref="C21:K21" si="0">C22+C23+C24+C25+C26</f>
        <v>2260.4030000000002</v>
      </c>
      <c r="D21" s="102">
        <f t="shared" si="0"/>
        <v>910.63300000000004</v>
      </c>
      <c r="E21" s="102">
        <f t="shared" si="0"/>
        <v>3118.2660000000001</v>
      </c>
      <c r="F21" s="102">
        <f t="shared" si="0"/>
        <v>838.19299999999998</v>
      </c>
      <c r="G21" s="102">
        <f t="shared" si="0"/>
        <v>2280.0729999999999</v>
      </c>
      <c r="H21" s="102">
        <f t="shared" si="0"/>
        <v>1160.7339999999999</v>
      </c>
      <c r="I21" s="102">
        <f t="shared" si="0"/>
        <v>6029.9619999999995</v>
      </c>
      <c r="J21" s="102">
        <f t="shared" si="0"/>
        <v>2401.1190000000001</v>
      </c>
      <c r="K21" s="102">
        <f t="shared" si="0"/>
        <v>3631</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B38+B39+B40+B41+B42</f>
        <v>550</v>
      </c>
      <c r="C37" s="102">
        <f t="shared" ref="C37" si="1">C38+C39+C40+C41+C42</f>
        <v>2233</v>
      </c>
      <c r="D37" s="102">
        <f t="shared" ref="D37" si="2">D38+D39+D40+D41+D42</f>
        <v>907</v>
      </c>
      <c r="E37" s="102">
        <f t="shared" ref="E37" si="3">E38+E39+E40+E41+E42</f>
        <v>2843</v>
      </c>
      <c r="F37" s="102">
        <f t="shared" ref="F37" si="4">F38+F39+F40+F41+F42</f>
        <v>750</v>
      </c>
      <c r="G37" s="102">
        <f t="shared" ref="G37" si="5">G38+G39+G40+G41+G42</f>
        <v>2094</v>
      </c>
      <c r="H37" s="102">
        <f t="shared" ref="H37" si="6">H38+H39+H40+H41+H42</f>
        <v>1093</v>
      </c>
      <c r="I37" s="102">
        <f t="shared" ref="I37" si="7">I38+I39+I40+I41+I42</f>
        <v>5626</v>
      </c>
      <c r="J37" s="102">
        <f t="shared" ref="J37" si="8">J38+J39+J40+J41+J42</f>
        <v>2204</v>
      </c>
      <c r="K37" s="102">
        <f t="shared" ref="K37" si="9">K38+K39+K40+K41+K42</f>
        <v>3422</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v>129</v>
      </c>
      <c r="C42" s="49">
        <v>504</v>
      </c>
      <c r="D42" s="49">
        <v>193</v>
      </c>
      <c r="E42" s="49">
        <v>690</v>
      </c>
      <c r="F42" s="49">
        <v>170</v>
      </c>
      <c r="G42" s="49">
        <v>520</v>
      </c>
      <c r="H42" s="49">
        <v>288</v>
      </c>
      <c r="I42" s="49">
        <v>1323</v>
      </c>
      <c r="J42" s="49">
        <v>492</v>
      </c>
      <c r="K42" s="49">
        <v>831</v>
      </c>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54" t="s">
        <v>153</v>
      </c>
      <c r="B51" s="254"/>
      <c r="C51" s="254"/>
      <c r="D51" s="254"/>
      <c r="E51" s="254"/>
      <c r="F51" s="254"/>
      <c r="G51" s="254"/>
      <c r="H51" s="254"/>
      <c r="I51" s="254"/>
      <c r="J51" s="254"/>
      <c r="K51" s="254"/>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7" si="14">((B37-B21)/B21)*100</f>
        <v>-15.552600749585825</v>
      </c>
      <c r="C62" s="60">
        <f t="shared" ref="C62:K67" si="15">((C37-C21)/C21)*100</f>
        <v>-1.2123059472138482</v>
      </c>
      <c r="D62" s="60">
        <f t="shared" si="15"/>
        <v>-0.39895325559254258</v>
      </c>
      <c r="E62" s="60">
        <f t="shared" si="15"/>
        <v>-8.8275342770629592</v>
      </c>
      <c r="F62" s="60">
        <f t="shared" si="15"/>
        <v>-10.521801064909869</v>
      </c>
      <c r="G62" s="60">
        <f t="shared" si="15"/>
        <v>-8.1608352013290748</v>
      </c>
      <c r="H62" s="60">
        <f t="shared" si="15"/>
        <v>-5.8354455025871497</v>
      </c>
      <c r="I62" s="60">
        <f t="shared" si="15"/>
        <v>-6.6992461975713873</v>
      </c>
      <c r="J62" s="60">
        <f t="shared" si="15"/>
        <v>-8.2094640040747713</v>
      </c>
      <c r="K62" s="60">
        <f t="shared" si="15"/>
        <v>-5.75599008537593</v>
      </c>
    </row>
    <row r="63" spans="1:11" ht="9" customHeight="1">
      <c r="A63" s="58" t="s">
        <v>115</v>
      </c>
      <c r="B63" s="60">
        <f t="shared" si="14"/>
        <v>-4.8077676861568168</v>
      </c>
      <c r="C63" s="60">
        <f t="shared" si="15"/>
        <v>18.174310563470307</v>
      </c>
      <c r="D63" s="60">
        <f t="shared" si="15"/>
        <v>16.370130202806049</v>
      </c>
      <c r="E63" s="60">
        <f t="shared" si="15"/>
        <v>7.1216385709913341</v>
      </c>
      <c r="F63" s="60">
        <f t="shared" si="15"/>
        <v>6.7189933989138781</v>
      </c>
      <c r="G63" s="60">
        <f t="shared" si="15"/>
        <v>7.3371630741732004</v>
      </c>
      <c r="H63" s="60">
        <f t="shared" si="15"/>
        <v>4.0731758550232069</v>
      </c>
      <c r="I63" s="60">
        <f t="shared" si="15"/>
        <v>10.118236647461524</v>
      </c>
      <c r="J63" s="60">
        <f t="shared" si="15"/>
        <v>7.2726156688169814</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f t="shared" si="14"/>
        <v>-17.391304347826086</v>
      </c>
      <c r="C65" s="60">
        <f t="shared" si="15"/>
        <v>4.3568464730290453</v>
      </c>
      <c r="D65" s="60">
        <f t="shared" si="15"/>
        <v>3.664921465968586</v>
      </c>
      <c r="E65" s="60">
        <f t="shared" si="15"/>
        <v>-5.5793991416309012</v>
      </c>
      <c r="F65" s="60">
        <f t="shared" si="15"/>
        <v>-10.497237569060774</v>
      </c>
      <c r="G65" s="60">
        <f t="shared" si="15"/>
        <v>-3.8610038610038608</v>
      </c>
      <c r="H65" s="60">
        <f t="shared" si="15"/>
        <v>-3.0303030303030303</v>
      </c>
      <c r="I65" s="60">
        <f t="shared" si="15"/>
        <v>-3.1842304776345718</v>
      </c>
      <c r="J65" s="60">
        <f t="shared" si="15"/>
        <v>-7.0588235294117645</v>
      </c>
      <c r="K65" s="60">
        <f t="shared" si="15"/>
        <v>-0.86419753086419748</v>
      </c>
    </row>
    <row r="66" spans="1:11" ht="9" customHeight="1">
      <c r="A66" s="59" t="s">
        <v>118</v>
      </c>
      <c r="B66" s="60">
        <f t="shared" si="14"/>
        <v>-16.25</v>
      </c>
      <c r="C66" s="60">
        <f t="shared" si="15"/>
        <v>-4.5454545454545459</v>
      </c>
      <c r="D66" s="60">
        <f t="shared" si="15"/>
        <v>-6.1611374407582939</v>
      </c>
      <c r="E66" s="60">
        <f t="shared" si="15"/>
        <v>-12.454212454212454</v>
      </c>
      <c r="F66" s="60">
        <f t="shared" si="15"/>
        <v>-11.794871794871794</v>
      </c>
      <c r="G66" s="60">
        <f t="shared" si="15"/>
        <v>-12.5</v>
      </c>
      <c r="H66" s="60">
        <f t="shared" si="15"/>
        <v>-10.876132930513595</v>
      </c>
      <c r="I66" s="60">
        <f t="shared" si="15"/>
        <v>-10.00654022236756</v>
      </c>
      <c r="J66" s="60">
        <f t="shared" si="15"/>
        <v>-11.130742049469964</v>
      </c>
      <c r="K66" s="60">
        <f t="shared" si="15"/>
        <v>-9.3457943925233646</v>
      </c>
    </row>
    <row r="67" spans="1:11" ht="9" customHeight="1">
      <c r="A67" s="59" t="s">
        <v>119</v>
      </c>
      <c r="B67" s="60">
        <f t="shared" si="14"/>
        <v>-7.8571428571428568</v>
      </c>
      <c r="C67" s="60">
        <f t="shared" si="15"/>
        <v>2.6476578411405294</v>
      </c>
      <c r="D67" s="60">
        <f t="shared" si="15"/>
        <v>1.0471204188481675</v>
      </c>
      <c r="E67" s="60">
        <f t="shared" si="15"/>
        <v>-5.8663028649386089</v>
      </c>
      <c r="F67" s="60">
        <f t="shared" si="15"/>
        <v>-9.0909090909090917</v>
      </c>
      <c r="G67" s="60">
        <f t="shared" si="15"/>
        <v>-4.7619047619047619</v>
      </c>
      <c r="H67" s="60">
        <f t="shared" si="15"/>
        <v>1.0526315789473684</v>
      </c>
      <c r="I67" s="60">
        <f t="shared" si="15"/>
        <v>-3.0058651026392962</v>
      </c>
      <c r="J67" s="60">
        <f t="shared" si="15"/>
        <v>-5.202312138728324</v>
      </c>
      <c r="K67" s="60">
        <f t="shared" si="15"/>
        <v>-1.773049645390071</v>
      </c>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23" sqref="B23"/>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56" t="s">
        <v>83</v>
      </c>
      <c r="C1" s="256"/>
      <c r="D1" s="256"/>
      <c r="E1" s="256"/>
    </row>
    <row r="2" spans="1:7">
      <c r="A2" s="88"/>
      <c r="B2" s="90" t="s">
        <v>84</v>
      </c>
      <c r="C2" s="90" t="s">
        <v>85</v>
      </c>
      <c r="D2" s="90" t="s">
        <v>86</v>
      </c>
      <c r="E2" s="90" t="s">
        <v>87</v>
      </c>
    </row>
    <row r="3" spans="1:7">
      <c r="A3" s="88"/>
      <c r="B3" s="90" t="s">
        <v>88</v>
      </c>
      <c r="C3" s="90" t="s">
        <v>89</v>
      </c>
      <c r="D3" s="90" t="s">
        <v>90</v>
      </c>
      <c r="E3" s="90"/>
    </row>
    <row r="4" spans="1:7">
      <c r="A4" s="88"/>
      <c r="B4" s="256" t="s">
        <v>91</v>
      </c>
      <c r="C4" s="256"/>
      <c r="D4" s="256"/>
      <c r="E4" s="256"/>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v>113.5</v>
      </c>
      <c r="C22" s="88">
        <v>92</v>
      </c>
      <c r="D22" s="88">
        <v>97.3</v>
      </c>
      <c r="E22" s="88">
        <v>97</v>
      </c>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19" sqref="B19"/>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v>16</v>
      </c>
      <c r="C18" s="29">
        <v>60</v>
      </c>
      <c r="D18" s="29">
        <v>102</v>
      </c>
      <c r="E18" t="s">
        <v>94</v>
      </c>
      <c r="F18" s="29">
        <v>18</v>
      </c>
      <c r="G18" s="29">
        <v>81</v>
      </c>
      <c r="H18" s="29">
        <v>125</v>
      </c>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173" t="s">
        <v>224</v>
      </c>
      <c r="B1" s="174"/>
    </row>
    <row r="5" spans="1:2">
      <c r="A5" s="175" t="s">
        <v>225</v>
      </c>
      <c r="B5" s="176" t="s">
        <v>226</v>
      </c>
    </row>
    <row r="6" spans="1:2">
      <c r="A6" s="175">
        <v>0</v>
      </c>
      <c r="B6" s="176" t="s">
        <v>227</v>
      </c>
    </row>
    <row r="7" spans="1:2">
      <c r="A7" s="177"/>
      <c r="B7" s="176" t="s">
        <v>228</v>
      </c>
    </row>
    <row r="8" spans="1:2">
      <c r="A8" s="175" t="s">
        <v>229</v>
      </c>
      <c r="B8" s="176" t="s">
        <v>230</v>
      </c>
    </row>
    <row r="9" spans="1:2">
      <c r="A9" s="175" t="s">
        <v>231</v>
      </c>
      <c r="B9" s="176" t="s">
        <v>232</v>
      </c>
    </row>
    <row r="10" spans="1:2">
      <c r="A10" s="175" t="s">
        <v>233</v>
      </c>
      <c r="B10" s="176" t="s">
        <v>234</v>
      </c>
    </row>
    <row r="11" spans="1:2">
      <c r="A11" s="175" t="s">
        <v>235</v>
      </c>
      <c r="B11" s="176" t="s">
        <v>236</v>
      </c>
    </row>
    <row r="12" spans="1:2">
      <c r="A12" s="175" t="s">
        <v>237</v>
      </c>
      <c r="B12" s="176" t="s">
        <v>238</v>
      </c>
    </row>
    <row r="13" spans="1:2">
      <c r="A13" s="175" t="s">
        <v>239</v>
      </c>
      <c r="B13" s="176" t="s">
        <v>240</v>
      </c>
    </row>
    <row r="14" spans="1:2">
      <c r="A14" s="175" t="s">
        <v>241</v>
      </c>
      <c r="B14" s="176" t="s">
        <v>242</v>
      </c>
    </row>
    <row r="15" spans="1:2">
      <c r="A15" s="176"/>
    </row>
    <row r="16" spans="1:2" ht="43.5">
      <c r="A16" s="178" t="s">
        <v>243</v>
      </c>
      <c r="B16" s="179" t="s">
        <v>244</v>
      </c>
    </row>
    <row r="17" spans="1:2">
      <c r="A17" s="176" t="s">
        <v>245</v>
      </c>
      <c r="B17" s="1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95" t="s">
        <v>14</v>
      </c>
      <c r="B32" s="195"/>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96" t="s">
        <v>2</v>
      </c>
      <c r="B1" s="196"/>
      <c r="C1" s="196"/>
    </row>
    <row r="2" spans="1:3" ht="12" customHeight="1">
      <c r="A2" s="15"/>
    </row>
    <row r="3" spans="1:3">
      <c r="A3" s="196" t="s">
        <v>24</v>
      </c>
      <c r="B3" s="196"/>
      <c r="C3" s="196"/>
    </row>
    <row r="4" spans="1:3" ht="9" customHeight="1">
      <c r="A4" s="17" t="s">
        <v>4</v>
      </c>
    </row>
    <row r="5" spans="1:3" ht="69" customHeight="1">
      <c r="A5" s="197" t="s">
        <v>171</v>
      </c>
      <c r="B5" s="197"/>
      <c r="C5" s="197"/>
    </row>
    <row r="6" spans="1:3" ht="8.25" customHeight="1">
      <c r="A6" s="17"/>
    </row>
    <row r="7" spans="1:3">
      <c r="A7" s="196" t="s">
        <v>25</v>
      </c>
      <c r="B7" s="196"/>
      <c r="C7" s="196"/>
    </row>
    <row r="8" spans="1:3" ht="9" customHeight="1">
      <c r="A8" s="17" t="s">
        <v>4</v>
      </c>
    </row>
    <row r="9" spans="1:3" ht="49.35" customHeight="1">
      <c r="A9" s="197" t="s">
        <v>172</v>
      </c>
      <c r="B9" s="197"/>
      <c r="C9" s="197"/>
    </row>
    <row r="10" spans="1:3" ht="9" customHeight="1">
      <c r="A10" s="17"/>
    </row>
    <row r="11" spans="1:3">
      <c r="A11" s="196" t="s">
        <v>26</v>
      </c>
      <c r="B11" s="196"/>
      <c r="C11" s="196"/>
    </row>
    <row r="12" spans="1:3" ht="9" customHeight="1">
      <c r="A12" s="17" t="s">
        <v>4</v>
      </c>
    </row>
    <row r="13" spans="1:3" ht="44.25" customHeight="1">
      <c r="A13" s="197" t="s">
        <v>178</v>
      </c>
      <c r="B13" s="197"/>
      <c r="C13" s="197"/>
    </row>
    <row r="14" spans="1:3" ht="12" customHeight="1">
      <c r="A14" s="17"/>
    </row>
    <row r="15" spans="1:3">
      <c r="A15" s="196" t="s">
        <v>27</v>
      </c>
      <c r="B15" s="196"/>
      <c r="C15" s="196"/>
    </row>
    <row r="16" spans="1:3" ht="9" customHeight="1">
      <c r="A16" s="17"/>
    </row>
    <row r="17" spans="1:3">
      <c r="A17" s="196" t="s">
        <v>28</v>
      </c>
      <c r="B17" s="196"/>
      <c r="C17" s="196"/>
    </row>
    <row r="18" spans="1:3" ht="12" customHeight="1">
      <c r="A18" s="15"/>
    </row>
    <row r="19" spans="1:3" ht="34.5" customHeight="1">
      <c r="A19" s="197" t="s">
        <v>173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7"/>
    </row>
    <row r="25" spans="1:3" ht="36" customHeight="1">
      <c r="A25" s="197" t="s">
        <v>33</v>
      </c>
      <c r="B25" s="197"/>
      <c r="C25" s="197"/>
    </row>
    <row r="26" spans="1:3" ht="12" customHeight="1">
      <c r="A26" s="15"/>
    </row>
    <row r="27" spans="1:3">
      <c r="A27" s="198" t="s">
        <v>34</v>
      </c>
      <c r="B27" s="198"/>
      <c r="C27" s="198"/>
    </row>
    <row r="28" spans="1:3" ht="8.25" customHeight="1">
      <c r="A28" s="15"/>
    </row>
    <row r="29" spans="1:3" ht="24" customHeight="1">
      <c r="A29" s="197" t="s">
        <v>35</v>
      </c>
      <c r="B29" s="197"/>
      <c r="C29" s="197"/>
    </row>
    <row r="30" spans="1:3">
      <c r="A30" s="196" t="s">
        <v>36</v>
      </c>
      <c r="B30" s="196"/>
      <c r="C30" s="196"/>
    </row>
    <row r="31" spans="1:3" ht="12" customHeight="1">
      <c r="A31" s="15"/>
    </row>
    <row r="32" spans="1:3">
      <c r="A32" s="196" t="s">
        <v>37</v>
      </c>
      <c r="B32" s="196"/>
      <c r="C32" s="196"/>
    </row>
    <row r="33" spans="1:3" ht="9" customHeight="1">
      <c r="A33" s="15"/>
    </row>
    <row r="34" spans="1:3" ht="80.25" customHeight="1">
      <c r="A34" s="197" t="s">
        <v>174</v>
      </c>
      <c r="B34" s="197"/>
      <c r="C34" s="197"/>
    </row>
    <row r="35" spans="1:3" ht="12" customHeight="1">
      <c r="A35" s="15"/>
    </row>
    <row r="36" spans="1:3">
      <c r="A36" s="198" t="s">
        <v>38</v>
      </c>
      <c r="B36" s="198"/>
      <c r="C36" s="198"/>
    </row>
    <row r="37" spans="1:3" ht="9" customHeight="1">
      <c r="A37" s="15"/>
    </row>
    <row r="38" spans="1:3" ht="56.25" customHeight="1">
      <c r="A38" s="197" t="s">
        <v>39</v>
      </c>
      <c r="B38" s="197"/>
      <c r="C38" s="197"/>
    </row>
    <row r="39" spans="1:3">
      <c r="A39" s="197" t="s">
        <v>40</v>
      </c>
      <c r="B39" s="197"/>
      <c r="C39" s="197"/>
    </row>
    <row r="40" spans="1:3" ht="12" customHeight="1">
      <c r="A40" s="17"/>
    </row>
    <row r="41" spans="1:3">
      <c r="A41" s="15" t="s">
        <v>41</v>
      </c>
    </row>
    <row r="42" spans="1:3" ht="9" customHeight="1">
      <c r="A42" s="15"/>
    </row>
    <row r="43" spans="1:3" ht="39" customHeight="1">
      <c r="A43" s="197" t="s">
        <v>42</v>
      </c>
      <c r="B43" s="197"/>
      <c r="C43" s="197"/>
    </row>
    <row r="44" spans="1:3" ht="12" customHeight="1">
      <c r="A44" s="15"/>
    </row>
    <row r="45" spans="1:3">
      <c r="A45" s="198" t="s">
        <v>43</v>
      </c>
      <c r="B45" s="198"/>
      <c r="C45" s="198"/>
    </row>
    <row r="46" spans="1:3" ht="9" customHeight="1">
      <c r="A46" s="15"/>
    </row>
    <row r="47" spans="1:3" ht="21" customHeight="1">
      <c r="A47" s="197" t="s">
        <v>44</v>
      </c>
      <c r="B47" s="197"/>
      <c r="C47" s="197"/>
    </row>
    <row r="48" spans="1:3" ht="79.5" customHeight="1">
      <c r="A48" s="197" t="s">
        <v>45</v>
      </c>
      <c r="B48" s="197"/>
      <c r="C48" s="197"/>
    </row>
    <row r="49" spans="1:3" ht="12" customHeight="1">
      <c r="A49" s="17"/>
    </row>
    <row r="50" spans="1:3">
      <c r="A50" s="198" t="s">
        <v>46</v>
      </c>
      <c r="B50" s="198"/>
      <c r="C50" s="198"/>
    </row>
    <row r="51" spans="1:3" ht="9" customHeight="1">
      <c r="A51" s="15"/>
    </row>
    <row r="52" spans="1:3" ht="68.25" customHeight="1">
      <c r="A52" s="197" t="s">
        <v>47</v>
      </c>
      <c r="B52" s="197"/>
      <c r="C52" s="197"/>
    </row>
    <row r="53" spans="1:3" ht="13.5" customHeight="1">
      <c r="A53" s="197" t="s">
        <v>48</v>
      </c>
      <c r="B53" s="197"/>
      <c r="C53" s="197"/>
    </row>
    <row r="54" spans="1:3" ht="12" customHeight="1">
      <c r="A54" s="15"/>
    </row>
    <row r="55" spans="1:3">
      <c r="A55" s="196" t="s">
        <v>49</v>
      </c>
      <c r="B55" s="196"/>
      <c r="C55" s="196"/>
    </row>
    <row r="56" spans="1:3" ht="9" customHeight="1">
      <c r="A56" s="15"/>
    </row>
    <row r="57" spans="1:3" ht="37.5" customHeight="1">
      <c r="A57" s="202" t="s">
        <v>169</v>
      </c>
      <c r="B57" s="202"/>
      <c r="C57" s="202"/>
    </row>
    <row r="58" spans="1:3" ht="9" customHeight="1">
      <c r="A58" s="17"/>
    </row>
    <row r="59" spans="1:3" ht="52.5" customHeight="1">
      <c r="A59" s="197" t="s">
        <v>170</v>
      </c>
      <c r="B59" s="197"/>
      <c r="C59" s="197"/>
    </row>
    <row r="60" spans="1:3" ht="25.5" customHeight="1">
      <c r="A60" s="197" t="s">
        <v>50</v>
      </c>
      <c r="B60" s="197"/>
      <c r="C60" s="197"/>
    </row>
    <row r="61" spans="1:3" ht="39" customHeight="1">
      <c r="A61" s="18"/>
    </row>
    <row r="62" spans="1:3">
      <c r="A62" s="196" t="s">
        <v>51</v>
      </c>
      <c r="B62" s="196"/>
      <c r="C62" s="196"/>
    </row>
    <row r="63" spans="1:3" ht="8.25" customHeight="1">
      <c r="A63" s="15"/>
    </row>
    <row r="64" spans="1:3" ht="52.5" customHeight="1">
      <c r="A64" s="197" t="s">
        <v>52</v>
      </c>
      <c r="B64" s="197"/>
      <c r="C64" s="197"/>
    </row>
    <row r="65" spans="1:3" ht="12" customHeight="1">
      <c r="A65" s="17"/>
    </row>
    <row r="66" spans="1:3">
      <c r="A66" s="196" t="s">
        <v>53</v>
      </c>
      <c r="B66" s="196"/>
      <c r="C66" s="196"/>
    </row>
    <row r="67" spans="1:3" ht="9" customHeight="1">
      <c r="A67" s="15"/>
    </row>
    <row r="68" spans="1:3" ht="51" customHeight="1">
      <c r="A68" s="197" t="s">
        <v>54</v>
      </c>
      <c r="B68" s="197"/>
      <c r="C68" s="197"/>
    </row>
    <row r="69" spans="1:3" ht="12" customHeight="1">
      <c r="A69" s="17"/>
    </row>
    <row r="70" spans="1:3">
      <c r="A70" s="196" t="s">
        <v>55</v>
      </c>
      <c r="B70" s="196"/>
      <c r="C70" s="196"/>
    </row>
    <row r="71" spans="1:3" ht="9" customHeight="1">
      <c r="A71" s="15"/>
    </row>
    <row r="72" spans="1:3">
      <c r="A72" s="197" t="s">
        <v>56</v>
      </c>
      <c r="B72" s="197"/>
      <c r="C72" s="197"/>
    </row>
    <row r="73" spans="1:3" ht="24" customHeight="1">
      <c r="A73" s="197" t="s">
        <v>57</v>
      </c>
      <c r="B73" s="197"/>
      <c r="C73" s="197"/>
    </row>
    <row r="74" spans="1:3" ht="12" customHeight="1">
      <c r="A74" s="17"/>
    </row>
    <row r="75" spans="1:3" ht="12" customHeight="1">
      <c r="A75" s="19"/>
    </row>
    <row r="76" spans="1:3">
      <c r="A76" s="107" t="s">
        <v>58</v>
      </c>
      <c r="B76" s="20" t="s">
        <v>59</v>
      </c>
      <c r="C76" s="21" t="s">
        <v>60</v>
      </c>
    </row>
    <row r="77" spans="1:3" ht="12.75" customHeight="1">
      <c r="A77" s="199" t="s">
        <v>61</v>
      </c>
      <c r="B77" s="20"/>
      <c r="C77" s="22"/>
    </row>
    <row r="78" spans="1:3" ht="12.75" customHeight="1">
      <c r="A78" s="200"/>
      <c r="B78" s="109" t="s">
        <v>168</v>
      </c>
      <c r="C78" s="23" t="s">
        <v>62</v>
      </c>
    </row>
    <row r="79" spans="1:3" ht="12.75" customHeight="1">
      <c r="A79" s="200"/>
      <c r="B79" s="109" t="s">
        <v>63</v>
      </c>
      <c r="C79" s="23" t="s">
        <v>64</v>
      </c>
    </row>
    <row r="80" spans="1:3" ht="12.75" customHeight="1">
      <c r="A80" s="201"/>
      <c r="B80" s="24"/>
      <c r="C80" s="25"/>
    </row>
    <row r="81" spans="1:3" ht="12.75" customHeight="1">
      <c r="A81" s="199" t="s">
        <v>65</v>
      </c>
      <c r="B81" s="20"/>
      <c r="C81" s="22"/>
    </row>
    <row r="82" spans="1:3" ht="12.75" customHeight="1">
      <c r="A82" s="200"/>
      <c r="B82" s="109" t="s">
        <v>66</v>
      </c>
      <c r="C82" s="23" t="s">
        <v>62</v>
      </c>
    </row>
    <row r="83" spans="1:3" ht="12.75" customHeight="1">
      <c r="A83" s="200"/>
      <c r="B83" s="109"/>
      <c r="C83" s="26"/>
    </row>
    <row r="84" spans="1:3" ht="12.75" customHeight="1">
      <c r="A84" s="200"/>
      <c r="B84" s="109" t="s">
        <v>67</v>
      </c>
      <c r="C84" s="23" t="s">
        <v>62</v>
      </c>
    </row>
    <row r="85" spans="1:3" ht="12.75" customHeight="1">
      <c r="A85" s="200"/>
      <c r="B85" s="109"/>
      <c r="C85" s="23"/>
    </row>
    <row r="86" spans="1:3" ht="12.75" customHeight="1">
      <c r="A86" s="200"/>
      <c r="B86" s="109" t="s">
        <v>66</v>
      </c>
      <c r="C86" s="23" t="s">
        <v>64</v>
      </c>
    </row>
    <row r="87" spans="1:3" ht="12.75" customHeight="1">
      <c r="A87" s="200"/>
      <c r="B87" s="109" t="s">
        <v>68</v>
      </c>
      <c r="C87" s="23"/>
    </row>
    <row r="88" spans="1:3" ht="12.75" customHeight="1">
      <c r="A88" s="110"/>
      <c r="B88" s="27"/>
      <c r="C88" s="25"/>
    </row>
    <row r="89" spans="1:3" ht="12.75" customHeight="1">
      <c r="A89" s="108"/>
      <c r="B89" s="109"/>
      <c r="C89" s="23"/>
    </row>
    <row r="90" spans="1:3" ht="12.75" customHeight="1">
      <c r="A90" s="108" t="s">
        <v>69</v>
      </c>
      <c r="B90" s="203" t="s">
        <v>70</v>
      </c>
      <c r="C90" s="23" t="s">
        <v>62</v>
      </c>
    </row>
    <row r="91" spans="1:3" ht="12.75" customHeight="1">
      <c r="A91" s="108"/>
      <c r="B91" s="203"/>
      <c r="C91" s="23"/>
    </row>
    <row r="92" spans="1:3" ht="12.75" customHeight="1">
      <c r="A92" s="108" t="s">
        <v>71</v>
      </c>
      <c r="B92" s="203"/>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212" t="s">
        <v>105</v>
      </c>
      <c r="B1" s="212"/>
      <c r="C1" s="212"/>
      <c r="D1" s="212"/>
      <c r="E1" s="212"/>
      <c r="F1" s="212"/>
      <c r="G1" s="212"/>
      <c r="H1" s="212"/>
      <c r="I1" s="122"/>
    </row>
    <row r="2" spans="1:9" s="111" customFormat="1" ht="32.450000000000003" customHeight="1" thickBot="1">
      <c r="A2" s="213" t="s">
        <v>106</v>
      </c>
      <c r="B2" s="215" t="s">
        <v>107</v>
      </c>
      <c r="C2" s="124" t="s">
        <v>214</v>
      </c>
      <c r="D2" s="124" t="s">
        <v>215</v>
      </c>
      <c r="E2" s="125" t="s">
        <v>194</v>
      </c>
      <c r="F2" s="124" t="s">
        <v>108</v>
      </c>
      <c r="G2" s="126" t="s">
        <v>195</v>
      </c>
      <c r="H2" s="123" t="s">
        <v>109</v>
      </c>
    </row>
    <row r="3" spans="1:9" s="111" customFormat="1" ht="11.85" customHeight="1">
      <c r="A3" s="214"/>
      <c r="B3" s="216"/>
      <c r="C3" s="217" t="s">
        <v>110</v>
      </c>
      <c r="D3" s="217"/>
      <c r="E3" s="127" t="s">
        <v>111</v>
      </c>
      <c r="F3" s="217" t="s">
        <v>112</v>
      </c>
      <c r="G3" s="217"/>
      <c r="H3" s="218"/>
    </row>
    <row r="4" spans="1:9" s="111" customFormat="1" ht="12.75" customHeight="1">
      <c r="A4" s="139" t="s">
        <v>113</v>
      </c>
      <c r="B4" s="140"/>
      <c r="C4" s="211" t="s">
        <v>114</v>
      </c>
      <c r="D4" s="211"/>
      <c r="E4" s="211"/>
      <c r="F4" s="211"/>
      <c r="G4" s="211"/>
      <c r="H4" s="211"/>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204"/>
      <c r="D10" s="204"/>
      <c r="E10" s="204"/>
      <c r="F10" s="204"/>
      <c r="G10" s="204"/>
      <c r="H10" s="204"/>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(C13+C14+C15+C16+C17)/5</f>
        <v>71.400000000000006</v>
      </c>
      <c r="D12" s="143">
        <f>(D13+D14+D15+D16+D17)/5</f>
        <v>2980.8</v>
      </c>
      <c r="E12" s="143">
        <f>E13+E14+E15+E16+E17</f>
        <v>1197.7670000000001</v>
      </c>
      <c r="F12" s="143">
        <f t="shared" ref="F12:H12" si="0">F13+F14+F15+F16+F17</f>
        <v>50429.956999999995</v>
      </c>
      <c r="G12" s="143">
        <f t="shared" si="0"/>
        <v>190962.15300000002</v>
      </c>
      <c r="H12" s="143">
        <f t="shared" si="0"/>
        <v>176039.609</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204"/>
      <c r="D25" s="204"/>
      <c r="E25" s="204"/>
      <c r="F25" s="204"/>
      <c r="G25" s="204"/>
      <c r="H25" s="204"/>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(C28+C29+C30+C31+C32)/5</f>
        <v>69.2</v>
      </c>
      <c r="D27" s="143">
        <f>(D28+D29+D30+D31+D32)/5</f>
        <v>2832.4</v>
      </c>
      <c r="E27" s="143">
        <f>E28+E29+E30+E31+E32</f>
        <v>1115</v>
      </c>
      <c r="F27" s="143">
        <f t="shared" ref="F27" si="1">F28+F29+F30+F31+F32</f>
        <v>49682</v>
      </c>
      <c r="G27" s="143">
        <f t="shared" ref="G27" si="2">G28+G29+G30+G31+G32</f>
        <v>234678</v>
      </c>
      <c r="H27" s="143">
        <f t="shared" ref="H27" si="3">H28+H29+H30+H31+H32</f>
        <v>183070</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v>69</v>
      </c>
      <c r="D32" s="172">
        <v>2828</v>
      </c>
      <c r="E32" s="172">
        <v>248</v>
      </c>
      <c r="F32" s="172">
        <v>10605</v>
      </c>
      <c r="G32" s="172">
        <v>55059</v>
      </c>
      <c r="H32" s="172">
        <v>45276</v>
      </c>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211" t="s">
        <v>128</v>
      </c>
      <c r="D40" s="211"/>
      <c r="E40" s="211"/>
      <c r="F40" s="211"/>
      <c r="G40" s="211"/>
      <c r="H40" s="211"/>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204"/>
      <c r="D46" s="204"/>
      <c r="E46" s="204"/>
      <c r="F46" s="204"/>
      <c r="G46" s="204"/>
      <c r="H46" s="204"/>
    </row>
    <row r="47" spans="1:8" s="111" customFormat="1" ht="11.25" customHeight="1">
      <c r="A47" s="150"/>
      <c r="B47" s="161" t="s">
        <v>209</v>
      </c>
    </row>
    <row r="48" spans="1:8" s="111" customFormat="1" ht="11.25" customHeight="1">
      <c r="A48" s="150"/>
      <c r="B48" s="162" t="s">
        <v>222</v>
      </c>
      <c r="C48" s="143">
        <f>(C49+C50+C51+C52+C53)/5</f>
        <v>53.4</v>
      </c>
      <c r="D48" s="143">
        <f>(D49+D50+D51+D52+D53)/5</f>
        <v>3556</v>
      </c>
      <c r="E48" s="143">
        <f>E49+E50+E51+E52+E53</f>
        <v>1495.8629999999998</v>
      </c>
      <c r="F48" s="143">
        <f t="shared" ref="F48" si="4">F49+F50+F51+F52+F53</f>
        <v>57892.195999999996</v>
      </c>
      <c r="G48" s="143">
        <f t="shared" ref="G48" si="5">G49+G50+G51+G52+G53</f>
        <v>211267.54699999996</v>
      </c>
      <c r="H48" s="143">
        <f t="shared" ref="H48" si="6">H49+H50+H51+H52+H53</f>
        <v>333392.08900000004</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204"/>
      <c r="D61" s="204"/>
      <c r="E61" s="204"/>
      <c r="F61" s="204"/>
      <c r="G61" s="204"/>
      <c r="H61" s="204"/>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(C64+C65+C66+C67+C68)/5</f>
        <v>55.8</v>
      </c>
      <c r="D63" s="143">
        <f>(D64+D65+D66+D67+D68)/5</f>
        <v>3618.6</v>
      </c>
      <c r="E63" s="143">
        <f>E64+E65+E66+E67+E68</f>
        <v>1421</v>
      </c>
      <c r="F63" s="143">
        <f t="shared" ref="F63" si="7">F64+F65+F66+F67+F68</f>
        <v>62855</v>
      </c>
      <c r="G63" s="143">
        <f t="shared" ref="G63" si="8">G64+G65+G66+G67+G68</f>
        <v>227302</v>
      </c>
      <c r="H63" s="143">
        <f t="shared" ref="H63" si="9">H64+H65+H66+H67+H68</f>
        <v>234666</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v>56</v>
      </c>
      <c r="D68" s="172">
        <v>3923</v>
      </c>
      <c r="E68" s="172">
        <v>360</v>
      </c>
      <c r="F68" s="172">
        <v>16656</v>
      </c>
      <c r="G68" s="172">
        <v>68261</v>
      </c>
      <c r="H68" s="172">
        <v>60815</v>
      </c>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205" t="s">
        <v>129</v>
      </c>
      <c r="B78" s="205"/>
      <c r="C78" s="205"/>
      <c r="D78" s="205"/>
      <c r="E78" s="205"/>
      <c r="F78" s="205"/>
      <c r="G78" s="205"/>
      <c r="H78" s="205"/>
    </row>
    <row r="79" spans="1:8" ht="32.450000000000003" customHeight="1">
      <c r="A79" s="206" t="s">
        <v>106</v>
      </c>
      <c r="B79" s="207" t="s">
        <v>107</v>
      </c>
      <c r="C79" s="164" t="s">
        <v>214</v>
      </c>
      <c r="D79" s="164" t="s">
        <v>215</v>
      </c>
      <c r="E79" s="165" t="s">
        <v>194</v>
      </c>
      <c r="F79" s="164" t="s">
        <v>108</v>
      </c>
      <c r="G79" s="126" t="s">
        <v>195</v>
      </c>
      <c r="H79" s="166" t="s">
        <v>109</v>
      </c>
    </row>
    <row r="80" spans="1:8" ht="11.45" customHeight="1">
      <c r="A80" s="206"/>
      <c r="B80" s="207"/>
      <c r="C80" s="208" t="s">
        <v>110</v>
      </c>
      <c r="D80" s="208"/>
      <c r="E80" s="164" t="s">
        <v>111</v>
      </c>
      <c r="F80" s="208" t="s">
        <v>112</v>
      </c>
      <c r="G80" s="208"/>
      <c r="H80" s="209"/>
    </row>
    <row r="81" spans="1:8" ht="11.45" customHeight="1">
      <c r="A81" s="139" t="s">
        <v>130</v>
      </c>
      <c r="B81" s="140"/>
      <c r="C81" s="211" t="s">
        <v>131</v>
      </c>
      <c r="D81" s="211"/>
      <c r="E81" s="211"/>
      <c r="F81" s="211"/>
      <c r="G81" s="211"/>
      <c r="H81" s="211"/>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204"/>
      <c r="D87" s="204"/>
      <c r="E87" s="204"/>
      <c r="F87" s="204"/>
      <c r="G87" s="204"/>
      <c r="H87" s="204"/>
    </row>
    <row r="88" spans="1:8" ht="11.45" customHeight="1">
      <c r="A88" s="150"/>
      <c r="B88" s="161" t="s">
        <v>209</v>
      </c>
    </row>
    <row r="89" spans="1:8" ht="11.45" customHeight="1">
      <c r="A89" s="150"/>
      <c r="B89" s="162" t="s">
        <v>222</v>
      </c>
      <c r="C89" s="143">
        <f>(C90+C91+C92+C93+C94)/5</f>
        <v>45.6</v>
      </c>
      <c r="D89" s="143">
        <f>(D90+D91+D92+D93+D94)/5</f>
        <v>2714.4</v>
      </c>
      <c r="E89" s="143">
        <f>E90+E91+E92+E93+E94</f>
        <v>1108.241</v>
      </c>
      <c r="F89" s="143">
        <f t="shared" ref="F89" si="10">F90+F91+F92+F93+F94</f>
        <v>43181.873999999996</v>
      </c>
      <c r="G89" s="143">
        <f t="shared" ref="G89" si="11">G90+G91+G92+G93+G94</f>
        <v>135230.48300000001</v>
      </c>
      <c r="H89" s="143">
        <f t="shared" ref="H89" si="12">H90+H91+H92+H93+H94</f>
        <v>131388.28099999999</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204"/>
      <c r="D102" s="204"/>
      <c r="E102" s="204"/>
      <c r="F102" s="204"/>
      <c r="G102" s="204"/>
      <c r="H102" s="204"/>
    </row>
    <row r="103" spans="1:8" ht="11.25" customHeight="1">
      <c r="A103" s="141"/>
      <c r="B103" s="144" t="s">
        <v>217</v>
      </c>
      <c r="C103" s="147"/>
      <c r="D103" s="143"/>
      <c r="E103" s="143"/>
      <c r="F103" s="143"/>
      <c r="G103" s="143"/>
      <c r="H103" s="143"/>
    </row>
    <row r="104" spans="1:8" ht="11.25" customHeight="1">
      <c r="A104" s="141"/>
      <c r="B104" s="162" t="s">
        <v>222</v>
      </c>
      <c r="C104" s="143">
        <f>(C105+C106+C107+C108+C109)/5</f>
        <v>44.8</v>
      </c>
      <c r="D104" s="143">
        <f>(D105+D106+D107+D108+D109)/5</f>
        <v>2660.4</v>
      </c>
      <c r="E104" s="143">
        <f>E105+E106+E107+E108+E109</f>
        <v>1032</v>
      </c>
      <c r="F104" s="143">
        <f t="shared" ref="F104" si="13">F105+F106+F107+F108+F109</f>
        <v>44274</v>
      </c>
      <c r="G104" s="143">
        <f t="shared" ref="G104" si="14">G105+G106+G107+G108+G109</f>
        <v>117587</v>
      </c>
      <c r="H104" s="143">
        <f t="shared" ref="H104" si="15">H105+H106+H107+H108+H109</f>
        <v>156100</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v>44</v>
      </c>
      <c r="D109" s="172">
        <v>2354</v>
      </c>
      <c r="E109" s="172">
        <v>240</v>
      </c>
      <c r="F109" s="172">
        <v>8629</v>
      </c>
      <c r="G109" s="172">
        <v>25928</v>
      </c>
      <c r="H109" s="172">
        <v>14149</v>
      </c>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211" t="s">
        <v>133</v>
      </c>
      <c r="D117" s="211"/>
      <c r="E117" s="211"/>
      <c r="F117" s="211"/>
      <c r="G117" s="211"/>
      <c r="H117" s="211"/>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204"/>
      <c r="D123" s="204"/>
      <c r="E123" s="204"/>
      <c r="F123" s="204"/>
      <c r="G123" s="204"/>
      <c r="H123" s="204"/>
    </row>
    <row r="124" spans="1:8" ht="11.45" customHeight="1">
      <c r="A124" s="150"/>
      <c r="B124" s="161" t="s">
        <v>209</v>
      </c>
    </row>
    <row r="125" spans="1:8" ht="11.45" customHeight="1">
      <c r="A125" s="150"/>
      <c r="B125" s="162" t="s">
        <v>222</v>
      </c>
      <c r="C125" s="143">
        <f>(C126+C127+C128+C129+C130)/5</f>
        <v>37.200000000000003</v>
      </c>
      <c r="D125" s="143">
        <f>(D126+D127+D128+D129+D130)/5</f>
        <v>1547</v>
      </c>
      <c r="E125" s="143">
        <f>E126+E127+E128+E129+E130</f>
        <v>674.053</v>
      </c>
      <c r="F125" s="143">
        <f t="shared" ref="F125" si="16">F126+F127+F128+F129+F130</f>
        <v>22971.836000000003</v>
      </c>
      <c r="G125" s="143">
        <f t="shared" ref="G125" si="17">G126+G127+G128+G129+G130</f>
        <v>81876.345000000001</v>
      </c>
      <c r="H125" s="143">
        <f t="shared" ref="H125" si="18">H126+H127+H128+H129+H130</f>
        <v>91945.562000000005</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204"/>
      <c r="D138" s="204"/>
      <c r="E138" s="204"/>
      <c r="F138" s="204"/>
      <c r="G138" s="204"/>
      <c r="H138" s="204"/>
    </row>
    <row r="139" spans="1:8" ht="11.45" customHeight="1">
      <c r="A139" s="141"/>
      <c r="B139" s="144" t="s">
        <v>217</v>
      </c>
      <c r="C139" s="147"/>
      <c r="D139" s="143"/>
      <c r="E139" s="143"/>
      <c r="F139" s="143"/>
      <c r="G139" s="143"/>
      <c r="H139" s="143"/>
    </row>
    <row r="140" spans="1:8" ht="11.25" customHeight="1">
      <c r="A140" s="141"/>
      <c r="B140" s="162" t="s">
        <v>222</v>
      </c>
      <c r="C140" s="143">
        <f>(C141+C142+C143+C144+C145)/5</f>
        <v>32</v>
      </c>
      <c r="D140" s="143">
        <f>(D141+D142+D143+D144+D145)/5</f>
        <v>1390.2</v>
      </c>
      <c r="E140" s="143">
        <f>E141+E142+E143+E144+E145</f>
        <v>593</v>
      </c>
      <c r="F140" s="143">
        <f t="shared" ref="F140" si="19">F141+F142+F143+F144+F145</f>
        <v>21231</v>
      </c>
      <c r="G140" s="143">
        <f t="shared" ref="G140" si="20">G141+G142+G143+G144+G145</f>
        <v>68357</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v>32</v>
      </c>
      <c r="D145" s="172">
        <v>1397</v>
      </c>
      <c r="E145" s="172">
        <v>146</v>
      </c>
      <c r="F145" s="172">
        <v>4901</v>
      </c>
      <c r="G145" s="172">
        <v>20707</v>
      </c>
      <c r="H145" s="172">
        <v>11283</v>
      </c>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205" t="s">
        <v>129</v>
      </c>
      <c r="B155" s="205"/>
      <c r="C155" s="205"/>
      <c r="D155" s="205"/>
      <c r="E155" s="205"/>
      <c r="F155" s="205"/>
      <c r="G155" s="205"/>
      <c r="H155" s="205"/>
    </row>
    <row r="156" spans="1:8" ht="33.75">
      <c r="A156" s="206" t="s">
        <v>106</v>
      </c>
      <c r="B156" s="207" t="s">
        <v>107</v>
      </c>
      <c r="C156" s="164" t="s">
        <v>214</v>
      </c>
      <c r="D156" s="164" t="s">
        <v>215</v>
      </c>
      <c r="E156" s="165" t="s">
        <v>194</v>
      </c>
      <c r="F156" s="164" t="s">
        <v>108</v>
      </c>
      <c r="G156" s="126" t="s">
        <v>195</v>
      </c>
      <c r="H156" s="166" t="s">
        <v>109</v>
      </c>
    </row>
    <row r="157" spans="1:8">
      <c r="A157" s="206"/>
      <c r="B157" s="207"/>
      <c r="C157" s="208" t="s">
        <v>110</v>
      </c>
      <c r="D157" s="208"/>
      <c r="E157" s="164" t="s">
        <v>111</v>
      </c>
      <c r="F157" s="208" t="s">
        <v>112</v>
      </c>
      <c r="G157" s="208"/>
      <c r="H157" s="209"/>
    </row>
    <row r="158" spans="1:8">
      <c r="A158" s="139" t="s">
        <v>134</v>
      </c>
      <c r="B158" s="140"/>
      <c r="C158" s="211" t="s">
        <v>196</v>
      </c>
      <c r="D158" s="211"/>
      <c r="E158" s="211"/>
      <c r="F158" s="211"/>
      <c r="G158" s="211"/>
      <c r="H158" s="211"/>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204"/>
      <c r="D164" s="204"/>
      <c r="E164" s="204"/>
      <c r="F164" s="204"/>
      <c r="G164" s="204"/>
      <c r="H164" s="204"/>
    </row>
    <row r="165" spans="1:8" ht="11.45" customHeight="1">
      <c r="A165" s="150"/>
      <c r="B165" s="161" t="s">
        <v>209</v>
      </c>
    </row>
    <row r="166" spans="1:8" ht="11.45" customHeight="1">
      <c r="A166" s="150"/>
      <c r="B166" s="162" t="s">
        <v>222</v>
      </c>
      <c r="C166" s="143">
        <f>(C167+C168+C169+C170+C171)/5</f>
        <v>4</v>
      </c>
      <c r="D166" s="143">
        <f>(D167+D168+D169+D170+D171)/5</f>
        <v>134.19999999999999</v>
      </c>
      <c r="E166" s="143">
        <f>E167+E168+E169+E170+E171</f>
        <v>102.173</v>
      </c>
      <c r="F166" s="143">
        <f t="shared" ref="F166" si="21">F167+F168+F169+F170+F171</f>
        <v>2627.3139999999999</v>
      </c>
      <c r="G166" s="143">
        <f t="shared" ref="G166" si="22">G167+G168+G169+G170+G171</f>
        <v>10864.713</v>
      </c>
      <c r="H166" s="143">
        <f t="shared" ref="H166" si="23">H167+H168+H169+H170+H171</f>
        <v>8272.8239999999987</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204"/>
      <c r="D179" s="204"/>
      <c r="E179" s="204"/>
      <c r="F179" s="204"/>
      <c r="G179" s="204"/>
      <c r="H179" s="204"/>
    </row>
    <row r="180" spans="1:8" ht="11.45" customHeight="1">
      <c r="A180" s="141"/>
      <c r="B180" s="144" t="s">
        <v>217</v>
      </c>
      <c r="C180" s="147"/>
      <c r="D180" s="143"/>
      <c r="E180" s="143"/>
      <c r="F180" s="143"/>
      <c r="G180" s="143"/>
      <c r="H180" s="143"/>
    </row>
    <row r="181" spans="1:8" ht="11.25" customHeight="1">
      <c r="A181" s="141"/>
      <c r="B181" s="162" t="s">
        <v>222</v>
      </c>
      <c r="C181" s="143">
        <f>(C182+C183+C184+C185+C186)/5</f>
        <v>4</v>
      </c>
      <c r="D181" s="143">
        <f>(D182+D183+D184+D185+D186)/5</f>
        <v>133.4</v>
      </c>
      <c r="E181" s="143">
        <f>E182+E183+E184+E185+E186</f>
        <v>90</v>
      </c>
      <c r="F181" s="143">
        <f t="shared" ref="F181" si="24">F182+F183+F184+F185+F186</f>
        <v>2692</v>
      </c>
      <c r="G181" s="143">
        <f t="shared" ref="G181" si="25">G182+G183+G184+G185+G186</f>
        <v>11622</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v>4</v>
      </c>
      <c r="D186" s="172">
        <v>135</v>
      </c>
      <c r="E186" s="172">
        <v>16</v>
      </c>
      <c r="F186" s="172">
        <v>554</v>
      </c>
      <c r="G186" s="172">
        <v>2398</v>
      </c>
      <c r="H186" s="172">
        <v>2043</v>
      </c>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211" t="s">
        <v>197</v>
      </c>
      <c r="D194" s="211"/>
      <c r="E194" s="211"/>
      <c r="F194" s="211"/>
      <c r="G194" s="211"/>
      <c r="H194" s="211"/>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204"/>
      <c r="D200" s="204"/>
      <c r="E200" s="204"/>
      <c r="F200" s="204"/>
      <c r="G200" s="204"/>
      <c r="H200" s="204"/>
    </row>
    <row r="201" spans="1:8" ht="11.45" customHeight="1">
      <c r="A201" s="150"/>
      <c r="B201" s="161" t="s">
        <v>209</v>
      </c>
    </row>
    <row r="202" spans="1:8" ht="11.45" customHeight="1">
      <c r="A202" s="150"/>
      <c r="B202" s="162" t="s">
        <v>222</v>
      </c>
      <c r="C202" s="143">
        <f>(C203+C204+C205+C206+C207)/5</f>
        <v>72</v>
      </c>
      <c r="D202" s="143">
        <f>(D203+D204+D205+D206+D207)/5</f>
        <v>3154</v>
      </c>
      <c r="E202" s="143">
        <f>E203+E204+E205+E206+E207</f>
        <v>1451.9899999999998</v>
      </c>
      <c r="F202" s="143">
        <f t="shared" ref="F202" si="26">F203+F204+F205+F206+F207</f>
        <v>49655.113999999994</v>
      </c>
      <c r="G202" s="143">
        <f t="shared" ref="G202" si="27">G203+G204+G205+G206+G207</f>
        <v>159496.09</v>
      </c>
      <c r="H202" s="143">
        <f t="shared" ref="H202" si="28">H203+H204+H205+H206+H207</f>
        <v>196750.33600000001</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204"/>
      <c r="D215" s="204"/>
      <c r="E215" s="204"/>
      <c r="F215" s="204"/>
      <c r="G215" s="204"/>
      <c r="H215" s="204"/>
    </row>
    <row r="216" spans="1:8" ht="11.45" customHeight="1">
      <c r="A216" s="141"/>
      <c r="B216" s="144" t="s">
        <v>217</v>
      </c>
      <c r="C216" s="147"/>
      <c r="D216" s="143"/>
      <c r="E216" s="143"/>
      <c r="F216" s="143"/>
      <c r="G216" s="143"/>
      <c r="H216" s="143"/>
    </row>
    <row r="217" spans="1:8" ht="11.45" customHeight="1">
      <c r="A217" s="141"/>
      <c r="B217" s="162" t="s">
        <v>222</v>
      </c>
      <c r="C217" s="143">
        <f>(C218+C219+C220+C221+C222)/5</f>
        <v>71</v>
      </c>
      <c r="D217" s="143">
        <f>(D218+D219+D220+D221+D222)/5</f>
        <v>3118</v>
      </c>
      <c r="E217" s="143">
        <f>E218+E219+E220+E221+E222</f>
        <v>1374</v>
      </c>
      <c r="F217" s="143">
        <f t="shared" ref="F217" si="29">F218+F219+F220+F221+F222</f>
        <v>50620</v>
      </c>
      <c r="G217" s="143">
        <f t="shared" ref="G217" si="30">G218+G219+G220+G221+G222</f>
        <v>172154</v>
      </c>
      <c r="H217" s="143">
        <f t="shared" ref="H217" si="31">H218+H219+H220+H221+H222</f>
        <v>165718</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v>71</v>
      </c>
      <c r="D222" s="172">
        <v>3100</v>
      </c>
      <c r="E222" s="172">
        <v>312</v>
      </c>
      <c r="F222" s="172">
        <v>11301</v>
      </c>
      <c r="G222" s="172">
        <v>51151</v>
      </c>
      <c r="H222" s="172">
        <v>44988</v>
      </c>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205" t="s">
        <v>129</v>
      </c>
      <c r="B232" s="205"/>
      <c r="C232" s="205"/>
      <c r="D232" s="205"/>
      <c r="E232" s="205"/>
      <c r="F232" s="205"/>
      <c r="G232" s="205"/>
      <c r="H232" s="205"/>
    </row>
    <row r="233" spans="1:8" ht="33.75">
      <c r="A233" s="206" t="s">
        <v>106</v>
      </c>
      <c r="B233" s="207" t="s">
        <v>107</v>
      </c>
      <c r="C233" s="164" t="s">
        <v>214</v>
      </c>
      <c r="D233" s="164" t="s">
        <v>215</v>
      </c>
      <c r="E233" s="165" t="s">
        <v>194</v>
      </c>
      <c r="F233" s="164" t="s">
        <v>108</v>
      </c>
      <c r="G233" s="126" t="s">
        <v>195</v>
      </c>
      <c r="H233" s="166" t="s">
        <v>109</v>
      </c>
    </row>
    <row r="234" spans="1:8">
      <c r="A234" s="206"/>
      <c r="B234" s="207"/>
      <c r="C234" s="208" t="s">
        <v>110</v>
      </c>
      <c r="D234" s="208"/>
      <c r="E234" s="164" t="s">
        <v>111</v>
      </c>
      <c r="F234" s="208" t="s">
        <v>112</v>
      </c>
      <c r="G234" s="208"/>
      <c r="H234" s="209"/>
    </row>
    <row r="235" spans="1:8" ht="32.450000000000003" customHeight="1">
      <c r="A235" s="151" t="s">
        <v>198</v>
      </c>
      <c r="B235" s="140"/>
      <c r="C235" s="210" t="s">
        <v>83</v>
      </c>
      <c r="D235" s="210"/>
      <c r="E235" s="210"/>
      <c r="F235" s="210"/>
      <c r="G235" s="210"/>
      <c r="H235" s="210"/>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204"/>
      <c r="D241" s="204"/>
      <c r="E241" s="204"/>
      <c r="F241" s="204"/>
      <c r="G241" s="204"/>
      <c r="H241" s="204"/>
    </row>
    <row r="242" spans="1:8" ht="11.25" customHeight="1">
      <c r="A242" s="150"/>
      <c r="B242" s="161" t="s">
        <v>209</v>
      </c>
      <c r="H242" s="170"/>
    </row>
    <row r="243" spans="1:8" ht="11.25" customHeight="1">
      <c r="A243" s="150"/>
      <c r="B243" s="162" t="s">
        <v>222</v>
      </c>
      <c r="C243" s="143">
        <f>(C244+C245+C246+C247+C248)/5</f>
        <v>283.60000000000002</v>
      </c>
      <c r="D243" s="143">
        <f>(D244+D245+D246+D247+D248)/5</f>
        <v>14086.4</v>
      </c>
      <c r="E243" s="143">
        <f>E244+E245+E246+E247+E248</f>
        <v>6030.2489999999998</v>
      </c>
      <c r="F243" s="143">
        <f t="shared" ref="F243" si="32">F244+F245+F246+F247+F248</f>
        <v>226758.693</v>
      </c>
      <c r="G243" s="143">
        <f t="shared" ref="G243" si="33">G244+G245+G246+G247+G248</f>
        <v>789697.46800000011</v>
      </c>
      <c r="H243" s="143">
        <f t="shared" ref="H243" si="34">H244+H245+H246+H247+H248</f>
        <v>937789.20000000007</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204"/>
      <c r="D256" s="204"/>
      <c r="E256" s="204"/>
      <c r="F256" s="204"/>
      <c r="G256" s="204"/>
      <c r="H256" s="204"/>
    </row>
    <row r="257" spans="1:8" ht="11.25" customHeight="1">
      <c r="A257" s="141"/>
      <c r="B257" s="144" t="s">
        <v>217</v>
      </c>
      <c r="C257" s="147"/>
      <c r="D257" s="143"/>
      <c r="E257" s="143"/>
      <c r="F257" s="143"/>
      <c r="G257" s="143"/>
      <c r="H257" s="143"/>
    </row>
    <row r="258" spans="1:8" ht="11.25" customHeight="1">
      <c r="A258" s="141"/>
      <c r="B258" s="162" t="s">
        <v>222</v>
      </c>
      <c r="C258" s="143">
        <f>(C259+C260+C261+C262+C263)/5</f>
        <v>276.8</v>
      </c>
      <c r="D258" s="143">
        <f>(D259+D260+D261+D262+D263)/5</f>
        <v>13753</v>
      </c>
      <c r="E258" s="143">
        <f>E259+E260+E261+E262+E263</f>
        <v>5626</v>
      </c>
      <c r="F258" s="143">
        <f t="shared" ref="F258" si="35">F259+F260+F261+F262+F263</f>
        <v>231354</v>
      </c>
      <c r="G258" s="143">
        <f t="shared" ref="G258" si="36">G259+G260+G261+G262+G263</f>
        <v>831701</v>
      </c>
      <c r="H258" s="143">
        <f t="shared" ref="H258" si="37">H259+H260+H261+H262+H263</f>
        <v>818756</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v>276</v>
      </c>
      <c r="D263" s="172">
        <v>13737</v>
      </c>
      <c r="E263" s="172">
        <v>1323</v>
      </c>
      <c r="F263" s="172">
        <v>52645</v>
      </c>
      <c r="G263" s="172">
        <v>223505</v>
      </c>
      <c r="H263" s="172">
        <v>178554</v>
      </c>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219" t="s">
        <v>208</v>
      </c>
      <c r="B1" s="219"/>
      <c r="C1" s="219"/>
      <c r="D1" s="219"/>
      <c r="E1" s="219"/>
      <c r="F1" s="219"/>
      <c r="G1" s="219"/>
      <c r="H1" s="219"/>
      <c r="I1" s="99"/>
      <c r="J1" s="98"/>
      <c r="K1" s="98"/>
      <c r="L1" s="98"/>
      <c r="M1" s="98"/>
      <c r="N1" s="98"/>
      <c r="O1" s="98"/>
    </row>
    <row r="2" spans="1:15" ht="17.25" customHeight="1">
      <c r="A2" s="221" t="s">
        <v>136</v>
      </c>
      <c r="B2" s="222" t="s">
        <v>137</v>
      </c>
      <c r="C2" s="223" t="s">
        <v>119</v>
      </c>
      <c r="D2" s="223"/>
      <c r="E2" s="220" t="s">
        <v>199</v>
      </c>
      <c r="F2" s="223" t="s">
        <v>223</v>
      </c>
      <c r="G2" s="223"/>
      <c r="H2" s="220"/>
      <c r="I2" s="99"/>
      <c r="J2" s="98"/>
      <c r="K2" s="98"/>
      <c r="L2" s="98"/>
      <c r="M2" s="98"/>
      <c r="N2" s="98"/>
      <c r="O2" s="98"/>
    </row>
    <row r="3" spans="1:15" ht="15" customHeight="1">
      <c r="A3" s="221"/>
      <c r="B3" s="222"/>
      <c r="C3" s="224">
        <v>2025</v>
      </c>
      <c r="D3" s="224">
        <v>2024</v>
      </c>
      <c r="E3" s="220"/>
      <c r="F3" s="224">
        <v>2025</v>
      </c>
      <c r="G3" s="224">
        <v>2024</v>
      </c>
      <c r="H3" s="220" t="s">
        <v>219</v>
      </c>
      <c r="I3" s="99"/>
      <c r="J3" s="98"/>
      <c r="K3" s="98"/>
      <c r="L3" s="98"/>
      <c r="M3" s="98"/>
      <c r="N3" s="98"/>
      <c r="O3" s="98"/>
    </row>
    <row r="4" spans="1:15" ht="15" customHeight="1">
      <c r="A4" s="221"/>
      <c r="B4" s="222"/>
      <c r="C4" s="223"/>
      <c r="D4" s="223"/>
      <c r="E4" s="220"/>
      <c r="F4" s="223"/>
      <c r="G4" s="223"/>
      <c r="H4" s="220"/>
      <c r="I4" s="99"/>
      <c r="J4" s="98"/>
      <c r="K4" s="98"/>
      <c r="L4" s="98"/>
      <c r="M4" s="98"/>
      <c r="N4" s="98"/>
      <c r="O4" s="98"/>
    </row>
    <row r="5" spans="1:15" ht="15" customHeight="1">
      <c r="A5" s="221"/>
      <c r="B5" s="222"/>
      <c r="C5" s="223"/>
      <c r="D5" s="223"/>
      <c r="E5" s="220"/>
      <c r="F5" s="223"/>
      <c r="G5" s="223"/>
      <c r="H5" s="220"/>
      <c r="I5" s="99"/>
      <c r="J5" s="98"/>
      <c r="K5" s="98"/>
      <c r="L5" s="98"/>
      <c r="M5" s="98"/>
      <c r="N5" s="98"/>
      <c r="O5" s="98"/>
    </row>
    <row r="6" spans="1:15" ht="15" customHeight="1">
      <c r="A6" s="129" t="s">
        <v>164</v>
      </c>
      <c r="B6" s="130" t="s">
        <v>110</v>
      </c>
      <c r="C6" s="131">
        <v>276</v>
      </c>
      <c r="D6" s="131">
        <v>282</v>
      </c>
      <c r="E6" s="132">
        <f t="shared" ref="E6:E11" si="0">((C6-D6)/D6)*100</f>
        <v>-2.1276595744680851</v>
      </c>
      <c r="F6" s="131">
        <v>277</v>
      </c>
      <c r="G6" s="131">
        <v>284</v>
      </c>
      <c r="H6" s="132">
        <f>((F6-G6)/G6)*100</f>
        <v>-2.464788732394366</v>
      </c>
      <c r="I6" s="132"/>
      <c r="J6" s="132"/>
      <c r="K6" s="132"/>
      <c r="L6" s="131"/>
      <c r="M6" s="131"/>
      <c r="N6" s="132"/>
      <c r="O6" s="98"/>
    </row>
    <row r="7" spans="1:15" ht="15" customHeight="1">
      <c r="A7" s="129" t="s">
        <v>200</v>
      </c>
      <c r="B7" s="130" t="s">
        <v>110</v>
      </c>
      <c r="C7" s="131">
        <v>13737</v>
      </c>
      <c r="D7" s="131">
        <v>14120</v>
      </c>
      <c r="E7" s="132">
        <f t="shared" si="0"/>
        <v>-2.7124645892351276</v>
      </c>
      <c r="F7" s="131">
        <v>13753</v>
      </c>
      <c r="G7" s="131">
        <v>14086</v>
      </c>
      <c r="H7" s="132">
        <f>((F7-G7)/G7)*100</f>
        <v>-2.3640494107624592</v>
      </c>
      <c r="I7" s="132"/>
      <c r="J7" s="132"/>
      <c r="K7" s="132"/>
      <c r="L7" s="131"/>
      <c r="M7" s="131"/>
      <c r="N7" s="132"/>
      <c r="O7" s="98"/>
    </row>
    <row r="8" spans="1:15" ht="15" customHeight="1">
      <c r="A8" s="129" t="s">
        <v>138</v>
      </c>
      <c r="B8" s="130" t="s">
        <v>201</v>
      </c>
      <c r="C8" s="131">
        <v>1323</v>
      </c>
      <c r="D8" s="131">
        <v>1364</v>
      </c>
      <c r="E8" s="132">
        <f t="shared" si="0"/>
        <v>-3.0058651026392962</v>
      </c>
      <c r="F8" s="131">
        <v>5626</v>
      </c>
      <c r="G8" s="131">
        <v>6030</v>
      </c>
      <c r="H8" s="132">
        <f>((F8-G8)/G8)*100</f>
        <v>-6.6998341625207294</v>
      </c>
      <c r="I8" s="132"/>
      <c r="J8" s="132"/>
      <c r="K8" s="132"/>
      <c r="L8" s="131"/>
      <c r="M8" s="131"/>
      <c r="N8" s="132"/>
      <c r="O8" s="98"/>
    </row>
    <row r="9" spans="1:15" ht="15" customHeight="1">
      <c r="A9" s="129" t="s">
        <v>108</v>
      </c>
      <c r="B9" s="133" t="s">
        <v>202</v>
      </c>
      <c r="C9" s="131">
        <v>52645</v>
      </c>
      <c r="D9" s="131">
        <v>52428</v>
      </c>
      <c r="E9" s="132">
        <f t="shared" si="0"/>
        <v>0.41390096894789047</v>
      </c>
      <c r="F9" s="131">
        <v>231354</v>
      </c>
      <c r="G9" s="131">
        <v>226759</v>
      </c>
      <c r="H9" s="132">
        <f t="shared" ref="H9:H20" si="1">((F9-G9)/G9)*100</f>
        <v>2.0263804303247057</v>
      </c>
      <c r="I9" s="132"/>
      <c r="J9" s="132"/>
      <c r="K9" s="132"/>
      <c r="L9" s="131"/>
      <c r="M9" s="131"/>
      <c r="N9" s="132"/>
      <c r="O9" s="98"/>
    </row>
    <row r="10" spans="1:15" ht="15" customHeight="1">
      <c r="A10" s="129" t="s">
        <v>139</v>
      </c>
      <c r="B10" s="133" t="s">
        <v>202</v>
      </c>
      <c r="C10" s="131">
        <v>225528</v>
      </c>
      <c r="D10" s="131">
        <v>198772</v>
      </c>
      <c r="E10" s="132">
        <f t="shared" si="0"/>
        <v>13.460648381059706</v>
      </c>
      <c r="F10" s="131">
        <v>839844</v>
      </c>
      <c r="G10" s="131">
        <v>797939</v>
      </c>
      <c r="H10" s="132">
        <f t="shared" si="1"/>
        <v>5.2516545750990993</v>
      </c>
      <c r="I10" s="132"/>
      <c r="J10" s="132"/>
      <c r="K10" s="132"/>
      <c r="L10" s="131"/>
      <c r="M10" s="131"/>
      <c r="N10" s="132"/>
      <c r="O10" s="98"/>
    </row>
    <row r="11" spans="1:15" ht="24" customHeight="1">
      <c r="A11" s="129" t="s">
        <v>212</v>
      </c>
      <c r="B11" s="133" t="s">
        <v>202</v>
      </c>
      <c r="C11" s="131">
        <v>223505</v>
      </c>
      <c r="D11" s="131">
        <v>196745</v>
      </c>
      <c r="E11" s="132">
        <f t="shared" si="0"/>
        <v>13.601362169305444</v>
      </c>
      <c r="F11" s="131">
        <v>831701</v>
      </c>
      <c r="G11" s="131">
        <v>789698</v>
      </c>
      <c r="H11" s="132">
        <f t="shared" si="1"/>
        <v>5.3188687320975871</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17527</v>
      </c>
      <c r="D13" s="131">
        <v>14050</v>
      </c>
      <c r="E13" s="132">
        <f>((C13-D13)/D13)*100</f>
        <v>24.747330960854093</v>
      </c>
      <c r="F13" s="131">
        <v>62394</v>
      </c>
      <c r="G13" s="131">
        <v>71238</v>
      </c>
      <c r="H13" s="132">
        <f t="shared" si="1"/>
        <v>-12.414722479575508</v>
      </c>
      <c r="I13" s="132"/>
      <c r="J13" s="132"/>
      <c r="K13" s="132"/>
      <c r="L13" s="134"/>
      <c r="M13" s="134"/>
      <c r="N13" s="132"/>
      <c r="O13" s="98"/>
    </row>
    <row r="14" spans="1:15" ht="15" customHeight="1">
      <c r="A14" s="156" t="s">
        <v>143</v>
      </c>
      <c r="B14" s="133" t="s">
        <v>202</v>
      </c>
      <c r="C14" s="131">
        <v>81393</v>
      </c>
      <c r="D14" s="131">
        <v>60969</v>
      </c>
      <c r="E14" s="132">
        <f>((C14-D14)/D14)*100</f>
        <v>33.498991290655908</v>
      </c>
      <c r="F14" s="131">
        <v>312264</v>
      </c>
      <c r="G14" s="131">
        <v>278359</v>
      </c>
      <c r="H14" s="132">
        <f t="shared" si="1"/>
        <v>12.180313911172263</v>
      </c>
      <c r="I14" s="132"/>
      <c r="J14" s="132"/>
      <c r="K14" s="132"/>
      <c r="L14" s="131"/>
      <c r="M14" s="131"/>
      <c r="N14" s="132"/>
      <c r="O14" s="98"/>
    </row>
    <row r="15" spans="1:15" ht="15" customHeight="1">
      <c r="A15" s="156" t="s">
        <v>144</v>
      </c>
      <c r="B15" s="133" t="s">
        <v>202</v>
      </c>
      <c r="C15" s="131">
        <v>124585</v>
      </c>
      <c r="D15" s="131">
        <v>121726</v>
      </c>
      <c r="E15" s="132">
        <f>((C15-D15)/D15)*100</f>
        <v>2.3487176116852604</v>
      </c>
      <c r="F15" s="131">
        <v>457044</v>
      </c>
      <c r="G15" s="131">
        <v>440101</v>
      </c>
      <c r="H15" s="132">
        <f t="shared" si="1"/>
        <v>3.8497981145237112</v>
      </c>
      <c r="I15" s="132"/>
      <c r="J15" s="132"/>
      <c r="K15" s="132"/>
      <c r="L15" s="131"/>
      <c r="M15" s="131"/>
      <c r="N15" s="132"/>
      <c r="O15" s="98"/>
    </row>
    <row r="16" spans="1:15" ht="24" customHeight="1">
      <c r="A16" s="129" t="s">
        <v>140</v>
      </c>
      <c r="B16" s="133" t="s">
        <v>202</v>
      </c>
      <c r="C16" s="131">
        <v>178554</v>
      </c>
      <c r="D16" s="131">
        <v>194055</v>
      </c>
      <c r="E16" s="132">
        <f>((C16-D16)/D16)*100</f>
        <v>-7.9879415629589543</v>
      </c>
      <c r="F16" s="131">
        <v>818756</v>
      </c>
      <c r="G16" s="131">
        <v>937789</v>
      </c>
      <c r="H16" s="132">
        <f t="shared" si="1"/>
        <v>-12.692940522868151</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16205</v>
      </c>
      <c r="D18" s="131">
        <v>14701</v>
      </c>
      <c r="E18" s="132">
        <f>((C18-D18)/D18)*100</f>
        <v>10.230596558057275</v>
      </c>
      <c r="F18" s="131">
        <v>53179</v>
      </c>
      <c r="G18" s="131">
        <v>67834</v>
      </c>
      <c r="H18" s="132">
        <f t="shared" si="1"/>
        <v>-21.604210278031665</v>
      </c>
    </row>
    <row r="19" spans="1:8" ht="15" customHeight="1">
      <c r="A19" s="156" t="s">
        <v>143</v>
      </c>
      <c r="B19" s="133" t="s">
        <v>202</v>
      </c>
      <c r="C19" s="131">
        <v>60448</v>
      </c>
      <c r="D19" s="131">
        <v>64860</v>
      </c>
      <c r="E19" s="132">
        <f>((C19-D19)/D19)*100</f>
        <v>-6.8023435090965156</v>
      </c>
      <c r="F19" s="131">
        <v>336357</v>
      </c>
      <c r="G19" s="131">
        <v>270681</v>
      </c>
      <c r="H19" s="132">
        <f t="shared" si="1"/>
        <v>24.263247143316303</v>
      </c>
    </row>
    <row r="20" spans="1:8" ht="15" customHeight="1">
      <c r="A20" s="156" t="s">
        <v>144</v>
      </c>
      <c r="B20" s="133" t="s">
        <v>202</v>
      </c>
      <c r="C20" s="131">
        <v>101900</v>
      </c>
      <c r="D20" s="131">
        <v>114495</v>
      </c>
      <c r="E20" s="132">
        <f>((C20-D20)/D20)*100</f>
        <v>-11.000480370321847</v>
      </c>
      <c r="F20" s="131">
        <v>429217</v>
      </c>
      <c r="G20" s="131">
        <v>599276</v>
      </c>
      <c r="H20" s="132">
        <f t="shared" si="1"/>
        <v>-28.377408739879456</v>
      </c>
    </row>
    <row r="21" spans="1:8" ht="6" customHeight="1">
      <c r="A21" s="156"/>
      <c r="B21" s="133"/>
      <c r="E21" s="132"/>
    </row>
    <row r="22" spans="1:8">
      <c r="A22" s="129" t="s">
        <v>203</v>
      </c>
      <c r="B22" s="130" t="s">
        <v>110</v>
      </c>
      <c r="C22" s="131">
        <v>50</v>
      </c>
      <c r="D22" s="131">
        <v>50</v>
      </c>
      <c r="E22" s="132">
        <f t="shared" ref="E22" si="2">((C22-D22)/D22)*100</f>
        <v>0</v>
      </c>
      <c r="F22" s="131">
        <v>50</v>
      </c>
      <c r="G22" s="131">
        <v>50</v>
      </c>
      <c r="H22" s="132">
        <f>((F22-G22)/G22)*100</f>
        <v>0</v>
      </c>
    </row>
    <row r="23" spans="1:8">
      <c r="A23" s="129" t="s">
        <v>204</v>
      </c>
      <c r="B23" s="130" t="s">
        <v>205</v>
      </c>
      <c r="C23" s="131">
        <v>3832</v>
      </c>
      <c r="D23" s="131">
        <v>3713</v>
      </c>
      <c r="E23" s="132">
        <f>((C23-D23)/D23)*100</f>
        <v>3.2049555615405332</v>
      </c>
      <c r="F23" s="131">
        <v>16822</v>
      </c>
      <c r="G23" s="131">
        <v>16098</v>
      </c>
      <c r="H23" s="132">
        <f>((F23-G23)/G23)*100</f>
        <v>4.4974530997639457</v>
      </c>
    </row>
    <row r="24" spans="1:8" ht="24">
      <c r="A24" s="135" t="s">
        <v>206</v>
      </c>
      <c r="B24" s="130" t="s">
        <v>205</v>
      </c>
      <c r="C24" s="131">
        <v>16270</v>
      </c>
      <c r="D24" s="131">
        <v>13934</v>
      </c>
      <c r="E24" s="132">
        <f>((C24-D24)/D24)*100</f>
        <v>16.764748098177122</v>
      </c>
      <c r="F24" s="131">
        <v>60474</v>
      </c>
      <c r="G24" s="131">
        <v>56061</v>
      </c>
      <c r="H24" s="132">
        <f>((F24-G24)/G24)*100</f>
        <v>7.8717825226093012</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30" t="s">
        <v>107</v>
      </c>
      <c r="B3" s="233" t="s">
        <v>142</v>
      </c>
      <c r="C3" s="37" t="s">
        <v>143</v>
      </c>
      <c r="D3" s="37"/>
      <c r="E3" s="37" t="s">
        <v>144</v>
      </c>
      <c r="F3" s="38"/>
      <c r="G3" s="38"/>
      <c r="H3" s="36"/>
      <c r="I3" s="226" t="s">
        <v>145</v>
      </c>
      <c r="J3" s="37" t="s">
        <v>146</v>
      </c>
      <c r="K3" s="39"/>
    </row>
    <row r="4" spans="1:12" ht="9.6" customHeight="1">
      <c r="A4" s="231"/>
      <c r="B4" s="227"/>
      <c r="C4" s="226" t="s">
        <v>147</v>
      </c>
      <c r="D4" s="226" t="s">
        <v>148</v>
      </c>
      <c r="E4" s="226" t="s">
        <v>147</v>
      </c>
      <c r="F4" s="37" t="s">
        <v>149</v>
      </c>
      <c r="G4" s="37"/>
      <c r="H4" s="36"/>
      <c r="I4" s="227"/>
      <c r="J4" s="226" t="s">
        <v>150</v>
      </c>
      <c r="K4" s="228" t="s">
        <v>151</v>
      </c>
    </row>
    <row r="5" spans="1:12" ht="9" customHeight="1">
      <c r="A5" s="231"/>
      <c r="B5" s="227"/>
      <c r="C5" s="227"/>
      <c r="D5" s="227"/>
      <c r="E5" s="226"/>
      <c r="F5" s="226" t="s">
        <v>150</v>
      </c>
      <c r="G5" s="37" t="s">
        <v>151</v>
      </c>
      <c r="H5" s="36"/>
      <c r="I5" s="227"/>
      <c r="J5" s="227"/>
      <c r="K5" s="229"/>
    </row>
    <row r="6" spans="1:12" ht="9.6" customHeight="1">
      <c r="A6" s="231"/>
      <c r="B6" s="227"/>
      <c r="C6" s="227"/>
      <c r="D6" s="227"/>
      <c r="E6" s="226"/>
      <c r="F6" s="227"/>
      <c r="G6" s="226" t="s">
        <v>147</v>
      </c>
      <c r="H6" s="226" t="s">
        <v>165</v>
      </c>
      <c r="I6" s="227"/>
      <c r="J6" s="227"/>
      <c r="K6" s="229"/>
    </row>
    <row r="7" spans="1:12" ht="21" customHeight="1">
      <c r="A7" s="232"/>
      <c r="B7" s="227"/>
      <c r="C7" s="227"/>
      <c r="D7" s="227"/>
      <c r="E7" s="226"/>
      <c r="F7" s="227"/>
      <c r="G7" s="227"/>
      <c r="H7" s="227"/>
      <c r="I7" s="227"/>
      <c r="J7" s="227"/>
      <c r="K7" s="229"/>
    </row>
    <row r="8" spans="1:12" ht="3.75" customHeight="1">
      <c r="A8" s="40"/>
      <c r="B8" s="41"/>
      <c r="C8" s="42"/>
      <c r="D8" s="41"/>
      <c r="E8" s="40"/>
      <c r="F8" s="43"/>
      <c r="G8" s="41"/>
      <c r="H8" s="44"/>
      <c r="I8" s="44"/>
      <c r="J8" s="45"/>
      <c r="K8" s="45"/>
    </row>
    <row r="9" spans="1:12" ht="15" customHeight="1">
      <c r="A9" s="225" t="s">
        <v>152</v>
      </c>
      <c r="B9" s="225"/>
      <c r="C9" s="225"/>
      <c r="D9" s="225"/>
      <c r="E9" s="225"/>
      <c r="F9" s="225"/>
      <c r="G9" s="225"/>
      <c r="H9" s="225"/>
      <c r="I9" s="225"/>
      <c r="J9" s="225"/>
      <c r="K9" s="225"/>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B22+B23+B24+B25+B26</f>
        <v>67833.042000000001</v>
      </c>
      <c r="C21" s="49">
        <f t="shared" ref="C21:K21" si="0">C22+C23+C24+C25+C26</f>
        <v>270681.103</v>
      </c>
      <c r="D21" s="49">
        <f t="shared" si="0"/>
        <v>113368.32399999999</v>
      </c>
      <c r="E21" s="49">
        <f t="shared" si="0"/>
        <v>599275.62599999993</v>
      </c>
      <c r="F21" s="49">
        <f t="shared" si="0"/>
        <v>144947.49299999999</v>
      </c>
      <c r="G21" s="49">
        <f t="shared" si="0"/>
        <v>454328.13300000003</v>
      </c>
      <c r="H21" s="49">
        <f t="shared" si="0"/>
        <v>241638.82</v>
      </c>
      <c r="I21" s="49">
        <f t="shared" si="0"/>
        <v>937788.77100000007</v>
      </c>
      <c r="J21" s="49">
        <f t="shared" si="0"/>
        <v>326148.85900000005</v>
      </c>
      <c r="K21" s="49">
        <f t="shared" si="0"/>
        <v>611639.91200000001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B38+B39+B40+B41+B42</f>
        <v>53179</v>
      </c>
      <c r="C37" s="49">
        <f t="shared" ref="C37" si="1">C38+C39+C40+C41+C42</f>
        <v>336357</v>
      </c>
      <c r="D37" s="49">
        <f t="shared" ref="D37" si="2">D38+D39+D40+D41+D42</f>
        <v>134348</v>
      </c>
      <c r="E37" s="49">
        <f t="shared" ref="E37" si="3">E38+E39+E40+E41+E42</f>
        <v>429217</v>
      </c>
      <c r="F37" s="49">
        <f t="shared" ref="F37" si="4">F38+F39+F40+F41+F42</f>
        <v>127676</v>
      </c>
      <c r="G37" s="49">
        <f t="shared" ref="G37" si="5">G38+G39+G40+G41+G42</f>
        <v>301542</v>
      </c>
      <c r="H37" s="49">
        <f t="shared" ref="H37" si="6">H38+H39+H40+H41+H42</f>
        <v>191860</v>
      </c>
      <c r="I37" s="49">
        <f t="shared" ref="I37" si="7">I38+I39+I40+I41+I42</f>
        <v>818756</v>
      </c>
      <c r="J37" s="49">
        <f t="shared" ref="J37" si="8">J38+J39+J40+J41+J42</f>
        <v>315204</v>
      </c>
      <c r="K37" s="49">
        <f t="shared" ref="K37" si="9">K38+K39+K40+K41+K42</f>
        <v>503552</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v>16205</v>
      </c>
      <c r="C42" s="49">
        <v>60448</v>
      </c>
      <c r="D42" s="49">
        <v>33811</v>
      </c>
      <c r="E42" s="49">
        <v>101900</v>
      </c>
      <c r="F42" s="49">
        <v>32390</v>
      </c>
      <c r="G42" s="49">
        <v>69510</v>
      </c>
      <c r="H42" s="49">
        <v>46089</v>
      </c>
      <c r="I42" s="49">
        <v>178554</v>
      </c>
      <c r="J42" s="49">
        <v>82406</v>
      </c>
      <c r="K42" s="49">
        <v>96148</v>
      </c>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25" t="s">
        <v>153</v>
      </c>
      <c r="B51" s="225"/>
      <c r="C51" s="225"/>
      <c r="D51" s="225"/>
      <c r="E51" s="225"/>
      <c r="F51" s="225"/>
      <c r="G51" s="225"/>
      <c r="H51" s="225"/>
      <c r="I51" s="225"/>
      <c r="J51" s="225"/>
      <c r="K51" s="225"/>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10">((C14-C13)/C13)*100</f>
        <v>4.6990573090520407</v>
      </c>
      <c r="D54" s="60">
        <f t="shared" si="10"/>
        <v>14.641878005151465</v>
      </c>
      <c r="E54" s="60">
        <f t="shared" si="10"/>
        <v>0.86134190375593866</v>
      </c>
      <c r="F54" s="60">
        <f t="shared" si="10"/>
        <v>-7.6698526921944126</v>
      </c>
      <c r="G54" s="60">
        <f t="shared" si="10"/>
        <v>4.1889708428612558</v>
      </c>
      <c r="H54" s="60">
        <f t="shared" si="10"/>
        <v>6.2232199851535636E-2</v>
      </c>
      <c r="I54" s="60">
        <f t="shared" si="10"/>
        <v>2.9214616996209406</v>
      </c>
      <c r="J54" s="60">
        <f t="shared" si="10"/>
        <v>4.7873574839318502</v>
      </c>
      <c r="K54" s="60">
        <f t="shared" si="10"/>
        <v>1.5672143266836074</v>
      </c>
    </row>
    <row r="55" spans="1:11" ht="8.25" customHeight="1">
      <c r="A55" s="30">
        <v>2022</v>
      </c>
      <c r="B55" s="60">
        <f t="shared" ref="B55:K55" si="11">((B15-B14)/B14)*100</f>
        <v>7.2734582272628883</v>
      </c>
      <c r="C55" s="60">
        <f t="shared" si="11"/>
        <v>14.216174634352145</v>
      </c>
      <c r="D55" s="60">
        <f t="shared" si="11"/>
        <v>6.1756260199304984</v>
      </c>
      <c r="E55" s="60">
        <f t="shared" si="11"/>
        <v>-0.32920656593882874</v>
      </c>
      <c r="F55" s="60">
        <f t="shared" si="11"/>
        <v>-3.6928394641583373</v>
      </c>
      <c r="G55" s="60">
        <f t="shared" si="11"/>
        <v>0.83346062128130416</v>
      </c>
      <c r="H55" s="60">
        <f t="shared" si="11"/>
        <v>5.6584227226086501</v>
      </c>
      <c r="I55" s="60">
        <f t="shared" si="11"/>
        <v>5.5335486646296337</v>
      </c>
      <c r="J55" s="60">
        <f t="shared" si="11"/>
        <v>3.2217395138439833</v>
      </c>
      <c r="K55" s="60">
        <f t="shared" si="11"/>
        <v>7.2646318741651523</v>
      </c>
    </row>
    <row r="56" spans="1:11" ht="8.25" customHeight="1">
      <c r="A56" s="30">
        <v>2023</v>
      </c>
      <c r="B56" s="60">
        <f t="shared" ref="B56:K56" si="12">((B16-B15)/B15)*100</f>
        <v>-32.665022102997817</v>
      </c>
      <c r="C56" s="60">
        <f t="shared" si="12"/>
        <v>-1.9639294253527777</v>
      </c>
      <c r="D56" s="60">
        <f t="shared" si="12"/>
        <v>2.8640398476055888</v>
      </c>
      <c r="E56" s="60">
        <f t="shared" si="12"/>
        <v>18.308102122189727</v>
      </c>
      <c r="F56" s="60">
        <f t="shared" si="12"/>
        <v>56.125025200360035</v>
      </c>
      <c r="G56" s="60">
        <f t="shared" si="12"/>
        <v>5.8231488643029845</v>
      </c>
      <c r="H56" s="60">
        <f t="shared" si="12"/>
        <v>10.32318107990503</v>
      </c>
      <c r="I56" s="60">
        <f t="shared" si="12"/>
        <v>5.1226164774622873</v>
      </c>
      <c r="J56" s="60">
        <f t="shared" si="12"/>
        <v>9.8470168681509485</v>
      </c>
      <c r="K56" s="60">
        <f t="shared" si="12"/>
        <v>1.7183206751934319</v>
      </c>
    </row>
    <row r="57" spans="1:11" ht="8.25" customHeight="1">
      <c r="A57" s="30">
        <v>2024</v>
      </c>
      <c r="B57" s="60">
        <f t="shared" ref="B57:K57" si="13">((B17-B16)/B16)*100</f>
        <v>2.537543793011672E-2</v>
      </c>
      <c r="C57" s="60">
        <f t="shared" si="13"/>
        <v>-4.5122791220460048</v>
      </c>
      <c r="D57" s="60">
        <f t="shared" si="13"/>
        <v>-15.55806893913411</v>
      </c>
      <c r="E57" s="60">
        <f t="shared" si="13"/>
        <v>4.8384211508062238</v>
      </c>
      <c r="F57" s="60">
        <f t="shared" si="13"/>
        <v>-22.694832647910708</v>
      </c>
      <c r="G57" s="60">
        <f t="shared" si="13"/>
        <v>18.249079850974343</v>
      </c>
      <c r="H57" s="60">
        <f t="shared" si="13"/>
        <v>23.480048781649323</v>
      </c>
      <c r="I57" s="60">
        <f t="shared" si="13"/>
        <v>1.2280452330994203</v>
      </c>
      <c r="J57" s="60">
        <f t="shared" si="13"/>
        <v>-16.160091068027079</v>
      </c>
      <c r="K57" s="60">
        <f t="shared" si="13"/>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6" si="14">((B37-B21)/B21)*100</f>
        <v>-21.603103101288013</v>
      </c>
      <c r="C61" s="60">
        <f t="shared" ref="C61:K66" si="15">((C37-C21)/C21)*100</f>
        <v>24.263199858469616</v>
      </c>
      <c r="D61" s="60">
        <f t="shared" si="15"/>
        <v>18.5057653317694</v>
      </c>
      <c r="E61" s="60">
        <f t="shared" si="15"/>
        <v>-28.377364041166587</v>
      </c>
      <c r="F61" s="60">
        <f t="shared" si="15"/>
        <v>-11.915689359318543</v>
      </c>
      <c r="G61" s="60">
        <f t="shared" si="15"/>
        <v>-33.629027546924995</v>
      </c>
      <c r="H61" s="60">
        <f t="shared" si="15"/>
        <v>-20.600506160392609</v>
      </c>
      <c r="I61" s="60">
        <f t="shared" si="15"/>
        <v>-12.692919203230687</v>
      </c>
      <c r="J61" s="60">
        <f t="shared" si="15"/>
        <v>-3.3557863834194963</v>
      </c>
      <c r="K61" s="60">
        <f t="shared" si="15"/>
        <v>-17.671821259434097</v>
      </c>
    </row>
    <row r="62" spans="1:11" ht="9" customHeight="1">
      <c r="A62" s="58" t="s">
        <v>115</v>
      </c>
      <c r="B62" s="60">
        <f t="shared" si="14"/>
        <v>16.020176158169143</v>
      </c>
      <c r="C62" s="60">
        <f t="shared" si="15"/>
        <v>-33.328847833517408</v>
      </c>
      <c r="D62" s="60">
        <f t="shared" si="15"/>
        <v>-24.255123220982256</v>
      </c>
      <c r="E62" s="60">
        <f t="shared" si="15"/>
        <v>-39.862723565380222</v>
      </c>
      <c r="F62" s="60">
        <f t="shared" si="15"/>
        <v>-15.340099173421304</v>
      </c>
      <c r="G62" s="60">
        <f t="shared" si="15"/>
        <v>-45.410633355549777</v>
      </c>
      <c r="H62" s="60">
        <f t="shared" si="15"/>
        <v>-71.494848773528972</v>
      </c>
      <c r="I62" s="60">
        <f t="shared" si="15"/>
        <v>-34.39287673966804</v>
      </c>
      <c r="J62" s="60">
        <f t="shared" si="15"/>
        <v>-13.101543447315899</v>
      </c>
      <c r="K62" s="60">
        <f t="shared" si="15"/>
        <v>-42.024054529211554</v>
      </c>
    </row>
    <row r="63" spans="1:11" ht="9" customHeight="1">
      <c r="A63" s="58" t="s">
        <v>116</v>
      </c>
      <c r="B63" s="60">
        <f t="shared" si="14"/>
        <v>-34.210972757639119</v>
      </c>
      <c r="C63" s="60">
        <f t="shared" si="15"/>
        <v>73.150619944676279</v>
      </c>
      <c r="D63" s="60">
        <f t="shared" si="15"/>
        <v>-0.78599748622028665</v>
      </c>
      <c r="E63" s="60">
        <f t="shared" si="15"/>
        <v>-37.066399084651017</v>
      </c>
      <c r="F63" s="60">
        <f t="shared" si="15"/>
        <v>-50.519611266672683</v>
      </c>
      <c r="G63" s="60">
        <f t="shared" si="15"/>
        <v>-29.059106094521635</v>
      </c>
      <c r="H63" s="60">
        <f t="shared" si="15"/>
        <v>-9.9614881651478235</v>
      </c>
      <c r="I63" s="60">
        <f t="shared" si="15"/>
        <v>-5.5495428908871007</v>
      </c>
      <c r="J63" s="60">
        <f t="shared" si="15"/>
        <v>-32.584748229220949</v>
      </c>
      <c r="K63" s="60">
        <f t="shared" si="15"/>
        <v>16.818907259016814</v>
      </c>
    </row>
    <row r="64" spans="1:11" ht="9" customHeight="1">
      <c r="A64" s="59" t="s">
        <v>117</v>
      </c>
      <c r="B64" s="60">
        <f t="shared" si="14"/>
        <v>-29.244484400111187</v>
      </c>
      <c r="C64" s="60">
        <f t="shared" si="15"/>
        <v>53.147052789026894</v>
      </c>
      <c r="D64" s="60">
        <f t="shared" si="15"/>
        <v>-12.461925697851783</v>
      </c>
      <c r="E64" s="60">
        <f t="shared" si="15"/>
        <v>-32.422815878823052</v>
      </c>
      <c r="F64" s="60">
        <f t="shared" si="15"/>
        <v>27.544288806323692</v>
      </c>
      <c r="G64" s="60">
        <f t="shared" si="15"/>
        <v>-44.515046232537777</v>
      </c>
      <c r="H64" s="60">
        <f t="shared" si="15"/>
        <v>4.0851437156359811</v>
      </c>
      <c r="I64" s="60">
        <f t="shared" si="15"/>
        <v>-13.747622541793131</v>
      </c>
      <c r="J64" s="60">
        <f t="shared" si="15"/>
        <v>-3.1693895569135225E-2</v>
      </c>
      <c r="K64" s="60">
        <f t="shared" si="15"/>
        <v>-19.545622390413143</v>
      </c>
    </row>
    <row r="65" spans="1:11" ht="9" customHeight="1">
      <c r="A65" s="59" t="s">
        <v>118</v>
      </c>
      <c r="B65" s="60">
        <f t="shared" si="14"/>
        <v>-47.742901716482997</v>
      </c>
      <c r="C65" s="60">
        <f t="shared" si="15"/>
        <v>56.889053561222838</v>
      </c>
      <c r="D65" s="60">
        <f t="shared" si="15"/>
        <v>72.647987020408834</v>
      </c>
      <c r="E65" s="60">
        <f t="shared" si="15"/>
        <v>-24.802670500472505</v>
      </c>
      <c r="F65" s="60">
        <f t="shared" si="15"/>
        <v>-37.95771908985153</v>
      </c>
      <c r="G65" s="60">
        <f t="shared" si="15"/>
        <v>-18.236336126598097</v>
      </c>
      <c r="H65" s="60">
        <f t="shared" si="15"/>
        <v>-8.6860232205945707</v>
      </c>
      <c r="I65" s="60">
        <f t="shared" si="15"/>
        <v>-6.0694523968784067</v>
      </c>
      <c r="J65" s="60">
        <f t="shared" si="15"/>
        <v>-8.1015320582201404</v>
      </c>
      <c r="K65" s="60">
        <f t="shared" si="15"/>
        <v>-4.5238584584565311</v>
      </c>
    </row>
    <row r="66" spans="1:11" ht="9" customHeight="1">
      <c r="A66" s="59" t="s">
        <v>119</v>
      </c>
      <c r="B66" s="60">
        <f t="shared" si="14"/>
        <v>10.230596558057275</v>
      </c>
      <c r="C66" s="60">
        <f t="shared" si="15"/>
        <v>-6.8023435090965156</v>
      </c>
      <c r="D66" s="60">
        <f t="shared" si="15"/>
        <v>41.765199161425578</v>
      </c>
      <c r="E66" s="60">
        <f t="shared" si="15"/>
        <v>-11.000480370321847</v>
      </c>
      <c r="F66" s="60">
        <f t="shared" si="15"/>
        <v>64.108020469169574</v>
      </c>
      <c r="G66" s="60">
        <f t="shared" si="15"/>
        <v>-26.644716013423668</v>
      </c>
      <c r="H66" s="60">
        <f t="shared" si="15"/>
        <v>-18.281914893617021</v>
      </c>
      <c r="I66" s="60">
        <f t="shared" si="15"/>
        <v>-7.9879415629589543</v>
      </c>
      <c r="J66" s="60">
        <f t="shared" si="15"/>
        <v>41.377298929453751</v>
      </c>
      <c r="K66" s="60">
        <f t="shared" si="15"/>
        <v>-29.18161261573136</v>
      </c>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2025-07-22T09:21:32Z</cp:lastPrinted>
  <dcterms:created xsi:type="dcterms:W3CDTF">2017-04-03T11:36:28Z</dcterms:created>
  <dcterms:modified xsi:type="dcterms:W3CDTF">2025-08-28T06:23:58Z</dcterms:modified>
</cp:coreProperties>
</file>