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855" windowWidth="25200" windowHeight="6855" tabRatio="991"/>
  </bookViews>
  <sheets>
    <sheet name="Titel" sheetId="24" r:id="rId1"/>
    <sheet name="Impressum" sheetId="25" r:id="rId2"/>
    <sheet name="Inhalt" sheetId="10" r:id="rId3"/>
    <sheet name="Vorbemerkungen" sheetId="26" r:id="rId4"/>
    <sheet name="Ergebnisdarstellung" sheetId="27" r:id="rId5"/>
    <sheet name="T1" sheetId="3" r:id="rId6"/>
    <sheet name="T2" sheetId="4" r:id="rId7"/>
    <sheet name="T3" sheetId="5" r:id="rId8"/>
    <sheet name="T4" sheetId="6" r:id="rId9"/>
    <sheet name="T5" sheetId="7" r:id="rId10"/>
    <sheet name="T6" sheetId="8" r:id="rId11"/>
    <sheet name="T7" sheetId="9" r:id="rId12"/>
    <sheet name="T8" sheetId="1" r:id="rId13"/>
    <sheet name="T9" sheetId="20" r:id="rId14"/>
    <sheet name="T10" sheetId="11" r:id="rId15"/>
    <sheet name="T11" sheetId="23" r:id="rId16"/>
    <sheet name="T12" sheetId="12" r:id="rId17"/>
    <sheet name="T13" sheetId="13" r:id="rId18"/>
    <sheet name="T14" sheetId="14" r:id="rId19"/>
    <sheet name="T15" sheetId="22" r:id="rId20"/>
    <sheet name="T16" sheetId="15" r:id="rId21"/>
    <sheet name="T17" sheetId="21" r:id="rId22"/>
    <sheet name="T18" sheetId="16" r:id="rId23"/>
    <sheet name="T19" sheetId="17" r:id="rId24"/>
    <sheet name="T20" sheetId="18" r:id="rId25"/>
    <sheet name="T21" sheetId="19" r:id="rId26"/>
    <sheet name="A1" sheetId="28" r:id="rId27"/>
    <sheet name="A2" sheetId="29" r:id="rId28"/>
  </sheets>
  <definedNames>
    <definedName name="_xlnm.Database" localSheetId="15">#REF!</definedName>
    <definedName name="_xlnm.Database" localSheetId="19">#REF!</definedName>
    <definedName name="_xlnm.Database" localSheetId="21">#REF!</definedName>
    <definedName name="_xlnm.Database" localSheetId="25">'T21'!$A$7:$A$21</definedName>
    <definedName name="_xlnm.Database">#REF!</definedName>
    <definedName name="_xlnm.Print_Area" localSheetId="2">Inhalt!$A$1:$B$40</definedName>
    <definedName name="_xlnm.Print_Titles" localSheetId="10">'T6'!$A:$A</definedName>
    <definedName name="_xlnm.Print_Titles" localSheetId="11">'T7'!$6:$9</definedName>
    <definedName name="_xlnm.Print_Titles" localSheetId="12">'T8'!$A:$A</definedName>
    <definedName name="_xlnm.Print_Titles" localSheetId="13">'T9'!$A:$A</definedName>
  </definedNames>
  <calcPr calcId="145621" calcMode="manual"/>
</workbook>
</file>

<file path=xl/calcChain.xml><?xml version="1.0" encoding="utf-8"?>
<calcChain xmlns="http://schemas.openxmlformats.org/spreadsheetml/2006/main">
  <c r="B9" i="22" l="1"/>
  <c r="B10" i="22"/>
  <c r="B8" i="22"/>
  <c r="H23" i="15" l="1"/>
  <c r="C12" i="23" l="1"/>
  <c r="H11" i="23"/>
  <c r="G11" i="23"/>
  <c r="F11" i="23"/>
  <c r="E11" i="23"/>
  <c r="C10" i="23"/>
  <c r="C9" i="23"/>
  <c r="C8" i="23"/>
  <c r="C7" i="23"/>
  <c r="C11" i="23" l="1"/>
  <c r="G15" i="11"/>
  <c r="H15" i="11"/>
  <c r="B23" i="6" l="1"/>
  <c r="F24" i="6"/>
  <c r="E24" i="6"/>
  <c r="D24" i="6"/>
  <c r="C24" i="6"/>
  <c r="B8" i="6" l="1"/>
  <c r="B9" i="6"/>
  <c r="B10" i="6"/>
  <c r="B11" i="6"/>
  <c r="B12" i="6"/>
  <c r="B13" i="6"/>
  <c r="B14" i="6"/>
  <c r="B15" i="6"/>
  <c r="B16" i="6"/>
  <c r="B17" i="6"/>
  <c r="B18" i="6"/>
  <c r="B20" i="6"/>
  <c r="B21" i="6"/>
  <c r="B22" i="6"/>
  <c r="B24" i="6" l="1"/>
  <c r="D21" i="19"/>
  <c r="C21" i="19"/>
  <c r="B21" i="19"/>
  <c r="G30" i="18" l="1"/>
  <c r="D30" i="18"/>
  <c r="F30" i="18" l="1"/>
  <c r="C30" i="18"/>
  <c r="E10" i="16"/>
  <c r="D10" i="16"/>
  <c r="E14" i="7" l="1"/>
  <c r="D14" i="7"/>
  <c r="C14" i="7"/>
  <c r="B14" i="7"/>
  <c r="C24" i="4" l="1"/>
  <c r="G33" i="18" l="1"/>
</calcChain>
</file>

<file path=xl/sharedStrings.xml><?xml version="1.0" encoding="utf-8"?>
<sst xmlns="http://schemas.openxmlformats.org/spreadsheetml/2006/main" count="568" uniqueCount="248">
  <si>
    <t>Kreisfreie Stadt
Landkreis
Land</t>
  </si>
  <si>
    <t>Insgesamt</t>
  </si>
  <si>
    <t>Darunter</t>
  </si>
  <si>
    <r>
      <t>Allgemeinmedizin/
Praktischer Arzt</t>
    </r>
    <r>
      <rPr>
        <vertAlign val="superscript"/>
        <sz val="8"/>
        <rFont val="Arial"/>
        <family val="2"/>
      </rPr>
      <t>2)</t>
    </r>
  </si>
  <si>
    <r>
      <t>Chirurgie</t>
    </r>
    <r>
      <rPr>
        <vertAlign val="superscript"/>
        <sz val="8"/>
        <rFont val="Arial"/>
        <family val="2"/>
      </rPr>
      <t>3)</t>
    </r>
  </si>
  <si>
    <t>Innere
Medizin</t>
  </si>
  <si>
    <r>
      <t>Frauenheilkunde
und Geburtshilfe</t>
    </r>
    <r>
      <rPr>
        <vertAlign val="superscript"/>
        <sz val="8"/>
        <rFont val="Arial"/>
        <family val="2"/>
      </rPr>
      <t>4)</t>
    </r>
  </si>
  <si>
    <r>
      <t>Kinder- und 
Jugend-
medizin</t>
    </r>
    <r>
      <rPr>
        <vertAlign val="superscript"/>
        <sz val="8"/>
        <rFont val="Arial"/>
        <family val="2"/>
      </rPr>
      <t>5)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</si>
  <si>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</si>
  <si>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</si>
  <si>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</si>
  <si>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</si>
  <si>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</si>
  <si>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</si>
  <si>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</si>
  <si>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</si>
  <si>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</si>
  <si>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</si>
  <si>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</si>
  <si>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</si>
  <si>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</si>
  <si>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</si>
  <si>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_____</t>
  </si>
  <si>
    <t>Ärzte</t>
  </si>
  <si>
    <t>Zahnärzte</t>
  </si>
  <si>
    <t>Innere Medizin</t>
  </si>
  <si>
    <t>Chirurgie</t>
  </si>
  <si>
    <t>Augenheilkunde</t>
  </si>
  <si>
    <t>Orthopädie</t>
  </si>
  <si>
    <t>Praktischer Arzt</t>
  </si>
  <si>
    <t>Jahresende</t>
  </si>
  <si>
    <t>Apotheker</t>
  </si>
  <si>
    <t>Anzahl</t>
  </si>
  <si>
    <t>je 100 000 Einwohner</t>
  </si>
  <si>
    <t>Fachgebiet</t>
  </si>
  <si>
    <t>Weiblich</t>
  </si>
  <si>
    <t>Anteil weiblich in %</t>
  </si>
  <si>
    <t>Anästhesiologie</t>
  </si>
  <si>
    <t>Frauenheilkunde und Geburtshilfe</t>
  </si>
  <si>
    <t>Hals-, Nasen-, Ohrenheilkunde</t>
  </si>
  <si>
    <t>Haut- und Geschlechtskrankheiten</t>
  </si>
  <si>
    <t>Kinder- und Jugendmedizin</t>
  </si>
  <si>
    <t>Nervenheilkunde/Neurologie</t>
  </si>
  <si>
    <t>Psychiatrie u. Psychotherapie</t>
  </si>
  <si>
    <t>Radiologie, Strahlentherapie
  und verwandte Gebiete</t>
  </si>
  <si>
    <t>Urologie</t>
  </si>
  <si>
    <t>Sonstige und 
  Ärzte ohne Gebietsbezeichnung</t>
  </si>
  <si>
    <t xml:space="preserve"> Insgesamt</t>
  </si>
  <si>
    <t>Je 100 000 Einwohner</t>
  </si>
  <si>
    <t>Frauenheilkunde und 
  Geburtshilfe</t>
  </si>
  <si>
    <t>Hals-, Nasen-, 
  Ohrenheilkunde</t>
  </si>
  <si>
    <t>Haut- und Geschlechts-
  krankheiten</t>
  </si>
  <si>
    <t>Kinder- u. Jugendmedizin</t>
  </si>
  <si>
    <t>Nervenheilkunde/
  Neurologie</t>
  </si>
  <si>
    <t>Radiologie, Strahlentherapie 
  und verwandte Gebiete</t>
  </si>
  <si>
    <t>Sonstige und Ärzte ohne
  Gebietsbezeichnung</t>
  </si>
  <si>
    <t>Alter von ... bis unter ... Jahren</t>
  </si>
  <si>
    <t>unter 40</t>
  </si>
  <si>
    <t>40 - 50</t>
  </si>
  <si>
    <t>50 - 60</t>
  </si>
  <si>
    <t>60 und mehr</t>
  </si>
  <si>
    <t xml:space="preserve"> -</t>
  </si>
  <si>
    <t>Merkmal</t>
  </si>
  <si>
    <t>insgesamt</t>
  </si>
  <si>
    <t>weiblich</t>
  </si>
  <si>
    <t xml:space="preserve">  in Niederlassung</t>
  </si>
  <si>
    <t xml:space="preserve">  in Krankenhäusern</t>
  </si>
  <si>
    <t xml:space="preserve">  im Gesundheitsdienst </t>
  </si>
  <si>
    <t xml:space="preserve">  sonstige Tätigkeiten</t>
  </si>
  <si>
    <r>
      <t>darunter in 
Niederlassung</t>
    </r>
    <r>
      <rPr>
        <vertAlign val="superscript"/>
        <sz val="8"/>
        <rFont val="Arial"/>
        <family val="2"/>
      </rPr>
      <t>1)</t>
    </r>
  </si>
  <si>
    <t>je 100 000
Einwohner</t>
  </si>
  <si>
    <t>Frauenheilkunde
und Geburtshilfe</t>
  </si>
  <si>
    <t>Kinder- und 
Jugend-
medizin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</si>
  <si>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</si>
  <si>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</si>
  <si>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</si>
  <si>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</si>
  <si>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</si>
  <si>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</si>
  <si>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</si>
  <si>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</si>
  <si>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</si>
  <si>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</si>
  <si>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</si>
  <si>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</si>
  <si>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</si>
  <si>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</si>
  <si>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</si>
  <si>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</si>
  <si>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</si>
  <si>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</si>
  <si>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</si>
  <si>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</si>
  <si>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</si>
  <si>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</si>
  <si>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Niedergelassene Zahnärzte in Praxen </t>
  </si>
  <si>
    <t>Zahnärzte und  Assistenten im Krankenhaus</t>
  </si>
  <si>
    <t>Geschlecht</t>
  </si>
  <si>
    <t>Männlich</t>
  </si>
  <si>
    <t xml:space="preserve">  darunter Kieferorthopäden</t>
  </si>
  <si>
    <t>und zwar</t>
  </si>
  <si>
    <t>Kieferorthopäden</t>
  </si>
  <si>
    <t>je 100 000 
Einwohner</t>
  </si>
  <si>
    <t>Keine Zuordnung
  möglich</t>
  </si>
  <si>
    <t>Keine Zuordnung 
  möglich</t>
  </si>
  <si>
    <t>x</t>
  </si>
  <si>
    <t>Art der Apotheke</t>
  </si>
  <si>
    <t xml:space="preserve">Öffentliche Apotheken </t>
  </si>
  <si>
    <t xml:space="preserve">  Filialapotheken</t>
  </si>
  <si>
    <t xml:space="preserve">  sonstige öffentliche Apotheken</t>
  </si>
  <si>
    <t>Krankenhausapotheken</t>
  </si>
  <si>
    <t>Keine Zuordnung möglich</t>
  </si>
  <si>
    <t xml:space="preserve"> </t>
  </si>
  <si>
    <t>Tierärzte</t>
  </si>
  <si>
    <t>Praktische Tierärzte</t>
  </si>
  <si>
    <t>Praxisassistenten und Vertreter</t>
  </si>
  <si>
    <t>Sonstige Tierärzte</t>
  </si>
  <si>
    <t>Und zwar</t>
  </si>
  <si>
    <r>
      <t>in Praxen</t>
    </r>
    <r>
      <rPr>
        <vertAlign val="superscript"/>
        <sz val="8"/>
        <rFont val="Arial"/>
        <family val="2"/>
      </rPr>
      <t>1)</t>
    </r>
  </si>
  <si>
    <t>Beruf</t>
  </si>
  <si>
    <r>
      <t>Insgesamt</t>
    </r>
    <r>
      <rPr>
        <vertAlign val="superscript"/>
        <sz val="8"/>
        <rFont val="Arial"/>
        <family val="2"/>
      </rPr>
      <t>1)</t>
    </r>
  </si>
  <si>
    <r>
      <t>Weiblich</t>
    </r>
    <r>
      <rPr>
        <vertAlign val="superscript"/>
        <sz val="8"/>
        <rFont val="Arial"/>
        <family val="2"/>
      </rPr>
      <t>1)</t>
    </r>
  </si>
  <si>
    <t>Ärzte, hauptamtlich, mit 
  staatsärztl./amtsärztl. Prüfung</t>
  </si>
  <si>
    <t>Ärzte, hauptamtlich, ohne
  staatsärztl./amtsärztl. Prüfung</t>
  </si>
  <si>
    <t>Ärzte, nebenamtlich</t>
  </si>
  <si>
    <t>Zahnärzte, hauptamtlich</t>
  </si>
  <si>
    <t>Zahnärzte, nebenamtlich</t>
  </si>
  <si>
    <t xml:space="preserve">Gesundheitsingenieure </t>
  </si>
  <si>
    <t xml:space="preserve">Hygieneingenieure   </t>
  </si>
  <si>
    <t>Gesundheitsaufseher</t>
  </si>
  <si>
    <t>Hygieneinspektoren</t>
  </si>
  <si>
    <t>Medizinisch-technische Assistenten</t>
  </si>
  <si>
    <t xml:space="preserve">Med.-techn. Laboratoriumsassistenten </t>
  </si>
  <si>
    <t xml:space="preserve">Med.-techn. Radiologieassistenten </t>
  </si>
  <si>
    <t xml:space="preserve">Sozialarbeiter </t>
  </si>
  <si>
    <t xml:space="preserve">Sozialmedizinische Assistenten </t>
  </si>
  <si>
    <t xml:space="preserve">Arzthelfer </t>
  </si>
  <si>
    <t xml:space="preserve">Zahnarzthelfer </t>
  </si>
  <si>
    <t xml:space="preserve">Verwaltungspersonal </t>
  </si>
  <si>
    <t xml:space="preserve">Schreibkräfte, soweit  nicht bei 
  Verwaltungspersonal enthalten </t>
  </si>
  <si>
    <t xml:space="preserve">Gesundheitsfürsorger </t>
  </si>
  <si>
    <t xml:space="preserve">Sozialfürsorger  </t>
  </si>
  <si>
    <t>Gesundheits- und Krankenpfleger
  sowie Familienhebammen</t>
  </si>
  <si>
    <t xml:space="preserve">Psychologen </t>
  </si>
  <si>
    <t xml:space="preserve">Sonstige </t>
  </si>
  <si>
    <t xml:space="preserve">Insgesamt </t>
  </si>
  <si>
    <t xml:space="preserve">Je 100 000 
Einwohner </t>
  </si>
  <si>
    <r>
      <t>Teilzeitbeschäftigte</t>
    </r>
    <r>
      <rPr>
        <vertAlign val="superscript"/>
        <sz val="8"/>
        <rFont val="Arial"/>
        <family val="2"/>
      </rPr>
      <t>2)</t>
    </r>
  </si>
  <si>
    <t xml:space="preserve">3) Einschließlich zusätzliches Personal der Erstuntersuchungsstelle für Asylbewerber. </t>
  </si>
  <si>
    <t xml:space="preserve">     </t>
  </si>
  <si>
    <r>
      <t>Allgemeinmedizin/
Praktischer Arzt</t>
    </r>
    <r>
      <rPr>
        <vertAlign val="superscript"/>
        <sz val="8"/>
        <rFont val="Arial"/>
        <family val="2"/>
      </rPr>
      <t xml:space="preserve"> 2)</t>
    </r>
  </si>
  <si>
    <t>Inhalt</t>
  </si>
  <si>
    <t>Impressum</t>
  </si>
  <si>
    <t>Vorbemerkungen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</si>
  <si>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</si>
  <si>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Ärzte, Zahnärzte, Tierärzte und Apotheker im Freistaat Sachsen</t>
  </si>
  <si>
    <t xml:space="preserve">Statistischer Bericht A IV 1 - j/18 </t>
  </si>
  <si>
    <t>Titel</t>
  </si>
  <si>
    <t>Ergebnisdarstellung</t>
  </si>
  <si>
    <t>Abbildungen</t>
  </si>
  <si>
    <t>Ärzte in Niederlassung am 31. Dezember 2016 bis 2018 nach ausgewählten Fachgebieten</t>
  </si>
  <si>
    <t>Ärzte am 31. Dezember 2018 nach Altersgruppen und ausgewählten Fachgebieten</t>
  </si>
  <si>
    <t>Ärzte am 31. Dezember 2016 bis 2018 nach Tätigkeitsbereichen</t>
  </si>
  <si>
    <t>Ärzte in Niederlassung am 31. Dezember 2018 nach Kreisfreien Städten und Landkreisen sowie ausgewählten Fachgebieten je 100 000 Einwohner</t>
  </si>
  <si>
    <t>Zahnärzte am 31. Dezember 2016 bis 2018 nach Tätigkeitsbereichen</t>
  </si>
  <si>
    <t>Zahnärzte am 31. Dezember 2018 nach Alter und Geschlecht</t>
  </si>
  <si>
    <t>Zahnärzte am 31. Dezember 2016 bis 2018 nach Kreisfreien Städten und Landkreisen</t>
  </si>
  <si>
    <t>Zahnärzte in Niederlassung am 31. Dezember 2016 bis 2018 nach Kreisfreien Städten und Landkreisen</t>
  </si>
  <si>
    <t>Apotheker am 31. Dezember 2018 nach Alter und Geschlecht</t>
  </si>
  <si>
    <t>Öffentliche Apotheken am 31. Dezember 2016 bis 2018 nach Kreisfreien Städten
und Landkreisen</t>
  </si>
  <si>
    <t>An Ärzte, Zahnärzte, Apotheker und Tierärzte erteilte Approbationen/Berufserlaubnisse
2016 bis 2018</t>
  </si>
  <si>
    <t>Tierärzte am 31. Dezember 2018 nach Kreisfreien Städten und Landkreisen</t>
  </si>
  <si>
    <t>Fachpersonal der Gesundheitsämter am 31. Dezember 2016 bis 2018 nach Berufen</t>
  </si>
  <si>
    <t>Fachpersonal der Gesundheitsämter am 31. Dezember 2018 nach Kreisfreien Städten und Landkreisen</t>
  </si>
  <si>
    <t>1. Ärzte, Zahnärzte und Apotheker am 31. Dezember 1994 bis 2018</t>
  </si>
  <si>
    <t>Ärzte, Zahnärzte und Apotheker am 31. Dezember 1994 bis 2018</t>
  </si>
  <si>
    <r>
      <t>je 100 000 Einwohner</t>
    </r>
    <r>
      <rPr>
        <b/>
        <vertAlign val="superscript"/>
        <sz val="8"/>
        <rFont val="Arial"/>
        <family val="2"/>
      </rPr>
      <t>1)</t>
    </r>
  </si>
  <si>
    <r>
      <t>Allgemeinmedizin</t>
    </r>
    <r>
      <rPr>
        <vertAlign val="superscript"/>
        <sz val="8"/>
        <rFont val="Arial"/>
        <family val="2"/>
      </rPr>
      <t>1)</t>
    </r>
  </si>
  <si>
    <t xml:space="preserve">2. Ärzte am 31. Dezember 2016 bis 2018 nach ausgewählten Fachgebieten </t>
  </si>
  <si>
    <r>
      <t>Allgemeinmedizin</t>
    </r>
    <r>
      <rPr>
        <vertAlign val="superscript"/>
        <sz val="8"/>
        <rFont val="Arial"/>
        <family val="2"/>
      </rPr>
      <t xml:space="preserve"> 2)</t>
    </r>
  </si>
  <si>
    <r>
      <t>29,0</t>
    </r>
    <r>
      <rPr>
        <i/>
        <vertAlign val="superscript"/>
        <sz val="8"/>
        <rFont val="Arial"/>
        <family val="2"/>
      </rPr>
      <t>3)</t>
    </r>
  </si>
  <si>
    <r>
      <t>29,3</t>
    </r>
    <r>
      <rPr>
        <i/>
        <vertAlign val="superscript"/>
        <sz val="8"/>
        <rFont val="Arial"/>
        <family val="2"/>
      </rPr>
      <t>3)</t>
    </r>
  </si>
  <si>
    <r>
      <t>69,6</t>
    </r>
    <r>
      <rPr>
        <i/>
        <vertAlign val="superscript"/>
        <sz val="8"/>
        <rFont val="Arial"/>
        <family val="2"/>
      </rPr>
      <t>4)</t>
    </r>
  </si>
  <si>
    <r>
      <t>69,5</t>
    </r>
    <r>
      <rPr>
        <i/>
        <vertAlign val="superscript"/>
        <sz val="8"/>
        <rFont val="Arial"/>
        <family val="2"/>
      </rPr>
      <t>4)</t>
    </r>
  </si>
  <si>
    <r>
      <t>3. Ärzte in Niederlassung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am 31. Dezember 2016 bis 2018 nach ausgewählten Fachgebieten </t>
    </r>
  </si>
  <si>
    <t>Psychiatrie und Psychotherapie</t>
  </si>
  <si>
    <t>4. Ärzte am 31. Dezember 2018 nach Altersgruppen und ausgewählten Fachgebieten</t>
  </si>
  <si>
    <t>1) Einschließlich Innere Medizin und Allgemeinmedizin (Hausarzt).</t>
  </si>
  <si>
    <t xml:space="preserve">1) Einschließlich Ärzte in Einrichtungen gemäß § 311 SGB V und Angestellte, Teilzeitangestellte und Praxisassistenten.     </t>
  </si>
  <si>
    <t>2) Ab 2006 einschließlich Innere Medizin und Allgemeinmedizin (Hausarzt).</t>
  </si>
  <si>
    <t>1) Bis 2010 Bevölkerungsfortschreibung auf Basis der Registerdaten vom 3. Oktober 1990 und ab 2011 Bevölkerungsfortschreibung auf Basis der Zensusdaten vom 9. Mai 2011.</t>
  </si>
  <si>
    <t>5. Ärzte am 31. Dezember 2016 bis 2018 nach Tätigkeitsbereichen</t>
  </si>
  <si>
    <t>6. Ärzte am 31. Dezember 2017 und 2018 nach Kreisfreien Städten und Landkreisen</t>
  </si>
  <si>
    <t>Ärzte am 31. Dezember 2017 und 2018 nach Kreisfreien Städten und Landkreisen</t>
  </si>
  <si>
    <r>
      <t>7. Ärzte in Niederlassung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am 31. Dezember 2018 nach Kreisfreien Städten und Landkreisen</t>
    </r>
  </si>
  <si>
    <r>
      <t>9. Ärzte in Niederlassung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am 31. Dezember 2018 nach Kreisfreien Städten und Landkreisen</t>
    </r>
  </si>
  <si>
    <t>10. Zahnärzte am 31. Dezember 2016 bis 2018 nach Tätigkeitsbereichen</t>
  </si>
  <si>
    <r>
      <t>Zahnärzte  in Institutionen und Behörden</t>
    </r>
    <r>
      <rPr>
        <vertAlign val="superscript"/>
        <sz val="8"/>
        <rFont val="Arial"/>
        <family val="2"/>
      </rPr>
      <t>1)</t>
    </r>
  </si>
  <si>
    <t>11. Zahnärzte am 31. Dezember 2018 nach Alter und Geschlecht</t>
  </si>
  <si>
    <t xml:space="preserve">12. Zahnärzte am 31. Dezember 2016 bis 2018 nach Kreisfreien Städten und Landkreisen </t>
  </si>
  <si>
    <t>14. Apotheken am 31. Dezember 2015 bis 2018</t>
  </si>
  <si>
    <t>15. Apotheker am 31. Dezember 2018 nach Alter und Geschlecht</t>
  </si>
  <si>
    <t>18. Tierärzte am 31. Dezember 2016 bis 2018</t>
  </si>
  <si>
    <t>19. Tierärzte am 31. Dezember 2018 nach Kreisfreien Städten und Landkreisen</t>
  </si>
  <si>
    <t xml:space="preserve">20. Fachpersonal der Gesundheitsämter am 31. Dezember 2016 bis 2018 nach Berufen </t>
  </si>
  <si>
    <r>
      <t>Dresden, Stadt</t>
    </r>
    <r>
      <rPr>
        <vertAlign val="superscript"/>
        <sz val="8"/>
        <rFont val="Arial"/>
        <family val="2"/>
      </rPr>
      <t>3)</t>
    </r>
  </si>
  <si>
    <r>
      <t>Leipzig, Stadt</t>
    </r>
    <r>
      <rPr>
        <vertAlign val="superscript"/>
        <sz val="8"/>
        <rFont val="Arial"/>
        <family val="2"/>
      </rPr>
      <t>3)</t>
    </r>
  </si>
  <si>
    <t xml:space="preserve">21. Fachpersonal der Gesundheitsämter am 31. Dezember 2018 nach Kreisfreien Städten und Landkreisen </t>
  </si>
  <si>
    <t>Entwicklung der Ärzte und Zahnärzte im Vergleich zur Bevölkerung von 1991 bis 2018</t>
  </si>
  <si>
    <t>Ärzte in Niederlassung in Sachsen am 31. Dezember 2018 nach ausgewählten Fachgebieten</t>
  </si>
  <si>
    <t>Abb. 1 Entwicklung der Ärzte und Zahnärzte im Vergleich zur Bevölkerung von 1991 bis 2018</t>
  </si>
  <si>
    <t xml:space="preserve"> - </t>
  </si>
  <si>
    <t>darunter
weiblich</t>
  </si>
  <si>
    <t>16. Öffentliche Apotheken am 31. Dezember 2016 bis 2018  nach Kreisfreien Städten und Landkreisen</t>
  </si>
  <si>
    <t>17. An Ärzte, Zahnärzte, Apotheker und Tierärzte erteilte Approbationen/Berufserlaubnisse 2016 bis 2018</t>
  </si>
  <si>
    <t>sowie ausgewählten Fachgebieten je 100 000 Einwohner</t>
  </si>
  <si>
    <t>sowie ausgewählten Fachgebieten</t>
  </si>
  <si>
    <r>
      <t>13. Zahnärzte in Niederlassung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am 31. Dezember 2016 bis 2018 nach Kreisfreien Städten und Landkreisen</t>
    </r>
  </si>
  <si>
    <t xml:space="preserve">in den Kreisfreien Städten Dresden und Leipzig. </t>
  </si>
  <si>
    <r>
      <t>8. Einwohner je Arzt in Niederlassung</t>
    </r>
    <r>
      <rPr>
        <b/>
        <vertAlign val="superscript"/>
        <sz val="8"/>
        <rFont val="Arial"/>
        <family val="2"/>
      </rPr>
      <t xml:space="preserve">1) </t>
    </r>
    <r>
      <rPr>
        <b/>
        <sz val="8"/>
        <rFont val="Arial"/>
        <family val="2"/>
      </rPr>
      <t>am 31. Dezember 2018 nach Kreisfreien Städten und Landkreisen</t>
    </r>
  </si>
  <si>
    <t>-</t>
  </si>
  <si>
    <r>
      <t>29,4</t>
    </r>
    <r>
      <rPr>
        <i/>
        <vertAlign val="superscript"/>
        <sz val="8"/>
        <rFont val="Arial"/>
        <family val="2"/>
      </rPr>
      <t>3)</t>
    </r>
  </si>
  <si>
    <r>
      <t>68,9</t>
    </r>
    <r>
      <rPr>
        <i/>
        <vertAlign val="superscript"/>
        <sz val="8"/>
        <rFont val="Arial"/>
        <family val="2"/>
      </rPr>
      <t>4)</t>
    </r>
  </si>
  <si>
    <t xml:space="preserve">3) Weibliche Bevölkerung über 15 Jahre.    </t>
  </si>
  <si>
    <t xml:space="preserve">4) Bevölkerung unter 15 Jahre.    </t>
  </si>
  <si>
    <t xml:space="preserve">1) Einschließlich Ärzte in Einrichtungen gemäß § 311 SGB V und Angestellte, Teilzeitangestellte, Praxisassistenten.    </t>
  </si>
  <si>
    <t>2) Einschließlich Innere Medizin und Allgemeinmedizin (Hausarzt).</t>
  </si>
  <si>
    <t>4) Weibliche Bevölkerung über 15 Jahre.</t>
  </si>
  <si>
    <t xml:space="preserve">5) Bevölkerung unter 15 Jahre.    </t>
  </si>
  <si>
    <t xml:space="preserve">4) Weibliche Bevölkerung über 15 Jahre.    </t>
  </si>
  <si>
    <t>1) Einschließlich berufsfremde Tätigkeit.</t>
  </si>
  <si>
    <t>1) Praxisinhaber einschließlich in Praxen tätige angestellte Zahnärzte, Praxisvertreter und Assistenten.</t>
  </si>
  <si>
    <t xml:space="preserve">1) Praxisinhaber, -assistenten und -vertreter.   </t>
  </si>
  <si>
    <t xml:space="preserve">1) Hauptamtlich Beschäftigte und nebenamtlich beschäftigte Ärzte und Zahnärzte.   </t>
  </si>
  <si>
    <t xml:space="preserve">2) Nur hauptamtlich Beschäftigte.   </t>
  </si>
  <si>
    <r>
      <t>Abb. 2 Ärzte in Niederlassung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 Sachsen am 31. Dezember 2018 nach ausgewählten Fachgebieten</t>
    </r>
  </si>
  <si>
    <r>
      <t xml:space="preserve">           </t>
    </r>
    <r>
      <rPr>
        <sz val="8"/>
        <color rgb="FF000000"/>
        <rFont val="Arial"/>
        <family val="2"/>
      </rPr>
      <t>1991 = 100</t>
    </r>
    <r>
      <rPr>
        <vertAlign val="superscript"/>
        <sz val="8"/>
        <color rgb="FF000000"/>
        <rFont val="Arial"/>
        <family val="2"/>
      </rPr>
      <t xml:space="preserve">1) </t>
    </r>
  </si>
  <si>
    <t>Ärzte am 31. Dezember 2016 bis 2018 nach ausgewählten Fachgebieten</t>
  </si>
  <si>
    <t>Ärzte in Niederlassung am 31. Dezember 2018 nach Kreisfreien Städten und Landkreisen sowie ausgewählten Fachgebieten</t>
  </si>
  <si>
    <t>Einwohner je Arzt in Niederlassung am 31. Dezember 2018 nach Kreisfreien Städten und Landkreisen sowie ausgewählten Fachgebieten</t>
  </si>
  <si>
    <t>Apotheken am 31. Dezember 2014 bis 2018</t>
  </si>
  <si>
    <t>Tierärzte am 31. Dezember 2016 bis 2018</t>
  </si>
  <si>
    <t>1) Einschließlich zusätzliches Personal der Erstuntersuchungsstelle für Asylbewerber.</t>
  </si>
  <si>
    <t>3) Gebiet Chirurgie (ohne Orthopädie).</t>
  </si>
  <si>
    <t xml:space="preserve">  private Vollapotheken</t>
  </si>
  <si>
    <t>Angestellte Zahnärzte und
  in Praxen tätige Assistenten und Vertreter</t>
  </si>
  <si>
    <t>Tätigkeitsbereich</t>
  </si>
  <si>
    <t xml:space="preserve">  darunter Kieferorthopädinnen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</si>
</sst>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9">
    <numFmt numFmtId="164" formatCode="#\ ###\ \ \ \ \ ;@\ \ \ \ \ "/>
    <numFmt numFmtId="165" formatCode="#\ ###\ \ \ \ \ \ \ \ \ ;@\ \ \ \ \ \ \ \ \ "/>
    <numFmt numFmtId="166" formatCode="#\ ###\ ##0\ \ \ "/>
    <numFmt numFmtId="167" formatCode="#\ ###\ \ \ \ \ \ \ \ \ "/>
    <numFmt numFmtId="168" formatCode="#\ ###\ \ \ \ \ \ \ \ "/>
    <numFmt numFmtId="169" formatCode="##\ ###\ \ \ \ \ "/>
    <numFmt numFmtId="170" formatCode="0.0"/>
    <numFmt numFmtId="171" formatCode="0.000"/>
    <numFmt numFmtId="172" formatCode="#\ ##0"/>
    <numFmt numFmtId="173" formatCode="###,##0__\ ;@__\ "/>
    <numFmt numFmtId="174" formatCode="#\ ##0.0"/>
    <numFmt numFmtId="175" formatCode="###,##0.0__\ ;@__\ "/>
    <numFmt numFmtId="176" formatCode="#\ ###\ ##0\ \ ;\-#\ ###\ ##0\ \ ;\-\ \ "/>
    <numFmt numFmtId="177" formatCode="?\ ???\ ??0\ \ ;\-?\ ???\ ??0\ \ ;?\ ???\ ??\ \-\ \ ;@\ \ "/>
    <numFmt numFmtId="178" formatCode="#\ ##0\ "/>
    <numFmt numFmtId="179" formatCode="#\ ##0.0\ ;@\ "/>
    <numFmt numFmtId="180" formatCode="#\ ###\ \ "/>
    <numFmt numFmtId="181" formatCode="#\ ##0.0;@"/>
    <numFmt numFmtId="182" formatCode="#\ ##0.0\ \ \ ;@\ \ \ "/>
    <numFmt numFmtId="183" formatCode="#\ ##0\ \ "/>
    <numFmt numFmtId="184" formatCode="#\ ##0\ \ \ \ \ "/>
    <numFmt numFmtId="185" formatCode="#\ ##0\ \ \ "/>
    <numFmt numFmtId="186" formatCode="#\ ##0.0\ \ \ "/>
    <numFmt numFmtId="187" formatCode="##\ ###\ \ \ \ \ \ \ \ "/>
    <numFmt numFmtId="188" formatCode="##\ ##0.0\ \ "/>
    <numFmt numFmtId="189" formatCode="##\ ###\ \ \ \ "/>
    <numFmt numFmtId="190" formatCode="##\ ##0.0\ \ \ \ \ "/>
    <numFmt numFmtId="191" formatCode="##\ \ \ \ "/>
    <numFmt numFmtId="192" formatCode="#\ ##0\ \ \ \ "/>
    <numFmt numFmtId="193" formatCode="#\ ##0.0\ \ \ \ "/>
    <numFmt numFmtId="194" formatCode="#\ ##0\ \ \ \ \ \ \ ;@\ \ \ \ \ \ \ "/>
    <numFmt numFmtId="195" formatCode="#\ ##0\ \ \ \ \ \ \ \ \ \ \ "/>
    <numFmt numFmtId="196" formatCode="#\ ###"/>
    <numFmt numFmtId="197" formatCode="#\ ##0.0\ \ \ \ \ "/>
    <numFmt numFmtId="198" formatCode="#\ ##0\ \ \ \ \ \ \ \ \ "/>
    <numFmt numFmtId="199" formatCode="#\ ##0.0\ \ \ \ \ \ \ \ \ \ \ \ \ \ \ \ \ \ \ \ "/>
    <numFmt numFmtId="200" formatCode="#\ ##0\ \ \ \ \ \ \ \ ;@\ \ \ \ \ \ \ \ "/>
    <numFmt numFmtId="201" formatCode="#\ ##0\ \ \ \ ;@\ \ \ \ "/>
    <numFmt numFmtId="202" formatCode="#0.0\ \ \ \ \ "/>
    <numFmt numFmtId="203" formatCode="##\ ###\ \ \ \ \ ;@\ \ \ \ \ "/>
    <numFmt numFmtId="204" formatCode="#\ ###\ ##0___@"/>
    <numFmt numFmtId="205" formatCode="#\ ##0\ \ \ \ \ \ \ \ \ \ \ \ \ \ \ \ ;@\ \ \ \ \ \ \ \ \ \ \ \ \ \ \ \ "/>
    <numFmt numFmtId="206" formatCode="#\ ##0\ \ \ \ \ \ \ \ \ \ \ \ \ \ \ ;@\ \ \ \ \ \ \ \ \ \ \ \ \ \ \ "/>
    <numFmt numFmtId="207" formatCode="#\ ##0\ \ \ \ \ \ \ \ \ \ \ ;@\ \ \ \ \ \ \ \ \ \ \ "/>
    <numFmt numFmtId="208" formatCode="#\ ##0\ \ \ \ \ \ ;\-#\ ##0\ \ \ \ \ \ ;@\ \ \ \ \ \ "/>
    <numFmt numFmtId="209" formatCode="#\ ###\ \ \ ;;@\ \ \ "/>
    <numFmt numFmtId="210" formatCode="#\ ###.000\ \ \ \ "/>
    <numFmt numFmtId="211" formatCode="#\ ###\ \ \ \ \ \ \ \ \ \ \ \ "/>
    <numFmt numFmtId="212" formatCode="#\ ###.0\ \ \ \ \ \ ;@\ \ \ \ \ \ "/>
    <numFmt numFmtId="213" formatCode="#\ ###.0\ \ \ ;@\ \ \ "/>
    <numFmt numFmtId="214" formatCode="?\ ??0;\-?\ ??0;?\ ??\ \-"/>
    <numFmt numFmtId="215" formatCode="??0;\-??0;??\ \-"/>
    <numFmt numFmtId="216" formatCode="?\ ??0\ \ \ \ \ ;\-?\ ??0\ \ \ \ \ ;?\ ??\ \-\ \ \ \ \ ;@\ \ \ \ \ "/>
    <numFmt numFmtId="217" formatCode="??0\ \ \ \ \ ;\-??0\ \ \ \ \ ;??\ \-\ \ \ \ \ ;@\ \ \ \ \ "/>
    <numFmt numFmtId="218" formatCode="??\ ??0\ \ \ \ \ ;\-??\ ??0\ \ \ \ \ ;??\ ??\ \-\ \ \ \ \ ;@\ \ \ \ \ "/>
    <numFmt numFmtId="219" formatCode="??\ ??0;\-??\ ??0;??\ ??\ \-"/>
    <numFmt numFmtId="220" formatCode="??0.0;\-??0.0;????\-"/>
    <numFmt numFmtId="221" formatCode="0.0;\-0.0;??\-"/>
    <numFmt numFmtId="222" formatCode="#\ ###\ ##0\ ;;\-\ "/>
  </numFmts>
  <fonts count="26" x14ac:knownFonts="1">
    <font>
      <sz val="10"/>
      <name val="Helvetica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Helvetica"/>
      <family val="2"/>
    </font>
    <font>
      <b/>
      <sz val="8"/>
      <color rgb="FFFF0000"/>
      <name val="Arial"/>
      <family val="2"/>
    </font>
    <font>
      <sz val="8"/>
      <name val="Helvetica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u/>
      <sz val="8"/>
      <color rgb="FF0000FF"/>
      <name val="Arial"/>
      <family val="2"/>
    </font>
    <font>
      <u/>
      <sz val="10"/>
      <color indexed="12"/>
      <name val="Helv"/>
    </font>
    <font>
      <sz val="10"/>
      <name val="Helv"/>
    </font>
    <font>
      <b/>
      <u/>
      <sz val="8"/>
      <name val="Arial"/>
      <family val="2"/>
    </font>
    <font>
      <u/>
      <sz val="8"/>
      <color indexed="12"/>
      <name val="Arial"/>
      <family val="2"/>
    </font>
    <font>
      <b/>
      <vertAlign val="superscript"/>
      <sz val="8"/>
      <name val="Arial"/>
      <family val="2"/>
    </font>
    <font>
      <b/>
      <sz val="8"/>
      <name val="Helvetica"/>
      <family val="2"/>
    </font>
    <font>
      <b/>
      <i/>
      <sz val="8"/>
      <name val="Arial"/>
      <family val="2"/>
    </font>
    <font>
      <i/>
      <vertAlign val="superscript"/>
      <sz val="8"/>
      <name val="Arial"/>
      <family val="2"/>
    </font>
    <font>
      <u/>
      <sz val="10"/>
      <color theme="10"/>
      <name val="Helvetica"/>
      <family val="2"/>
    </font>
    <font>
      <u/>
      <sz val="8"/>
      <color theme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21" fillId="0" borderId="0" applyNumberFormat="0" applyFill="0" applyBorder="0" applyAlignment="0" applyProtection="0"/>
  </cellStyleXfs>
  <cellXfs count="4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16" xfId="3" applyFont="1" applyBorder="1" applyAlignment="1">
      <alignment horizontal="center" vertical="center"/>
    </xf>
    <xf numFmtId="0" fontId="2" fillId="0" borderId="0" xfId="3" applyFont="1"/>
    <xf numFmtId="3" fontId="2" fillId="0" borderId="0" xfId="3" applyNumberFormat="1" applyFont="1"/>
    <xf numFmtId="0" fontId="2" fillId="0" borderId="0" xfId="3" applyFont="1" applyAlignment="1">
      <alignment horizontal="right"/>
    </xf>
    <xf numFmtId="2" fontId="2" fillId="0" borderId="0" xfId="3" applyNumberFormat="1" applyFont="1" applyFill="1"/>
    <xf numFmtId="0" fontId="2" fillId="0" borderId="20" xfId="3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/>
    </xf>
    <xf numFmtId="2" fontId="2" fillId="0" borderId="0" xfId="3" applyNumberFormat="1" applyFont="1" applyFill="1" applyBorder="1" applyAlignment="1">
      <alignment horizontal="center"/>
    </xf>
    <xf numFmtId="170" fontId="2" fillId="0" borderId="0" xfId="3" applyNumberFormat="1" applyFont="1" applyAlignment="1">
      <alignment horizontal="center" vertical="center"/>
    </xf>
    <xf numFmtId="0" fontId="2" fillId="0" borderId="0" xfId="3" applyFont="1" applyBorder="1"/>
    <xf numFmtId="178" fontId="2" fillId="0" borderId="0" xfId="3" applyNumberFormat="1" applyFont="1" applyBorder="1"/>
    <xf numFmtId="0" fontId="2" fillId="0" borderId="0" xfId="3" applyFont="1" applyAlignment="1">
      <alignment vertical="center"/>
    </xf>
    <xf numFmtId="0" fontId="2" fillId="0" borderId="0" xfId="3" applyFont="1" applyFill="1" applyBorder="1"/>
    <xf numFmtId="0" fontId="7" fillId="0" borderId="0" xfId="3" applyFont="1" applyAlignment="1">
      <alignment horizontal="left"/>
    </xf>
    <xf numFmtId="0" fontId="6" fillId="0" borderId="0" xfId="3"/>
    <xf numFmtId="0" fontId="2" fillId="0" borderId="22" xfId="3" quotePrefix="1" applyFont="1" applyBorder="1" applyAlignment="1">
      <alignment horizontal="centerContinuous" vertical="center"/>
    </xf>
    <xf numFmtId="0" fontId="2" fillId="0" borderId="22" xfId="3" applyFont="1" applyBorder="1" applyAlignment="1">
      <alignment horizontal="centerContinuous"/>
    </xf>
    <xf numFmtId="0" fontId="2" fillId="0" borderId="13" xfId="3" quotePrefix="1" applyFont="1" applyBorder="1" applyAlignment="1">
      <alignment horizontal="center" vertical="center"/>
    </xf>
    <xf numFmtId="0" fontId="2" fillId="0" borderId="3" xfId="3" applyNumberFormat="1" applyFont="1" applyBorder="1" applyAlignment="1">
      <alignment horizontal="centerContinuous" vertical="center"/>
    </xf>
    <xf numFmtId="0" fontId="2" fillId="0" borderId="4" xfId="3" applyFont="1" applyBorder="1" applyAlignment="1">
      <alignment horizontal="centerContinuous" vertical="center"/>
    </xf>
    <xf numFmtId="0" fontId="2" fillId="0" borderId="4" xfId="3" applyNumberFormat="1" applyFont="1" applyBorder="1" applyAlignment="1">
      <alignment horizontal="centerContinuous" vertical="center"/>
    </xf>
    <xf numFmtId="0" fontId="2" fillId="0" borderId="0" xfId="3" applyFont="1" applyBorder="1" applyAlignment="1">
      <alignment horizontal="center" vertical="center"/>
    </xf>
    <xf numFmtId="14" fontId="2" fillId="0" borderId="0" xfId="3" applyNumberFormat="1" applyFont="1"/>
    <xf numFmtId="14" fontId="2" fillId="0" borderId="0" xfId="3" applyNumberFormat="1" applyFont="1" applyAlignment="1">
      <alignment horizontal="center"/>
    </xf>
    <xf numFmtId="0" fontId="2" fillId="0" borderId="0" xfId="3" applyFont="1" applyAlignment="1">
      <alignment horizontal="left"/>
    </xf>
    <xf numFmtId="0" fontId="8" fillId="0" borderId="0" xfId="3" applyFont="1"/>
    <xf numFmtId="0" fontId="2" fillId="0" borderId="0" xfId="3" applyFont="1" applyBorder="1" applyAlignment="1">
      <alignment horizontal="left"/>
    </xf>
    <xf numFmtId="0" fontId="2" fillId="0" borderId="0" xfId="3" quotePrefix="1" applyFont="1" applyAlignment="1">
      <alignment horizontal="left"/>
    </xf>
    <xf numFmtId="170" fontId="2" fillId="0" borderId="0" xfId="0" applyNumberFormat="1" applyFont="1"/>
    <xf numFmtId="170" fontId="2" fillId="0" borderId="0" xfId="0" applyNumberFormat="1" applyFont="1" applyAlignment="1">
      <alignment horizontal="center"/>
    </xf>
    <xf numFmtId="0" fontId="2" fillId="0" borderId="3" xfId="3" applyFont="1" applyBorder="1" applyAlignment="1">
      <alignment horizontal="centerContinuous" vertical="center"/>
    </xf>
    <xf numFmtId="3" fontId="9" fillId="0" borderId="0" xfId="3" applyNumberFormat="1" applyFont="1"/>
    <xf numFmtId="0" fontId="2" fillId="0" borderId="9" xfId="3" applyFont="1" applyBorder="1" applyAlignment="1">
      <alignment horizontal="centerContinuous" vertical="center"/>
    </xf>
    <xf numFmtId="0" fontId="2" fillId="0" borderId="26" xfId="3" applyFont="1" applyBorder="1" applyAlignment="1">
      <alignment horizontal="centerContinuous" vertical="center"/>
    </xf>
    <xf numFmtId="196" fontId="2" fillId="0" borderId="0" xfId="3" applyNumberFormat="1" applyFont="1" applyAlignment="1">
      <alignment vertical="center"/>
    </xf>
    <xf numFmtId="196" fontId="2" fillId="0" borderId="0" xfId="3" applyNumberFormat="1" applyFont="1" applyAlignment="1">
      <alignment horizontal="center" vertical="center"/>
    </xf>
    <xf numFmtId="3" fontId="2" fillId="0" borderId="0" xfId="3" applyNumberFormat="1" applyFont="1" applyBorder="1"/>
    <xf numFmtId="170" fontId="2" fillId="0" borderId="0" xfId="3" applyNumberFormat="1" applyFont="1" applyBorder="1"/>
    <xf numFmtId="3" fontId="2" fillId="0" borderId="0" xfId="3" applyNumberFormat="1" applyFont="1" applyBorder="1" applyAlignment="1">
      <alignment vertical="center"/>
    </xf>
    <xf numFmtId="170" fontId="2" fillId="0" borderId="0" xfId="3" applyNumberFormat="1" applyFont="1" applyBorder="1" applyAlignment="1">
      <alignment vertical="center"/>
    </xf>
    <xf numFmtId="0" fontId="2" fillId="0" borderId="0" xfId="3" applyFont="1" applyBorder="1" applyAlignment="1">
      <alignment vertical="center"/>
    </xf>
    <xf numFmtId="0" fontId="2" fillId="0" borderId="0" xfId="3" applyNumberFormat="1" applyFont="1" applyBorder="1" applyAlignment="1">
      <alignment horizontal="center"/>
    </xf>
    <xf numFmtId="0" fontId="2" fillId="0" borderId="0" xfId="3" applyFont="1" applyBorder="1" applyAlignment="1">
      <alignment horizontal="center"/>
    </xf>
    <xf numFmtId="0" fontId="2" fillId="0" borderId="23" xfId="3" applyFont="1" applyBorder="1"/>
    <xf numFmtId="0" fontId="2" fillId="0" borderId="20" xfId="3" applyFont="1" applyBorder="1" applyAlignment="1">
      <alignment horizontal="center" vertical="center" wrapText="1"/>
    </xf>
    <xf numFmtId="0" fontId="2" fillId="0" borderId="13" xfId="3" applyFont="1" applyBorder="1" applyAlignment="1">
      <alignment horizontal="center" vertical="center" wrapText="1"/>
    </xf>
    <xf numFmtId="1" fontId="2" fillId="0" borderId="15" xfId="3" applyNumberFormat="1" applyFont="1" applyBorder="1" applyAlignment="1">
      <alignment horizontal="centerContinuous" vertical="center"/>
    </xf>
    <xf numFmtId="187" fontId="2" fillId="0" borderId="6" xfId="3" applyNumberFormat="1" applyFont="1" applyBorder="1" applyAlignment="1">
      <alignment horizontal="center" vertical="center"/>
    </xf>
    <xf numFmtId="187" fontId="2" fillId="0" borderId="12" xfId="3" applyNumberFormat="1" applyFont="1" applyBorder="1" applyAlignment="1">
      <alignment horizontal="center" vertical="center"/>
    </xf>
    <xf numFmtId="204" fontId="2" fillId="0" borderId="20" xfId="3" applyNumberFormat="1" applyFont="1" applyBorder="1" applyAlignment="1">
      <alignment horizontal="center" vertical="center"/>
    </xf>
    <xf numFmtId="204" fontId="2" fillId="0" borderId="13" xfId="3" applyNumberFormat="1" applyFont="1" applyBorder="1" applyAlignment="1">
      <alignment horizontal="center" vertical="center"/>
    </xf>
    <xf numFmtId="0" fontId="2" fillId="0" borderId="0" xfId="3" applyFont="1" applyBorder="1" applyAlignment="1">
      <alignment horizontal="right" vertical="center"/>
    </xf>
    <xf numFmtId="0" fontId="2" fillId="0" borderId="0" xfId="3" applyFont="1" applyBorder="1" applyAlignment="1">
      <alignment wrapText="1"/>
    </xf>
    <xf numFmtId="0" fontId="10" fillId="0" borderId="0" xfId="3" applyFont="1" applyBorder="1" applyAlignment="1">
      <alignment vertical="center"/>
    </xf>
    <xf numFmtId="0" fontId="2" fillId="0" borderId="20" xfId="3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horizontal="center" vertical="center"/>
    </xf>
    <xf numFmtId="0" fontId="2" fillId="0" borderId="0" xfId="3" applyFont="1" applyAlignment="1"/>
    <xf numFmtId="168" fontId="2" fillId="0" borderId="14" xfId="3" applyNumberFormat="1" applyFont="1" applyBorder="1" applyAlignment="1">
      <alignment horizontal="centerContinuous"/>
    </xf>
    <xf numFmtId="0" fontId="2" fillId="0" borderId="0" xfId="3" applyFont="1" applyAlignment="1">
      <alignment horizontal="center"/>
    </xf>
    <xf numFmtId="168" fontId="2" fillId="0" borderId="6" xfId="3" applyNumberFormat="1" applyFont="1" applyBorder="1" applyAlignment="1">
      <alignment horizontal="center" vertical="center"/>
    </xf>
    <xf numFmtId="168" fontId="2" fillId="0" borderId="11" xfId="3" applyNumberFormat="1" applyFont="1" applyBorder="1" applyAlignment="1">
      <alignment horizontal="center"/>
    </xf>
    <xf numFmtId="1" fontId="2" fillId="0" borderId="0" xfId="3" applyNumberFormat="1" applyFont="1"/>
    <xf numFmtId="0" fontId="2" fillId="0" borderId="0" xfId="3" applyFont="1" applyBorder="1" applyAlignment="1"/>
    <xf numFmtId="0" fontId="11" fillId="0" borderId="0" xfId="3" applyFont="1" applyBorder="1" applyAlignment="1">
      <alignment wrapText="1"/>
    </xf>
    <xf numFmtId="0" fontId="2" fillId="0" borderId="0" xfId="3" applyFont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 wrapText="1"/>
    </xf>
    <xf numFmtId="0" fontId="2" fillId="0" borderId="22" xfId="3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/>
    </xf>
    <xf numFmtId="0" fontId="2" fillId="0" borderId="23" xfId="3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/>
    </xf>
    <xf numFmtId="0" fontId="12" fillId="0" borderId="0" xfId="8" applyFont="1" applyAlignment="1" applyProtection="1"/>
    <xf numFmtId="0" fontId="12" fillId="0" borderId="0" xfId="8"/>
    <xf numFmtId="0" fontId="10" fillId="0" borderId="0" xfId="3" applyFont="1"/>
    <xf numFmtId="0" fontId="12" fillId="0" borderId="0" xfId="8" applyAlignment="1">
      <alignment wrapText="1"/>
    </xf>
    <xf numFmtId="0" fontId="2" fillId="0" borderId="0" xfId="10" applyFont="1" applyAlignment="1">
      <alignment wrapText="1"/>
    </xf>
    <xf numFmtId="0" fontId="6" fillId="0" borderId="0" xfId="3" applyAlignment="1"/>
    <xf numFmtId="0" fontId="10" fillId="0" borderId="0" xfId="0" applyFont="1" applyAlignment="1">
      <alignment horizontal="centerContinuous"/>
    </xf>
    <xf numFmtId="0" fontId="10" fillId="0" borderId="0" xfId="0" applyFont="1"/>
    <xf numFmtId="0" fontId="1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vertical="top" wrapText="1"/>
    </xf>
    <xf numFmtId="191" fontId="2" fillId="0" borderId="0" xfId="0" applyNumberFormat="1" applyFont="1"/>
    <xf numFmtId="0" fontId="16" fillId="0" borderId="0" xfId="9" applyFont="1" applyAlignment="1" applyProtection="1">
      <alignment horizontal="lef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Alignment="1"/>
    <xf numFmtId="0" fontId="12" fillId="0" borderId="0" xfId="8" applyFont="1"/>
    <xf numFmtId="0" fontId="10" fillId="0" borderId="0" xfId="3" quotePrefix="1" applyFont="1" applyAlignment="1">
      <alignment horizontal="left"/>
    </xf>
    <xf numFmtId="0" fontId="2" fillId="0" borderId="5" xfId="3" applyFont="1" applyBorder="1" applyAlignment="1">
      <alignment horizontal="center"/>
    </xf>
    <xf numFmtId="172" fontId="2" fillId="0" borderId="0" xfId="3" applyNumberFormat="1" applyFont="1" applyAlignment="1">
      <alignment horizontal="center"/>
    </xf>
    <xf numFmtId="173" fontId="2" fillId="0" borderId="0" xfId="3" applyNumberFormat="1" applyFont="1"/>
    <xf numFmtId="172" fontId="2" fillId="0" borderId="15" xfId="3" applyNumberFormat="1" applyFont="1" applyBorder="1" applyAlignment="1">
      <alignment horizontal="center"/>
    </xf>
    <xf numFmtId="166" fontId="10" fillId="0" borderId="0" xfId="3" applyNumberFormat="1" applyFont="1"/>
    <xf numFmtId="172" fontId="2" fillId="0" borderId="0" xfId="3" applyNumberFormat="1" applyFont="1" applyBorder="1" applyAlignment="1">
      <alignment horizontal="center"/>
    </xf>
    <xf numFmtId="166" fontId="2" fillId="0" borderId="0" xfId="3" applyNumberFormat="1" applyFont="1"/>
    <xf numFmtId="172" fontId="2" fillId="0" borderId="0" xfId="3" applyNumberFormat="1" applyFont="1"/>
    <xf numFmtId="172" fontId="2" fillId="0" borderId="0" xfId="3" applyNumberFormat="1" applyFont="1" applyAlignment="1">
      <alignment horizontal="right"/>
    </xf>
    <xf numFmtId="174" fontId="9" fillId="0" borderId="0" xfId="3" applyNumberFormat="1" applyFont="1" applyAlignment="1">
      <alignment horizontal="center"/>
    </xf>
    <xf numFmtId="175" fontId="9" fillId="0" borderId="0" xfId="3" applyNumberFormat="1" applyFont="1"/>
    <xf numFmtId="174" fontId="9" fillId="0" borderId="15" xfId="3" applyNumberFormat="1" applyFont="1" applyBorder="1" applyAlignment="1">
      <alignment horizontal="center"/>
    </xf>
    <xf numFmtId="174" fontId="9" fillId="0" borderId="0" xfId="3" applyNumberFormat="1" applyFont="1" applyBorder="1" applyAlignment="1">
      <alignment horizontal="center"/>
    </xf>
    <xf numFmtId="176" fontId="10" fillId="0" borderId="0" xfId="3" applyNumberFormat="1" applyFont="1"/>
    <xf numFmtId="176" fontId="10" fillId="0" borderId="0" xfId="4" applyNumberFormat="1" applyFont="1"/>
    <xf numFmtId="170" fontId="10" fillId="0" borderId="0" xfId="4" applyNumberFormat="1" applyFont="1"/>
    <xf numFmtId="3" fontId="10" fillId="0" borderId="0" xfId="3" applyNumberFormat="1" applyFont="1" applyAlignment="1">
      <alignment horizontal="right"/>
    </xf>
    <xf numFmtId="3" fontId="18" fillId="0" borderId="0" xfId="3" applyNumberFormat="1" applyFont="1"/>
    <xf numFmtId="177" fontId="10" fillId="0" borderId="0" xfId="3" applyNumberFormat="1" applyFont="1" applyAlignment="1">
      <alignment horizontal="right"/>
    </xf>
    <xf numFmtId="0" fontId="2" fillId="0" borderId="1" xfId="3" applyFont="1" applyBorder="1" applyAlignment="1">
      <alignment horizontal="center"/>
    </xf>
    <xf numFmtId="2" fontId="2" fillId="0" borderId="0" xfId="3" applyNumberFormat="1" applyFont="1" applyFill="1" applyAlignment="1">
      <alignment horizontal="right"/>
    </xf>
    <xf numFmtId="170" fontId="2" fillId="0" borderId="0" xfId="3" applyNumberFormat="1" applyFont="1" applyAlignment="1">
      <alignment horizontal="center"/>
    </xf>
    <xf numFmtId="0" fontId="2" fillId="0" borderId="5" xfId="3" applyFont="1" applyBorder="1"/>
    <xf numFmtId="178" fontId="2" fillId="0" borderId="0" xfId="3" applyNumberFormat="1" applyFont="1" applyBorder="1" applyAlignment="1"/>
    <xf numFmtId="179" fontId="9" fillId="0" borderId="0" xfId="3" applyNumberFormat="1" applyFont="1" applyBorder="1"/>
    <xf numFmtId="1" fontId="2" fillId="0" borderId="0" xfId="3" applyNumberFormat="1" applyFont="1" applyFill="1"/>
    <xf numFmtId="1" fontId="10" fillId="0" borderId="0" xfId="3" applyNumberFormat="1" applyFont="1"/>
    <xf numFmtId="170" fontId="10" fillId="0" borderId="0" xfId="3" applyNumberFormat="1" applyFont="1"/>
    <xf numFmtId="170" fontId="2" fillId="0" borderId="0" xfId="3" applyNumberFormat="1" applyFont="1"/>
    <xf numFmtId="178" fontId="2" fillId="0" borderId="0" xfId="3" applyNumberFormat="1" applyFont="1" applyFill="1" applyBorder="1" applyAlignment="1"/>
    <xf numFmtId="0" fontId="2" fillId="0" borderId="5" xfId="3" applyFont="1" applyBorder="1" applyAlignment="1">
      <alignment wrapText="1"/>
    </xf>
    <xf numFmtId="0" fontId="10" fillId="0" borderId="5" xfId="3" applyFont="1" applyBorder="1"/>
    <xf numFmtId="178" fontId="10" fillId="0" borderId="0" xfId="3" applyNumberFormat="1" applyFont="1" applyBorder="1" applyAlignment="1"/>
    <xf numFmtId="178" fontId="10" fillId="0" borderId="0" xfId="3" applyNumberFormat="1" applyFont="1" applyFill="1" applyBorder="1" applyAlignment="1"/>
    <xf numFmtId="179" fontId="19" fillId="0" borderId="0" xfId="3" applyNumberFormat="1" applyFont="1" applyBorder="1"/>
    <xf numFmtId="170" fontId="10" fillId="0" borderId="0" xfId="3" applyNumberFormat="1" applyFont="1" applyBorder="1" applyAlignment="1"/>
    <xf numFmtId="178" fontId="2" fillId="0" borderId="0" xfId="3" applyNumberFormat="1" applyFont="1"/>
    <xf numFmtId="0" fontId="7" fillId="0" borderId="0" xfId="3" applyFont="1"/>
    <xf numFmtId="3" fontId="10" fillId="0" borderId="0" xfId="5" applyNumberFormat="1" applyFont="1"/>
    <xf numFmtId="180" fontId="2" fillId="0" borderId="0" xfId="3" applyNumberFormat="1" applyFont="1" applyBorder="1"/>
    <xf numFmtId="1" fontId="9" fillId="0" borderId="0" xfId="3" applyNumberFormat="1" applyFont="1" applyBorder="1"/>
    <xf numFmtId="181" fontId="9" fillId="0" borderId="0" xfId="3" applyNumberFormat="1" applyFont="1" applyBorder="1"/>
    <xf numFmtId="180" fontId="2" fillId="0" borderId="0" xfId="3" applyNumberFormat="1" applyFont="1" applyBorder="1" applyAlignment="1">
      <alignment horizontal="right"/>
    </xf>
    <xf numFmtId="0" fontId="9" fillId="0" borderId="0" xfId="3" applyNumberFormat="1" applyFont="1" applyAlignment="1">
      <alignment horizontal="right"/>
    </xf>
    <xf numFmtId="182" fontId="20" fillId="0" borderId="0" xfId="3" applyNumberFormat="1" applyFont="1" applyBorder="1" applyAlignment="1">
      <alignment horizontal="left"/>
    </xf>
    <xf numFmtId="180" fontId="2" fillId="0" borderId="0" xfId="3" applyNumberFormat="1" applyFont="1" applyFill="1" applyBorder="1" applyAlignment="1">
      <alignment horizontal="right"/>
    </xf>
    <xf numFmtId="3" fontId="9" fillId="0" borderId="0" xfId="3" applyNumberFormat="1" applyFont="1" applyBorder="1" applyAlignment="1">
      <alignment horizontal="left" indent="2"/>
    </xf>
    <xf numFmtId="1" fontId="9" fillId="0" borderId="0" xfId="3" applyNumberFormat="1" applyFont="1" applyBorder="1" applyAlignment="1">
      <alignment horizontal="right"/>
    </xf>
    <xf numFmtId="180" fontId="10" fillId="0" borderId="0" xfId="3" applyNumberFormat="1" applyFont="1" applyFill="1" applyBorder="1" applyAlignment="1">
      <alignment horizontal="right"/>
    </xf>
    <xf numFmtId="175" fontId="19" fillId="0" borderId="0" xfId="3" applyNumberFormat="1" applyFont="1"/>
    <xf numFmtId="1" fontId="10" fillId="0" borderId="0" xfId="3" applyNumberFormat="1" applyFont="1" applyFill="1" applyBorder="1" applyAlignment="1"/>
    <xf numFmtId="181" fontId="19" fillId="0" borderId="0" xfId="3" applyNumberFormat="1" applyFont="1" applyBorder="1"/>
    <xf numFmtId="180" fontId="2" fillId="0" borderId="0" xfId="3" applyNumberFormat="1" applyFont="1"/>
    <xf numFmtId="180" fontId="2" fillId="0" borderId="0" xfId="3" applyNumberFormat="1" applyFont="1" applyFill="1"/>
    <xf numFmtId="0" fontId="2" fillId="0" borderId="0" xfId="3" applyFont="1" applyFill="1"/>
    <xf numFmtId="3" fontId="2" fillId="0" borderId="0" xfId="3" applyNumberFormat="1" applyFont="1" applyBorder="1" applyAlignment="1">
      <alignment horizontal="right" indent="1"/>
    </xf>
    <xf numFmtId="0" fontId="2" fillId="0" borderId="5" xfId="3" quotePrefix="1" applyFont="1" applyBorder="1" applyAlignment="1">
      <alignment horizontal="left"/>
    </xf>
    <xf numFmtId="0" fontId="10" fillId="0" borderId="0" xfId="3" applyFont="1" applyBorder="1"/>
    <xf numFmtId="0" fontId="2" fillId="0" borderId="5" xfId="3" applyFont="1" applyBorder="1" applyAlignment="1">
      <alignment horizontal="left" wrapText="1"/>
    </xf>
    <xf numFmtId="183" fontId="2" fillId="0" borderId="0" xfId="3" applyNumberFormat="1" applyFont="1" applyBorder="1"/>
    <xf numFmtId="183" fontId="2" fillId="0" borderId="0" xfId="3" applyNumberFormat="1" applyFont="1" applyBorder="1" applyAlignment="1">
      <alignment horizontal="right"/>
    </xf>
    <xf numFmtId="3" fontId="2" fillId="0" borderId="0" xfId="3" applyNumberFormat="1" applyFont="1" applyAlignment="1">
      <alignment horizontal="right"/>
    </xf>
    <xf numFmtId="3" fontId="2" fillId="0" borderId="0" xfId="3" applyNumberFormat="1" applyFont="1" applyBorder="1" applyAlignment="1">
      <alignment horizontal="right"/>
    </xf>
    <xf numFmtId="184" fontId="2" fillId="0" borderId="0" xfId="3" applyNumberFormat="1" applyFont="1" applyAlignment="1">
      <alignment horizontal="right"/>
    </xf>
    <xf numFmtId="167" fontId="2" fillId="0" borderId="0" xfId="3" applyNumberFormat="1" applyFont="1" applyBorder="1"/>
    <xf numFmtId="168" fontId="2" fillId="0" borderId="0" xfId="3" applyNumberFormat="1" applyFont="1" applyBorder="1"/>
    <xf numFmtId="0" fontId="2" fillId="0" borderId="5" xfId="6" applyFont="1" applyBorder="1" applyAlignment="1">
      <alignment wrapText="1"/>
    </xf>
    <xf numFmtId="185" fontId="2" fillId="0" borderId="0" xfId="3" applyNumberFormat="1" applyFont="1" applyBorder="1"/>
    <xf numFmtId="186" fontId="9" fillId="0" borderId="0" xfId="3" applyNumberFormat="1" applyFont="1"/>
    <xf numFmtId="0" fontId="2" fillId="0" borderId="5" xfId="6" applyFont="1" applyBorder="1"/>
    <xf numFmtId="0" fontId="10" fillId="0" borderId="5" xfId="6" applyFont="1" applyBorder="1"/>
    <xf numFmtId="185" fontId="10" fillId="0" borderId="0" xfId="3" applyNumberFormat="1" applyFont="1" applyBorder="1"/>
    <xf numFmtId="186" fontId="19" fillId="0" borderId="0" xfId="3" applyNumberFormat="1" applyFont="1"/>
    <xf numFmtId="0" fontId="10" fillId="0" borderId="0" xfId="6" applyFont="1"/>
    <xf numFmtId="186" fontId="9" fillId="0" borderId="0" xfId="3" applyNumberFormat="1" applyFont="1" applyBorder="1"/>
    <xf numFmtId="186" fontId="19" fillId="0" borderId="0" xfId="3" applyNumberFormat="1" applyFont="1" applyBorder="1"/>
    <xf numFmtId="1" fontId="2" fillId="0" borderId="0" xfId="7" applyNumberFormat="1" applyFont="1"/>
    <xf numFmtId="1" fontId="10" fillId="0" borderId="0" xfId="3" applyNumberFormat="1" applyFont="1" applyAlignment="1">
      <alignment horizontal="left"/>
    </xf>
    <xf numFmtId="187" fontId="2" fillId="0" borderId="0" xfId="3" applyNumberFormat="1" applyFont="1"/>
    <xf numFmtId="187" fontId="2" fillId="0" borderId="0" xfId="3" applyNumberFormat="1" applyFont="1" applyBorder="1"/>
    <xf numFmtId="187" fontId="10" fillId="0" borderId="0" xfId="3" quotePrefix="1" applyNumberFormat="1" applyFont="1" applyAlignment="1">
      <alignment horizontal="left"/>
    </xf>
    <xf numFmtId="187" fontId="10" fillId="0" borderId="0" xfId="3" quotePrefix="1" applyNumberFormat="1" applyFont="1" applyBorder="1" applyAlignment="1">
      <alignment horizontal="left"/>
    </xf>
    <xf numFmtId="164" fontId="2" fillId="0" borderId="0" xfId="3" applyNumberFormat="1" applyFont="1" applyAlignment="1"/>
    <xf numFmtId="188" fontId="9" fillId="0" borderId="0" xfId="3" applyNumberFormat="1" applyFont="1" applyAlignment="1"/>
    <xf numFmtId="0" fontId="10" fillId="0" borderId="5" xfId="3" applyFont="1" applyBorder="1" applyAlignment="1">
      <alignment wrapText="1"/>
    </xf>
    <xf numFmtId="164" fontId="10" fillId="0" borderId="0" xfId="3" applyNumberFormat="1" applyFont="1" applyAlignment="1"/>
    <xf numFmtId="189" fontId="10" fillId="0" borderId="0" xfId="3" applyNumberFormat="1" applyFont="1" applyAlignment="1">
      <alignment horizontal="right"/>
    </xf>
    <xf numFmtId="190" fontId="9" fillId="0" borderId="0" xfId="3" applyNumberFormat="1" applyFont="1" applyAlignment="1">
      <alignment horizontal="right"/>
    </xf>
    <xf numFmtId="169" fontId="10" fillId="0" borderId="0" xfId="3" applyNumberFormat="1" applyFont="1" applyAlignment="1">
      <alignment horizontal="right"/>
    </xf>
    <xf numFmtId="190" fontId="19" fillId="0" borderId="0" xfId="3" applyNumberFormat="1" applyFont="1" applyAlignment="1">
      <alignment horizontal="right"/>
    </xf>
    <xf numFmtId="187" fontId="2" fillId="0" borderId="0" xfId="3" applyNumberFormat="1" applyFont="1" applyBorder="1" applyAlignment="1">
      <alignment horizontal="right"/>
    </xf>
    <xf numFmtId="3" fontId="2" fillId="0" borderId="15" xfId="0" applyNumberFormat="1" applyFont="1" applyBorder="1" applyAlignment="1">
      <alignment horizontal="right" indent="1"/>
    </xf>
    <xf numFmtId="165" fontId="2" fillId="0" borderId="0" xfId="0" applyNumberFormat="1" applyFont="1" applyAlignment="1"/>
    <xf numFmtId="164" fontId="2" fillId="0" borderId="0" xfId="0" applyNumberFormat="1" applyFont="1" applyAlignment="1"/>
    <xf numFmtId="164" fontId="2" fillId="0" borderId="0" xfId="0" applyNumberFormat="1" applyFont="1"/>
    <xf numFmtId="0" fontId="10" fillId="0" borderId="0" xfId="0" applyFont="1" applyAlignment="1">
      <alignment wrapText="1"/>
    </xf>
    <xf numFmtId="3" fontId="10" fillId="0" borderId="15" xfId="0" applyNumberFormat="1" applyFont="1" applyBorder="1" applyAlignment="1">
      <alignment horizontal="right" indent="1"/>
    </xf>
    <xf numFmtId="165" fontId="10" fillId="0" borderId="0" xfId="0" applyNumberFormat="1" applyFont="1" applyAlignment="1"/>
    <xf numFmtId="164" fontId="10" fillId="0" borderId="0" xfId="0" applyNumberFormat="1" applyFont="1" applyAlignment="1"/>
    <xf numFmtId="164" fontId="10" fillId="0" borderId="0" xfId="0" applyNumberFormat="1" applyFont="1"/>
    <xf numFmtId="165" fontId="10" fillId="0" borderId="0" xfId="0" applyNumberFormat="1" applyFont="1" applyBorder="1" applyAlignment="1"/>
    <xf numFmtId="165" fontId="2" fillId="0" borderId="0" xfId="0" applyNumberFormat="1" applyFont="1" applyBorder="1" applyAlignment="1"/>
    <xf numFmtId="165" fontId="2" fillId="0" borderId="15" xfId="0" applyNumberFormat="1" applyFont="1" applyBorder="1" applyAlignment="1"/>
    <xf numFmtId="167" fontId="2" fillId="0" borderId="0" xfId="0" applyNumberFormat="1" applyFont="1" applyBorder="1"/>
    <xf numFmtId="168" fontId="2" fillId="0" borderId="0" xfId="0" applyNumberFormat="1" applyFont="1" applyBorder="1"/>
    <xf numFmtId="0" fontId="7" fillId="0" borderId="0" xfId="0" applyFont="1"/>
    <xf numFmtId="164" fontId="2" fillId="0" borderId="15" xfId="0" applyNumberFormat="1" applyFont="1" applyBorder="1" applyAlignment="1"/>
    <xf numFmtId="166" fontId="2" fillId="0" borderId="0" xfId="0" applyNumberFormat="1" applyFont="1"/>
    <xf numFmtId="164" fontId="10" fillId="0" borderId="15" xfId="0" applyNumberFormat="1" applyFont="1" applyBorder="1" applyAlignment="1"/>
    <xf numFmtId="166" fontId="10" fillId="0" borderId="0" xfId="0" applyNumberFormat="1" applyFont="1"/>
    <xf numFmtId="166" fontId="2" fillId="0" borderId="0" xfId="0" applyNumberFormat="1" applyFont="1" applyBorder="1" applyAlignment="1"/>
    <xf numFmtId="166" fontId="2" fillId="0" borderId="0" xfId="0" applyNumberFormat="1" applyFont="1" applyAlignment="1"/>
    <xf numFmtId="0" fontId="10" fillId="0" borderId="0" xfId="0" applyFont="1" applyBorder="1" applyAlignment="1">
      <alignment wrapText="1"/>
    </xf>
    <xf numFmtId="166" fontId="10" fillId="0" borderId="0" xfId="0" applyNumberFormat="1" applyFont="1" applyBorder="1" applyAlignment="1"/>
    <xf numFmtId="166" fontId="10" fillId="0" borderId="0" xfId="0" applyNumberFormat="1" applyFont="1" applyAlignment="1"/>
    <xf numFmtId="0" fontId="10" fillId="0" borderId="0" xfId="0" applyFont="1" applyBorder="1"/>
    <xf numFmtId="169" fontId="2" fillId="0" borderId="0" xfId="0" applyNumberFormat="1" applyFont="1" applyAlignment="1">
      <alignment horizontal="right"/>
    </xf>
    <xf numFmtId="170" fontId="9" fillId="0" borderId="15" xfId="0" applyNumberFormat="1" applyFont="1" applyBorder="1" applyAlignment="1">
      <alignment horizontal="right" indent="1"/>
    </xf>
    <xf numFmtId="170" fontId="9" fillId="0" borderId="0" xfId="0" applyNumberFormat="1" applyFont="1" applyBorder="1" applyAlignment="1">
      <alignment horizontal="right" indent="1"/>
    </xf>
    <xf numFmtId="212" fontId="9" fillId="0" borderId="0" xfId="0" applyNumberFormat="1" applyFont="1" applyAlignment="1">
      <alignment horizontal="right"/>
    </xf>
    <xf numFmtId="213" fontId="9" fillId="0" borderId="0" xfId="0" applyNumberFormat="1" applyFont="1" applyAlignment="1">
      <alignment horizontal="right"/>
    </xf>
    <xf numFmtId="170" fontId="19" fillId="0" borderId="15" xfId="0" applyNumberFormat="1" applyFont="1" applyBorder="1" applyAlignment="1">
      <alignment horizontal="right" indent="1"/>
    </xf>
    <xf numFmtId="170" fontId="19" fillId="0" borderId="0" xfId="0" applyNumberFormat="1" applyFont="1" applyBorder="1" applyAlignment="1">
      <alignment horizontal="right" indent="1"/>
    </xf>
    <xf numFmtId="212" fontId="19" fillId="0" borderId="0" xfId="0" applyNumberFormat="1" applyFont="1" applyAlignment="1">
      <alignment horizontal="right"/>
    </xf>
    <xf numFmtId="213" fontId="19" fillId="0" borderId="0" xfId="0" applyNumberFormat="1" applyFont="1" applyAlignment="1">
      <alignment horizontal="right"/>
    </xf>
    <xf numFmtId="192" fontId="2" fillId="0" borderId="0" xfId="3" applyNumberFormat="1" applyFont="1"/>
    <xf numFmtId="0" fontId="2" fillId="0" borderId="0" xfId="3" quotePrefix="1" applyFont="1" applyBorder="1" applyAlignment="1">
      <alignment horizontal="left"/>
    </xf>
    <xf numFmtId="0" fontId="10" fillId="0" borderId="0" xfId="3" applyFont="1" applyAlignment="1"/>
    <xf numFmtId="192" fontId="10" fillId="0" borderId="0" xfId="3" applyNumberFormat="1" applyFont="1"/>
    <xf numFmtId="0" fontId="19" fillId="0" borderId="0" xfId="3" applyFont="1"/>
    <xf numFmtId="0" fontId="19" fillId="0" borderId="0" xfId="3" applyFont="1" applyBorder="1"/>
    <xf numFmtId="193" fontId="9" fillId="0" borderId="0" xfId="3" applyNumberFormat="1" applyFont="1" applyAlignment="1">
      <alignment horizontal="right"/>
    </xf>
    <xf numFmtId="193" fontId="19" fillId="0" borderId="0" xfId="3" applyNumberFormat="1" applyFont="1" applyAlignment="1">
      <alignment horizontal="right"/>
    </xf>
    <xf numFmtId="192" fontId="10" fillId="0" borderId="0" xfId="3" applyNumberFormat="1" applyFont="1" applyBorder="1" applyAlignment="1">
      <alignment horizontal="right"/>
    </xf>
    <xf numFmtId="192" fontId="10" fillId="0" borderId="0" xfId="3" applyNumberFormat="1" applyFont="1" applyAlignment="1">
      <alignment horizontal="right"/>
    </xf>
    <xf numFmtId="194" fontId="2" fillId="0" borderId="0" xfId="3" applyNumberFormat="1" applyFont="1"/>
    <xf numFmtId="170" fontId="9" fillId="0" borderId="0" xfId="3" applyNumberFormat="1" applyFont="1" applyAlignment="1">
      <alignment horizontal="right" indent="1"/>
    </xf>
    <xf numFmtId="194" fontId="2" fillId="0" borderId="0" xfId="3" quotePrefix="1" applyNumberFormat="1" applyFont="1" applyAlignment="1">
      <alignment horizontal="right"/>
    </xf>
    <xf numFmtId="194" fontId="10" fillId="0" borderId="0" xfId="3" applyNumberFormat="1" applyFont="1"/>
    <xf numFmtId="170" fontId="19" fillId="0" borderId="0" xfId="3" applyNumberFormat="1" applyFont="1" applyAlignment="1">
      <alignment horizontal="right" indent="1"/>
    </xf>
    <xf numFmtId="194" fontId="10" fillId="0" borderId="0" xfId="3" applyNumberFormat="1" applyFont="1" applyBorder="1" applyAlignment="1">
      <alignment horizontal="right"/>
    </xf>
    <xf numFmtId="194" fontId="2" fillId="0" borderId="0" xfId="3" applyNumberFormat="1" applyFont="1" applyBorder="1" applyAlignment="1">
      <alignment horizontal="right"/>
    </xf>
    <xf numFmtId="195" fontId="2" fillId="0" borderId="0" xfId="3" applyNumberFormat="1" applyFont="1" applyBorder="1" applyAlignment="1">
      <alignment horizontal="right"/>
    </xf>
    <xf numFmtId="195" fontId="10" fillId="0" borderId="0" xfId="3" applyNumberFormat="1" applyFont="1" applyBorder="1" applyAlignment="1">
      <alignment horizontal="right"/>
    </xf>
    <xf numFmtId="195" fontId="2" fillId="0" borderId="0" xfId="3" applyNumberFormat="1" applyFont="1" applyAlignment="1">
      <alignment horizontal="right"/>
    </xf>
    <xf numFmtId="195" fontId="10" fillId="0" borderId="0" xfId="3" applyNumberFormat="1" applyFont="1" applyAlignment="1">
      <alignment horizontal="right"/>
    </xf>
    <xf numFmtId="196" fontId="2" fillId="0" borderId="0" xfId="3" applyNumberFormat="1" applyFont="1" applyBorder="1"/>
    <xf numFmtId="1" fontId="10" fillId="0" borderId="0" xfId="3" quotePrefix="1" applyNumberFormat="1" applyFont="1" applyAlignment="1">
      <alignment horizontal="left"/>
    </xf>
    <xf numFmtId="196" fontId="2" fillId="0" borderId="0" xfId="3" applyNumberFormat="1" applyFont="1"/>
    <xf numFmtId="0" fontId="2" fillId="0" borderId="5" xfId="3" applyFont="1" applyBorder="1" applyAlignment="1">
      <alignment horizontal="left"/>
    </xf>
    <xf numFmtId="170" fontId="9" fillId="0" borderId="0" xfId="3" applyNumberFormat="1" applyFont="1" applyBorder="1" applyAlignment="1">
      <alignment horizontal="right" indent="1"/>
    </xf>
    <xf numFmtId="184" fontId="2" fillId="0" borderId="0" xfId="3" applyNumberFormat="1" applyFont="1" applyBorder="1" applyAlignment="1">
      <alignment horizontal="right"/>
    </xf>
    <xf numFmtId="184" fontId="10" fillId="0" borderId="0" xfId="3" applyNumberFormat="1" applyFont="1" applyBorder="1" applyAlignment="1">
      <alignment horizontal="right"/>
    </xf>
    <xf numFmtId="0" fontId="10" fillId="0" borderId="5" xfId="3" applyFont="1" applyBorder="1" applyAlignment="1">
      <alignment horizontal="left"/>
    </xf>
    <xf numFmtId="3" fontId="10" fillId="0" borderId="0" xfId="3" applyNumberFormat="1" applyFont="1" applyBorder="1" applyAlignment="1">
      <alignment horizontal="right" indent="1"/>
    </xf>
    <xf numFmtId="170" fontId="19" fillId="0" borderId="0" xfId="3" applyNumberFormat="1" applyFont="1" applyBorder="1" applyAlignment="1">
      <alignment horizontal="right" indent="1"/>
    </xf>
    <xf numFmtId="3" fontId="2" fillId="0" borderId="0" xfId="3" applyNumberFormat="1" applyFont="1" applyBorder="1" applyAlignment="1">
      <alignment horizontal="left"/>
    </xf>
    <xf numFmtId="0" fontId="7" fillId="0" borderId="0" xfId="3" applyFont="1" applyBorder="1" applyAlignment="1">
      <alignment horizontal="left"/>
    </xf>
    <xf numFmtId="196" fontId="10" fillId="0" borderId="0" xfId="3" applyNumberFormat="1" applyFont="1" applyBorder="1"/>
    <xf numFmtId="0" fontId="10" fillId="0" borderId="0" xfId="3" applyFont="1" applyBorder="1" applyAlignment="1">
      <alignment horizontal="left"/>
    </xf>
    <xf numFmtId="0" fontId="10" fillId="0" borderId="0" xfId="3" applyFont="1" applyAlignment="1">
      <alignment horizontal="left"/>
    </xf>
    <xf numFmtId="171" fontId="2" fillId="0" borderId="0" xfId="3" applyNumberFormat="1" applyFont="1" applyBorder="1"/>
    <xf numFmtId="2" fontId="2" fillId="0" borderId="0" xfId="3" applyNumberFormat="1" applyFont="1" applyBorder="1"/>
    <xf numFmtId="170" fontId="10" fillId="0" borderId="0" xfId="3" applyNumberFormat="1" applyFont="1" applyBorder="1"/>
    <xf numFmtId="3" fontId="10" fillId="0" borderId="0" xfId="3" applyNumberFormat="1" applyFont="1" applyBorder="1"/>
    <xf numFmtId="184" fontId="2" fillId="0" borderId="0" xfId="3" applyNumberFormat="1" applyFont="1"/>
    <xf numFmtId="198" fontId="10" fillId="0" borderId="0" xfId="3" applyNumberFormat="1" applyFont="1" applyAlignment="1">
      <alignment horizontal="right"/>
    </xf>
    <xf numFmtId="3" fontId="7" fillId="0" borderId="0" xfId="3" applyNumberFormat="1" applyFont="1" applyBorder="1"/>
    <xf numFmtId="197" fontId="9" fillId="0" borderId="0" xfId="3" applyNumberFormat="1" applyFont="1" applyAlignment="1">
      <alignment horizontal="right"/>
    </xf>
    <xf numFmtId="197" fontId="19" fillId="0" borderId="0" xfId="3" applyNumberFormat="1" applyFont="1" applyAlignment="1">
      <alignment horizontal="right"/>
    </xf>
    <xf numFmtId="0" fontId="2" fillId="0" borderId="1" xfId="3" applyFont="1" applyBorder="1" applyAlignment="1">
      <alignment horizontal="centerContinuous"/>
    </xf>
    <xf numFmtId="0" fontId="2" fillId="0" borderId="0" xfId="3" applyFont="1" applyBorder="1" applyAlignment="1">
      <alignment horizontal="centerContinuous"/>
    </xf>
    <xf numFmtId="0" fontId="2" fillId="0" borderId="0" xfId="3" quotePrefix="1" applyFont="1" applyBorder="1" applyAlignment="1">
      <alignment horizontal="center" vertical="center"/>
    </xf>
    <xf numFmtId="198" fontId="2" fillId="0" borderId="0" xfId="3" applyNumberFormat="1" applyFont="1" applyBorder="1" applyAlignment="1">
      <alignment horizontal="right"/>
    </xf>
    <xf numFmtId="200" fontId="2" fillId="0" borderId="0" xfId="3" applyNumberFormat="1" applyFont="1" applyBorder="1" applyAlignment="1">
      <alignment horizontal="right"/>
    </xf>
    <xf numFmtId="198" fontId="10" fillId="0" borderId="0" xfId="3" applyNumberFormat="1" applyFont="1" applyBorder="1" applyAlignment="1">
      <alignment horizontal="right"/>
    </xf>
    <xf numFmtId="200" fontId="10" fillId="0" borderId="0" xfId="3" applyNumberFormat="1" applyFont="1" applyBorder="1" applyAlignment="1">
      <alignment horizontal="right"/>
    </xf>
    <xf numFmtId="187" fontId="2" fillId="0" borderId="0" xfId="3" applyNumberFormat="1" applyFont="1" applyAlignment="1">
      <alignment horizontal="right"/>
    </xf>
    <xf numFmtId="170" fontId="9" fillId="0" borderId="0" xfId="3" quotePrefix="1" applyNumberFormat="1" applyFont="1" applyBorder="1" applyAlignment="1">
      <alignment horizontal="right" indent="1"/>
    </xf>
    <xf numFmtId="170" fontId="19" fillId="0" borderId="0" xfId="3" quotePrefix="1" applyNumberFormat="1" applyFont="1" applyBorder="1" applyAlignment="1">
      <alignment horizontal="right" indent="1"/>
    </xf>
    <xf numFmtId="201" fontId="2" fillId="0" borderId="0" xfId="3" applyNumberFormat="1" applyFont="1" applyBorder="1" applyAlignment="1"/>
    <xf numFmtId="202" fontId="9" fillId="0" borderId="0" xfId="3" quotePrefix="1" applyNumberFormat="1" applyFont="1" applyBorder="1" applyAlignment="1"/>
    <xf numFmtId="203" fontId="2" fillId="0" borderId="0" xfId="3" applyNumberFormat="1" applyFont="1" applyBorder="1" applyAlignment="1"/>
    <xf numFmtId="2" fontId="2" fillId="0" borderId="0" xfId="3" applyNumberFormat="1" applyFont="1" applyAlignment="1">
      <alignment horizontal="right"/>
    </xf>
    <xf numFmtId="0" fontId="2" fillId="0" borderId="16" xfId="3" applyFont="1" applyBorder="1" applyAlignment="1">
      <alignment horizontal="centerContinuous" vertical="center"/>
    </xf>
    <xf numFmtId="0" fontId="2" fillId="0" borderId="17" xfId="3" applyFont="1" applyBorder="1" applyAlignment="1">
      <alignment horizontal="centerContinuous" vertical="center"/>
    </xf>
    <xf numFmtId="184" fontId="10" fillId="0" borderId="0" xfId="3" applyNumberFormat="1" applyFont="1" applyAlignment="1">
      <alignment horizontal="right"/>
    </xf>
    <xf numFmtId="204" fontId="2" fillId="0" borderId="0" xfId="3" applyNumberFormat="1" applyFont="1"/>
    <xf numFmtId="1" fontId="10" fillId="0" borderId="23" xfId="3" quotePrefix="1" applyNumberFormat="1" applyFont="1" applyBorder="1" applyAlignment="1">
      <alignment horizontal="left"/>
    </xf>
    <xf numFmtId="204" fontId="2" fillId="0" borderId="23" xfId="3" applyNumberFormat="1" applyFont="1" applyBorder="1"/>
    <xf numFmtId="205" fontId="2" fillId="0" borderId="0" xfId="3" applyNumberFormat="1" applyFont="1"/>
    <xf numFmtId="206" fontId="2" fillId="0" borderId="0" xfId="3" applyNumberFormat="1" applyFont="1"/>
    <xf numFmtId="207" fontId="2" fillId="0" borderId="0" xfId="3" applyNumberFormat="1" applyFont="1" applyBorder="1" applyAlignment="1">
      <alignment horizontal="left"/>
    </xf>
    <xf numFmtId="0" fontId="10" fillId="0" borderId="0" xfId="3" applyFont="1" applyBorder="1" applyAlignment="1">
      <alignment horizontal="right"/>
    </xf>
    <xf numFmtId="0" fontId="2" fillId="0" borderId="0" xfId="3" applyFont="1" applyAlignment="1">
      <alignment wrapText="1"/>
    </xf>
    <xf numFmtId="0" fontId="10" fillId="0" borderId="0" xfId="3" applyFont="1" applyBorder="1" applyAlignment="1">
      <alignment wrapText="1"/>
    </xf>
    <xf numFmtId="207" fontId="2" fillId="0" borderId="0" xfId="3" applyNumberFormat="1" applyFont="1" applyBorder="1" applyAlignment="1">
      <alignment wrapText="1"/>
    </xf>
    <xf numFmtId="207" fontId="10" fillId="0" borderId="0" xfId="3" applyNumberFormat="1" applyFont="1" applyBorder="1" applyAlignment="1">
      <alignment horizontal="left"/>
    </xf>
    <xf numFmtId="205" fontId="2" fillId="0" borderId="0" xfId="3" applyNumberFormat="1" applyFont="1" applyAlignment="1">
      <alignment horizontal="right"/>
    </xf>
    <xf numFmtId="205" fontId="2" fillId="0" borderId="0" xfId="3" applyNumberFormat="1" applyFont="1" applyBorder="1"/>
    <xf numFmtId="208" fontId="2" fillId="0" borderId="0" xfId="3" applyNumberFormat="1" applyFont="1"/>
    <xf numFmtId="204" fontId="10" fillId="0" borderId="0" xfId="3" applyNumberFormat="1" applyFont="1"/>
    <xf numFmtId="204" fontId="2" fillId="0" borderId="0" xfId="3" applyNumberFormat="1" applyFont="1" applyBorder="1"/>
    <xf numFmtId="204" fontId="10" fillId="0" borderId="0" xfId="3" applyNumberFormat="1" applyFont="1" applyBorder="1"/>
    <xf numFmtId="1" fontId="10" fillId="0" borderId="0" xfId="3" quotePrefix="1" applyNumberFormat="1" applyFont="1" applyFill="1" applyAlignment="1">
      <alignment horizontal="left"/>
    </xf>
    <xf numFmtId="209" fontId="2" fillId="0" borderId="0" xfId="3" applyNumberFormat="1" applyFont="1"/>
    <xf numFmtId="0" fontId="2" fillId="0" borderId="5" xfId="3" applyFont="1" applyBorder="1" applyAlignment="1"/>
    <xf numFmtId="0" fontId="2" fillId="0" borderId="5" xfId="3" quotePrefix="1" applyFont="1" applyFill="1" applyBorder="1" applyAlignment="1">
      <alignment horizontal="left" wrapText="1"/>
    </xf>
    <xf numFmtId="0" fontId="10" fillId="0" borderId="5" xfId="3" applyFont="1" applyBorder="1" applyAlignment="1"/>
    <xf numFmtId="209" fontId="2" fillId="0" borderId="0" xfId="3" applyNumberFormat="1" applyFont="1" applyBorder="1" applyAlignment="1">
      <alignment horizontal="left"/>
    </xf>
    <xf numFmtId="209" fontId="2" fillId="0" borderId="0" xfId="3" applyNumberFormat="1" applyFont="1" applyFill="1" applyBorder="1" applyAlignment="1">
      <alignment horizontal="left"/>
    </xf>
    <xf numFmtId="1" fontId="9" fillId="0" borderId="0" xfId="3" applyNumberFormat="1" applyFont="1"/>
    <xf numFmtId="0" fontId="2" fillId="0" borderId="0" xfId="3" applyFont="1" applyFill="1" applyBorder="1" applyAlignment="1">
      <alignment horizontal="left"/>
    </xf>
    <xf numFmtId="168" fontId="2" fillId="0" borderId="0" xfId="3" applyNumberFormat="1" applyFont="1"/>
    <xf numFmtId="210" fontId="2" fillId="0" borderId="0" xfId="3" applyNumberFormat="1" applyFont="1"/>
    <xf numFmtId="1" fontId="2" fillId="0" borderId="5" xfId="3" applyNumberFormat="1" applyFont="1" applyBorder="1"/>
    <xf numFmtId="211" fontId="2" fillId="0" borderId="0" xfId="3" applyNumberFormat="1" applyFont="1" applyFill="1"/>
    <xf numFmtId="1" fontId="2" fillId="0" borderId="5" xfId="3" applyNumberFormat="1" applyFont="1" applyBorder="1" applyAlignment="1">
      <alignment wrapText="1"/>
    </xf>
    <xf numFmtId="1" fontId="10" fillId="0" borderId="5" xfId="3" applyNumberFormat="1" applyFont="1" applyBorder="1"/>
    <xf numFmtId="211" fontId="10" fillId="0" borderId="0" xfId="3" applyNumberFormat="1" applyFont="1" applyFill="1"/>
    <xf numFmtId="0" fontId="10" fillId="0" borderId="0" xfId="3" quotePrefix="1" applyFont="1" applyAlignment="1">
      <alignment horizontal="center" vertical="center"/>
    </xf>
    <xf numFmtId="172" fontId="2" fillId="0" borderId="0" xfId="3" applyNumberFormat="1" applyFont="1" applyAlignment="1">
      <alignment vertical="center"/>
    </xf>
    <xf numFmtId="0" fontId="10" fillId="0" borderId="0" xfId="3" quotePrefix="1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2" fillId="0" borderId="0" xfId="11" applyFont="1" applyAlignment="1">
      <alignment wrapText="1"/>
    </xf>
    <xf numFmtId="0" fontId="22" fillId="0" borderId="0" xfId="11" applyFont="1" applyAlignment="1">
      <alignment vertical="top" wrapText="1"/>
    </xf>
    <xf numFmtId="170" fontId="9" fillId="0" borderId="0" xfId="3" applyNumberFormat="1" applyFont="1" applyAlignment="1">
      <alignment horizontal="right" indent="2"/>
    </xf>
    <xf numFmtId="170" fontId="19" fillId="0" borderId="0" xfId="3" applyNumberFormat="1" applyFont="1" applyAlignment="1">
      <alignment horizontal="right" indent="2"/>
    </xf>
    <xf numFmtId="0" fontId="2" fillId="0" borderId="0" xfId="0" applyFont="1" applyFill="1"/>
    <xf numFmtId="0" fontId="2" fillId="0" borderId="22" xfId="3" applyFont="1" applyFill="1" applyBorder="1" applyAlignment="1">
      <alignment horizontal="centerContinuous"/>
    </xf>
    <xf numFmtId="0" fontId="2" fillId="0" borderId="13" xfId="3" quotePrefix="1" applyFont="1" applyFill="1" applyBorder="1" applyAlignment="1">
      <alignment horizontal="center" vertical="center"/>
    </xf>
    <xf numFmtId="184" fontId="2" fillId="0" borderId="0" xfId="3" applyNumberFormat="1" applyFont="1" applyFill="1" applyAlignment="1">
      <alignment horizontal="right"/>
    </xf>
    <xf numFmtId="168" fontId="2" fillId="0" borderId="0" xfId="3" applyNumberFormat="1" applyFont="1" applyFill="1" applyBorder="1"/>
    <xf numFmtId="3" fontId="19" fillId="0" borderId="0" xfId="3" applyNumberFormat="1" applyFont="1"/>
    <xf numFmtId="192" fontId="1" fillId="0" borderId="0" xfId="0" applyNumberFormat="1" applyFont="1" applyAlignment="1">
      <alignment horizontal="right"/>
    </xf>
    <xf numFmtId="192" fontId="1" fillId="0" borderId="0" xfId="0" applyNumberFormat="1" applyFont="1" applyBorder="1" applyAlignment="1">
      <alignment horizontal="right"/>
    </xf>
    <xf numFmtId="192" fontId="10" fillId="0" borderId="0" xfId="0" applyNumberFormat="1" applyFont="1" applyBorder="1" applyAlignment="1">
      <alignment horizontal="right"/>
    </xf>
    <xf numFmtId="0" fontId="2" fillId="0" borderId="1" xfId="3" applyFont="1" applyFill="1" applyBorder="1"/>
    <xf numFmtId="0" fontId="2" fillId="0" borderId="5" xfId="3" applyFont="1" applyFill="1" applyBorder="1"/>
    <xf numFmtId="0" fontId="2" fillId="0" borderId="5" xfId="3" applyFont="1" applyFill="1" applyBorder="1" applyAlignment="1">
      <alignment wrapText="1"/>
    </xf>
    <xf numFmtId="0" fontId="10" fillId="0" borderId="0" xfId="3" applyFont="1" applyBorder="1" applyAlignment="1">
      <alignment horizontal="center" vertical="center"/>
    </xf>
    <xf numFmtId="214" fontId="2" fillId="0" borderId="0" xfId="3" applyNumberFormat="1" applyFont="1" applyBorder="1" applyAlignment="1">
      <alignment horizontal="center"/>
    </xf>
    <xf numFmtId="215" fontId="2" fillId="0" borderId="0" xfId="3" applyNumberFormat="1" applyFont="1" applyBorder="1" applyAlignment="1">
      <alignment horizontal="center"/>
    </xf>
    <xf numFmtId="214" fontId="2" fillId="0" borderId="0" xfId="3" applyNumberFormat="1" applyFont="1" applyAlignment="1">
      <alignment horizontal="center"/>
    </xf>
    <xf numFmtId="214" fontId="2" fillId="0" borderId="15" xfId="3" applyNumberFormat="1" applyFont="1" applyBorder="1" applyAlignment="1">
      <alignment horizontal="center"/>
    </xf>
    <xf numFmtId="214" fontId="10" fillId="0" borderId="0" xfId="3" applyNumberFormat="1" applyFont="1" applyAlignment="1">
      <alignment horizontal="center"/>
    </xf>
    <xf numFmtId="215" fontId="2" fillId="0" borderId="0" xfId="3" applyNumberFormat="1" applyFont="1" applyAlignment="1">
      <alignment horizontal="center"/>
    </xf>
    <xf numFmtId="215" fontId="10" fillId="0" borderId="0" xfId="3" applyNumberFormat="1" applyFont="1" applyAlignment="1">
      <alignment horizontal="center"/>
    </xf>
    <xf numFmtId="216" fontId="2" fillId="0" borderId="0" xfId="3" applyNumberFormat="1" applyFont="1" applyFill="1" applyAlignment="1">
      <alignment horizontal="right"/>
    </xf>
    <xf numFmtId="216" fontId="10" fillId="0" borderId="0" xfId="3" applyNumberFormat="1" applyFont="1" applyFill="1" applyAlignment="1">
      <alignment horizontal="right"/>
    </xf>
    <xf numFmtId="217" fontId="2" fillId="0" borderId="0" xfId="3" applyNumberFormat="1" applyFont="1" applyFill="1" applyAlignment="1">
      <alignment horizontal="right"/>
    </xf>
    <xf numFmtId="217" fontId="10" fillId="0" borderId="0" xfId="3" applyNumberFormat="1" applyFont="1" applyFill="1" applyAlignment="1">
      <alignment horizontal="right"/>
    </xf>
    <xf numFmtId="218" fontId="2" fillId="0" borderId="0" xfId="3" applyNumberFormat="1" applyFont="1" applyBorder="1" applyAlignment="1">
      <alignment horizontal="right"/>
    </xf>
    <xf numFmtId="218" fontId="10" fillId="0" borderId="0" xfId="3" applyNumberFormat="1" applyFont="1" applyBorder="1" applyAlignment="1">
      <alignment horizontal="right"/>
    </xf>
    <xf numFmtId="216" fontId="2" fillId="0" borderId="0" xfId="3" applyNumberFormat="1" applyFont="1" applyFill="1" applyBorder="1" applyAlignment="1">
      <alignment horizontal="right"/>
    </xf>
    <xf numFmtId="216" fontId="10" fillId="0" borderId="0" xfId="3" applyNumberFormat="1" applyFont="1" applyBorder="1" applyAlignment="1">
      <alignment horizontal="right"/>
    </xf>
    <xf numFmtId="219" fontId="2" fillId="0" borderId="0" xfId="3" applyNumberFormat="1" applyFont="1" applyAlignment="1">
      <alignment horizontal="center"/>
    </xf>
    <xf numFmtId="219" fontId="10" fillId="0" borderId="0" xfId="3" applyNumberFormat="1" applyFont="1" applyAlignment="1">
      <alignment horizontal="center"/>
    </xf>
    <xf numFmtId="220" fontId="9" fillId="0" borderId="0" xfId="3" applyNumberFormat="1" applyFont="1" applyAlignment="1">
      <alignment horizontal="center"/>
    </xf>
    <xf numFmtId="220" fontId="19" fillId="0" borderId="0" xfId="3" applyNumberFormat="1" applyFont="1" applyAlignment="1">
      <alignment horizontal="center"/>
    </xf>
    <xf numFmtId="221" fontId="9" fillId="0" borderId="0" xfId="3" applyNumberFormat="1" applyFont="1" applyAlignment="1">
      <alignment horizontal="center"/>
    </xf>
    <xf numFmtId="221" fontId="19" fillId="0" borderId="0" xfId="3" applyNumberFormat="1" applyFont="1" applyAlignment="1">
      <alignment horizontal="center"/>
    </xf>
    <xf numFmtId="0" fontId="1" fillId="0" borderId="0" xfId="0" applyFont="1" applyBorder="1"/>
    <xf numFmtId="0" fontId="1" fillId="0" borderId="0" xfId="0" applyFont="1"/>
    <xf numFmtId="3" fontId="4" fillId="0" borderId="0" xfId="0" applyNumberFormat="1" applyFont="1"/>
    <xf numFmtId="222" fontId="4" fillId="0" borderId="0" xfId="0" applyNumberFormat="1" applyFont="1"/>
    <xf numFmtId="0" fontId="4" fillId="0" borderId="0" xfId="0" applyFont="1"/>
    <xf numFmtId="3" fontId="1" fillId="0" borderId="0" xfId="0" applyNumberFormat="1" applyFont="1"/>
    <xf numFmtId="177" fontId="4" fillId="0" borderId="0" xfId="4" applyNumberFormat="1" applyFont="1" applyAlignment="1">
      <alignment horizontal="right"/>
    </xf>
    <xf numFmtId="0" fontId="16" fillId="0" borderId="0" xfId="9" applyFont="1" applyAlignment="1" applyProtection="1">
      <alignment horizontal="left"/>
    </xf>
    <xf numFmtId="0" fontId="2" fillId="0" borderId="0" xfId="1" applyFont="1"/>
    <xf numFmtId="0" fontId="10" fillId="0" borderId="0" xfId="0" applyFont="1" applyAlignment="1">
      <alignment horizontal="right" wrapText="1"/>
    </xf>
    <xf numFmtId="0" fontId="22" fillId="0" borderId="0" xfId="11" applyFont="1" applyAlignment="1">
      <alignment horizontal="left"/>
    </xf>
    <xf numFmtId="0" fontId="22" fillId="0" borderId="0" xfId="11" applyFont="1" applyAlignment="1">
      <alignment horizontal="left" vertical="top"/>
    </xf>
    <xf numFmtId="0" fontId="23" fillId="0" borderId="0" xfId="0" applyFont="1" applyAlignment="1">
      <alignment horizontal="left" vertical="center" readingOrder="1"/>
    </xf>
    <xf numFmtId="168" fontId="2" fillId="0" borderId="0" xfId="0" applyNumberFormat="1" applyFont="1" applyFill="1" applyBorder="1"/>
    <xf numFmtId="192" fontId="2" fillId="0" borderId="0" xfId="3" applyNumberFormat="1" applyFont="1" applyFill="1"/>
    <xf numFmtId="0" fontId="10" fillId="0" borderId="0" xfId="3" applyFont="1" applyFill="1"/>
    <xf numFmtId="192" fontId="10" fillId="0" borderId="0" xfId="3" applyNumberFormat="1" applyFont="1" applyFill="1" applyBorder="1" applyAlignment="1">
      <alignment horizontal="right"/>
    </xf>
    <xf numFmtId="192" fontId="10" fillId="0" borderId="0" xfId="3" applyNumberFormat="1" applyFont="1" applyFill="1" applyAlignment="1">
      <alignment horizontal="right"/>
    </xf>
    <xf numFmtId="0" fontId="2" fillId="0" borderId="0" xfId="3" quotePrefix="1" applyFont="1" applyFill="1" applyAlignment="1">
      <alignment horizontal="left"/>
    </xf>
    <xf numFmtId="3" fontId="2" fillId="0" borderId="0" xfId="3" applyNumberFormat="1" applyFont="1" applyFill="1"/>
    <xf numFmtId="0" fontId="2" fillId="0" borderId="0" xfId="3" quotePrefix="1" applyFont="1" applyFill="1" applyBorder="1" applyAlignment="1">
      <alignment horizontal="left"/>
    </xf>
    <xf numFmtId="0" fontId="10" fillId="0" borderId="0" xfId="3" applyFont="1" applyFill="1" applyAlignment="1"/>
    <xf numFmtId="0" fontId="10" fillId="0" borderId="0" xfId="3" applyFont="1" applyFill="1" applyBorder="1"/>
    <xf numFmtId="197" fontId="9" fillId="0" borderId="0" xfId="3" applyNumberFormat="1" applyFont="1" applyFill="1" applyAlignment="1">
      <alignment horizontal="right"/>
    </xf>
    <xf numFmtId="199" fontId="19" fillId="0" borderId="0" xfId="3" applyNumberFormat="1" applyFont="1" applyFill="1" applyAlignment="1"/>
    <xf numFmtId="3" fontId="2" fillId="0" borderId="0" xfId="3" applyNumberFormat="1" applyFont="1" applyFill="1" applyBorder="1"/>
    <xf numFmtId="170" fontId="2" fillId="0" borderId="0" xfId="3" applyNumberFormat="1" applyFont="1" applyFill="1" applyBorder="1"/>
    <xf numFmtId="184" fontId="10" fillId="0" borderId="0" xfId="3" applyNumberFormat="1" applyFont="1" applyFill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6" fillId="0" borderId="0" xfId="8" applyFont="1" applyAlignment="1" applyProtection="1">
      <alignment horizontal="left"/>
    </xf>
    <xf numFmtId="0" fontId="2" fillId="0" borderId="0" xfId="0" applyFont="1" applyAlignment="1">
      <alignment horizontal="left"/>
    </xf>
    <xf numFmtId="0" fontId="16" fillId="0" borderId="0" xfId="9" applyFont="1" applyAlignment="1" applyProtection="1">
      <alignment horizontal="left"/>
    </xf>
    <xf numFmtId="0" fontId="2" fillId="0" borderId="17" xfId="3" applyFont="1" applyBorder="1" applyAlignment="1">
      <alignment horizontal="center" vertical="center"/>
    </xf>
    <xf numFmtId="0" fontId="2" fillId="0" borderId="18" xfId="3" applyFont="1" applyBorder="1" applyAlignment="1">
      <alignment horizontal="center" vertical="center"/>
    </xf>
    <xf numFmtId="0" fontId="2" fillId="0" borderId="0" xfId="3" applyFont="1" applyAlignment="1">
      <alignment horizontal="left" vertical="center" wrapText="1"/>
    </xf>
    <xf numFmtId="0" fontId="2" fillId="0" borderId="1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19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0" fontId="2" fillId="0" borderId="21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10" fillId="0" borderId="0" xfId="3" applyFont="1" applyBorder="1" applyAlignment="1">
      <alignment horizontal="center" vertical="center"/>
    </xf>
    <xf numFmtId="0" fontId="10" fillId="0" borderId="0" xfId="3" applyNumberFormat="1" applyFont="1" applyAlignment="1">
      <alignment horizontal="center"/>
    </xf>
    <xf numFmtId="0" fontId="7" fillId="0" borderId="0" xfId="3" applyFont="1" applyBorder="1" applyAlignment="1">
      <alignment horizontal="left" wrapText="1"/>
    </xf>
    <xf numFmtId="0" fontId="2" fillId="0" borderId="5" xfId="3" applyFont="1" applyBorder="1" applyAlignment="1">
      <alignment horizontal="center" vertical="center" wrapText="1"/>
    </xf>
    <xf numFmtId="0" fontId="2" fillId="0" borderId="10" xfId="3" applyFont="1" applyBorder="1" applyAlignment="1">
      <alignment horizontal="center" vertical="center" wrapText="1"/>
    </xf>
    <xf numFmtId="1" fontId="2" fillId="0" borderId="14" xfId="3" applyNumberFormat="1" applyFont="1" applyBorder="1" applyAlignment="1">
      <alignment horizontal="center" vertical="center"/>
    </xf>
    <xf numFmtId="1" fontId="2" fillId="0" borderId="22" xfId="3" applyNumberFormat="1" applyFont="1" applyBorder="1" applyAlignment="1">
      <alignment horizontal="center" vertical="center"/>
    </xf>
    <xf numFmtId="1" fontId="2" fillId="0" borderId="24" xfId="3" applyNumberFormat="1" applyFont="1" applyBorder="1" applyAlignment="1">
      <alignment horizontal="center" vertical="center"/>
    </xf>
    <xf numFmtId="1" fontId="2" fillId="0" borderId="25" xfId="3" applyNumberFormat="1" applyFont="1" applyBorder="1" applyAlignment="1">
      <alignment horizontal="center" vertical="center"/>
    </xf>
    <xf numFmtId="187" fontId="2" fillId="0" borderId="7" xfId="3" applyNumberFormat="1" applyFont="1" applyBorder="1" applyAlignment="1">
      <alignment horizontal="center" vertical="center"/>
    </xf>
    <xf numFmtId="187" fontId="2" fillId="0" borderId="11" xfId="3" applyNumberFormat="1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0" fillId="0" borderId="0" xfId="3" applyFont="1" applyAlignment="1">
      <alignment horizontal="center"/>
    </xf>
    <xf numFmtId="0" fontId="2" fillId="0" borderId="0" xfId="3" quotePrefix="1" applyFont="1" applyBorder="1" applyAlignment="1">
      <alignment horizontal="left" wrapText="1"/>
    </xf>
    <xf numFmtId="0" fontId="2" fillId="0" borderId="5" xfId="3" quotePrefix="1" applyFont="1" applyBorder="1" applyAlignment="1">
      <alignment horizontal="left" wrapText="1"/>
    </xf>
    <xf numFmtId="0" fontId="2" fillId="0" borderId="22" xfId="3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2" fillId="0" borderId="23" xfId="3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right" indent="3"/>
    </xf>
    <xf numFmtId="3" fontId="1" fillId="0" borderId="0" xfId="0" applyNumberFormat="1" applyFont="1" applyBorder="1" applyAlignment="1">
      <alignment horizontal="right" indent="3"/>
    </xf>
    <xf numFmtId="3" fontId="10" fillId="0" borderId="15" xfId="0" applyNumberFormat="1" applyFont="1" applyBorder="1" applyAlignment="1">
      <alignment horizontal="right" indent="3"/>
    </xf>
    <xf numFmtId="3" fontId="10" fillId="0" borderId="0" xfId="0" applyNumberFormat="1" applyFont="1" applyBorder="1" applyAlignment="1">
      <alignment horizontal="right" indent="3"/>
    </xf>
    <xf numFmtId="0" fontId="2" fillId="0" borderId="22" xfId="3" applyFont="1" applyBorder="1" applyAlignment="1">
      <alignment horizontal="center" vertical="center"/>
    </xf>
    <xf numFmtId="0" fontId="2" fillId="0" borderId="14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24" xfId="3" applyFont="1" applyBorder="1" applyAlignment="1">
      <alignment horizontal="center" vertical="center"/>
    </xf>
    <xf numFmtId="0" fontId="2" fillId="0" borderId="25" xfId="3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0" fontId="2" fillId="0" borderId="23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 wrapText="1"/>
    </xf>
    <xf numFmtId="0" fontId="2" fillId="0" borderId="8" xfId="3" applyNumberFormat="1" applyFont="1" applyBorder="1" applyAlignment="1">
      <alignment horizontal="center" vertical="center" wrapText="1"/>
    </xf>
    <xf numFmtId="0" fontId="2" fillId="0" borderId="12" xfId="3" applyNumberFormat="1" applyFont="1" applyBorder="1" applyAlignment="1">
      <alignment horizontal="center" vertical="center" wrapText="1"/>
    </xf>
    <xf numFmtId="0" fontId="2" fillId="0" borderId="14" xfId="3" applyNumberFormat="1" applyFont="1" applyBorder="1" applyAlignment="1">
      <alignment horizontal="center" vertical="center"/>
    </xf>
    <xf numFmtId="0" fontId="2" fillId="0" borderId="1" xfId="3" applyNumberFormat="1" applyFont="1" applyBorder="1" applyAlignment="1">
      <alignment horizontal="center" vertical="center"/>
    </xf>
    <xf numFmtId="0" fontId="2" fillId="0" borderId="24" xfId="3" applyNumberFormat="1" applyFont="1" applyBorder="1" applyAlignment="1">
      <alignment horizontal="center" vertical="center"/>
    </xf>
    <xf numFmtId="0" fontId="2" fillId="0" borderId="27" xfId="3" applyNumberFormat="1" applyFont="1" applyBorder="1" applyAlignment="1">
      <alignment horizontal="center" vertical="center"/>
    </xf>
    <xf numFmtId="0" fontId="2" fillId="0" borderId="22" xfId="3" applyNumberFormat="1" applyFont="1" applyBorder="1" applyAlignment="1">
      <alignment horizontal="center" vertical="center"/>
    </xf>
    <xf numFmtId="0" fontId="2" fillId="0" borderId="25" xfId="3" applyNumberFormat="1" applyFont="1" applyBorder="1" applyAlignment="1">
      <alignment horizontal="center" vertical="center"/>
    </xf>
    <xf numFmtId="0" fontId="2" fillId="0" borderId="7" xfId="3" applyNumberFormat="1" applyFont="1" applyBorder="1" applyAlignment="1">
      <alignment horizontal="center" vertical="center" wrapText="1"/>
    </xf>
    <xf numFmtId="0" fontId="2" fillId="0" borderId="11" xfId="3" applyNumberFormat="1" applyFont="1" applyBorder="1" applyAlignment="1">
      <alignment horizontal="center" vertical="center" wrapText="1"/>
    </xf>
    <xf numFmtId="187" fontId="2" fillId="0" borderId="7" xfId="3" applyNumberFormat="1" applyFont="1" applyBorder="1" applyAlignment="1">
      <alignment horizontal="center" vertical="center" wrapText="1"/>
    </xf>
    <xf numFmtId="187" fontId="2" fillId="0" borderId="11" xfId="3" applyNumberFormat="1" applyFont="1" applyBorder="1" applyAlignment="1">
      <alignment horizontal="center" vertical="center" wrapText="1"/>
    </xf>
    <xf numFmtId="204" fontId="2" fillId="0" borderId="14" xfId="3" applyNumberFormat="1" applyFont="1" applyBorder="1" applyAlignment="1">
      <alignment horizontal="center" vertical="center"/>
    </xf>
    <xf numFmtId="204" fontId="2" fillId="0" borderId="22" xfId="3" applyNumberFormat="1" applyFont="1" applyBorder="1" applyAlignment="1">
      <alignment horizontal="center" vertical="center"/>
    </xf>
    <xf numFmtId="204" fontId="2" fillId="0" borderId="24" xfId="3" applyNumberFormat="1" applyFont="1" applyBorder="1" applyAlignment="1">
      <alignment horizontal="center" vertical="center"/>
    </xf>
    <xf numFmtId="204" fontId="2" fillId="0" borderId="25" xfId="3" applyNumberFormat="1" applyFont="1" applyBorder="1" applyAlignment="1">
      <alignment horizontal="center" vertical="center"/>
    </xf>
    <xf numFmtId="168" fontId="2" fillId="0" borderId="3" xfId="3" applyNumberFormat="1" applyFont="1" applyBorder="1" applyAlignment="1">
      <alignment horizontal="center" vertical="center"/>
    </xf>
    <xf numFmtId="168" fontId="2" fillId="0" borderId="21" xfId="3" applyNumberFormat="1" applyFont="1" applyBorder="1" applyAlignment="1">
      <alignment horizontal="center" vertical="center"/>
    </xf>
    <xf numFmtId="0" fontId="2" fillId="0" borderId="15" xfId="3" applyFont="1" applyBorder="1" applyAlignment="1">
      <alignment horizontal="center" vertical="center" wrapText="1"/>
    </xf>
    <xf numFmtId="168" fontId="2" fillId="0" borderId="7" xfId="3" applyNumberFormat="1" applyFont="1" applyBorder="1" applyAlignment="1">
      <alignment horizontal="center" vertical="center"/>
    </xf>
    <xf numFmtId="168" fontId="2" fillId="0" borderId="11" xfId="3" applyNumberFormat="1" applyFont="1" applyBorder="1" applyAlignment="1">
      <alignment horizontal="center" vertical="center"/>
    </xf>
    <xf numFmtId="210" fontId="2" fillId="0" borderId="7" xfId="3" applyNumberFormat="1" applyFont="1" applyBorder="1" applyAlignment="1">
      <alignment horizontal="center" vertical="center"/>
    </xf>
    <xf numFmtId="210" fontId="2" fillId="0" borderId="11" xfId="3" applyNumberFormat="1" applyFont="1" applyBorder="1" applyAlignment="1">
      <alignment horizontal="center" vertical="center"/>
    </xf>
  </cellXfs>
  <cellStyles count="12">
    <cellStyle name="Hyperlink" xfId="11" builtinId="8"/>
    <cellStyle name="Hyperlink 2" xfId="8"/>
    <cellStyle name="Hyperlink 2 3" xfId="9"/>
    <cellStyle name="Standard" xfId="0" builtinId="0"/>
    <cellStyle name="Standard 2" xfId="1"/>
    <cellStyle name="Standard 2 3" xfId="10"/>
    <cellStyle name="Standard 3" xfId="2"/>
    <cellStyle name="Standard 4" xfId="3"/>
    <cellStyle name="Standard_Kreisbroschüre2007" xfId="7"/>
    <cellStyle name="Standard_Mappe3" xfId="5"/>
    <cellStyle name="Standard_PM_bev2005_mit DDundL" xfId="4"/>
    <cellStyle name="Standard_Tab1" xfId="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647700</xdr:colOff>
      <xdr:row>36</xdr:row>
      <xdr:rowOff>104775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5300"/>
          <a:ext cx="5981700" cy="481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6</xdr:row>
          <xdr:rowOff>0</xdr:rowOff>
        </xdr:from>
        <xdr:to>
          <xdr:col>0</xdr:col>
          <xdr:colOff>933450</xdr:colOff>
          <xdr:row>10</xdr:row>
          <xdr:rowOff>123825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914400</xdr:colOff>
          <xdr:row>10</xdr:row>
          <xdr:rowOff>123825</xdr:rowOff>
        </xdr:to>
        <xdr:sp macro="" textlink="">
          <xdr:nvSpPr>
            <xdr:cNvPr id="15364" name="Object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0</xdr:col>
      <xdr:colOff>0</xdr:colOff>
      <xdr:row>8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33400"/>
          <a:ext cx="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0</xdr:col>
      <xdr:colOff>0</xdr:colOff>
      <xdr:row>8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61975"/>
          <a:ext cx="0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0</xdr:col>
      <xdr:colOff>0</xdr:colOff>
      <xdr:row>8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42925"/>
          <a:ext cx="0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771650" y="411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Anzahl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1</xdr:rowOff>
    </xdr:from>
    <xdr:to>
      <xdr:col>10</xdr:col>
      <xdr:colOff>24000</xdr:colOff>
      <xdr:row>31</xdr:row>
      <xdr:rowOff>149470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1"/>
          <a:ext cx="6120000" cy="3921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style="19" customWidth="1"/>
    <col min="2" max="16384" width="11.42578125" style="19"/>
  </cols>
  <sheetData>
    <row r="1" spans="1:1" x14ac:dyDescent="0.2">
      <c r="A1" s="76" t="s">
        <v>151</v>
      </c>
    </row>
    <row r="2" spans="1:1" x14ac:dyDescent="0.2">
      <c r="A2" s="76" t="s">
        <v>152</v>
      </c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zoomScaleNormal="100" workbookViewId="0"/>
  </sheetViews>
  <sheetFormatPr baseColWidth="10" defaultRowHeight="11.25" x14ac:dyDescent="0.2"/>
  <cols>
    <col min="1" max="1" width="26.85546875" style="6" customWidth="1"/>
    <col min="2" max="6" width="10" style="6" customWidth="1"/>
    <col min="7" max="7" width="10" style="14" customWidth="1"/>
    <col min="8" max="9" width="11.7109375" style="6" bestFit="1" customWidth="1"/>
    <col min="10" max="16384" width="11.42578125" style="6"/>
  </cols>
  <sheetData>
    <row r="1" spans="1:9" s="1" customFormat="1" x14ac:dyDescent="0.2">
      <c r="A1" s="94" t="s">
        <v>151</v>
      </c>
      <c r="B1" s="4"/>
    </row>
    <row r="2" spans="1:9" s="1" customFormat="1" x14ac:dyDescent="0.2">
      <c r="A2" s="94"/>
      <c r="B2" s="4"/>
    </row>
    <row r="3" spans="1:9" ht="15" customHeight="1" x14ac:dyDescent="0.2">
      <c r="A3" s="78" t="s">
        <v>191</v>
      </c>
      <c r="B3" s="78"/>
      <c r="C3" s="78"/>
      <c r="D3" s="78"/>
      <c r="E3" s="78"/>
      <c r="F3" s="78"/>
    </row>
    <row r="4" spans="1:9" ht="12.75" customHeight="1" x14ac:dyDescent="0.2"/>
    <row r="5" spans="1:9" x14ac:dyDescent="0.2">
      <c r="A5" s="404" t="s">
        <v>246</v>
      </c>
      <c r="B5" s="23">
        <v>2016</v>
      </c>
      <c r="C5" s="24"/>
      <c r="D5" s="23">
        <v>2017</v>
      </c>
      <c r="E5" s="25"/>
      <c r="F5" s="23">
        <v>2018</v>
      </c>
      <c r="G5" s="25"/>
    </row>
    <row r="6" spans="1:9" x14ac:dyDescent="0.2">
      <c r="A6" s="395"/>
      <c r="B6" s="70" t="s">
        <v>63</v>
      </c>
      <c r="C6" s="74" t="s">
        <v>64</v>
      </c>
      <c r="D6" s="70" t="s">
        <v>63</v>
      </c>
      <c r="E6" s="74" t="s">
        <v>64</v>
      </c>
      <c r="F6" s="70" t="s">
        <v>63</v>
      </c>
      <c r="G6" s="74" t="s">
        <v>64</v>
      </c>
    </row>
    <row r="7" spans="1:9" x14ac:dyDescent="0.2">
      <c r="A7" s="26"/>
      <c r="B7" s="26"/>
      <c r="C7" s="26"/>
      <c r="D7" s="26"/>
      <c r="E7" s="26"/>
      <c r="F7" s="26"/>
      <c r="G7" s="26"/>
    </row>
    <row r="8" spans="1:9" x14ac:dyDescent="0.2">
      <c r="A8" s="26"/>
      <c r="B8" s="405" t="s">
        <v>32</v>
      </c>
      <c r="C8" s="405"/>
      <c r="D8" s="405"/>
      <c r="E8" s="405"/>
      <c r="F8" s="405"/>
      <c r="G8" s="405"/>
    </row>
    <row r="9" spans="1:9" ht="12.75" customHeight="1" x14ac:dyDescent="0.2">
      <c r="A9" s="118" t="s">
        <v>23</v>
      </c>
    </row>
    <row r="10" spans="1:9" ht="12.75" customHeight="1" x14ac:dyDescent="0.2">
      <c r="A10" s="162" t="s">
        <v>65</v>
      </c>
      <c r="B10" s="163">
        <v>6757</v>
      </c>
      <c r="C10" s="163">
        <v>3850</v>
      </c>
      <c r="D10" s="163">
        <v>6846</v>
      </c>
      <c r="E10" s="163">
        <v>3930</v>
      </c>
      <c r="F10" s="163">
        <v>6896</v>
      </c>
      <c r="G10" s="163">
        <v>3971</v>
      </c>
      <c r="H10" s="66"/>
      <c r="I10" s="164"/>
    </row>
    <row r="11" spans="1:9" ht="12.75" customHeight="1" x14ac:dyDescent="0.2">
      <c r="A11" s="165" t="s">
        <v>66</v>
      </c>
      <c r="B11" s="163">
        <v>9508</v>
      </c>
      <c r="C11" s="163">
        <v>4655</v>
      </c>
      <c r="D11" s="163">
        <v>9665</v>
      </c>
      <c r="E11" s="163">
        <v>4755</v>
      </c>
      <c r="F11" s="163">
        <v>9759</v>
      </c>
      <c r="G11" s="163">
        <v>4800</v>
      </c>
      <c r="H11" s="66"/>
      <c r="I11" s="164"/>
    </row>
    <row r="12" spans="1:9" ht="12.75" customHeight="1" x14ac:dyDescent="0.2">
      <c r="A12" s="165" t="s">
        <v>67</v>
      </c>
      <c r="B12" s="163">
        <v>337</v>
      </c>
      <c r="C12" s="163">
        <v>229</v>
      </c>
      <c r="D12" s="163">
        <v>332</v>
      </c>
      <c r="E12" s="163">
        <v>226</v>
      </c>
      <c r="F12" s="163">
        <v>337</v>
      </c>
      <c r="G12" s="163">
        <v>230</v>
      </c>
      <c r="H12" s="66"/>
      <c r="I12" s="164"/>
    </row>
    <row r="13" spans="1:9" ht="12.75" customHeight="1" x14ac:dyDescent="0.2">
      <c r="A13" s="165" t="s">
        <v>68</v>
      </c>
      <c r="B13" s="163">
        <v>701</v>
      </c>
      <c r="C13" s="163">
        <v>380</v>
      </c>
      <c r="D13" s="163">
        <v>794</v>
      </c>
      <c r="E13" s="163">
        <v>408</v>
      </c>
      <c r="F13" s="163">
        <v>874</v>
      </c>
      <c r="G13" s="163">
        <v>448</v>
      </c>
      <c r="H13" s="66"/>
      <c r="I13" s="164"/>
    </row>
    <row r="14" spans="1:9" s="78" customFormat="1" ht="15.75" customHeight="1" x14ac:dyDescent="0.2">
      <c r="A14" s="166" t="s">
        <v>1</v>
      </c>
      <c r="B14" s="167">
        <f t="shared" ref="B14:C14" si="0">SUM(B10:B13)</f>
        <v>17303</v>
      </c>
      <c r="C14" s="167">
        <f t="shared" si="0"/>
        <v>9114</v>
      </c>
      <c r="D14" s="167">
        <f>SUM(D10:D13)</f>
        <v>17637</v>
      </c>
      <c r="E14" s="167">
        <f>SUM(E10:E13)</f>
        <v>9319</v>
      </c>
      <c r="F14" s="167">
        <v>17866</v>
      </c>
      <c r="G14" s="167">
        <v>9449</v>
      </c>
      <c r="H14" s="167"/>
      <c r="I14" s="168"/>
    </row>
    <row r="15" spans="1:9" s="78" customFormat="1" x14ac:dyDescent="0.2">
      <c r="A15" s="169"/>
      <c r="B15" s="167"/>
      <c r="C15" s="167"/>
      <c r="D15" s="167"/>
      <c r="E15" s="167"/>
      <c r="F15" s="167"/>
      <c r="G15" s="167"/>
      <c r="H15" s="164"/>
      <c r="I15" s="168"/>
    </row>
    <row r="16" spans="1:9" x14ac:dyDescent="0.2">
      <c r="B16" s="406" t="s">
        <v>33</v>
      </c>
      <c r="C16" s="406"/>
      <c r="D16" s="406"/>
      <c r="E16" s="406"/>
      <c r="F16" s="406"/>
      <c r="G16" s="406"/>
      <c r="H16" s="133"/>
    </row>
    <row r="17" spans="1:9" ht="12.75" customHeight="1" x14ac:dyDescent="0.2">
      <c r="A17" s="118" t="s">
        <v>23</v>
      </c>
      <c r="C17" s="14"/>
      <c r="E17" s="14"/>
      <c r="H17" s="27"/>
      <c r="I17" s="28"/>
    </row>
    <row r="18" spans="1:9" ht="12.75" customHeight="1" x14ac:dyDescent="0.2">
      <c r="A18" s="162" t="s">
        <v>65</v>
      </c>
      <c r="B18" s="170">
        <v>165.54040231928056</v>
      </c>
      <c r="C18" s="170">
        <v>94.321525666602071</v>
      </c>
      <c r="D18" s="170">
        <v>167.74034206680798</v>
      </c>
      <c r="E18" s="170">
        <v>96.292659118106258</v>
      </c>
      <c r="F18" s="170">
        <v>169.10511368861265</v>
      </c>
      <c r="G18" s="170">
        <v>97.377669149866705</v>
      </c>
      <c r="H18" s="7"/>
      <c r="I18" s="7"/>
    </row>
    <row r="19" spans="1:9" ht="12.75" customHeight="1" x14ac:dyDescent="0.2">
      <c r="A19" s="165" t="s">
        <v>66</v>
      </c>
      <c r="B19" s="170">
        <v>232.9374197501435</v>
      </c>
      <c r="C19" s="170">
        <v>114.04329921507342</v>
      </c>
      <c r="D19" s="170">
        <v>236.81133597366335</v>
      </c>
      <c r="E19" s="170">
        <v>116.50676694824307</v>
      </c>
      <c r="F19" s="170">
        <v>239.31218162516979</v>
      </c>
      <c r="G19" s="170">
        <v>117.70657565332667</v>
      </c>
      <c r="H19" s="164"/>
      <c r="I19" s="164"/>
    </row>
    <row r="20" spans="1:9" ht="12.75" customHeight="1" x14ac:dyDescent="0.2">
      <c r="A20" s="165" t="s">
        <v>67</v>
      </c>
      <c r="B20" s="170">
        <v>8.2561958830246489</v>
      </c>
      <c r="C20" s="170">
        <v>5.610293344844643</v>
      </c>
      <c r="D20" s="170">
        <v>8.1346470298247517</v>
      </c>
      <c r="E20" s="170">
        <v>5.5374404480132347</v>
      </c>
      <c r="F20" s="170">
        <v>8.2639824989939772</v>
      </c>
      <c r="G20" s="170">
        <v>5.640106750055236</v>
      </c>
      <c r="H20" s="164"/>
      <c r="I20" s="164"/>
    </row>
    <row r="21" spans="1:9" ht="12.75" customHeight="1" x14ac:dyDescent="0.2">
      <c r="A21" s="165" t="s">
        <v>68</v>
      </c>
      <c r="B21" s="170">
        <v>17.1738674005943</v>
      </c>
      <c r="C21" s="170">
        <v>9.3096570787815036</v>
      </c>
      <c r="D21" s="170">
        <v>19.454547414701366</v>
      </c>
      <c r="E21" s="170">
        <v>9.9967951450858408</v>
      </c>
      <c r="F21" s="170">
        <v>21.432405650209898</v>
      </c>
      <c r="G21" s="170">
        <v>10.985947060977155</v>
      </c>
      <c r="H21" s="164"/>
      <c r="I21" s="164"/>
    </row>
    <row r="22" spans="1:9" s="78" customFormat="1" ht="15.75" customHeight="1" x14ac:dyDescent="0.2">
      <c r="A22" s="166" t="s">
        <v>1</v>
      </c>
      <c r="B22" s="171">
        <v>423.90788535304301</v>
      </c>
      <c r="C22" s="171">
        <v>223.28477530530162</v>
      </c>
      <c r="D22" s="171">
        <v>432.14087248499743</v>
      </c>
      <c r="E22" s="171">
        <v>228.33366165944838</v>
      </c>
      <c r="F22" s="171">
        <v>438.11368346298633</v>
      </c>
      <c r="G22" s="171">
        <v>231.71029861422576</v>
      </c>
      <c r="H22" s="164"/>
      <c r="I22" s="168"/>
    </row>
    <row r="23" spans="1:9" x14ac:dyDescent="0.2">
      <c r="B23" s="172"/>
      <c r="C23" s="172"/>
    </row>
    <row r="24" spans="1:9" x14ac:dyDescent="0.2">
      <c r="A24" s="407"/>
      <c r="B24" s="407"/>
      <c r="C24" s="407"/>
      <c r="D24" s="407"/>
      <c r="E24" s="407"/>
      <c r="F24" s="407"/>
      <c r="G24" s="407"/>
    </row>
    <row r="25" spans="1:9" ht="10.5" customHeight="1" x14ac:dyDescent="0.2">
      <c r="A25" s="29"/>
      <c r="C25" s="30"/>
      <c r="D25" s="30"/>
      <c r="E25" s="30"/>
      <c r="F25" s="30"/>
    </row>
    <row r="26" spans="1:9" x14ac:dyDescent="0.2">
      <c r="B26" s="172"/>
      <c r="C26" s="172"/>
    </row>
  </sheetData>
  <mergeCells count="4">
    <mergeCell ref="A5:A6"/>
    <mergeCell ref="B8:G8"/>
    <mergeCell ref="B16:G16"/>
    <mergeCell ref="A24:G24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showGridLines="0" zoomScaleNormal="100" workbookViewId="0"/>
  </sheetViews>
  <sheetFormatPr baseColWidth="10" defaultRowHeight="11.25" x14ac:dyDescent="0.2"/>
  <cols>
    <col min="1" max="1" width="25.42578125" style="31" customWidth="1"/>
    <col min="2" max="2" width="9.5703125" style="6" customWidth="1"/>
    <col min="3" max="3" width="13.42578125" style="6" customWidth="1"/>
    <col min="4" max="4" width="10.85546875" style="8" customWidth="1"/>
    <col min="5" max="5" width="9.5703125" style="175" customWidth="1"/>
    <col min="6" max="6" width="13.42578125" style="175" customWidth="1"/>
    <col min="7" max="7" width="9.5703125" style="186" customWidth="1"/>
    <col min="8" max="16384" width="11.42578125" style="14"/>
  </cols>
  <sheetData>
    <row r="1" spans="1:7" s="1" customFormat="1" x14ac:dyDescent="0.2">
      <c r="A1" s="94" t="s">
        <v>151</v>
      </c>
      <c r="B1" s="4"/>
    </row>
    <row r="2" spans="1:7" s="1" customFormat="1" x14ac:dyDescent="0.2">
      <c r="A2" s="94"/>
      <c r="B2" s="4"/>
    </row>
    <row r="3" spans="1:7" s="6" customFormat="1" x14ac:dyDescent="0.2">
      <c r="A3" s="173" t="s">
        <v>192</v>
      </c>
      <c r="E3" s="174"/>
      <c r="F3" s="174"/>
      <c r="G3" s="175"/>
    </row>
    <row r="4" spans="1:7" s="6" customFormat="1" x14ac:dyDescent="0.2">
      <c r="D4" s="8"/>
      <c r="E4" s="176"/>
      <c r="F4" s="176"/>
      <c r="G4" s="177"/>
    </row>
    <row r="5" spans="1:7" s="16" customFormat="1" x14ac:dyDescent="0.2">
      <c r="A5" s="404" t="s">
        <v>0</v>
      </c>
      <c r="B5" s="410">
        <v>2017</v>
      </c>
      <c r="C5" s="411"/>
      <c r="D5" s="411"/>
      <c r="E5" s="410">
        <v>2018</v>
      </c>
      <c r="F5" s="411"/>
      <c r="G5" s="411"/>
    </row>
    <row r="6" spans="1:7" s="16" customFormat="1" x14ac:dyDescent="0.2">
      <c r="A6" s="408"/>
      <c r="B6" s="412"/>
      <c r="C6" s="413"/>
      <c r="D6" s="413"/>
      <c r="E6" s="412"/>
      <c r="F6" s="413"/>
      <c r="G6" s="413"/>
    </row>
    <row r="7" spans="1:7" s="16" customFormat="1" x14ac:dyDescent="0.2">
      <c r="A7" s="408"/>
      <c r="B7" s="414" t="s">
        <v>63</v>
      </c>
      <c r="C7" s="416" t="s">
        <v>69</v>
      </c>
      <c r="D7" s="416" t="s">
        <v>70</v>
      </c>
      <c r="E7" s="414" t="s">
        <v>63</v>
      </c>
      <c r="F7" s="416" t="s">
        <v>69</v>
      </c>
      <c r="G7" s="418" t="s">
        <v>70</v>
      </c>
    </row>
    <row r="8" spans="1:7" s="16" customFormat="1" x14ac:dyDescent="0.2">
      <c r="A8" s="409"/>
      <c r="B8" s="415"/>
      <c r="C8" s="417"/>
      <c r="D8" s="417"/>
      <c r="E8" s="415"/>
      <c r="F8" s="417"/>
      <c r="G8" s="419"/>
    </row>
    <row r="9" spans="1:7" s="6" customFormat="1" ht="20.25" customHeight="1" x14ac:dyDescent="0.2">
      <c r="A9" s="126" t="s">
        <v>8</v>
      </c>
      <c r="B9" s="178">
        <v>1297</v>
      </c>
      <c r="C9" s="339">
        <v>470</v>
      </c>
      <c r="D9" s="354">
        <v>525.4096534402787</v>
      </c>
      <c r="E9" s="352">
        <v>1307</v>
      </c>
      <c r="F9" s="339">
        <v>470</v>
      </c>
      <c r="G9" s="356">
        <v>528.64255754599833</v>
      </c>
    </row>
    <row r="10" spans="1:7" s="6" customFormat="1" ht="18.75" customHeight="1" x14ac:dyDescent="0.2">
      <c r="A10" s="126" t="s">
        <v>9</v>
      </c>
      <c r="B10" s="178">
        <v>1044</v>
      </c>
      <c r="C10" s="339">
        <v>454</v>
      </c>
      <c r="D10" s="354">
        <v>306.72233108971631</v>
      </c>
      <c r="E10" s="352">
        <v>1052</v>
      </c>
      <c r="F10" s="339">
        <v>460</v>
      </c>
      <c r="G10" s="356">
        <v>311.52278972803941</v>
      </c>
    </row>
    <row r="11" spans="1:7" s="6" customFormat="1" ht="13.35" customHeight="1" x14ac:dyDescent="0.2">
      <c r="A11" s="126" t="s">
        <v>10</v>
      </c>
      <c r="B11" s="178">
        <v>852</v>
      </c>
      <c r="C11" s="339">
        <v>401</v>
      </c>
      <c r="D11" s="354">
        <v>276.48603128965158</v>
      </c>
      <c r="E11" s="352">
        <v>838</v>
      </c>
      <c r="F11" s="339">
        <v>405</v>
      </c>
      <c r="G11" s="356">
        <v>273.69074252494408</v>
      </c>
    </row>
    <row r="12" spans="1:7" s="6" customFormat="1" ht="13.35" customHeight="1" x14ac:dyDescent="0.2">
      <c r="A12" s="126" t="s">
        <v>11</v>
      </c>
      <c r="B12" s="178">
        <v>883</v>
      </c>
      <c r="C12" s="339">
        <v>325</v>
      </c>
      <c r="D12" s="354">
        <v>384.60868353195343</v>
      </c>
      <c r="E12" s="352">
        <v>881</v>
      </c>
      <c r="F12" s="339">
        <v>324</v>
      </c>
      <c r="G12" s="356">
        <v>386.74954784105074</v>
      </c>
    </row>
    <row r="13" spans="1:7" s="6" customFormat="1" ht="13.35" customHeight="1" x14ac:dyDescent="0.2">
      <c r="A13" s="126" t="s">
        <v>12</v>
      </c>
      <c r="B13" s="178">
        <v>1176</v>
      </c>
      <c r="C13" s="339">
        <v>487</v>
      </c>
      <c r="D13" s="354">
        <v>367.51378176681624</v>
      </c>
      <c r="E13" s="352">
        <v>1191</v>
      </c>
      <c r="F13" s="339">
        <v>473</v>
      </c>
      <c r="G13" s="356">
        <v>375.08148810667302</v>
      </c>
    </row>
    <row r="14" spans="1:7" s="6" customFormat="1" ht="24" customHeight="1" x14ac:dyDescent="0.2">
      <c r="A14" s="126" t="s">
        <v>13</v>
      </c>
      <c r="B14" s="178">
        <v>3381</v>
      </c>
      <c r="C14" s="339">
        <v>1176</v>
      </c>
      <c r="D14" s="354">
        <v>613.53144416700536</v>
      </c>
      <c r="E14" s="352">
        <v>3452</v>
      </c>
      <c r="F14" s="339">
        <v>1181</v>
      </c>
      <c r="G14" s="356">
        <v>622.37559249182812</v>
      </c>
    </row>
    <row r="15" spans="1:7" s="6" customFormat="1" ht="18.75" customHeight="1" x14ac:dyDescent="0.2">
      <c r="A15" s="126" t="s">
        <v>14</v>
      </c>
      <c r="B15" s="178">
        <v>1011</v>
      </c>
      <c r="C15" s="339">
        <v>439</v>
      </c>
      <c r="D15" s="354">
        <v>334.06689268224983</v>
      </c>
      <c r="E15" s="352">
        <v>993</v>
      </c>
      <c r="F15" s="339">
        <v>440</v>
      </c>
      <c r="G15" s="356">
        <v>330.03190640787022</v>
      </c>
    </row>
    <row r="16" spans="1:7" s="6" customFormat="1" ht="13.35" customHeight="1" x14ac:dyDescent="0.2">
      <c r="A16" s="126" t="s">
        <v>15</v>
      </c>
      <c r="B16" s="178">
        <v>852</v>
      </c>
      <c r="C16" s="339">
        <v>359</v>
      </c>
      <c r="D16" s="354">
        <v>332.0511171649382</v>
      </c>
      <c r="E16" s="352">
        <v>871</v>
      </c>
      <c r="F16" s="339">
        <v>357</v>
      </c>
      <c r="G16" s="356">
        <v>341.71067188713738</v>
      </c>
    </row>
    <row r="17" spans="1:7" s="6" customFormat="1" ht="13.35" customHeight="1" x14ac:dyDescent="0.2">
      <c r="A17" s="126" t="s">
        <v>16</v>
      </c>
      <c r="B17" s="178">
        <v>848</v>
      </c>
      <c r="C17" s="339">
        <v>384</v>
      </c>
      <c r="D17" s="354">
        <v>349.16948719849131</v>
      </c>
      <c r="E17" s="352">
        <v>866</v>
      </c>
      <c r="F17" s="339">
        <v>377</v>
      </c>
      <c r="G17" s="356">
        <v>357.60741643094582</v>
      </c>
    </row>
    <row r="18" spans="1:7" s="78" customFormat="1" ht="24" customHeight="1" x14ac:dyDescent="0.2">
      <c r="A18" s="126" t="s">
        <v>17</v>
      </c>
      <c r="B18" s="178">
        <v>976</v>
      </c>
      <c r="C18" s="339">
        <v>355</v>
      </c>
      <c r="D18" s="354">
        <v>397.68884107930143</v>
      </c>
      <c r="E18" s="352">
        <v>995</v>
      </c>
      <c r="F18" s="339">
        <v>353</v>
      </c>
      <c r="G18" s="356">
        <v>405.11214888583982</v>
      </c>
    </row>
    <row r="19" spans="1:7" s="6" customFormat="1" ht="24" customHeight="1" x14ac:dyDescent="0.2">
      <c r="A19" s="126" t="s">
        <v>18</v>
      </c>
      <c r="B19" s="178">
        <v>3661</v>
      </c>
      <c r="C19" s="339">
        <v>1296</v>
      </c>
      <c r="D19" s="354">
        <v>629.05941784941058</v>
      </c>
      <c r="E19" s="352">
        <v>3795</v>
      </c>
      <c r="F19" s="339">
        <v>1351</v>
      </c>
      <c r="G19" s="356">
        <v>645.56516295629717</v>
      </c>
    </row>
    <row r="20" spans="1:7" s="6" customFormat="1" ht="18.75" customHeight="1" x14ac:dyDescent="0.2">
      <c r="A20" s="126" t="s">
        <v>19</v>
      </c>
      <c r="B20" s="178">
        <v>901</v>
      </c>
      <c r="C20" s="339">
        <v>407</v>
      </c>
      <c r="D20" s="354">
        <v>349.21397786115159</v>
      </c>
      <c r="E20" s="352">
        <v>894</v>
      </c>
      <c r="F20" s="339">
        <v>415</v>
      </c>
      <c r="G20" s="356">
        <v>346.83022776736772</v>
      </c>
    </row>
    <row r="21" spans="1:7" s="6" customFormat="1" ht="13.35" customHeight="1" x14ac:dyDescent="0.2">
      <c r="A21" s="126" t="s">
        <v>20</v>
      </c>
      <c r="B21" s="178">
        <v>755</v>
      </c>
      <c r="C21" s="339">
        <v>293</v>
      </c>
      <c r="D21" s="354">
        <v>381.71026421428354</v>
      </c>
      <c r="E21" s="352">
        <v>731</v>
      </c>
      <c r="F21" s="339">
        <v>290</v>
      </c>
      <c r="G21" s="356">
        <v>369.80265387786903</v>
      </c>
    </row>
    <row r="22" spans="1:7" s="6" customFormat="1" ht="24" customHeight="1" x14ac:dyDescent="0.2">
      <c r="A22" s="180" t="s">
        <v>21</v>
      </c>
      <c r="B22" s="181">
        <v>17637</v>
      </c>
      <c r="C22" s="341">
        <v>6846</v>
      </c>
      <c r="D22" s="355">
        <v>432.14087248499743</v>
      </c>
      <c r="E22" s="353">
        <v>17866</v>
      </c>
      <c r="F22" s="341">
        <v>6896</v>
      </c>
      <c r="G22" s="357">
        <v>438.11368346298633</v>
      </c>
    </row>
    <row r="23" spans="1:7" s="6" customFormat="1" ht="13.35" customHeight="1" x14ac:dyDescent="0.2">
      <c r="A23" s="14" t="s">
        <v>22</v>
      </c>
      <c r="B23" s="178"/>
      <c r="C23" s="178"/>
      <c r="D23" s="179"/>
      <c r="E23" s="178"/>
      <c r="F23" s="178"/>
      <c r="G23" s="179"/>
    </row>
    <row r="24" spans="1:7" ht="10.5" customHeight="1" x14ac:dyDescent="0.2">
      <c r="A24" s="31" t="s">
        <v>225</v>
      </c>
      <c r="B24" s="182"/>
      <c r="D24" s="183"/>
      <c r="E24" s="182"/>
      <c r="F24" s="184"/>
      <c r="G24" s="6"/>
    </row>
    <row r="25" spans="1:7" ht="10.5" customHeight="1" x14ac:dyDescent="0.2">
      <c r="B25" s="29"/>
      <c r="C25" s="32"/>
      <c r="D25" s="6"/>
      <c r="E25" s="182"/>
      <c r="F25" s="184"/>
      <c r="G25" s="6"/>
    </row>
    <row r="26" spans="1:7" ht="10.5" customHeight="1" x14ac:dyDescent="0.2">
      <c r="A26" s="407"/>
      <c r="B26" s="407"/>
      <c r="C26" s="407"/>
      <c r="D26" s="407"/>
      <c r="E26" s="407"/>
      <c r="F26" s="407"/>
      <c r="G26" s="407"/>
    </row>
    <row r="27" spans="1:7" x14ac:dyDescent="0.2">
      <c r="B27" s="182"/>
      <c r="D27" s="185"/>
      <c r="E27" s="182"/>
      <c r="F27" s="6"/>
      <c r="G27" s="6"/>
    </row>
    <row r="28" spans="1:7" x14ac:dyDescent="0.2">
      <c r="B28" s="182"/>
      <c r="D28" s="185"/>
      <c r="E28" s="6"/>
      <c r="F28" s="14"/>
      <c r="G28" s="6"/>
    </row>
    <row r="29" spans="1:7" x14ac:dyDescent="0.2">
      <c r="D29" s="185"/>
      <c r="E29" s="6"/>
      <c r="F29" s="6"/>
      <c r="G29" s="6"/>
    </row>
    <row r="30" spans="1:7" x14ac:dyDescent="0.2">
      <c r="D30" s="185"/>
      <c r="E30" s="6"/>
      <c r="F30" s="6"/>
      <c r="G30" s="6"/>
    </row>
    <row r="31" spans="1:7" x14ac:dyDescent="0.2">
      <c r="D31" s="185"/>
      <c r="E31" s="6"/>
      <c r="F31" s="6"/>
      <c r="G31" s="6"/>
    </row>
    <row r="32" spans="1:7" x14ac:dyDescent="0.2">
      <c r="D32" s="185"/>
      <c r="E32" s="6"/>
      <c r="F32" s="6"/>
      <c r="G32" s="6"/>
    </row>
    <row r="33" spans="2:7" s="14" customFormat="1" x14ac:dyDescent="0.2">
      <c r="B33" s="6"/>
      <c r="C33" s="6"/>
      <c r="D33" s="185"/>
      <c r="E33" s="6"/>
      <c r="F33" s="6"/>
      <c r="G33" s="6"/>
    </row>
    <row r="34" spans="2:7" s="14" customFormat="1" x14ac:dyDescent="0.2">
      <c r="B34" s="6"/>
      <c r="C34" s="6"/>
      <c r="D34" s="185"/>
      <c r="E34" s="6"/>
      <c r="F34" s="6"/>
      <c r="G34" s="6"/>
    </row>
    <row r="35" spans="2:7" s="14" customFormat="1" x14ac:dyDescent="0.2">
      <c r="B35" s="6"/>
      <c r="C35" s="6"/>
      <c r="D35" s="185"/>
      <c r="E35" s="6"/>
      <c r="F35" s="6"/>
      <c r="G35" s="6"/>
    </row>
    <row r="36" spans="2:7" s="14" customFormat="1" x14ac:dyDescent="0.2">
      <c r="B36" s="6"/>
      <c r="C36" s="6"/>
      <c r="D36" s="185"/>
      <c r="E36" s="6"/>
      <c r="F36" s="6"/>
      <c r="G36" s="6"/>
    </row>
    <row r="37" spans="2:7" s="14" customFormat="1" x14ac:dyDescent="0.2">
      <c r="B37" s="6"/>
      <c r="C37" s="6"/>
      <c r="D37" s="185"/>
      <c r="E37" s="6"/>
      <c r="F37" s="6"/>
      <c r="G37" s="6"/>
    </row>
    <row r="38" spans="2:7" s="14" customFormat="1" x14ac:dyDescent="0.2">
      <c r="B38" s="6"/>
      <c r="C38" s="6"/>
      <c r="D38" s="185"/>
      <c r="E38" s="6"/>
      <c r="F38" s="6"/>
      <c r="G38" s="6"/>
    </row>
    <row r="39" spans="2:7" s="14" customFormat="1" x14ac:dyDescent="0.2">
      <c r="B39" s="6"/>
      <c r="C39" s="6"/>
      <c r="D39" s="185"/>
      <c r="E39" s="6"/>
      <c r="F39" s="6"/>
      <c r="G39" s="6"/>
    </row>
    <row r="40" spans="2:7" s="14" customFormat="1" x14ac:dyDescent="0.2">
      <c r="B40" s="6"/>
      <c r="C40" s="6"/>
      <c r="D40" s="185"/>
      <c r="E40" s="6"/>
      <c r="F40" s="6"/>
      <c r="G40" s="6"/>
    </row>
    <row r="41" spans="2:7" s="14" customFormat="1" x14ac:dyDescent="0.2">
      <c r="B41" s="6"/>
      <c r="C41" s="6"/>
      <c r="D41" s="185"/>
      <c r="E41" s="6"/>
      <c r="F41" s="6"/>
      <c r="G41" s="6"/>
    </row>
    <row r="42" spans="2:7" s="14" customFormat="1" x14ac:dyDescent="0.2">
      <c r="B42" s="6"/>
      <c r="C42" s="78"/>
      <c r="D42" s="185"/>
      <c r="E42" s="6"/>
      <c r="F42" s="6"/>
      <c r="G42" s="6"/>
    </row>
    <row r="43" spans="2:7" s="14" customFormat="1" x14ac:dyDescent="0.2">
      <c r="B43" s="6"/>
      <c r="C43" s="6"/>
      <c r="D43" s="185"/>
      <c r="E43" s="6"/>
      <c r="F43" s="6"/>
      <c r="G43" s="6"/>
    </row>
    <row r="44" spans="2:7" s="14" customFormat="1" x14ac:dyDescent="0.2">
      <c r="B44" s="6"/>
      <c r="C44" s="6"/>
      <c r="D44" s="185"/>
      <c r="E44" s="6"/>
      <c r="F44" s="6"/>
      <c r="G44" s="6"/>
    </row>
    <row r="45" spans="2:7" s="14" customFormat="1" x14ac:dyDescent="0.2">
      <c r="B45" s="6"/>
      <c r="C45" s="6"/>
      <c r="D45" s="185"/>
      <c r="E45" s="6"/>
      <c r="F45" s="6"/>
      <c r="G45" s="6"/>
    </row>
    <row r="46" spans="2:7" s="14" customFormat="1" x14ac:dyDescent="0.2">
      <c r="B46" s="78"/>
      <c r="C46" s="6"/>
      <c r="D46" s="185"/>
      <c r="E46" s="6"/>
      <c r="F46" s="6"/>
      <c r="G46" s="6"/>
    </row>
    <row r="47" spans="2:7" s="14" customFormat="1" x14ac:dyDescent="0.2">
      <c r="B47" s="6"/>
      <c r="C47" s="6"/>
      <c r="D47" s="185"/>
      <c r="E47" s="6"/>
      <c r="F47" s="6"/>
      <c r="G47" s="6"/>
    </row>
    <row r="48" spans="2:7" s="14" customFormat="1" x14ac:dyDescent="0.2">
      <c r="B48" s="6"/>
      <c r="C48" s="6"/>
      <c r="D48" s="185"/>
      <c r="E48" s="6"/>
      <c r="F48" s="6"/>
      <c r="G48" s="6"/>
    </row>
    <row r="49" spans="2:7" s="14" customFormat="1" x14ac:dyDescent="0.2">
      <c r="B49" s="6"/>
      <c r="C49" s="6"/>
      <c r="D49" s="185"/>
      <c r="E49" s="6"/>
      <c r="F49" s="6"/>
      <c r="G49" s="6"/>
    </row>
    <row r="50" spans="2:7" s="14" customFormat="1" x14ac:dyDescent="0.2">
      <c r="B50" s="6"/>
      <c r="C50" s="6"/>
      <c r="D50" s="185"/>
      <c r="E50" s="6"/>
      <c r="F50" s="6"/>
      <c r="G50" s="6"/>
    </row>
    <row r="51" spans="2:7" s="14" customFormat="1" x14ac:dyDescent="0.2">
      <c r="B51" s="6"/>
      <c r="C51" s="6"/>
      <c r="D51" s="185"/>
      <c r="E51" s="6"/>
      <c r="F51" s="6"/>
      <c r="G51" s="6"/>
    </row>
    <row r="52" spans="2:7" s="14" customFormat="1" x14ac:dyDescent="0.2">
      <c r="B52" s="6"/>
      <c r="C52" s="6"/>
      <c r="D52" s="185"/>
      <c r="E52" s="6"/>
      <c r="F52" s="6"/>
      <c r="G52" s="6"/>
    </row>
    <row r="53" spans="2:7" s="14" customFormat="1" x14ac:dyDescent="0.2">
      <c r="B53" s="6"/>
      <c r="C53" s="6"/>
      <c r="D53" s="185"/>
      <c r="E53" s="6"/>
      <c r="F53" s="6"/>
      <c r="G53" s="6"/>
    </row>
    <row r="54" spans="2:7" s="14" customFormat="1" x14ac:dyDescent="0.2">
      <c r="B54" s="6"/>
      <c r="C54" s="6"/>
      <c r="D54" s="185"/>
      <c r="E54" s="6"/>
      <c r="F54" s="6"/>
      <c r="G54" s="6"/>
    </row>
    <row r="55" spans="2:7" s="14" customFormat="1" x14ac:dyDescent="0.2">
      <c r="B55" s="6"/>
      <c r="C55" s="6"/>
      <c r="D55" s="185"/>
      <c r="E55" s="6"/>
      <c r="F55" s="6"/>
      <c r="G55" s="6"/>
    </row>
    <row r="56" spans="2:7" s="14" customFormat="1" x14ac:dyDescent="0.2">
      <c r="B56" s="6"/>
      <c r="C56" s="6"/>
      <c r="D56" s="185"/>
      <c r="E56" s="6"/>
      <c r="F56" s="6"/>
      <c r="G56" s="6"/>
    </row>
    <row r="57" spans="2:7" s="14" customFormat="1" x14ac:dyDescent="0.2">
      <c r="B57" s="6"/>
      <c r="C57" s="6"/>
      <c r="D57" s="185"/>
      <c r="E57" s="6"/>
      <c r="F57" s="6"/>
      <c r="G57" s="6"/>
    </row>
    <row r="58" spans="2:7" s="14" customFormat="1" x14ac:dyDescent="0.2">
      <c r="B58" s="6"/>
      <c r="C58" s="6"/>
      <c r="D58" s="185"/>
      <c r="E58" s="6"/>
      <c r="F58" s="6"/>
      <c r="G58" s="6"/>
    </row>
    <row r="59" spans="2:7" s="14" customFormat="1" x14ac:dyDescent="0.2">
      <c r="B59" s="6"/>
      <c r="C59" s="6"/>
      <c r="D59" s="185"/>
      <c r="E59" s="6"/>
      <c r="F59" s="6"/>
      <c r="G59" s="6"/>
    </row>
    <row r="60" spans="2:7" s="14" customFormat="1" x14ac:dyDescent="0.2">
      <c r="B60" s="6"/>
      <c r="C60" s="78"/>
      <c r="D60" s="185"/>
      <c r="E60" s="6"/>
      <c r="F60" s="6"/>
      <c r="G60" s="6"/>
    </row>
    <row r="61" spans="2:7" s="14" customFormat="1" x14ac:dyDescent="0.2">
      <c r="B61" s="6"/>
      <c r="C61" s="6"/>
      <c r="D61" s="185"/>
      <c r="E61" s="6"/>
      <c r="F61" s="6"/>
      <c r="G61" s="6"/>
    </row>
    <row r="62" spans="2:7" s="14" customFormat="1" x14ac:dyDescent="0.2">
      <c r="B62" s="6"/>
      <c r="C62" s="6"/>
      <c r="D62" s="185"/>
      <c r="E62" s="6"/>
      <c r="F62" s="6"/>
      <c r="G62" s="6"/>
    </row>
    <row r="63" spans="2:7" s="14" customFormat="1" x14ac:dyDescent="0.2">
      <c r="B63" s="6"/>
      <c r="C63" s="6"/>
      <c r="D63" s="185"/>
      <c r="E63" s="6"/>
      <c r="F63" s="6"/>
      <c r="G63" s="6"/>
    </row>
    <row r="64" spans="2:7" s="14" customFormat="1" x14ac:dyDescent="0.2">
      <c r="B64" s="78"/>
      <c r="D64" s="185"/>
      <c r="E64" s="6"/>
      <c r="F64" s="6"/>
      <c r="G64" s="6"/>
    </row>
    <row r="65" spans="2:7" s="14" customFormat="1" x14ac:dyDescent="0.2">
      <c r="B65" s="6"/>
      <c r="D65" s="185"/>
      <c r="E65" s="6"/>
      <c r="F65" s="6"/>
      <c r="G65" s="6"/>
    </row>
    <row r="66" spans="2:7" s="14" customFormat="1" x14ac:dyDescent="0.2">
      <c r="B66" s="6"/>
      <c r="D66" s="8"/>
      <c r="E66" s="6"/>
      <c r="F66" s="6"/>
      <c r="G66" s="6"/>
    </row>
    <row r="67" spans="2:7" s="14" customFormat="1" x14ac:dyDescent="0.2">
      <c r="B67" s="6"/>
      <c r="D67" s="8"/>
      <c r="E67" s="6"/>
      <c r="F67" s="6"/>
      <c r="G67" s="6"/>
    </row>
    <row r="68" spans="2:7" s="14" customFormat="1" x14ac:dyDescent="0.2">
      <c r="D68" s="8"/>
      <c r="E68" s="6"/>
      <c r="F68" s="6"/>
      <c r="G68" s="6"/>
    </row>
    <row r="69" spans="2:7" s="14" customFormat="1" x14ac:dyDescent="0.2">
      <c r="D69" s="8"/>
      <c r="E69" s="6"/>
      <c r="F69" s="6"/>
      <c r="G69" s="6"/>
    </row>
    <row r="70" spans="2:7" s="14" customFormat="1" x14ac:dyDescent="0.2">
      <c r="D70" s="8"/>
      <c r="E70" s="6"/>
      <c r="F70" s="6"/>
      <c r="G70" s="6"/>
    </row>
    <row r="71" spans="2:7" s="14" customFormat="1" x14ac:dyDescent="0.2">
      <c r="C71" s="153"/>
      <c r="D71" s="8"/>
      <c r="E71" s="6"/>
      <c r="F71" s="6"/>
      <c r="G71" s="6"/>
    </row>
    <row r="72" spans="2:7" s="14" customFormat="1" x14ac:dyDescent="0.2">
      <c r="D72" s="8"/>
      <c r="E72" s="6"/>
      <c r="F72" s="6"/>
      <c r="G72" s="6"/>
    </row>
    <row r="73" spans="2:7" s="14" customFormat="1" x14ac:dyDescent="0.2">
      <c r="C73" s="153"/>
      <c r="D73" s="8"/>
      <c r="E73" s="6"/>
      <c r="F73" s="6"/>
      <c r="G73" s="6"/>
    </row>
    <row r="74" spans="2:7" s="14" customFormat="1" x14ac:dyDescent="0.2">
      <c r="D74" s="8"/>
      <c r="E74" s="6"/>
      <c r="F74" s="6"/>
      <c r="G74" s="186"/>
    </row>
    <row r="75" spans="2:7" s="14" customFormat="1" x14ac:dyDescent="0.2">
      <c r="B75" s="153"/>
      <c r="D75" s="8"/>
      <c r="E75" s="6"/>
      <c r="F75" s="6"/>
      <c r="G75" s="186"/>
    </row>
    <row r="76" spans="2:7" s="14" customFormat="1" x14ac:dyDescent="0.2">
      <c r="D76" s="8"/>
      <c r="E76" s="6"/>
      <c r="F76" s="6"/>
      <c r="G76" s="186"/>
    </row>
    <row r="77" spans="2:7" s="14" customFormat="1" x14ac:dyDescent="0.2">
      <c r="B77" s="153"/>
      <c r="C77" s="6"/>
      <c r="D77" s="8"/>
      <c r="E77" s="6"/>
      <c r="F77" s="175"/>
      <c r="G77" s="186"/>
    </row>
    <row r="78" spans="2:7" s="14" customFormat="1" x14ac:dyDescent="0.2">
      <c r="C78" s="6"/>
      <c r="D78" s="8"/>
      <c r="E78" s="175"/>
      <c r="F78" s="175"/>
      <c r="G78" s="186"/>
    </row>
    <row r="79" spans="2:7" s="14" customFormat="1" x14ac:dyDescent="0.2">
      <c r="C79" s="6"/>
      <c r="D79" s="8"/>
      <c r="E79" s="175"/>
      <c r="F79" s="175"/>
      <c r="G79" s="186"/>
    </row>
    <row r="80" spans="2:7" s="14" customFormat="1" x14ac:dyDescent="0.2">
      <c r="C80" s="6"/>
      <c r="D80" s="8"/>
      <c r="E80" s="175"/>
      <c r="F80" s="175"/>
      <c r="G80" s="186"/>
    </row>
  </sheetData>
  <mergeCells count="10">
    <mergeCell ref="A26:G26"/>
    <mergeCell ref="A5:A8"/>
    <mergeCell ref="B5:D6"/>
    <mergeCell ref="E5:G6"/>
    <mergeCell ref="B7:B8"/>
    <mergeCell ref="C7:C8"/>
    <mergeCell ref="D7:D8"/>
    <mergeCell ref="E7:E8"/>
    <mergeCell ref="F7:F8"/>
    <mergeCell ref="G7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showGridLines="0" zoomScaleNormal="100" workbookViewId="0"/>
  </sheetViews>
  <sheetFormatPr baseColWidth="10" defaultRowHeight="11.25" x14ac:dyDescent="0.2"/>
  <cols>
    <col min="1" max="1" width="22.28515625" style="1" customWidth="1"/>
    <col min="2" max="2" width="10.28515625" style="1" customWidth="1"/>
    <col min="3" max="3" width="13.7109375" style="1" customWidth="1"/>
    <col min="4" max="4" width="8.7109375" style="1" customWidth="1"/>
    <col min="5" max="5" width="9.28515625" style="1" customWidth="1"/>
    <col min="6" max="6" width="13.7109375" style="4" customWidth="1"/>
    <col min="7" max="7" width="10.42578125" style="1" customWidth="1"/>
    <col min="8" max="8" width="5.5703125" style="1" customWidth="1"/>
    <col min="9" max="9" width="11.42578125" style="1"/>
    <col min="10" max="10" width="11.42578125" style="33"/>
    <col min="11" max="16384" width="11.42578125" style="1"/>
  </cols>
  <sheetData>
    <row r="1" spans="1:15" x14ac:dyDescent="0.2">
      <c r="A1" s="94" t="s">
        <v>151</v>
      </c>
      <c r="B1" s="4"/>
      <c r="F1" s="1"/>
      <c r="J1" s="1"/>
    </row>
    <row r="2" spans="1:15" x14ac:dyDescent="0.2">
      <c r="A2" s="94"/>
      <c r="B2" s="4"/>
      <c r="F2" s="1"/>
      <c r="J2" s="1"/>
    </row>
    <row r="3" spans="1:15" x14ac:dyDescent="0.2">
      <c r="A3" s="83" t="s">
        <v>194</v>
      </c>
    </row>
    <row r="4" spans="1:15" x14ac:dyDescent="0.2">
      <c r="A4" s="83" t="s">
        <v>216</v>
      </c>
    </row>
    <row r="6" spans="1:15" x14ac:dyDescent="0.2">
      <c r="A6" s="420" t="s">
        <v>0</v>
      </c>
      <c r="B6" s="423" t="s">
        <v>1</v>
      </c>
      <c r="C6" s="426" t="s">
        <v>2</v>
      </c>
      <c r="D6" s="427"/>
      <c r="E6" s="427"/>
      <c r="F6" s="427"/>
      <c r="G6" s="427"/>
    </row>
    <row r="7" spans="1:15" ht="12.75" customHeight="1" x14ac:dyDescent="0.2">
      <c r="A7" s="421"/>
      <c r="B7" s="424"/>
      <c r="C7" s="428" t="s">
        <v>3</v>
      </c>
      <c r="D7" s="431" t="s">
        <v>4</v>
      </c>
      <c r="E7" s="428" t="s">
        <v>5</v>
      </c>
      <c r="F7" s="428" t="s">
        <v>71</v>
      </c>
      <c r="G7" s="432" t="s">
        <v>72</v>
      </c>
    </row>
    <row r="8" spans="1:15" ht="12.75" customHeight="1" x14ac:dyDescent="0.2">
      <c r="A8" s="421"/>
      <c r="B8" s="424"/>
      <c r="C8" s="429"/>
      <c r="D8" s="424"/>
      <c r="E8" s="429"/>
      <c r="F8" s="429"/>
      <c r="G8" s="433"/>
    </row>
    <row r="9" spans="1:15" s="2" customFormat="1" ht="12.75" customHeight="1" x14ac:dyDescent="0.2">
      <c r="A9" s="422"/>
      <c r="B9" s="425"/>
      <c r="C9" s="430"/>
      <c r="D9" s="425"/>
      <c r="E9" s="430"/>
      <c r="F9" s="430"/>
      <c r="G9" s="434"/>
      <c r="J9" s="34"/>
    </row>
    <row r="10" spans="1:15" ht="20.25" customHeight="1" x14ac:dyDescent="0.2">
      <c r="A10" s="92" t="s">
        <v>8</v>
      </c>
      <c r="B10" s="187">
        <v>470</v>
      </c>
      <c r="C10" s="188">
        <v>106</v>
      </c>
      <c r="D10" s="189">
        <v>27</v>
      </c>
      <c r="E10" s="189">
        <v>93</v>
      </c>
      <c r="F10" s="188">
        <v>41</v>
      </c>
      <c r="G10" s="190">
        <v>25</v>
      </c>
      <c r="I10" s="359"/>
      <c r="J10" s="358"/>
      <c r="K10" s="359"/>
      <c r="L10" s="359"/>
      <c r="M10" s="359"/>
      <c r="N10" s="363"/>
      <c r="O10" s="359"/>
    </row>
    <row r="11" spans="1:15" ht="18.75" customHeight="1" x14ac:dyDescent="0.2">
      <c r="A11" s="92" t="s">
        <v>9</v>
      </c>
      <c r="B11" s="187">
        <v>460</v>
      </c>
      <c r="C11" s="188">
        <v>151</v>
      </c>
      <c r="D11" s="189">
        <v>29</v>
      </c>
      <c r="E11" s="189">
        <v>80</v>
      </c>
      <c r="F11" s="188">
        <v>35</v>
      </c>
      <c r="G11" s="190">
        <v>28</v>
      </c>
      <c r="I11" s="359"/>
      <c r="J11" s="358"/>
      <c r="K11" s="359"/>
      <c r="L11" s="359"/>
      <c r="M11" s="359"/>
      <c r="N11" s="363"/>
      <c r="O11" s="359"/>
    </row>
    <row r="12" spans="1:15" ht="13.5" customHeight="1" x14ac:dyDescent="0.2">
      <c r="A12" s="92" t="s">
        <v>10</v>
      </c>
      <c r="B12" s="187">
        <v>405</v>
      </c>
      <c r="C12" s="188">
        <v>135</v>
      </c>
      <c r="D12" s="189">
        <v>19</v>
      </c>
      <c r="E12" s="189">
        <v>77</v>
      </c>
      <c r="F12" s="188">
        <v>33</v>
      </c>
      <c r="G12" s="190">
        <v>26</v>
      </c>
      <c r="I12" s="359"/>
      <c r="J12" s="358"/>
      <c r="K12" s="359"/>
      <c r="L12" s="359"/>
      <c r="M12" s="359"/>
      <c r="N12" s="359"/>
      <c r="O12" s="359"/>
    </row>
    <row r="13" spans="1:15" ht="13.5" customHeight="1" x14ac:dyDescent="0.2">
      <c r="A13" s="92" t="s">
        <v>11</v>
      </c>
      <c r="B13" s="187">
        <v>324</v>
      </c>
      <c r="C13" s="188">
        <v>106</v>
      </c>
      <c r="D13" s="189">
        <v>19</v>
      </c>
      <c r="E13" s="189">
        <v>56</v>
      </c>
      <c r="F13" s="188">
        <v>24</v>
      </c>
      <c r="G13" s="190">
        <v>15</v>
      </c>
      <c r="I13" s="359"/>
      <c r="J13" s="358"/>
      <c r="K13" s="359"/>
      <c r="L13" s="359"/>
      <c r="M13" s="359"/>
      <c r="N13" s="359"/>
      <c r="O13" s="359"/>
    </row>
    <row r="14" spans="1:15" ht="13.5" customHeight="1" x14ac:dyDescent="0.2">
      <c r="A14" s="92" t="s">
        <v>12</v>
      </c>
      <c r="B14" s="187">
        <v>473</v>
      </c>
      <c r="C14" s="188">
        <v>146</v>
      </c>
      <c r="D14" s="189">
        <v>24</v>
      </c>
      <c r="E14" s="189">
        <v>77</v>
      </c>
      <c r="F14" s="188">
        <v>41</v>
      </c>
      <c r="G14" s="190">
        <v>19</v>
      </c>
      <c r="I14" s="359"/>
      <c r="J14" s="358"/>
      <c r="K14" s="359"/>
      <c r="L14" s="359"/>
      <c r="M14" s="359"/>
      <c r="N14" s="363"/>
      <c r="O14" s="359"/>
    </row>
    <row r="15" spans="1:15" ht="22.5" customHeight="1" x14ac:dyDescent="0.2">
      <c r="A15" s="92" t="s">
        <v>13</v>
      </c>
      <c r="B15" s="187">
        <v>1181</v>
      </c>
      <c r="C15" s="188">
        <v>217</v>
      </c>
      <c r="D15" s="189">
        <v>60</v>
      </c>
      <c r="E15" s="189">
        <v>251</v>
      </c>
      <c r="F15" s="188">
        <v>92</v>
      </c>
      <c r="G15" s="190">
        <v>64</v>
      </c>
      <c r="I15" s="360"/>
      <c r="J15" s="360"/>
      <c r="K15" s="360"/>
      <c r="L15" s="360"/>
      <c r="M15" s="360"/>
      <c r="N15" s="360"/>
      <c r="O15" s="360"/>
    </row>
    <row r="16" spans="1:15" ht="18.75" customHeight="1" x14ac:dyDescent="0.2">
      <c r="A16" s="92" t="s">
        <v>14</v>
      </c>
      <c r="B16" s="187">
        <v>440</v>
      </c>
      <c r="C16" s="188">
        <v>151</v>
      </c>
      <c r="D16" s="189">
        <v>18</v>
      </c>
      <c r="E16" s="189">
        <v>75</v>
      </c>
      <c r="F16" s="188">
        <v>43</v>
      </c>
      <c r="G16" s="190">
        <v>24</v>
      </c>
      <c r="I16" s="359"/>
      <c r="J16" s="358"/>
      <c r="K16" s="359"/>
      <c r="L16" s="359"/>
      <c r="M16" s="359"/>
      <c r="N16" s="363"/>
      <c r="O16" s="363"/>
    </row>
    <row r="17" spans="1:15" ht="13.5" customHeight="1" x14ac:dyDescent="0.2">
      <c r="A17" s="92" t="s">
        <v>15</v>
      </c>
      <c r="B17" s="187">
        <v>357</v>
      </c>
      <c r="C17" s="188">
        <v>117</v>
      </c>
      <c r="D17" s="189">
        <v>22</v>
      </c>
      <c r="E17" s="189">
        <v>70</v>
      </c>
      <c r="F17" s="188">
        <v>25</v>
      </c>
      <c r="G17" s="190">
        <v>19</v>
      </c>
      <c r="I17" s="359"/>
      <c r="J17" s="358"/>
      <c r="K17" s="359"/>
      <c r="L17" s="359"/>
      <c r="M17" s="359"/>
      <c r="N17" s="359"/>
      <c r="O17" s="359"/>
    </row>
    <row r="18" spans="1:15" ht="13.5" customHeight="1" x14ac:dyDescent="0.2">
      <c r="A18" s="92" t="s">
        <v>16</v>
      </c>
      <c r="B18" s="187">
        <v>377</v>
      </c>
      <c r="C18" s="188">
        <v>102</v>
      </c>
      <c r="D18" s="189">
        <v>22</v>
      </c>
      <c r="E18" s="189">
        <v>84</v>
      </c>
      <c r="F18" s="188">
        <v>25</v>
      </c>
      <c r="G18" s="190">
        <v>23</v>
      </c>
      <c r="I18" s="359"/>
      <c r="J18" s="358"/>
      <c r="K18" s="359"/>
      <c r="L18" s="359"/>
      <c r="M18" s="359"/>
      <c r="N18" s="359"/>
      <c r="O18" s="359"/>
    </row>
    <row r="19" spans="1:15" s="83" customFormat="1" ht="24" customHeight="1" x14ac:dyDescent="0.2">
      <c r="A19" s="92" t="s">
        <v>17</v>
      </c>
      <c r="B19" s="187">
        <v>353</v>
      </c>
      <c r="C19" s="188">
        <v>100</v>
      </c>
      <c r="D19" s="189">
        <v>16</v>
      </c>
      <c r="E19" s="189">
        <v>71</v>
      </c>
      <c r="F19" s="188">
        <v>28</v>
      </c>
      <c r="G19" s="190">
        <v>21</v>
      </c>
      <c r="I19" s="359"/>
      <c r="J19" s="358"/>
      <c r="K19" s="359"/>
      <c r="L19" s="359"/>
      <c r="M19" s="359"/>
      <c r="N19" s="359"/>
      <c r="O19" s="359"/>
    </row>
    <row r="20" spans="1:15" ht="22.5" customHeight="1" x14ac:dyDescent="0.2">
      <c r="A20" s="92" t="s">
        <v>18</v>
      </c>
      <c r="B20" s="187">
        <v>1351</v>
      </c>
      <c r="C20" s="188">
        <v>273</v>
      </c>
      <c r="D20" s="189">
        <v>80</v>
      </c>
      <c r="E20" s="189">
        <v>197</v>
      </c>
      <c r="F20" s="188">
        <v>95</v>
      </c>
      <c r="G20" s="190">
        <v>71</v>
      </c>
      <c r="I20" s="359"/>
      <c r="J20" s="358"/>
      <c r="K20" s="359"/>
      <c r="L20" s="359"/>
      <c r="M20" s="359"/>
      <c r="N20" s="359"/>
      <c r="O20" s="359"/>
    </row>
    <row r="21" spans="1:15" ht="18.75" customHeight="1" x14ac:dyDescent="0.2">
      <c r="A21" s="92" t="s">
        <v>19</v>
      </c>
      <c r="B21" s="187">
        <v>415</v>
      </c>
      <c r="C21" s="188">
        <v>138</v>
      </c>
      <c r="D21" s="189">
        <v>19</v>
      </c>
      <c r="E21" s="189">
        <v>76</v>
      </c>
      <c r="F21" s="188">
        <v>28</v>
      </c>
      <c r="G21" s="190">
        <v>22</v>
      </c>
      <c r="I21" s="360"/>
      <c r="J21" s="360"/>
      <c r="K21" s="360"/>
      <c r="L21" s="360"/>
      <c r="M21" s="360"/>
      <c r="N21" s="360"/>
      <c r="O21" s="360"/>
    </row>
    <row r="22" spans="1:15" ht="13.5" customHeight="1" x14ac:dyDescent="0.2">
      <c r="A22" s="92" t="s">
        <v>20</v>
      </c>
      <c r="B22" s="187">
        <v>290</v>
      </c>
      <c r="C22" s="188">
        <v>96</v>
      </c>
      <c r="D22" s="189">
        <v>16</v>
      </c>
      <c r="E22" s="189">
        <v>53</v>
      </c>
      <c r="F22" s="188">
        <v>20</v>
      </c>
      <c r="G22" s="190">
        <v>16</v>
      </c>
      <c r="I22" s="359"/>
      <c r="J22" s="358"/>
      <c r="K22" s="359"/>
      <c r="L22" s="359"/>
      <c r="M22" s="359"/>
      <c r="N22" s="363"/>
      <c r="O22" s="363"/>
    </row>
    <row r="23" spans="1:15" ht="22.5" customHeight="1" x14ac:dyDescent="0.2">
      <c r="A23" s="191" t="s">
        <v>21</v>
      </c>
      <c r="B23" s="192">
        <v>6896</v>
      </c>
      <c r="C23" s="193">
        <v>1838</v>
      </c>
      <c r="D23" s="194">
        <v>371</v>
      </c>
      <c r="E23" s="194">
        <v>1260</v>
      </c>
      <c r="F23" s="193">
        <v>530</v>
      </c>
      <c r="G23" s="195">
        <v>373</v>
      </c>
      <c r="I23" s="359"/>
      <c r="J23" s="358"/>
      <c r="K23" s="359"/>
      <c r="L23" s="359"/>
      <c r="M23" s="359"/>
      <c r="N23" s="359"/>
      <c r="O23" s="359"/>
    </row>
    <row r="24" spans="1:15" ht="12" x14ac:dyDescent="0.2">
      <c r="A24" s="4" t="s">
        <v>22</v>
      </c>
      <c r="B24" s="197"/>
      <c r="C24" s="188"/>
      <c r="D24" s="189"/>
      <c r="E24" s="189"/>
      <c r="F24" s="188"/>
      <c r="G24" s="190"/>
      <c r="I24" s="359"/>
      <c r="J24" s="358"/>
      <c r="K24" s="359"/>
      <c r="L24" s="359"/>
      <c r="M24" s="359"/>
      <c r="N24" s="359"/>
      <c r="O24" s="359"/>
    </row>
    <row r="25" spans="1:15" ht="12" x14ac:dyDescent="0.2">
      <c r="A25" s="3" t="s">
        <v>225</v>
      </c>
      <c r="B25" s="198"/>
      <c r="C25" s="199"/>
      <c r="D25" s="200"/>
      <c r="E25" s="200"/>
      <c r="F25" s="199"/>
      <c r="I25" s="360"/>
      <c r="J25" s="360"/>
      <c r="K25" s="360"/>
      <c r="L25" s="360"/>
      <c r="M25" s="360"/>
      <c r="N25" s="360"/>
      <c r="O25" s="360"/>
    </row>
    <row r="26" spans="1:15" ht="12" x14ac:dyDescent="0.2">
      <c r="A26" s="4" t="s">
        <v>226</v>
      </c>
      <c r="B26" s="198"/>
      <c r="C26" s="199"/>
      <c r="D26" s="200"/>
      <c r="E26" s="200"/>
      <c r="F26" s="199"/>
      <c r="I26" s="361"/>
      <c r="J26" s="361"/>
      <c r="K26" s="360"/>
      <c r="L26" s="362"/>
      <c r="M26" s="362"/>
      <c r="N26" s="361"/>
      <c r="O26" s="361"/>
    </row>
    <row r="27" spans="1:15" x14ac:dyDescent="0.2">
      <c r="A27" s="1" t="s">
        <v>243</v>
      </c>
      <c r="B27" s="198"/>
      <c r="F27" s="1"/>
    </row>
    <row r="28" spans="1:15" x14ac:dyDescent="0.2">
      <c r="B28" s="197"/>
      <c r="F28" s="1"/>
    </row>
    <row r="29" spans="1:15" x14ac:dyDescent="0.2">
      <c r="B29" s="197"/>
      <c r="F29" s="1"/>
    </row>
    <row r="30" spans="1:15" x14ac:dyDescent="0.2">
      <c r="B30" s="196"/>
      <c r="F30" s="1"/>
    </row>
    <row r="31" spans="1:15" x14ac:dyDescent="0.2">
      <c r="B31" s="196"/>
      <c r="F31" s="1"/>
    </row>
    <row r="32" spans="1:15" x14ac:dyDescent="0.2">
      <c r="B32" s="188"/>
      <c r="F32" s="1"/>
    </row>
    <row r="33" spans="2:6" x14ac:dyDescent="0.2">
      <c r="B33" s="188"/>
      <c r="F33" s="1"/>
    </row>
    <row r="34" spans="2:6" x14ac:dyDescent="0.2">
      <c r="F34" s="1"/>
    </row>
  </sheetData>
  <mergeCells count="8">
    <mergeCell ref="A6:A9"/>
    <mergeCell ref="B6:B9"/>
    <mergeCell ref="C6:G6"/>
    <mergeCell ref="C7:C9"/>
    <mergeCell ref="D7:D9"/>
    <mergeCell ref="E7:E9"/>
    <mergeCell ref="F7:F9"/>
    <mergeCell ref="G7:G9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zoomScaleNormal="100" workbookViewId="0"/>
  </sheetViews>
  <sheetFormatPr baseColWidth="10" defaultRowHeight="11.25" x14ac:dyDescent="0.2"/>
  <cols>
    <col min="1" max="1" width="23.140625" style="1" customWidth="1"/>
    <col min="2" max="2" width="9.140625" style="1" customWidth="1"/>
    <col min="3" max="3" width="14.42578125" style="1" customWidth="1"/>
    <col min="4" max="4" width="9.28515625" style="1" customWidth="1"/>
    <col min="5" max="5" width="8.7109375" style="1" customWidth="1"/>
    <col min="6" max="6" width="14.42578125" style="4" customWidth="1"/>
    <col min="7" max="7" width="10.140625" style="1" customWidth="1"/>
    <col min="8" max="16384" width="11.42578125" style="1"/>
  </cols>
  <sheetData>
    <row r="1" spans="1:8" x14ac:dyDescent="0.2">
      <c r="A1" s="94" t="s">
        <v>151</v>
      </c>
      <c r="B1" s="4"/>
      <c r="F1" s="1"/>
    </row>
    <row r="2" spans="1:8" x14ac:dyDescent="0.2">
      <c r="A2" s="94"/>
      <c r="B2" s="4"/>
      <c r="F2" s="1"/>
    </row>
    <row r="3" spans="1:8" x14ac:dyDescent="0.2">
      <c r="A3" s="83" t="s">
        <v>219</v>
      </c>
      <c r="H3" s="201"/>
    </row>
    <row r="4" spans="1:8" x14ac:dyDescent="0.2">
      <c r="A4" s="83" t="s">
        <v>216</v>
      </c>
    </row>
    <row r="6" spans="1:8" x14ac:dyDescent="0.2">
      <c r="A6" s="420" t="s">
        <v>0</v>
      </c>
      <c r="B6" s="423" t="s">
        <v>1</v>
      </c>
      <c r="C6" s="426" t="s">
        <v>2</v>
      </c>
      <c r="D6" s="427"/>
      <c r="E6" s="427"/>
      <c r="F6" s="427"/>
      <c r="G6" s="427"/>
    </row>
    <row r="7" spans="1:8" ht="12.75" customHeight="1" x14ac:dyDescent="0.2">
      <c r="A7" s="421"/>
      <c r="B7" s="424"/>
      <c r="C7" s="428" t="s">
        <v>3</v>
      </c>
      <c r="D7" s="431" t="s">
        <v>4</v>
      </c>
      <c r="E7" s="428" t="s">
        <v>5</v>
      </c>
      <c r="F7" s="428" t="s">
        <v>6</v>
      </c>
      <c r="G7" s="432" t="s">
        <v>7</v>
      </c>
    </row>
    <row r="8" spans="1:8" ht="11.25" customHeight="1" x14ac:dyDescent="0.2">
      <c r="A8" s="421"/>
      <c r="B8" s="424"/>
      <c r="C8" s="429"/>
      <c r="D8" s="424"/>
      <c r="E8" s="429"/>
      <c r="F8" s="429"/>
      <c r="G8" s="433"/>
    </row>
    <row r="9" spans="1:8" s="2" customFormat="1" x14ac:dyDescent="0.2">
      <c r="A9" s="422"/>
      <c r="B9" s="425"/>
      <c r="C9" s="430"/>
      <c r="D9" s="425"/>
      <c r="E9" s="430"/>
      <c r="F9" s="430"/>
      <c r="G9" s="434"/>
    </row>
    <row r="10" spans="1:8" ht="20.25" customHeight="1" x14ac:dyDescent="0.2">
      <c r="A10" s="92" t="s">
        <v>8</v>
      </c>
      <c r="B10" s="202">
        <v>526.03617021276591</v>
      </c>
      <c r="C10" s="189">
        <v>2332.4245283018868</v>
      </c>
      <c r="D10" s="189">
        <v>9156.9259259259252</v>
      </c>
      <c r="E10" s="189">
        <v>2658.4623655913979</v>
      </c>
      <c r="F10" s="188">
        <v>2673.6829268292681</v>
      </c>
      <c r="G10" s="203">
        <v>1262.4000000000001</v>
      </c>
    </row>
    <row r="11" spans="1:8" ht="17.25" customHeight="1" x14ac:dyDescent="0.2">
      <c r="A11" s="92" t="s">
        <v>9</v>
      </c>
      <c r="B11" s="202">
        <v>734.12173913043478</v>
      </c>
      <c r="C11" s="189">
        <v>2236.3973509933776</v>
      </c>
      <c r="D11" s="189">
        <v>11644.689655172413</v>
      </c>
      <c r="E11" s="189">
        <v>4221.2</v>
      </c>
      <c r="F11" s="188">
        <v>4326.9142857142861</v>
      </c>
      <c r="G11" s="203">
        <v>1542.8928571428571</v>
      </c>
    </row>
    <row r="12" spans="1:8" ht="13.35" customHeight="1" x14ac:dyDescent="0.2">
      <c r="A12" s="92" t="s">
        <v>10</v>
      </c>
      <c r="B12" s="202">
        <v>756.01234567901236</v>
      </c>
      <c r="C12" s="189">
        <v>2268.037037037037</v>
      </c>
      <c r="D12" s="189">
        <v>16115</v>
      </c>
      <c r="E12" s="189">
        <v>3976.4285714285716</v>
      </c>
      <c r="F12" s="188">
        <v>4092.6363636363635</v>
      </c>
      <c r="G12" s="203">
        <v>1490</v>
      </c>
    </row>
    <row r="13" spans="1:8" ht="13.35" customHeight="1" x14ac:dyDescent="0.2">
      <c r="A13" s="92" t="s">
        <v>11</v>
      </c>
      <c r="B13" s="202">
        <v>703.07407407407402</v>
      </c>
      <c r="C13" s="189">
        <v>2149.0188679245284</v>
      </c>
      <c r="D13" s="189">
        <v>11989.263157894737</v>
      </c>
      <c r="E13" s="189">
        <v>4067.7857142857142</v>
      </c>
      <c r="F13" s="188">
        <v>4319.75</v>
      </c>
      <c r="G13" s="203">
        <v>1810.6</v>
      </c>
    </row>
    <row r="14" spans="1:8" ht="13.35" customHeight="1" x14ac:dyDescent="0.2">
      <c r="A14" s="92" t="s">
        <v>12</v>
      </c>
      <c r="B14" s="202">
        <v>671.31289640591967</v>
      </c>
      <c r="C14" s="189">
        <v>2174.8698630136987</v>
      </c>
      <c r="D14" s="189">
        <v>13230.458333333334</v>
      </c>
      <c r="E14" s="189">
        <v>4123.7792207792209</v>
      </c>
      <c r="F14" s="188">
        <v>3502.8536585365855</v>
      </c>
      <c r="G14" s="203">
        <v>2045.421052631579</v>
      </c>
    </row>
    <row r="15" spans="1:8" ht="24.75" customHeight="1" x14ac:dyDescent="0.2">
      <c r="A15" s="92" t="s">
        <v>13</v>
      </c>
      <c r="B15" s="202">
        <v>469.64352243861134</v>
      </c>
      <c r="C15" s="189">
        <v>2555.9861751152075</v>
      </c>
      <c r="D15" s="189">
        <v>9244.15</v>
      </c>
      <c r="E15" s="189">
        <v>2209.7569721115538</v>
      </c>
      <c r="F15" s="188">
        <v>2594.271739130435</v>
      </c>
      <c r="G15" s="203">
        <v>1262.703125</v>
      </c>
    </row>
    <row r="16" spans="1:8" ht="17.25" customHeight="1" x14ac:dyDescent="0.2">
      <c r="A16" s="92" t="s">
        <v>14</v>
      </c>
      <c r="B16" s="202">
        <v>683.81818181818187</v>
      </c>
      <c r="C16" s="189">
        <v>1992.5827814569536</v>
      </c>
      <c r="D16" s="189">
        <v>16715.555555555555</v>
      </c>
      <c r="E16" s="189">
        <v>4011.7333333333331</v>
      </c>
      <c r="F16" s="188">
        <v>3085.1395348837209</v>
      </c>
      <c r="G16" s="203">
        <v>1681.2083333333333</v>
      </c>
    </row>
    <row r="17" spans="1:7" ht="13.35" customHeight="1" x14ac:dyDescent="0.2">
      <c r="A17" s="92" t="s">
        <v>15</v>
      </c>
      <c r="B17" s="202">
        <v>713.98879551820733</v>
      </c>
      <c r="C17" s="189">
        <v>2178.5811965811968</v>
      </c>
      <c r="D17" s="189">
        <v>11586.09090909091</v>
      </c>
      <c r="E17" s="189">
        <v>3641.3428571428572</v>
      </c>
      <c r="F17" s="188">
        <v>4571.2</v>
      </c>
      <c r="G17" s="203">
        <v>1677.8421052631579</v>
      </c>
    </row>
    <row r="18" spans="1:7" ht="13.35" customHeight="1" x14ac:dyDescent="0.2">
      <c r="A18" s="92" t="s">
        <v>16</v>
      </c>
      <c r="B18" s="202">
        <v>642.34748010610076</v>
      </c>
      <c r="C18" s="189">
        <v>2374.1666666666665</v>
      </c>
      <c r="D18" s="189">
        <v>11007.5</v>
      </c>
      <c r="E18" s="189">
        <v>2882.9166666666665</v>
      </c>
      <c r="F18" s="188">
        <v>4277.76</v>
      </c>
      <c r="G18" s="203">
        <v>1411.3478260869565</v>
      </c>
    </row>
    <row r="19" spans="1:7" s="83" customFormat="1" ht="24" customHeight="1" x14ac:dyDescent="0.2">
      <c r="A19" s="92" t="s">
        <v>17</v>
      </c>
      <c r="B19" s="202">
        <v>695.78186968838531</v>
      </c>
      <c r="C19" s="189">
        <v>2456.11</v>
      </c>
      <c r="D19" s="189">
        <v>15350.6875</v>
      </c>
      <c r="E19" s="189">
        <v>3459.3098591549297</v>
      </c>
      <c r="F19" s="188">
        <v>3852.8571428571427</v>
      </c>
      <c r="G19" s="203">
        <v>1629</v>
      </c>
    </row>
    <row r="20" spans="1:7" ht="24.75" customHeight="1" x14ac:dyDescent="0.2">
      <c r="A20" s="92" t="s">
        <v>18</v>
      </c>
      <c r="B20" s="202">
        <v>435.12731310140634</v>
      </c>
      <c r="C20" s="189">
        <v>2153.3223443223442</v>
      </c>
      <c r="D20" s="189">
        <v>7348.2124999999996</v>
      </c>
      <c r="E20" s="189">
        <v>2984.0456852791876</v>
      </c>
      <c r="F20" s="188">
        <v>2731.6315789473683</v>
      </c>
      <c r="G20" s="203">
        <v>1153.1549295774648</v>
      </c>
    </row>
    <row r="21" spans="1:7" ht="17.25" customHeight="1" x14ac:dyDescent="0.2">
      <c r="A21" s="92" t="s">
        <v>19</v>
      </c>
      <c r="B21" s="202">
        <v>621.11566265060242</v>
      </c>
      <c r="C21" s="189">
        <v>1867.8478260869565</v>
      </c>
      <c r="D21" s="189">
        <v>13566.473684210527</v>
      </c>
      <c r="E21" s="189">
        <v>3391.6184210526317</v>
      </c>
      <c r="F21" s="188">
        <v>4096.75</v>
      </c>
      <c r="G21" s="203">
        <v>1562.7727272727273</v>
      </c>
    </row>
    <row r="22" spans="1:7" ht="13.35" customHeight="1" x14ac:dyDescent="0.2">
      <c r="A22" s="92" t="s">
        <v>20</v>
      </c>
      <c r="B22" s="202">
        <v>681.63103448275865</v>
      </c>
      <c r="C22" s="189">
        <v>2059.09375</v>
      </c>
      <c r="D22" s="189">
        <v>12354.5625</v>
      </c>
      <c r="E22" s="189">
        <v>3729.6792452830186</v>
      </c>
      <c r="F22" s="188">
        <v>4345.6499999999996</v>
      </c>
      <c r="G22" s="203">
        <v>1604.625</v>
      </c>
    </row>
    <row r="23" spans="1:7" ht="24" customHeight="1" x14ac:dyDescent="0.2">
      <c r="A23" s="191" t="s">
        <v>21</v>
      </c>
      <c r="B23" s="204">
        <v>591.34817285382826</v>
      </c>
      <c r="C23" s="194">
        <v>2218.6817192600652</v>
      </c>
      <c r="D23" s="194">
        <v>10991.743935309973</v>
      </c>
      <c r="E23" s="194">
        <v>3236.4579365079367</v>
      </c>
      <c r="F23" s="193">
        <v>3405.6150943396228</v>
      </c>
      <c r="G23" s="205">
        <v>1450.8391420911528</v>
      </c>
    </row>
    <row r="24" spans="1:7" x14ac:dyDescent="0.2">
      <c r="A24" s="1" t="s">
        <v>22</v>
      </c>
      <c r="B24" s="207"/>
      <c r="C24" s="188"/>
      <c r="D24" s="207"/>
      <c r="E24" s="207"/>
      <c r="F24" s="188"/>
      <c r="G24" s="203"/>
    </row>
    <row r="25" spans="1:7" x14ac:dyDescent="0.2">
      <c r="A25" s="3" t="s">
        <v>225</v>
      </c>
      <c r="C25" s="199"/>
      <c r="D25" s="200"/>
      <c r="E25" s="200"/>
      <c r="F25" s="199"/>
    </row>
    <row r="26" spans="1:7" x14ac:dyDescent="0.2">
      <c r="A26" s="4" t="s">
        <v>226</v>
      </c>
      <c r="C26" s="199"/>
      <c r="D26" s="200"/>
      <c r="E26" s="200"/>
      <c r="F26" s="199"/>
    </row>
    <row r="27" spans="1:7" x14ac:dyDescent="0.2">
      <c r="A27" s="1" t="s">
        <v>243</v>
      </c>
      <c r="C27" s="199"/>
      <c r="D27" s="200"/>
      <c r="E27" s="200"/>
      <c r="F27" s="199"/>
    </row>
    <row r="28" spans="1:7" x14ac:dyDescent="0.2">
      <c r="A28" s="3" t="s">
        <v>227</v>
      </c>
      <c r="C28" s="199"/>
      <c r="D28" s="200"/>
      <c r="E28" s="200"/>
      <c r="F28" s="199"/>
    </row>
    <row r="29" spans="1:7" x14ac:dyDescent="0.2">
      <c r="A29" s="4" t="s">
        <v>228</v>
      </c>
      <c r="C29" s="199"/>
      <c r="D29" s="200"/>
      <c r="E29" s="200"/>
      <c r="F29" s="199"/>
    </row>
    <row r="30" spans="1:7" ht="10.5" customHeight="1" x14ac:dyDescent="0.2">
      <c r="A30" s="4"/>
      <c r="B30" s="206"/>
      <c r="C30" s="188"/>
      <c r="D30" s="207"/>
      <c r="E30" s="207"/>
      <c r="F30" s="188"/>
      <c r="G30" s="203"/>
    </row>
    <row r="31" spans="1:7" ht="13.35" customHeight="1" x14ac:dyDescent="0.2">
      <c r="A31" s="4"/>
      <c r="B31" s="206"/>
      <c r="C31" s="188"/>
      <c r="D31" s="207"/>
      <c r="E31" s="207"/>
      <c r="F31" s="188"/>
      <c r="G31" s="203"/>
    </row>
    <row r="32" spans="1:7" ht="13.35" customHeight="1" x14ac:dyDescent="0.2">
      <c r="A32" s="4"/>
      <c r="B32" s="206"/>
      <c r="C32" s="188"/>
      <c r="D32" s="207"/>
      <c r="E32" s="207"/>
      <c r="F32" s="188"/>
      <c r="G32" s="203"/>
    </row>
    <row r="33" spans="1:7" ht="13.35" customHeight="1" x14ac:dyDescent="0.2">
      <c r="A33" s="4"/>
      <c r="B33" s="206"/>
      <c r="C33" s="188"/>
      <c r="D33" s="207"/>
      <c r="E33" s="207"/>
      <c r="F33" s="188"/>
      <c r="G33" s="203"/>
    </row>
    <row r="34" spans="1:7" ht="13.35" customHeight="1" x14ac:dyDescent="0.2">
      <c r="A34" s="4"/>
      <c r="B34" s="206"/>
      <c r="C34" s="188"/>
      <c r="D34" s="207"/>
      <c r="E34" s="207"/>
      <c r="F34" s="188"/>
      <c r="G34" s="203"/>
    </row>
    <row r="35" spans="1:7" ht="13.35" customHeight="1" x14ac:dyDescent="0.2">
      <c r="A35" s="4"/>
      <c r="B35" s="206"/>
      <c r="C35" s="188"/>
      <c r="D35" s="207"/>
      <c r="E35" s="207"/>
      <c r="F35" s="188"/>
      <c r="G35" s="203"/>
    </row>
    <row r="36" spans="1:7" s="83" customFormat="1" ht="13.35" customHeight="1" x14ac:dyDescent="0.2">
      <c r="A36" s="208"/>
      <c r="B36" s="209"/>
      <c r="C36" s="193"/>
      <c r="D36" s="210"/>
      <c r="E36" s="210"/>
      <c r="F36" s="193"/>
      <c r="G36" s="205"/>
    </row>
    <row r="37" spans="1:7" ht="13.35" customHeight="1" x14ac:dyDescent="0.2">
      <c r="A37" s="4"/>
      <c r="B37" s="206"/>
      <c r="C37" s="188"/>
      <c r="D37" s="207"/>
      <c r="E37" s="207"/>
      <c r="F37" s="188"/>
      <c r="G37" s="203"/>
    </row>
    <row r="38" spans="1:7" s="83" customFormat="1" ht="13.35" customHeight="1" x14ac:dyDescent="0.2">
      <c r="A38" s="211"/>
      <c r="B38" s="209"/>
      <c r="C38" s="193"/>
      <c r="D38" s="210"/>
      <c r="E38" s="210"/>
      <c r="F38" s="193"/>
      <c r="G38" s="205"/>
    </row>
    <row r="39" spans="1:7" ht="13.35" customHeight="1" x14ac:dyDescent="0.2">
      <c r="B39" s="4"/>
      <c r="C39" s="212"/>
      <c r="D39" s="200"/>
      <c r="E39" s="200"/>
      <c r="F39" s="199"/>
    </row>
    <row r="40" spans="1:7" ht="13.35" customHeight="1" x14ac:dyDescent="0.2">
      <c r="B40" s="4"/>
      <c r="C40" s="199"/>
      <c r="D40" s="200"/>
      <c r="E40" s="200"/>
      <c r="F40" s="199"/>
    </row>
    <row r="41" spans="1:7" x14ac:dyDescent="0.2">
      <c r="B41" s="4"/>
    </row>
    <row r="42" spans="1:7" x14ac:dyDescent="0.2">
      <c r="B42" s="4"/>
    </row>
    <row r="43" spans="1:7" x14ac:dyDescent="0.2">
      <c r="B43" s="4"/>
    </row>
    <row r="44" spans="1:7" x14ac:dyDescent="0.2">
      <c r="B44" s="4"/>
    </row>
    <row r="45" spans="1:7" x14ac:dyDescent="0.2">
      <c r="B45" s="4"/>
    </row>
    <row r="46" spans="1:7" x14ac:dyDescent="0.2">
      <c r="C46" s="199"/>
      <c r="D46" s="200"/>
      <c r="E46" s="200"/>
      <c r="F46" s="199"/>
    </row>
    <row r="47" spans="1:7" x14ac:dyDescent="0.2">
      <c r="F47" s="1"/>
    </row>
    <row r="48" spans="1:7" x14ac:dyDescent="0.2">
      <c r="F48" s="1"/>
    </row>
    <row r="49" spans="6:6" x14ac:dyDescent="0.2">
      <c r="F49" s="1"/>
    </row>
    <row r="50" spans="6:6" x14ac:dyDescent="0.2">
      <c r="F50" s="1"/>
    </row>
    <row r="51" spans="6:6" x14ac:dyDescent="0.2">
      <c r="F51" s="1"/>
    </row>
    <row r="52" spans="6:6" x14ac:dyDescent="0.2">
      <c r="F52" s="1"/>
    </row>
    <row r="53" spans="6:6" x14ac:dyDescent="0.2">
      <c r="F53" s="1"/>
    </row>
    <row r="54" spans="6:6" x14ac:dyDescent="0.2">
      <c r="F54" s="1"/>
    </row>
  </sheetData>
  <mergeCells count="8">
    <mergeCell ref="A6:A9"/>
    <mergeCell ref="B6:B9"/>
    <mergeCell ref="C6:G6"/>
    <mergeCell ref="C7:C9"/>
    <mergeCell ref="D7:D9"/>
    <mergeCell ref="E7:E9"/>
    <mergeCell ref="F7:F9"/>
    <mergeCell ref="G7:G9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zoomScaleNormal="100" workbookViewId="0"/>
  </sheetViews>
  <sheetFormatPr baseColWidth="10" defaultRowHeight="11.25" x14ac:dyDescent="0.2"/>
  <cols>
    <col min="1" max="1" width="21.7109375" style="1" customWidth="1"/>
    <col min="2" max="2" width="9.7109375" style="1" customWidth="1"/>
    <col min="3" max="3" width="14.7109375" style="1" customWidth="1"/>
    <col min="4" max="5" width="9.42578125" style="1" customWidth="1"/>
    <col min="6" max="6" width="14.7109375" style="4" customWidth="1"/>
    <col min="7" max="7" width="10.140625" style="1" customWidth="1"/>
    <col min="8" max="16384" width="11.42578125" style="1"/>
  </cols>
  <sheetData>
    <row r="1" spans="1:8" x14ac:dyDescent="0.2">
      <c r="A1" s="94" t="s">
        <v>151</v>
      </c>
      <c r="B1" s="4"/>
      <c r="F1" s="1"/>
    </row>
    <row r="2" spans="1:8" x14ac:dyDescent="0.2">
      <c r="A2" s="94"/>
      <c r="B2" s="4"/>
      <c r="F2" s="1"/>
    </row>
    <row r="3" spans="1:8" x14ac:dyDescent="0.2">
      <c r="A3" s="83" t="s">
        <v>195</v>
      </c>
      <c r="H3" s="201"/>
    </row>
    <row r="4" spans="1:8" x14ac:dyDescent="0.2">
      <c r="A4" s="83" t="s">
        <v>215</v>
      </c>
    </row>
    <row r="6" spans="1:8" x14ac:dyDescent="0.2">
      <c r="A6" s="420" t="s">
        <v>0</v>
      </c>
      <c r="B6" s="423" t="s">
        <v>1</v>
      </c>
      <c r="C6" s="435" t="s">
        <v>2</v>
      </c>
      <c r="D6" s="436"/>
      <c r="E6" s="436"/>
      <c r="F6" s="436"/>
      <c r="G6" s="436"/>
    </row>
    <row r="7" spans="1:8" x14ac:dyDescent="0.2">
      <c r="A7" s="421"/>
      <c r="B7" s="424"/>
      <c r="C7" s="428" t="s">
        <v>150</v>
      </c>
      <c r="D7" s="431" t="s">
        <v>4</v>
      </c>
      <c r="E7" s="428" t="s">
        <v>5</v>
      </c>
      <c r="F7" s="428" t="s">
        <v>6</v>
      </c>
      <c r="G7" s="432" t="s">
        <v>7</v>
      </c>
    </row>
    <row r="8" spans="1:8" x14ac:dyDescent="0.2">
      <c r="A8" s="421"/>
      <c r="B8" s="424"/>
      <c r="C8" s="429"/>
      <c r="D8" s="424"/>
      <c r="E8" s="429"/>
      <c r="F8" s="429"/>
      <c r="G8" s="433"/>
    </row>
    <row r="9" spans="1:8" s="2" customFormat="1" x14ac:dyDescent="0.2">
      <c r="A9" s="422"/>
      <c r="B9" s="425"/>
      <c r="C9" s="430"/>
      <c r="D9" s="425"/>
      <c r="E9" s="430"/>
      <c r="F9" s="430"/>
      <c r="G9" s="434"/>
    </row>
    <row r="10" spans="1:8" s="2" customFormat="1" ht="20.25" customHeight="1" x14ac:dyDescent="0.2">
      <c r="A10" s="92" t="s">
        <v>8</v>
      </c>
      <c r="B10" s="213">
        <v>190.10099621011418</v>
      </c>
      <c r="C10" s="214">
        <v>42.873841698451287</v>
      </c>
      <c r="D10" s="214">
        <v>10.920695526964007</v>
      </c>
      <c r="E10" s="214">
        <v>37.615729037320463</v>
      </c>
      <c r="F10" s="215">
        <v>37.4</v>
      </c>
      <c r="G10" s="216">
        <v>79.214195183776937</v>
      </c>
    </row>
    <row r="11" spans="1:8" ht="17.25" customHeight="1" x14ac:dyDescent="0.2">
      <c r="A11" s="92" t="s">
        <v>9</v>
      </c>
      <c r="B11" s="213">
        <v>136.21718942480811</v>
      </c>
      <c r="C11" s="214">
        <v>44.714773050317447</v>
      </c>
      <c r="D11" s="214">
        <v>8.5876054202596421</v>
      </c>
      <c r="E11" s="214">
        <v>23.689945986923149</v>
      </c>
      <c r="F11" s="215">
        <v>23.111158067114804</v>
      </c>
      <c r="G11" s="216">
        <v>64.813314506608648</v>
      </c>
    </row>
    <row r="12" spans="1:8" ht="13.5" customHeight="1" x14ac:dyDescent="0.2">
      <c r="A12" s="92" t="s">
        <v>10</v>
      </c>
      <c r="B12" s="213">
        <v>132.27297222267583</v>
      </c>
      <c r="C12" s="214">
        <v>44.090990740891947</v>
      </c>
      <c r="D12" s="214">
        <v>6.2053986968662738</v>
      </c>
      <c r="E12" s="214">
        <v>25.148194718879108</v>
      </c>
      <c r="F12" s="215">
        <v>24.434127812701306</v>
      </c>
      <c r="G12" s="216">
        <v>67.114093959731548</v>
      </c>
    </row>
    <row r="13" spans="1:8" ht="13.5" customHeight="1" x14ac:dyDescent="0.2">
      <c r="A13" s="92" t="s">
        <v>11</v>
      </c>
      <c r="B13" s="213">
        <v>142.23252383711741</v>
      </c>
      <c r="C13" s="214">
        <v>46.532862736834709</v>
      </c>
      <c r="D13" s="214">
        <v>8.3407961509420705</v>
      </c>
      <c r="E13" s="214">
        <v>24.583399181723998</v>
      </c>
      <c r="F13" s="215">
        <v>23.149487817582035</v>
      </c>
      <c r="G13" s="216">
        <v>55.230310394344414</v>
      </c>
    </row>
    <row r="14" spans="1:8" ht="13.5" customHeight="1" x14ac:dyDescent="0.2">
      <c r="A14" s="92" t="s">
        <v>12</v>
      </c>
      <c r="B14" s="213">
        <v>148.96183364773833</v>
      </c>
      <c r="C14" s="214">
        <v>45.979762605855804</v>
      </c>
      <c r="D14" s="214">
        <v>7.5583171406886258</v>
      </c>
      <c r="E14" s="214">
        <v>24.249600826376007</v>
      </c>
      <c r="F14" s="215">
        <v>28.548152377504056</v>
      </c>
      <c r="G14" s="216">
        <v>48.889689421815092</v>
      </c>
    </row>
    <row r="15" spans="1:8" ht="19.5" customHeight="1" x14ac:dyDescent="0.2">
      <c r="A15" s="92" t="s">
        <v>13</v>
      </c>
      <c r="B15" s="213">
        <v>212.92745502110344</v>
      </c>
      <c r="C15" s="214">
        <v>39.123842285842038</v>
      </c>
      <c r="D15" s="214">
        <v>10.817652244933281</v>
      </c>
      <c r="E15" s="214">
        <v>45.253845224637566</v>
      </c>
      <c r="F15" s="215">
        <v>38.546463152514107</v>
      </c>
      <c r="G15" s="216">
        <v>79.195178993478777</v>
      </c>
    </row>
    <row r="16" spans="1:8" ht="17.25" customHeight="1" x14ac:dyDescent="0.2">
      <c r="A16" s="92" t="s">
        <v>14</v>
      </c>
      <c r="B16" s="213">
        <v>146.23770273863335</v>
      </c>
      <c r="C16" s="214">
        <v>50.186120712576439</v>
      </c>
      <c r="D16" s="214">
        <v>5.9824514756713638</v>
      </c>
      <c r="E16" s="214">
        <v>24.926881148630684</v>
      </c>
      <c r="F16" s="215">
        <v>32.413444795380705</v>
      </c>
      <c r="G16" s="216">
        <v>59.481028030434459</v>
      </c>
    </row>
    <row r="17" spans="1:7" ht="13.5" customHeight="1" x14ac:dyDescent="0.2">
      <c r="A17" s="92" t="s">
        <v>15</v>
      </c>
      <c r="B17" s="213">
        <v>140.05822027980258</v>
      </c>
      <c r="C17" s="214">
        <v>45.901433537078155</v>
      </c>
      <c r="D17" s="214">
        <v>8.6310387847497392</v>
      </c>
      <c r="E17" s="214">
        <v>27.462396133294625</v>
      </c>
      <c r="F17" s="215">
        <v>21.876093804690235</v>
      </c>
      <c r="G17" s="216">
        <v>59.600363875905771</v>
      </c>
    </row>
    <row r="18" spans="1:7" ht="13.5" customHeight="1" x14ac:dyDescent="0.2">
      <c r="A18" s="92" t="s">
        <v>16</v>
      </c>
      <c r="B18" s="213">
        <v>155.67897920839098</v>
      </c>
      <c r="C18" s="214">
        <v>42.120042120042122</v>
      </c>
      <c r="D18" s="214">
        <v>9.0847149670679084</v>
      </c>
      <c r="E18" s="214">
        <v>34.687093510622923</v>
      </c>
      <c r="F18" s="215">
        <v>23.376720526630759</v>
      </c>
      <c r="G18" s="216">
        <v>70.854255876282309</v>
      </c>
    </row>
    <row r="19" spans="1:7" ht="24" customHeight="1" x14ac:dyDescent="0.2">
      <c r="A19" s="92" t="s">
        <v>17</v>
      </c>
      <c r="B19" s="213">
        <v>143.72320457959944</v>
      </c>
      <c r="C19" s="214">
        <v>40.714788832747722</v>
      </c>
      <c r="D19" s="214">
        <v>6.5143662132396347</v>
      </c>
      <c r="E19" s="214">
        <v>28.90750007125088</v>
      </c>
      <c r="F19" s="215">
        <v>25.954764553207266</v>
      </c>
      <c r="G19" s="216">
        <v>61.387354205033766</v>
      </c>
    </row>
    <row r="20" spans="1:7" ht="19.5" customHeight="1" x14ac:dyDescent="0.2">
      <c r="A20" s="92" t="s">
        <v>18</v>
      </c>
      <c r="B20" s="213">
        <v>229.81779582449474</v>
      </c>
      <c r="C20" s="214">
        <v>46.439865477488574</v>
      </c>
      <c r="D20" s="214">
        <v>13.60875178827504</v>
      </c>
      <c r="E20" s="214">
        <v>33.511551278627287</v>
      </c>
      <c r="F20" s="215">
        <v>36.60815783896264</v>
      </c>
      <c r="G20" s="216">
        <v>86.718616410582115</v>
      </c>
    </row>
    <row r="21" spans="1:7" ht="17.25" customHeight="1" x14ac:dyDescent="0.2">
      <c r="A21" s="92" t="s">
        <v>19</v>
      </c>
      <c r="B21" s="213">
        <v>161.00060908664162</v>
      </c>
      <c r="C21" s="214">
        <v>53.537551937244679</v>
      </c>
      <c r="D21" s="214">
        <v>7.3711122232438324</v>
      </c>
      <c r="E21" s="214">
        <v>29.48444889297533</v>
      </c>
      <c r="F21" s="215">
        <v>24.409592970037224</v>
      </c>
      <c r="G21" s="216">
        <v>63.988831040400221</v>
      </c>
    </row>
    <row r="22" spans="1:7" ht="13.5" customHeight="1" x14ac:dyDescent="0.2">
      <c r="A22" s="92" t="s">
        <v>20</v>
      </c>
      <c r="B22" s="213">
        <v>146.70693519094667</v>
      </c>
      <c r="C22" s="214">
        <v>48.565054408037518</v>
      </c>
      <c r="D22" s="214">
        <v>8.0941757346729197</v>
      </c>
      <c r="E22" s="214">
        <v>26.811957121104047</v>
      </c>
      <c r="F22" s="215">
        <v>23.011517264390829</v>
      </c>
      <c r="G22" s="216">
        <v>62.31985666432967</v>
      </c>
    </row>
    <row r="23" spans="1:7" ht="19.5" customHeight="1" x14ac:dyDescent="0.2">
      <c r="A23" s="191" t="s">
        <v>21</v>
      </c>
      <c r="B23" s="217">
        <v>169.10511368861265</v>
      </c>
      <c r="C23" s="218">
        <v>45.071809593919667</v>
      </c>
      <c r="D23" s="218">
        <v>9.0977374098717068</v>
      </c>
      <c r="E23" s="218">
        <v>30.89797610899825</v>
      </c>
      <c r="F23" s="219">
        <v>29.363271312194733</v>
      </c>
      <c r="G23" s="220">
        <v>68.925628692279403</v>
      </c>
    </row>
    <row r="24" spans="1:7" x14ac:dyDescent="0.2">
      <c r="A24" s="1" t="s">
        <v>22</v>
      </c>
      <c r="C24" s="199"/>
      <c r="D24" s="200"/>
      <c r="E24" s="200"/>
      <c r="F24" s="199"/>
    </row>
    <row r="25" spans="1:7" x14ac:dyDescent="0.2">
      <c r="A25" s="3" t="s">
        <v>225</v>
      </c>
      <c r="C25" s="199"/>
      <c r="D25" s="200"/>
      <c r="E25" s="200"/>
      <c r="F25" s="199"/>
    </row>
    <row r="26" spans="1:7" x14ac:dyDescent="0.2">
      <c r="A26" s="4" t="s">
        <v>226</v>
      </c>
      <c r="C26" s="199"/>
      <c r="D26" s="200"/>
      <c r="E26" s="200"/>
      <c r="F26" s="199"/>
    </row>
    <row r="27" spans="1:7" x14ac:dyDescent="0.2">
      <c r="A27" s="1" t="s">
        <v>243</v>
      </c>
      <c r="C27" s="199"/>
      <c r="D27" s="200"/>
      <c r="E27" s="200"/>
      <c r="F27" s="199"/>
    </row>
    <row r="28" spans="1:7" x14ac:dyDescent="0.2">
      <c r="A28" s="4" t="s">
        <v>229</v>
      </c>
      <c r="C28" s="199"/>
      <c r="D28" s="371"/>
      <c r="E28" s="371"/>
      <c r="F28" s="199"/>
    </row>
    <row r="29" spans="1:7" x14ac:dyDescent="0.2">
      <c r="A29" s="4" t="s">
        <v>228</v>
      </c>
      <c r="C29" s="199"/>
      <c r="D29" s="371"/>
      <c r="E29" s="371"/>
      <c r="F29" s="199"/>
    </row>
    <row r="30" spans="1:7" ht="13.5" customHeight="1" x14ac:dyDescent="0.2">
      <c r="C30" s="199"/>
      <c r="D30" s="371"/>
      <c r="E30" s="371"/>
      <c r="F30" s="199"/>
    </row>
    <row r="31" spans="1:7" ht="13.5" customHeight="1" x14ac:dyDescent="0.2">
      <c r="F31" s="1"/>
    </row>
    <row r="32" spans="1:7" ht="13.5" customHeight="1" x14ac:dyDescent="0.2">
      <c r="F32" s="1"/>
    </row>
    <row r="33" spans="6:6" ht="13.5" customHeight="1" x14ac:dyDescent="0.2">
      <c r="F33" s="1"/>
    </row>
    <row r="34" spans="6:6" ht="13.5" customHeight="1" x14ac:dyDescent="0.2">
      <c r="F34" s="1"/>
    </row>
    <row r="35" spans="6:6" ht="13.5" customHeight="1" x14ac:dyDescent="0.2">
      <c r="F35" s="1"/>
    </row>
    <row r="36" spans="6:6" ht="13.5" customHeight="1" x14ac:dyDescent="0.2">
      <c r="F36" s="1"/>
    </row>
    <row r="37" spans="6:6" ht="13.5" customHeight="1" x14ac:dyDescent="0.2">
      <c r="F37" s="1"/>
    </row>
    <row r="38" spans="6:6" ht="13.5" customHeight="1" x14ac:dyDescent="0.2">
      <c r="F38" s="1"/>
    </row>
    <row r="39" spans="6:6" ht="13.5" customHeight="1" x14ac:dyDescent="0.2"/>
    <row r="40" spans="6:6" ht="13.5" customHeight="1" x14ac:dyDescent="0.2"/>
  </sheetData>
  <mergeCells count="8">
    <mergeCell ref="A6:A9"/>
    <mergeCell ref="B6:B9"/>
    <mergeCell ref="C6:G6"/>
    <mergeCell ref="C7:C9"/>
    <mergeCell ref="D7:D9"/>
    <mergeCell ref="E7:E9"/>
    <mergeCell ref="F7:F9"/>
    <mergeCell ref="G7:G9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zoomScaleNormal="100" workbookViewId="0"/>
  </sheetViews>
  <sheetFormatPr baseColWidth="10" defaultRowHeight="11.25" x14ac:dyDescent="0.2"/>
  <cols>
    <col min="1" max="1" width="22.5703125" style="14" customWidth="1"/>
    <col min="2" max="2" width="11.5703125" style="6" customWidth="1"/>
    <col min="3" max="3" width="8.140625" style="6" bestFit="1" customWidth="1"/>
    <col min="4" max="6" width="8.42578125" style="6" bestFit="1" customWidth="1"/>
    <col min="7" max="7" width="8" style="6" bestFit="1" customWidth="1"/>
    <col min="8" max="8" width="9.5703125" style="14" bestFit="1" customWidth="1"/>
    <col min="9" max="16384" width="11.42578125" style="6"/>
  </cols>
  <sheetData>
    <row r="1" spans="1:10" s="1" customFormat="1" x14ac:dyDescent="0.2">
      <c r="A1" s="94" t="s">
        <v>151</v>
      </c>
      <c r="B1" s="4"/>
    </row>
    <row r="2" spans="1:10" s="1" customFormat="1" x14ac:dyDescent="0.2">
      <c r="A2" s="94"/>
      <c r="B2" s="4"/>
    </row>
    <row r="3" spans="1:10" x14ac:dyDescent="0.2">
      <c r="A3" s="153" t="s">
        <v>196</v>
      </c>
      <c r="B3" s="78"/>
      <c r="C3" s="78"/>
      <c r="D3" s="78"/>
      <c r="E3" s="78"/>
      <c r="F3" s="78"/>
      <c r="G3" s="78"/>
    </row>
    <row r="5" spans="1:10" s="16" customFormat="1" x14ac:dyDescent="0.2">
      <c r="A5" s="440" t="s">
        <v>246</v>
      </c>
      <c r="B5" s="394"/>
      <c r="C5" s="35">
        <v>2016</v>
      </c>
      <c r="D5" s="24"/>
      <c r="E5" s="35">
        <v>2017</v>
      </c>
      <c r="F5" s="24"/>
      <c r="G5" s="35">
        <v>2018</v>
      </c>
      <c r="H5" s="24"/>
    </row>
    <row r="6" spans="1:10" s="16" customFormat="1" x14ac:dyDescent="0.2">
      <c r="A6" s="441"/>
      <c r="B6" s="442"/>
      <c r="C6" s="444" t="s">
        <v>63</v>
      </c>
      <c r="D6" s="416" t="s">
        <v>212</v>
      </c>
      <c r="E6" s="444" t="s">
        <v>63</v>
      </c>
      <c r="F6" s="416" t="s">
        <v>212</v>
      </c>
      <c r="G6" s="444" t="s">
        <v>63</v>
      </c>
      <c r="H6" s="418" t="s">
        <v>212</v>
      </c>
    </row>
    <row r="7" spans="1:10" s="16" customFormat="1" x14ac:dyDescent="0.2">
      <c r="A7" s="443"/>
      <c r="B7" s="395"/>
      <c r="C7" s="403"/>
      <c r="D7" s="403"/>
      <c r="E7" s="403"/>
      <c r="F7" s="403"/>
      <c r="G7" s="403"/>
      <c r="H7" s="445"/>
    </row>
    <row r="8" spans="1:10" s="16" customFormat="1" x14ac:dyDescent="0.2">
      <c r="A8" s="26"/>
      <c r="B8" s="26"/>
      <c r="C8" s="26"/>
      <c r="D8" s="26"/>
      <c r="E8" s="26"/>
      <c r="F8" s="26"/>
      <c r="G8" s="26"/>
      <c r="H8" s="26"/>
    </row>
    <row r="9" spans="1:10" s="16" customFormat="1" x14ac:dyDescent="0.2">
      <c r="A9" s="26"/>
      <c r="B9" s="26"/>
      <c r="C9" s="405" t="s">
        <v>32</v>
      </c>
      <c r="D9" s="405"/>
      <c r="E9" s="405"/>
      <c r="F9" s="405"/>
      <c r="G9" s="405"/>
      <c r="H9" s="405"/>
    </row>
    <row r="10" spans="1:10" s="16" customFormat="1" x14ac:dyDescent="0.2">
      <c r="A10" s="26"/>
      <c r="B10" s="26"/>
      <c r="C10" s="336"/>
      <c r="D10" s="336"/>
      <c r="E10" s="336"/>
      <c r="F10" s="336"/>
      <c r="G10" s="336"/>
      <c r="H10" s="336"/>
    </row>
    <row r="11" spans="1:10" ht="12.75" customHeight="1" x14ac:dyDescent="0.2">
      <c r="A11" s="32" t="s">
        <v>95</v>
      </c>
      <c r="B11" s="118"/>
      <c r="C11" s="221">
        <v>2958</v>
      </c>
      <c r="D11" s="221">
        <v>1631</v>
      </c>
      <c r="E11" s="221">
        <v>2895</v>
      </c>
      <c r="F11" s="221">
        <v>1588</v>
      </c>
      <c r="G11" s="221">
        <v>2800</v>
      </c>
      <c r="H11" s="221">
        <v>1525</v>
      </c>
      <c r="J11" s="221"/>
    </row>
    <row r="12" spans="1:10" ht="25.5" customHeight="1" x14ac:dyDescent="0.2">
      <c r="A12" s="438" t="s">
        <v>245</v>
      </c>
      <c r="B12" s="439"/>
      <c r="C12" s="221">
        <v>801</v>
      </c>
      <c r="D12" s="221">
        <v>592</v>
      </c>
      <c r="E12" s="221">
        <v>846</v>
      </c>
      <c r="F12" s="221">
        <v>629</v>
      </c>
      <c r="G12" s="221">
        <v>880</v>
      </c>
      <c r="H12" s="221">
        <v>638</v>
      </c>
    </row>
    <row r="13" spans="1:10" ht="12.75" customHeight="1" x14ac:dyDescent="0.2">
      <c r="A13" s="222" t="s">
        <v>96</v>
      </c>
      <c r="B13" s="118"/>
      <c r="C13" s="221">
        <v>15</v>
      </c>
      <c r="D13" s="221">
        <v>4</v>
      </c>
      <c r="E13" s="221">
        <v>19</v>
      </c>
      <c r="F13" s="221">
        <v>4</v>
      </c>
      <c r="G13" s="221">
        <v>16</v>
      </c>
      <c r="H13" s="221">
        <v>3</v>
      </c>
    </row>
    <row r="14" spans="1:10" ht="12.75" customHeight="1" x14ac:dyDescent="0.2">
      <c r="A14" s="31" t="s">
        <v>197</v>
      </c>
      <c r="B14" s="118"/>
      <c r="C14" s="221">
        <v>189</v>
      </c>
      <c r="D14" s="221">
        <v>113</v>
      </c>
      <c r="E14" s="221">
        <v>191</v>
      </c>
      <c r="F14" s="221">
        <v>118</v>
      </c>
      <c r="G14" s="221">
        <v>223</v>
      </c>
      <c r="H14" s="221">
        <v>131</v>
      </c>
    </row>
    <row r="15" spans="1:10" s="78" customFormat="1" ht="15.75" customHeight="1" x14ac:dyDescent="0.2">
      <c r="A15" s="223" t="s">
        <v>1</v>
      </c>
      <c r="B15" s="127"/>
      <c r="C15" s="224">
        <v>3963</v>
      </c>
      <c r="D15" s="224">
        <v>2340</v>
      </c>
      <c r="E15" s="224">
        <v>3951</v>
      </c>
      <c r="F15" s="224">
        <v>2339</v>
      </c>
      <c r="G15" s="224">
        <f>SUM(G11:G14)</f>
        <v>3919</v>
      </c>
      <c r="H15" s="224">
        <f>SUM(H11:H14)</f>
        <v>2297</v>
      </c>
    </row>
    <row r="16" spans="1:10" x14ac:dyDescent="0.2">
      <c r="C16" s="36"/>
      <c r="D16" s="36"/>
      <c r="E16" s="36"/>
      <c r="F16" s="36"/>
      <c r="G16" s="36"/>
      <c r="H16" s="36"/>
    </row>
    <row r="17" spans="1:8" x14ac:dyDescent="0.2">
      <c r="C17" s="437" t="s">
        <v>33</v>
      </c>
      <c r="D17" s="437"/>
      <c r="E17" s="437"/>
      <c r="F17" s="437"/>
      <c r="G17" s="437"/>
      <c r="H17" s="437"/>
    </row>
    <row r="18" spans="1:8" x14ac:dyDescent="0.2">
      <c r="B18" s="14"/>
      <c r="E18" s="225"/>
      <c r="F18" s="226"/>
      <c r="G18" s="329"/>
      <c r="H18" s="226"/>
    </row>
    <row r="19" spans="1:8" ht="12.75" customHeight="1" x14ac:dyDescent="0.2">
      <c r="A19" s="32" t="s">
        <v>95</v>
      </c>
      <c r="B19" s="118"/>
      <c r="C19" s="227">
        <v>72.468330629041276</v>
      </c>
      <c r="D19" s="227">
        <v>39.958028146033243</v>
      </c>
      <c r="E19" s="227">
        <v>70.933142022116442</v>
      </c>
      <c r="F19" s="227">
        <v>38.909094829402733</v>
      </c>
      <c r="G19" s="227">
        <v>68.66216913110722</v>
      </c>
      <c r="H19" s="227">
        <v>37.396359973192325</v>
      </c>
    </row>
    <row r="20" spans="1:8" ht="25.5" customHeight="1" x14ac:dyDescent="0.2">
      <c r="A20" s="438" t="s">
        <v>245</v>
      </c>
      <c r="B20" s="439"/>
      <c r="C20" s="227">
        <v>19.62377715816838</v>
      </c>
      <c r="D20" s="227">
        <v>14.503465764838552</v>
      </c>
      <c r="E20" s="227">
        <v>20.728648756722109</v>
      </c>
      <c r="F20" s="227">
        <v>15.411725848674003</v>
      </c>
      <c r="G20" s="227">
        <v>21.579538869776556</v>
      </c>
      <c r="H20" s="227">
        <v>15.645165680588002</v>
      </c>
    </row>
    <row r="21" spans="1:8" ht="12.75" customHeight="1" x14ac:dyDescent="0.2">
      <c r="A21" s="222" t="s">
        <v>96</v>
      </c>
      <c r="B21" s="118"/>
      <c r="C21" s="227">
        <v>0.36748646363611198</v>
      </c>
      <c r="D21" s="227">
        <v>9.7996390302963185E-2</v>
      </c>
      <c r="E21" s="227">
        <v>0.46553702881527198</v>
      </c>
      <c r="F21" s="227">
        <v>9.8007795540057258E-2</v>
      </c>
      <c r="G21" s="227">
        <v>0.39235525217775558</v>
      </c>
      <c r="H21" s="227">
        <v>7.356660978332917E-2</v>
      </c>
    </row>
    <row r="22" spans="1:8" ht="12.75" customHeight="1" x14ac:dyDescent="0.2">
      <c r="A22" s="31" t="s">
        <v>197</v>
      </c>
      <c r="B22" s="118"/>
      <c r="C22" s="227">
        <v>4.6303294418150109</v>
      </c>
      <c r="D22" s="227">
        <v>2.7683980260587102</v>
      </c>
      <c r="E22" s="227">
        <v>4.6798722370377339</v>
      </c>
      <c r="F22" s="227">
        <v>2.8912299684316891</v>
      </c>
      <c r="G22" s="227">
        <v>5.4684513272274682</v>
      </c>
      <c r="H22" s="227">
        <v>3.2124086272053738</v>
      </c>
    </row>
    <row r="23" spans="1:8" s="78" customFormat="1" ht="15.75" customHeight="1" x14ac:dyDescent="0.2">
      <c r="A23" s="223" t="s">
        <v>1</v>
      </c>
      <c r="B23" s="127"/>
      <c r="C23" s="228">
        <v>97.089923692660776</v>
      </c>
      <c r="D23" s="228">
        <v>57.327888327233467</v>
      </c>
      <c r="E23" s="228">
        <v>96.807200044691555</v>
      </c>
      <c r="F23" s="228">
        <v>57.310058442048479</v>
      </c>
      <c r="G23" s="228">
        <v>96.102514580289011</v>
      </c>
      <c r="H23" s="228">
        <v>56.327500890769031</v>
      </c>
    </row>
    <row r="24" spans="1:8" x14ac:dyDescent="0.2">
      <c r="A24" s="14" t="s">
        <v>22</v>
      </c>
    </row>
    <row r="25" spans="1:8" x14ac:dyDescent="0.2">
      <c r="A25" s="14" t="s">
        <v>230</v>
      </c>
    </row>
    <row r="26" spans="1:8" s="150" customFormat="1" x14ac:dyDescent="0.2">
      <c r="D26" s="372"/>
      <c r="H26" s="17"/>
    </row>
    <row r="27" spans="1:8" s="150" customFormat="1" x14ac:dyDescent="0.2">
      <c r="D27" s="372"/>
      <c r="H27" s="17"/>
    </row>
    <row r="28" spans="1:8" s="150" customFormat="1" x14ac:dyDescent="0.2">
      <c r="D28" s="372"/>
      <c r="F28" s="372"/>
      <c r="H28" s="17"/>
    </row>
    <row r="29" spans="1:8" s="150" customFormat="1" x14ac:dyDescent="0.2">
      <c r="A29" s="373"/>
      <c r="B29" s="373"/>
      <c r="C29" s="373"/>
      <c r="D29" s="373"/>
      <c r="E29" s="373"/>
      <c r="F29" s="373"/>
      <c r="H29" s="17"/>
    </row>
    <row r="30" spans="1:8" s="150" customFormat="1" x14ac:dyDescent="0.2">
      <c r="H30" s="17"/>
    </row>
    <row r="31" spans="1:8" s="150" customFormat="1" x14ac:dyDescent="0.2">
      <c r="H31" s="17"/>
    </row>
    <row r="32" spans="1:8" s="150" customFormat="1" x14ac:dyDescent="0.2">
      <c r="D32" s="372"/>
      <c r="G32" s="372"/>
      <c r="H32" s="17"/>
    </row>
    <row r="33" spans="1:9" s="150" customFormat="1" x14ac:dyDescent="0.2">
      <c r="A33" s="374"/>
      <c r="B33" s="375"/>
      <c r="C33" s="375"/>
      <c r="D33" s="375"/>
      <c r="E33" s="375"/>
      <c r="H33" s="17"/>
    </row>
    <row r="34" spans="1:9" s="150" customFormat="1" x14ac:dyDescent="0.2">
      <c r="A34" s="17"/>
      <c r="F34" s="372"/>
      <c r="H34" s="17"/>
      <c r="I34" s="372"/>
    </row>
    <row r="35" spans="1:9" s="150" customFormat="1" x14ac:dyDescent="0.2">
      <c r="A35" s="17"/>
      <c r="H35" s="17"/>
    </row>
    <row r="36" spans="1:9" s="150" customFormat="1" x14ac:dyDescent="0.2">
      <c r="A36" s="17"/>
      <c r="H36" s="17"/>
    </row>
    <row r="37" spans="1:9" s="150" customFormat="1" x14ac:dyDescent="0.2">
      <c r="A37" s="17"/>
      <c r="H37" s="17"/>
    </row>
    <row r="38" spans="1:9" s="150" customFormat="1" x14ac:dyDescent="0.2">
      <c r="A38" s="17"/>
      <c r="H38" s="17"/>
    </row>
    <row r="39" spans="1:9" s="150" customFormat="1" x14ac:dyDescent="0.2">
      <c r="A39" s="17"/>
      <c r="H39" s="17"/>
    </row>
    <row r="40" spans="1:9" s="150" customFormat="1" x14ac:dyDescent="0.2">
      <c r="A40" s="17"/>
      <c r="H40" s="17"/>
    </row>
    <row r="41" spans="1:9" s="150" customFormat="1" x14ac:dyDescent="0.2">
      <c r="A41" s="17"/>
      <c r="H41" s="17"/>
    </row>
  </sheetData>
  <mergeCells count="11">
    <mergeCell ref="C17:H17"/>
    <mergeCell ref="A20:B20"/>
    <mergeCell ref="A12:B12"/>
    <mergeCell ref="A5:B7"/>
    <mergeCell ref="C6:C7"/>
    <mergeCell ref="E6:E7"/>
    <mergeCell ref="G6:G7"/>
    <mergeCell ref="C9:H9"/>
    <mergeCell ref="D6:D7"/>
    <mergeCell ref="F6:F7"/>
    <mergeCell ref="H6:H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zoomScaleNormal="100" workbookViewId="0"/>
  </sheetViews>
  <sheetFormatPr baseColWidth="10" defaultRowHeight="11.25" x14ac:dyDescent="0.2"/>
  <cols>
    <col min="1" max="1" width="22.5703125" style="14" customWidth="1"/>
    <col min="2" max="2" width="11.5703125" style="6" customWidth="1"/>
    <col min="3" max="3" width="8.140625" style="6" bestFit="1" customWidth="1"/>
    <col min="4" max="6" width="8.42578125" style="6" bestFit="1" customWidth="1"/>
    <col min="7" max="7" width="8" style="6" bestFit="1" customWidth="1"/>
    <col min="8" max="8" width="9.5703125" style="14" bestFit="1" customWidth="1"/>
    <col min="9" max="16384" width="11.42578125" style="6"/>
  </cols>
  <sheetData>
    <row r="1" spans="1:8" s="1" customFormat="1" x14ac:dyDescent="0.2">
      <c r="A1" s="94" t="s">
        <v>151</v>
      </c>
      <c r="B1" s="4"/>
    </row>
    <row r="2" spans="1:8" s="1" customFormat="1" x14ac:dyDescent="0.2">
      <c r="A2" s="94"/>
      <c r="B2" s="4"/>
    </row>
    <row r="3" spans="1:8" x14ac:dyDescent="0.2">
      <c r="A3" s="153" t="s">
        <v>198</v>
      </c>
    </row>
    <row r="5" spans="1:8" x14ac:dyDescent="0.2">
      <c r="A5" s="450" t="s">
        <v>62</v>
      </c>
      <c r="B5" s="394"/>
      <c r="C5" s="451" t="s">
        <v>1</v>
      </c>
      <c r="D5" s="394"/>
      <c r="E5" s="20" t="s">
        <v>56</v>
      </c>
      <c r="F5" s="21"/>
      <c r="G5" s="21"/>
      <c r="H5" s="21"/>
    </row>
    <row r="6" spans="1:8" x14ac:dyDescent="0.2">
      <c r="A6" s="443"/>
      <c r="B6" s="395"/>
      <c r="C6" s="445"/>
      <c r="D6" s="395"/>
      <c r="E6" s="22" t="s">
        <v>57</v>
      </c>
      <c r="F6" s="22" t="s">
        <v>58</v>
      </c>
      <c r="G6" s="22" t="s">
        <v>59</v>
      </c>
      <c r="H6" s="11" t="s">
        <v>60</v>
      </c>
    </row>
    <row r="7" spans="1:8" ht="20.25" customHeight="1" x14ac:dyDescent="0.2">
      <c r="A7" s="14" t="s">
        <v>98</v>
      </c>
      <c r="C7" s="446">
        <f t="shared" ref="C7:C11" si="0">SUM(E7:H7)</f>
        <v>1622</v>
      </c>
      <c r="D7" s="447"/>
      <c r="E7" s="330">
        <v>342</v>
      </c>
      <c r="F7" s="330">
        <v>294</v>
      </c>
      <c r="G7" s="330">
        <v>481</v>
      </c>
      <c r="H7" s="331">
        <v>505</v>
      </c>
    </row>
    <row r="8" spans="1:8" ht="12.75" customHeight="1" x14ac:dyDescent="0.2">
      <c r="A8" s="14" t="s">
        <v>99</v>
      </c>
      <c r="C8" s="446">
        <f t="shared" si="0"/>
        <v>76</v>
      </c>
      <c r="D8" s="447"/>
      <c r="E8" s="330">
        <v>4</v>
      </c>
      <c r="F8" s="330">
        <v>18</v>
      </c>
      <c r="G8" s="330">
        <v>29</v>
      </c>
      <c r="H8" s="331">
        <v>25</v>
      </c>
    </row>
    <row r="9" spans="1:8" ht="20.25" customHeight="1" x14ac:dyDescent="0.2">
      <c r="A9" s="14" t="s">
        <v>35</v>
      </c>
      <c r="C9" s="446">
        <f t="shared" si="0"/>
        <v>2297</v>
      </c>
      <c r="D9" s="447"/>
      <c r="E9" s="330">
        <v>653</v>
      </c>
      <c r="F9" s="330">
        <v>403</v>
      </c>
      <c r="G9" s="330">
        <v>732</v>
      </c>
      <c r="H9" s="331">
        <v>509</v>
      </c>
    </row>
    <row r="10" spans="1:8" ht="12.75" customHeight="1" x14ac:dyDescent="0.2">
      <c r="A10" s="14" t="s">
        <v>247</v>
      </c>
      <c r="C10" s="446">
        <f t="shared" si="0"/>
        <v>96</v>
      </c>
      <c r="D10" s="447"/>
      <c r="E10" s="330">
        <v>16</v>
      </c>
      <c r="F10" s="330">
        <v>18</v>
      </c>
      <c r="G10" s="330">
        <v>42</v>
      </c>
      <c r="H10" s="331">
        <v>20</v>
      </c>
    </row>
    <row r="11" spans="1:8" ht="22.5" customHeight="1" x14ac:dyDescent="0.2">
      <c r="A11" s="153" t="s">
        <v>1</v>
      </c>
      <c r="C11" s="448">
        <f t="shared" si="0"/>
        <v>3919</v>
      </c>
      <c r="D11" s="449"/>
      <c r="E11" s="332">
        <f>E9+E7</f>
        <v>995</v>
      </c>
      <c r="F11" s="332">
        <f t="shared" ref="F11:H11" si="1">F9+F7</f>
        <v>697</v>
      </c>
      <c r="G11" s="332">
        <f t="shared" si="1"/>
        <v>1213</v>
      </c>
      <c r="H11" s="332">
        <f t="shared" si="1"/>
        <v>1014</v>
      </c>
    </row>
    <row r="12" spans="1:8" ht="12.75" customHeight="1" x14ac:dyDescent="0.2">
      <c r="A12" s="153" t="s">
        <v>99</v>
      </c>
      <c r="C12" s="448">
        <f>SUM(E12:H12)</f>
        <v>172</v>
      </c>
      <c r="D12" s="449"/>
      <c r="E12" s="332">
        <v>20</v>
      </c>
      <c r="F12" s="332">
        <v>36</v>
      </c>
      <c r="G12" s="332">
        <v>71</v>
      </c>
      <c r="H12" s="332">
        <v>45</v>
      </c>
    </row>
    <row r="13" spans="1:8" x14ac:dyDescent="0.2">
      <c r="A13" s="153"/>
      <c r="D13" s="229"/>
      <c r="E13" s="229"/>
      <c r="F13" s="229"/>
      <c r="G13" s="229"/>
      <c r="H13" s="229"/>
    </row>
    <row r="14" spans="1:8" s="150" customFormat="1" x14ac:dyDescent="0.2">
      <c r="A14" s="17"/>
      <c r="C14" s="17"/>
      <c r="D14" s="17"/>
      <c r="E14" s="17"/>
      <c r="F14" s="17"/>
      <c r="G14" s="17"/>
      <c r="H14" s="17"/>
    </row>
    <row r="15" spans="1:8" s="150" customFormat="1" x14ac:dyDescent="0.2">
      <c r="A15" s="376"/>
      <c r="C15" s="17"/>
      <c r="D15" s="377"/>
      <c r="H15" s="17"/>
    </row>
    <row r="16" spans="1:8" s="150" customFormat="1" x14ac:dyDescent="0.2">
      <c r="A16" s="378"/>
      <c r="D16" s="372"/>
      <c r="H16" s="17"/>
    </row>
    <row r="17" spans="1:8" s="150" customFormat="1" x14ac:dyDescent="0.2">
      <c r="A17" s="379"/>
      <c r="D17" s="372"/>
      <c r="H17" s="380"/>
    </row>
    <row r="18" spans="1:8" x14ac:dyDescent="0.2">
      <c r="A18" s="6"/>
      <c r="D18" s="221"/>
    </row>
    <row r="19" spans="1:8" x14ac:dyDescent="0.2">
      <c r="A19" s="6"/>
      <c r="D19" s="221"/>
    </row>
    <row r="20" spans="1:8" x14ac:dyDescent="0.2">
      <c r="A20" s="6"/>
      <c r="D20" s="221"/>
    </row>
    <row r="21" spans="1:8" x14ac:dyDescent="0.2">
      <c r="A21" s="6"/>
      <c r="D21" s="221"/>
    </row>
    <row r="22" spans="1:8" x14ac:dyDescent="0.2">
      <c r="A22" s="6"/>
    </row>
    <row r="23" spans="1:8" x14ac:dyDescent="0.2">
      <c r="A23" s="6"/>
    </row>
    <row r="24" spans="1:8" x14ac:dyDescent="0.2">
      <c r="A24" s="6"/>
    </row>
    <row r="25" spans="1:8" x14ac:dyDescent="0.2">
      <c r="A25" s="229"/>
      <c r="B25" s="230"/>
      <c r="C25" s="230"/>
      <c r="D25" s="230"/>
      <c r="E25" s="230"/>
    </row>
  </sheetData>
  <mergeCells count="8">
    <mergeCell ref="C9:D9"/>
    <mergeCell ref="C10:D10"/>
    <mergeCell ref="C11:D11"/>
    <mergeCell ref="C12:D12"/>
    <mergeCell ref="A5:B6"/>
    <mergeCell ref="C5:D6"/>
    <mergeCell ref="C7:D7"/>
    <mergeCell ref="C8:D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showGridLines="0" zoomScaleNormal="100" workbookViewId="0"/>
  </sheetViews>
  <sheetFormatPr baseColWidth="10" defaultRowHeight="11.25" x14ac:dyDescent="0.2"/>
  <cols>
    <col min="1" max="1" width="19.85546875" style="31" customWidth="1"/>
    <col min="2" max="2" width="11" style="31" customWidth="1"/>
    <col min="3" max="5" width="11" style="175" customWidth="1"/>
    <col min="6" max="6" width="12.85546875" style="186" customWidth="1"/>
    <col min="7" max="7" width="10.85546875" style="186" customWidth="1"/>
    <col min="8" max="16384" width="11.42578125" style="14"/>
  </cols>
  <sheetData>
    <row r="1" spans="1:7" s="1" customFormat="1" x14ac:dyDescent="0.2">
      <c r="A1" s="94" t="s">
        <v>151</v>
      </c>
      <c r="B1" s="4"/>
    </row>
    <row r="2" spans="1:7" s="1" customFormat="1" x14ac:dyDescent="0.2">
      <c r="A2" s="94"/>
      <c r="B2" s="4"/>
    </row>
    <row r="3" spans="1:7" s="6" customFormat="1" x14ac:dyDescent="0.2">
      <c r="A3" s="173" t="s">
        <v>199</v>
      </c>
      <c r="B3" s="173"/>
      <c r="C3" s="174"/>
      <c r="D3" s="174"/>
      <c r="E3" s="174"/>
    </row>
    <row r="4" spans="1:7" s="6" customFormat="1" x14ac:dyDescent="0.2">
      <c r="C4" s="176"/>
      <c r="D4" s="176"/>
      <c r="E4" s="176"/>
      <c r="F4" s="177"/>
      <c r="G4" s="177"/>
    </row>
    <row r="5" spans="1:7" s="16" customFormat="1" x14ac:dyDescent="0.2">
      <c r="A5" s="404" t="s">
        <v>0</v>
      </c>
      <c r="B5" s="402">
        <v>2016</v>
      </c>
      <c r="C5" s="402">
        <v>2017</v>
      </c>
      <c r="D5" s="451">
        <v>2018</v>
      </c>
      <c r="E5" s="450"/>
      <c r="F5" s="450"/>
      <c r="G5" s="450"/>
    </row>
    <row r="6" spans="1:7" s="16" customFormat="1" x14ac:dyDescent="0.2">
      <c r="A6" s="408"/>
      <c r="B6" s="452"/>
      <c r="C6" s="452"/>
      <c r="D6" s="453"/>
      <c r="E6" s="454"/>
      <c r="F6" s="454"/>
      <c r="G6" s="454"/>
    </row>
    <row r="7" spans="1:7" s="16" customFormat="1" x14ac:dyDescent="0.2">
      <c r="A7" s="408"/>
      <c r="B7" s="452"/>
      <c r="C7" s="452"/>
      <c r="D7" s="414" t="s">
        <v>63</v>
      </c>
      <c r="E7" s="37" t="s">
        <v>100</v>
      </c>
      <c r="F7" s="38"/>
      <c r="G7" s="38"/>
    </row>
    <row r="8" spans="1:7" s="16" customFormat="1" ht="22.5" x14ac:dyDescent="0.2">
      <c r="A8" s="409"/>
      <c r="B8" s="403"/>
      <c r="C8" s="403"/>
      <c r="D8" s="415"/>
      <c r="E8" s="75" t="s">
        <v>64</v>
      </c>
      <c r="F8" s="75" t="s">
        <v>101</v>
      </c>
      <c r="G8" s="71" t="s">
        <v>102</v>
      </c>
    </row>
    <row r="9" spans="1:7" ht="20.25" customHeight="1" x14ac:dyDescent="0.2">
      <c r="A9" s="126" t="s">
        <v>8</v>
      </c>
      <c r="B9" s="231">
        <v>255</v>
      </c>
      <c r="C9" s="231">
        <v>252</v>
      </c>
      <c r="D9" s="231">
        <v>241</v>
      </c>
      <c r="E9" s="231">
        <v>132</v>
      </c>
      <c r="F9" s="231">
        <v>9</v>
      </c>
      <c r="G9" s="232">
        <v>97.477319333271311</v>
      </c>
    </row>
    <row r="10" spans="1:7" ht="18.75" customHeight="1" x14ac:dyDescent="0.2">
      <c r="A10" s="126" t="s">
        <v>9</v>
      </c>
      <c r="B10" s="231">
        <v>296</v>
      </c>
      <c r="C10" s="231">
        <v>299</v>
      </c>
      <c r="D10" s="231">
        <v>288</v>
      </c>
      <c r="E10" s="231">
        <v>137</v>
      </c>
      <c r="F10" s="231">
        <v>10</v>
      </c>
      <c r="G10" s="232">
        <v>85.28380555292334</v>
      </c>
    </row>
    <row r="11" spans="1:7" ht="13.5" customHeight="1" x14ac:dyDescent="0.2">
      <c r="A11" s="126" t="s">
        <v>10</v>
      </c>
      <c r="B11" s="231">
        <v>260</v>
      </c>
      <c r="C11" s="231">
        <v>252</v>
      </c>
      <c r="D11" s="231">
        <v>244</v>
      </c>
      <c r="E11" s="231">
        <v>141</v>
      </c>
      <c r="F11" s="231">
        <v>11</v>
      </c>
      <c r="G11" s="232">
        <v>79.69038326501952</v>
      </c>
    </row>
    <row r="12" spans="1:7" ht="13.5" customHeight="1" x14ac:dyDescent="0.2">
      <c r="A12" s="126" t="s">
        <v>11</v>
      </c>
      <c r="B12" s="231">
        <v>225</v>
      </c>
      <c r="C12" s="231">
        <v>218</v>
      </c>
      <c r="D12" s="231">
        <v>220</v>
      </c>
      <c r="E12" s="231">
        <v>120</v>
      </c>
      <c r="F12" s="231">
        <v>8</v>
      </c>
      <c r="G12" s="232">
        <v>96.577639642487142</v>
      </c>
    </row>
    <row r="13" spans="1:7" ht="13.5" customHeight="1" x14ac:dyDescent="0.2">
      <c r="A13" s="126" t="s">
        <v>12</v>
      </c>
      <c r="B13" s="231">
        <v>296</v>
      </c>
      <c r="C13" s="231">
        <v>297</v>
      </c>
      <c r="D13" s="231">
        <v>286</v>
      </c>
      <c r="E13" s="231">
        <v>163</v>
      </c>
      <c r="F13" s="231">
        <v>11</v>
      </c>
      <c r="G13" s="232">
        <v>90.069945926539461</v>
      </c>
    </row>
    <row r="14" spans="1:7" ht="24.75" customHeight="1" x14ac:dyDescent="0.2">
      <c r="A14" s="126" t="s">
        <v>13</v>
      </c>
      <c r="B14" s="231">
        <v>609</v>
      </c>
      <c r="C14" s="231">
        <v>621</v>
      </c>
      <c r="D14" s="231">
        <v>623</v>
      </c>
      <c r="E14" s="231">
        <v>378</v>
      </c>
      <c r="F14" s="231">
        <v>40</v>
      </c>
      <c r="G14" s="232">
        <v>112.32328914322392</v>
      </c>
    </row>
    <row r="15" spans="1:7" ht="18.75" customHeight="1" x14ac:dyDescent="0.2">
      <c r="A15" s="126" t="s">
        <v>14</v>
      </c>
      <c r="B15" s="231">
        <v>277</v>
      </c>
      <c r="C15" s="231">
        <v>273</v>
      </c>
      <c r="D15" s="231">
        <v>268</v>
      </c>
      <c r="E15" s="231">
        <v>157</v>
      </c>
      <c r="F15" s="231">
        <v>9</v>
      </c>
      <c r="G15" s="232">
        <v>89.072055304440312</v>
      </c>
    </row>
    <row r="16" spans="1:7" ht="13.5" customHeight="1" x14ac:dyDescent="0.2">
      <c r="A16" s="126" t="s">
        <v>15</v>
      </c>
      <c r="B16" s="231">
        <v>236</v>
      </c>
      <c r="C16" s="231">
        <v>235</v>
      </c>
      <c r="D16" s="231">
        <v>233</v>
      </c>
      <c r="E16" s="231">
        <v>141</v>
      </c>
      <c r="F16" s="231">
        <v>11</v>
      </c>
      <c r="G16" s="232">
        <v>91.410547129394971</v>
      </c>
    </row>
    <row r="17" spans="1:7" ht="13.5" customHeight="1" x14ac:dyDescent="0.2">
      <c r="A17" s="126" t="s">
        <v>16</v>
      </c>
      <c r="B17" s="231">
        <v>220</v>
      </c>
      <c r="C17" s="231">
        <v>212</v>
      </c>
      <c r="D17" s="231">
        <v>217</v>
      </c>
      <c r="E17" s="231">
        <v>139</v>
      </c>
      <c r="F17" s="231">
        <v>12</v>
      </c>
      <c r="G17" s="232">
        <v>89.608324902442547</v>
      </c>
    </row>
    <row r="18" spans="1:7" s="153" customFormat="1" ht="24" customHeight="1" x14ac:dyDescent="0.2">
      <c r="A18" s="126" t="s">
        <v>17</v>
      </c>
      <c r="B18" s="231">
        <v>232</v>
      </c>
      <c r="C18" s="231">
        <v>232</v>
      </c>
      <c r="D18" s="231">
        <v>224</v>
      </c>
      <c r="E18" s="231">
        <v>140</v>
      </c>
      <c r="F18" s="231">
        <v>6</v>
      </c>
      <c r="G18" s="232">
        <v>91.20112698535489</v>
      </c>
    </row>
    <row r="19" spans="1:7" ht="24.75" customHeight="1" x14ac:dyDescent="0.2">
      <c r="A19" s="126" t="s">
        <v>18</v>
      </c>
      <c r="B19" s="231">
        <v>641</v>
      </c>
      <c r="C19" s="231">
        <v>637</v>
      </c>
      <c r="D19" s="231">
        <v>655</v>
      </c>
      <c r="E19" s="231">
        <v>379</v>
      </c>
      <c r="F19" s="231">
        <v>26</v>
      </c>
      <c r="G19" s="232">
        <v>111.42165526650189</v>
      </c>
    </row>
    <row r="20" spans="1:7" ht="18.75" customHeight="1" x14ac:dyDescent="0.2">
      <c r="A20" s="126" t="s">
        <v>19</v>
      </c>
      <c r="B20" s="231">
        <v>229</v>
      </c>
      <c r="C20" s="231">
        <v>233</v>
      </c>
      <c r="D20" s="231">
        <v>233</v>
      </c>
      <c r="E20" s="231">
        <v>151</v>
      </c>
      <c r="F20" s="231">
        <v>11</v>
      </c>
      <c r="G20" s="232">
        <v>90.393113053463836</v>
      </c>
    </row>
    <row r="21" spans="1:7" ht="13.5" customHeight="1" x14ac:dyDescent="0.2">
      <c r="A21" s="126" t="s">
        <v>20</v>
      </c>
      <c r="B21" s="231">
        <v>164</v>
      </c>
      <c r="C21" s="231">
        <v>168</v>
      </c>
      <c r="D21" s="231">
        <v>160</v>
      </c>
      <c r="E21" s="231">
        <v>96</v>
      </c>
      <c r="F21" s="231">
        <v>8</v>
      </c>
      <c r="G21" s="232">
        <v>80.94175734672919</v>
      </c>
    </row>
    <row r="22" spans="1:7" ht="24.75" customHeight="1" x14ac:dyDescent="0.2">
      <c r="A22" s="126" t="s">
        <v>103</v>
      </c>
      <c r="B22" s="231">
        <v>23</v>
      </c>
      <c r="C22" s="231">
        <v>22</v>
      </c>
      <c r="D22" s="231">
        <v>27</v>
      </c>
      <c r="E22" s="231">
        <v>23</v>
      </c>
      <c r="F22" s="233" t="s">
        <v>211</v>
      </c>
      <c r="G22" s="232" t="s">
        <v>220</v>
      </c>
    </row>
    <row r="23" spans="1:7" ht="24.75" customHeight="1" x14ac:dyDescent="0.2">
      <c r="A23" s="180" t="s">
        <v>21</v>
      </c>
      <c r="B23" s="234">
        <v>3963</v>
      </c>
      <c r="C23" s="234">
        <v>3951</v>
      </c>
      <c r="D23" s="234">
        <v>3919</v>
      </c>
      <c r="E23" s="234">
        <v>2297</v>
      </c>
      <c r="F23" s="234">
        <v>172</v>
      </c>
      <c r="G23" s="235">
        <v>96.102514580289011</v>
      </c>
    </row>
    <row r="24" spans="1:7" x14ac:dyDescent="0.2">
      <c r="D24" s="6"/>
      <c r="E24" s="6"/>
      <c r="F24" s="6"/>
      <c r="G24" s="236"/>
    </row>
    <row r="25" spans="1:7" x14ac:dyDescent="0.2">
      <c r="D25" s="6"/>
      <c r="E25" s="6"/>
      <c r="F25" s="6"/>
      <c r="G25" s="236"/>
    </row>
    <row r="26" spans="1:7" x14ac:dyDescent="0.2">
      <c r="D26" s="6"/>
      <c r="E26" s="6"/>
      <c r="F26" s="6"/>
      <c r="G26" s="237"/>
    </row>
    <row r="27" spans="1:7" x14ac:dyDescent="0.2">
      <c r="D27" s="6"/>
      <c r="E27" s="6"/>
      <c r="F27" s="6"/>
      <c r="G27" s="237"/>
    </row>
    <row r="28" spans="1:7" x14ac:dyDescent="0.2">
      <c r="D28" s="6"/>
      <c r="E28" s="6"/>
      <c r="F28" s="6"/>
      <c r="G28" s="237"/>
    </row>
    <row r="29" spans="1:7" x14ac:dyDescent="0.2">
      <c r="D29" s="6"/>
      <c r="E29" s="6"/>
      <c r="F29" s="6"/>
      <c r="G29" s="236"/>
    </row>
    <row r="30" spans="1:7" x14ac:dyDescent="0.2">
      <c r="D30" s="6"/>
      <c r="E30" s="6"/>
      <c r="G30" s="237"/>
    </row>
    <row r="31" spans="1:7" x14ac:dyDescent="0.2">
      <c r="D31" s="6"/>
      <c r="G31" s="237"/>
    </row>
    <row r="32" spans="1:7" x14ac:dyDescent="0.2">
      <c r="D32" s="6"/>
      <c r="G32" s="237"/>
    </row>
    <row r="33" spans="4:7" x14ac:dyDescent="0.2">
      <c r="D33" s="6"/>
      <c r="G33" s="237"/>
    </row>
    <row r="34" spans="4:7" x14ac:dyDescent="0.2">
      <c r="D34" s="6"/>
      <c r="G34" s="237"/>
    </row>
    <row r="35" spans="4:7" x14ac:dyDescent="0.2">
      <c r="D35" s="6"/>
      <c r="G35" s="237"/>
    </row>
    <row r="36" spans="4:7" x14ac:dyDescent="0.2">
      <c r="G36" s="237"/>
    </row>
    <row r="37" spans="4:7" x14ac:dyDescent="0.2">
      <c r="G37" s="237"/>
    </row>
    <row r="38" spans="4:7" x14ac:dyDescent="0.2">
      <c r="G38" s="237"/>
    </row>
    <row r="39" spans="4:7" x14ac:dyDescent="0.2">
      <c r="G39" s="236"/>
    </row>
    <row r="40" spans="4:7" x14ac:dyDescent="0.2">
      <c r="G40" s="236"/>
    </row>
    <row r="41" spans="4:7" x14ac:dyDescent="0.2">
      <c r="G41" s="236"/>
    </row>
    <row r="42" spans="4:7" x14ac:dyDescent="0.2">
      <c r="G42" s="237"/>
    </row>
    <row r="43" spans="4:7" x14ac:dyDescent="0.2">
      <c r="G43" s="237"/>
    </row>
    <row r="44" spans="4:7" x14ac:dyDescent="0.2">
      <c r="G44" s="237"/>
    </row>
    <row r="45" spans="4:7" x14ac:dyDescent="0.2">
      <c r="G45" s="237"/>
    </row>
    <row r="46" spans="4:7" x14ac:dyDescent="0.2">
      <c r="G46" s="237"/>
    </row>
    <row r="47" spans="4:7" x14ac:dyDescent="0.2">
      <c r="G47" s="237"/>
    </row>
    <row r="48" spans="4:7" x14ac:dyDescent="0.2">
      <c r="G48" s="236"/>
    </row>
    <row r="49" spans="7:7" x14ac:dyDescent="0.2">
      <c r="G49" s="236"/>
    </row>
    <row r="50" spans="7:7" x14ac:dyDescent="0.2">
      <c r="G50" s="236"/>
    </row>
    <row r="51" spans="7:7" x14ac:dyDescent="0.2">
      <c r="G51" s="237"/>
    </row>
    <row r="52" spans="7:7" x14ac:dyDescent="0.2">
      <c r="G52" s="237"/>
    </row>
    <row r="53" spans="7:7" x14ac:dyDescent="0.2">
      <c r="G53" s="237"/>
    </row>
    <row r="54" spans="7:7" x14ac:dyDescent="0.2">
      <c r="G54" s="237"/>
    </row>
    <row r="55" spans="7:7" x14ac:dyDescent="0.2">
      <c r="G55" s="237"/>
    </row>
    <row r="56" spans="7:7" x14ac:dyDescent="0.2">
      <c r="G56" s="237"/>
    </row>
    <row r="57" spans="7:7" x14ac:dyDescent="0.2">
      <c r="G57" s="236"/>
    </row>
    <row r="58" spans="7:7" x14ac:dyDescent="0.2">
      <c r="G58" s="236"/>
    </row>
    <row r="59" spans="7:7" x14ac:dyDescent="0.2">
      <c r="G59" s="236"/>
    </row>
    <row r="60" spans="7:7" x14ac:dyDescent="0.2">
      <c r="G60" s="237"/>
    </row>
    <row r="61" spans="7:7" x14ac:dyDescent="0.2">
      <c r="G61" s="237"/>
    </row>
    <row r="62" spans="7:7" x14ac:dyDescent="0.2">
      <c r="G62" s="237"/>
    </row>
    <row r="63" spans="7:7" x14ac:dyDescent="0.2">
      <c r="G63" s="237"/>
    </row>
    <row r="64" spans="7:7" x14ac:dyDescent="0.2">
      <c r="G64" s="237"/>
    </row>
    <row r="65" spans="7:7" x14ac:dyDescent="0.2">
      <c r="G65" s="237"/>
    </row>
    <row r="66" spans="7:7" x14ac:dyDescent="0.2">
      <c r="G66" s="236"/>
    </row>
    <row r="67" spans="7:7" x14ac:dyDescent="0.2">
      <c r="G67" s="236"/>
    </row>
    <row r="68" spans="7:7" x14ac:dyDescent="0.2">
      <c r="G68" s="236"/>
    </row>
    <row r="69" spans="7:7" x14ac:dyDescent="0.2">
      <c r="G69" s="238"/>
    </row>
    <row r="70" spans="7:7" x14ac:dyDescent="0.2">
      <c r="G70" s="238"/>
    </row>
    <row r="71" spans="7:7" x14ac:dyDescent="0.2">
      <c r="G71" s="238"/>
    </row>
    <row r="72" spans="7:7" x14ac:dyDescent="0.2">
      <c r="G72" s="238"/>
    </row>
    <row r="73" spans="7:7" x14ac:dyDescent="0.2">
      <c r="G73" s="238"/>
    </row>
    <row r="74" spans="7:7" x14ac:dyDescent="0.2">
      <c r="G74" s="238"/>
    </row>
    <row r="75" spans="7:7" x14ac:dyDescent="0.2">
      <c r="G75" s="238"/>
    </row>
    <row r="76" spans="7:7" x14ac:dyDescent="0.2">
      <c r="G76" s="239"/>
    </row>
    <row r="77" spans="7:7" x14ac:dyDescent="0.2">
      <c r="G77" s="239"/>
    </row>
    <row r="78" spans="7:7" x14ac:dyDescent="0.2">
      <c r="G78" s="239"/>
    </row>
    <row r="79" spans="7:7" x14ac:dyDescent="0.2">
      <c r="G79" s="238"/>
    </row>
    <row r="80" spans="7:7" x14ac:dyDescent="0.2">
      <c r="G80" s="238"/>
    </row>
    <row r="81" spans="7:7" x14ac:dyDescent="0.2">
      <c r="G81" s="238"/>
    </row>
    <row r="82" spans="7:7" x14ac:dyDescent="0.2">
      <c r="G82" s="238"/>
    </row>
    <row r="83" spans="7:7" x14ac:dyDescent="0.2">
      <c r="G83" s="238"/>
    </row>
    <row r="84" spans="7:7" x14ac:dyDescent="0.2">
      <c r="G84" s="238"/>
    </row>
    <row r="85" spans="7:7" x14ac:dyDescent="0.2">
      <c r="G85" s="239"/>
    </row>
    <row r="86" spans="7:7" x14ac:dyDescent="0.2">
      <c r="G86" s="239"/>
    </row>
    <row r="87" spans="7:7" x14ac:dyDescent="0.2">
      <c r="G87" s="240"/>
    </row>
    <row r="88" spans="7:7" x14ac:dyDescent="0.2">
      <c r="G88" s="241"/>
    </row>
    <row r="89" spans="7:7" x14ac:dyDescent="0.2">
      <c r="G89" s="6"/>
    </row>
    <row r="90" spans="7:7" x14ac:dyDescent="0.2">
      <c r="G90" s="6"/>
    </row>
    <row r="91" spans="7:7" x14ac:dyDescent="0.2">
      <c r="G91" s="6"/>
    </row>
    <row r="92" spans="7:7" x14ac:dyDescent="0.2">
      <c r="G92" s="6"/>
    </row>
    <row r="93" spans="7:7" x14ac:dyDescent="0.2">
      <c r="G93" s="6"/>
    </row>
    <row r="94" spans="7:7" x14ac:dyDescent="0.2">
      <c r="G94" s="6"/>
    </row>
    <row r="95" spans="7:7" x14ac:dyDescent="0.2">
      <c r="G95" s="6"/>
    </row>
    <row r="96" spans="7:7" x14ac:dyDescent="0.2">
      <c r="G96" s="6"/>
    </row>
    <row r="97" spans="7:7" x14ac:dyDescent="0.2">
      <c r="G97" s="6"/>
    </row>
    <row r="98" spans="7:7" x14ac:dyDescent="0.2">
      <c r="G98" s="6"/>
    </row>
    <row r="99" spans="7:7" x14ac:dyDescent="0.2">
      <c r="G99" s="6"/>
    </row>
    <row r="100" spans="7:7" x14ac:dyDescent="0.2">
      <c r="G100" s="6"/>
    </row>
    <row r="101" spans="7:7" x14ac:dyDescent="0.2">
      <c r="G101" s="6"/>
    </row>
    <row r="102" spans="7:7" x14ac:dyDescent="0.2">
      <c r="G102" s="6"/>
    </row>
    <row r="103" spans="7:7" x14ac:dyDescent="0.2">
      <c r="G103" s="6"/>
    </row>
    <row r="104" spans="7:7" x14ac:dyDescent="0.2">
      <c r="G104" s="6"/>
    </row>
    <row r="105" spans="7:7" x14ac:dyDescent="0.2">
      <c r="G105" s="6"/>
    </row>
    <row r="106" spans="7:7" x14ac:dyDescent="0.2">
      <c r="G106" s="6"/>
    </row>
    <row r="107" spans="7:7" x14ac:dyDescent="0.2">
      <c r="G107" s="6"/>
    </row>
    <row r="108" spans="7:7" x14ac:dyDescent="0.2">
      <c r="G108" s="6"/>
    </row>
    <row r="109" spans="7:7" x14ac:dyDescent="0.2">
      <c r="G109" s="6"/>
    </row>
    <row r="110" spans="7:7" x14ac:dyDescent="0.2">
      <c r="G110" s="6"/>
    </row>
    <row r="111" spans="7:7" x14ac:dyDescent="0.2">
      <c r="G111" s="6"/>
    </row>
    <row r="112" spans="7:7" x14ac:dyDescent="0.2">
      <c r="G112" s="6"/>
    </row>
    <row r="113" spans="7:7" x14ac:dyDescent="0.2">
      <c r="G113" s="6"/>
    </row>
    <row r="114" spans="7:7" x14ac:dyDescent="0.2">
      <c r="G114" s="6"/>
    </row>
    <row r="115" spans="7:7" x14ac:dyDescent="0.2">
      <c r="G115" s="6"/>
    </row>
    <row r="116" spans="7:7" x14ac:dyDescent="0.2">
      <c r="G116" s="6"/>
    </row>
    <row r="117" spans="7:7" x14ac:dyDescent="0.2">
      <c r="G117" s="6"/>
    </row>
    <row r="118" spans="7:7" x14ac:dyDescent="0.2">
      <c r="G118" s="6"/>
    </row>
    <row r="119" spans="7:7" x14ac:dyDescent="0.2">
      <c r="G119" s="6"/>
    </row>
    <row r="120" spans="7:7" x14ac:dyDescent="0.2">
      <c r="G120" s="6"/>
    </row>
    <row r="121" spans="7:7" x14ac:dyDescent="0.2">
      <c r="G121" s="6"/>
    </row>
    <row r="122" spans="7:7" x14ac:dyDescent="0.2">
      <c r="G122" s="6"/>
    </row>
    <row r="123" spans="7:7" x14ac:dyDescent="0.2">
      <c r="G123" s="6"/>
    </row>
    <row r="124" spans="7:7" x14ac:dyDescent="0.2">
      <c r="G124" s="6"/>
    </row>
    <row r="125" spans="7:7" x14ac:dyDescent="0.2">
      <c r="G125" s="6"/>
    </row>
    <row r="126" spans="7:7" x14ac:dyDescent="0.2">
      <c r="G126" s="6"/>
    </row>
    <row r="127" spans="7:7" x14ac:dyDescent="0.2">
      <c r="G127" s="6"/>
    </row>
    <row r="128" spans="7:7" x14ac:dyDescent="0.2">
      <c r="G128" s="6"/>
    </row>
    <row r="129" spans="7:7" x14ac:dyDescent="0.2">
      <c r="G129" s="6"/>
    </row>
    <row r="130" spans="7:7" x14ac:dyDescent="0.2">
      <c r="G130" s="6"/>
    </row>
    <row r="131" spans="7:7" x14ac:dyDescent="0.2">
      <c r="G131" s="6"/>
    </row>
    <row r="132" spans="7:7" x14ac:dyDescent="0.2">
      <c r="G132" s="6"/>
    </row>
    <row r="133" spans="7:7" x14ac:dyDescent="0.2">
      <c r="G133" s="6"/>
    </row>
    <row r="134" spans="7:7" x14ac:dyDescent="0.2">
      <c r="G134" s="6"/>
    </row>
    <row r="135" spans="7:7" x14ac:dyDescent="0.2">
      <c r="G135" s="6"/>
    </row>
    <row r="136" spans="7:7" x14ac:dyDescent="0.2">
      <c r="G136" s="6"/>
    </row>
    <row r="137" spans="7:7" x14ac:dyDescent="0.2">
      <c r="G137" s="6"/>
    </row>
  </sheetData>
  <mergeCells count="5">
    <mergeCell ref="A5:A8"/>
    <mergeCell ref="B5:B8"/>
    <mergeCell ref="C5:C8"/>
    <mergeCell ref="D5:G6"/>
    <mergeCell ref="D7:D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showGridLines="0" zoomScaleNormal="100" workbookViewId="0"/>
  </sheetViews>
  <sheetFormatPr baseColWidth="10" defaultRowHeight="11.25" x14ac:dyDescent="0.2"/>
  <cols>
    <col min="1" max="1" width="21.5703125" style="31" customWidth="1"/>
    <col min="2" max="7" width="11" style="31" customWidth="1"/>
    <col min="8" max="8" width="16.7109375" style="14" customWidth="1"/>
    <col min="9" max="9" width="11.42578125" style="242"/>
    <col min="10" max="16384" width="11.42578125" style="14"/>
  </cols>
  <sheetData>
    <row r="1" spans="1:9" s="1" customFormat="1" x14ac:dyDescent="0.2">
      <c r="A1" s="94" t="s">
        <v>151</v>
      </c>
      <c r="B1" s="4"/>
    </row>
    <row r="2" spans="1:9" s="1" customFormat="1" x14ac:dyDescent="0.2">
      <c r="A2" s="94"/>
      <c r="B2" s="4"/>
    </row>
    <row r="3" spans="1:9" x14ac:dyDescent="0.2">
      <c r="A3" s="173" t="s">
        <v>217</v>
      </c>
    </row>
    <row r="4" spans="1:9" s="6" customFormat="1" x14ac:dyDescent="0.2">
      <c r="I4" s="244"/>
    </row>
    <row r="5" spans="1:9" s="16" customFormat="1" ht="11.25" customHeight="1" x14ac:dyDescent="0.2">
      <c r="A5" s="404" t="s">
        <v>0</v>
      </c>
      <c r="B5" s="451" t="s">
        <v>1</v>
      </c>
      <c r="C5" s="450"/>
      <c r="D5" s="394"/>
      <c r="E5" s="451" t="s">
        <v>48</v>
      </c>
      <c r="F5" s="450"/>
      <c r="G5" s="450"/>
      <c r="I5" s="39"/>
    </row>
    <row r="6" spans="1:9" s="16" customFormat="1" ht="11.25" customHeight="1" x14ac:dyDescent="0.2">
      <c r="A6" s="408"/>
      <c r="B6" s="453"/>
      <c r="C6" s="454"/>
      <c r="D6" s="454"/>
      <c r="E6" s="453"/>
      <c r="F6" s="454"/>
      <c r="G6" s="454"/>
      <c r="I6" s="39"/>
    </row>
    <row r="7" spans="1:9" s="16" customFormat="1" ht="11.25" customHeight="1" x14ac:dyDescent="0.2">
      <c r="A7" s="408"/>
      <c r="B7" s="444">
        <v>2016</v>
      </c>
      <c r="C7" s="444">
        <v>2017</v>
      </c>
      <c r="D7" s="444">
        <v>2018</v>
      </c>
      <c r="E7" s="444">
        <v>2016</v>
      </c>
      <c r="F7" s="444">
        <v>2017</v>
      </c>
      <c r="G7" s="455">
        <v>2018</v>
      </c>
      <c r="I7" s="39"/>
    </row>
    <row r="8" spans="1:9" s="16" customFormat="1" ht="11.25" customHeight="1" x14ac:dyDescent="0.2">
      <c r="A8" s="409"/>
      <c r="B8" s="403"/>
      <c r="C8" s="403"/>
      <c r="D8" s="403"/>
      <c r="E8" s="403"/>
      <c r="F8" s="403"/>
      <c r="G8" s="445"/>
      <c r="H8" s="73"/>
      <c r="I8" s="40"/>
    </row>
    <row r="9" spans="1:9" ht="20.25" customHeight="1" x14ac:dyDescent="0.2">
      <c r="A9" s="245" t="s">
        <v>8</v>
      </c>
      <c r="B9" s="151">
        <v>245</v>
      </c>
      <c r="C9" s="151">
        <v>240</v>
      </c>
      <c r="D9" s="151">
        <v>230</v>
      </c>
      <c r="E9" s="246">
        <v>99.450788096755474</v>
      </c>
      <c r="F9" s="246">
        <v>97.223066172449407</v>
      </c>
      <c r="G9" s="246">
        <v>93.028147081545242</v>
      </c>
      <c r="H9" s="247"/>
      <c r="I9" s="247"/>
    </row>
    <row r="10" spans="1:9" ht="18" customHeight="1" x14ac:dyDescent="0.2">
      <c r="A10" s="245" t="s">
        <v>9</v>
      </c>
      <c r="B10" s="151">
        <v>290</v>
      </c>
      <c r="C10" s="151">
        <v>293</v>
      </c>
      <c r="D10" s="151">
        <v>282</v>
      </c>
      <c r="E10" s="246">
        <v>84.2690099263082</v>
      </c>
      <c r="F10" s="246">
        <v>86.082033533799688</v>
      </c>
      <c r="G10" s="246">
        <v>83.507059603904096</v>
      </c>
      <c r="H10" s="247"/>
      <c r="I10" s="247"/>
    </row>
    <row r="11" spans="1:9" ht="13.35" customHeight="1" x14ac:dyDescent="0.2">
      <c r="A11" s="245" t="s">
        <v>10</v>
      </c>
      <c r="B11" s="151">
        <v>257</v>
      </c>
      <c r="C11" s="151">
        <v>249</v>
      </c>
      <c r="D11" s="151">
        <v>238</v>
      </c>
      <c r="E11" s="246">
        <v>82.768393423616374</v>
      </c>
      <c r="F11" s="246">
        <v>80.804016186764372</v>
      </c>
      <c r="G11" s="246">
        <v>77.730783676535424</v>
      </c>
      <c r="H11" s="247"/>
      <c r="I11" s="247"/>
    </row>
    <row r="12" spans="1:9" ht="13.35" customHeight="1" x14ac:dyDescent="0.2">
      <c r="A12" s="245" t="s">
        <v>11</v>
      </c>
      <c r="B12" s="151">
        <v>221</v>
      </c>
      <c r="C12" s="151">
        <v>213</v>
      </c>
      <c r="D12" s="151">
        <v>214</v>
      </c>
      <c r="E12" s="246">
        <v>95.649878165426685</v>
      </c>
      <c r="F12" s="246">
        <v>92.776500104536908</v>
      </c>
      <c r="G12" s="246">
        <v>93.943704015873848</v>
      </c>
      <c r="H12" s="247"/>
      <c r="I12" s="247"/>
    </row>
    <row r="13" spans="1:9" ht="13.35" customHeight="1" x14ac:dyDescent="0.2">
      <c r="A13" s="245" t="s">
        <v>12</v>
      </c>
      <c r="B13" s="151">
        <v>288</v>
      </c>
      <c r="C13" s="151">
        <v>288</v>
      </c>
      <c r="D13" s="151">
        <v>275</v>
      </c>
      <c r="E13" s="246">
        <v>89.413503301779883</v>
      </c>
      <c r="F13" s="246">
        <v>90.003375126567249</v>
      </c>
      <c r="G13" s="246">
        <v>86.605717237057164</v>
      </c>
      <c r="H13" s="247"/>
      <c r="I13" s="247"/>
    </row>
    <row r="14" spans="1:9" ht="24" customHeight="1" x14ac:dyDescent="0.2">
      <c r="A14" s="245" t="s">
        <v>13</v>
      </c>
      <c r="B14" s="151">
        <v>538</v>
      </c>
      <c r="C14" s="151">
        <v>550</v>
      </c>
      <c r="D14" s="151">
        <v>546</v>
      </c>
      <c r="E14" s="246">
        <v>98.323744636055935</v>
      </c>
      <c r="F14" s="246">
        <v>99.805470065617556</v>
      </c>
      <c r="G14" s="246">
        <v>98.440635428892861</v>
      </c>
      <c r="H14" s="247"/>
      <c r="I14" s="247"/>
    </row>
    <row r="15" spans="1:9" ht="18" customHeight="1" x14ac:dyDescent="0.2">
      <c r="A15" s="245" t="s">
        <v>14</v>
      </c>
      <c r="B15" s="151">
        <v>271</v>
      </c>
      <c r="C15" s="151">
        <v>267</v>
      </c>
      <c r="D15" s="151">
        <v>262</v>
      </c>
      <c r="E15" s="246">
        <v>88.942568044346572</v>
      </c>
      <c r="F15" s="246">
        <v>88.225381153472512</v>
      </c>
      <c r="G15" s="246">
        <v>87.07790481254986</v>
      </c>
      <c r="H15" s="247"/>
      <c r="I15" s="247"/>
    </row>
    <row r="16" spans="1:9" ht="13.35" customHeight="1" x14ac:dyDescent="0.2">
      <c r="A16" s="245" t="s">
        <v>15</v>
      </c>
      <c r="B16" s="151">
        <v>232</v>
      </c>
      <c r="C16" s="151">
        <v>232</v>
      </c>
      <c r="D16" s="151">
        <v>229</v>
      </c>
      <c r="E16" s="246">
        <v>89.805176958778645</v>
      </c>
      <c r="F16" s="246">
        <v>90.417675096555939</v>
      </c>
      <c r="G16" s="246">
        <v>89.841267350349554</v>
      </c>
      <c r="H16" s="247"/>
      <c r="I16" s="247"/>
    </row>
    <row r="17" spans="1:9" ht="13.35" customHeight="1" x14ac:dyDescent="0.2">
      <c r="A17" s="245" t="s">
        <v>16</v>
      </c>
      <c r="B17" s="151">
        <v>218</v>
      </c>
      <c r="C17" s="151">
        <v>210</v>
      </c>
      <c r="D17" s="151">
        <v>214</v>
      </c>
      <c r="E17" s="246">
        <v>89.384925109373526</v>
      </c>
      <c r="F17" s="246">
        <v>86.46885885811696</v>
      </c>
      <c r="G17" s="246">
        <v>88.369500134206021</v>
      </c>
      <c r="H17" s="247"/>
      <c r="I17" s="247"/>
    </row>
    <row r="18" spans="1:9" ht="24" customHeight="1" x14ac:dyDescent="0.2">
      <c r="A18" s="154" t="s">
        <v>17</v>
      </c>
      <c r="B18" s="151">
        <v>228</v>
      </c>
      <c r="C18" s="151">
        <v>227</v>
      </c>
      <c r="D18" s="151">
        <v>219</v>
      </c>
      <c r="E18" s="246">
        <v>92.658067347784737</v>
      </c>
      <c r="F18" s="246">
        <v>92.49525299692769</v>
      </c>
      <c r="G18" s="246">
        <v>89.1653875437175</v>
      </c>
      <c r="H18" s="248"/>
      <c r="I18" s="248"/>
    </row>
    <row r="19" spans="1:9" ht="24" customHeight="1" x14ac:dyDescent="0.2">
      <c r="A19" s="245" t="s">
        <v>18</v>
      </c>
      <c r="B19" s="151">
        <v>583</v>
      </c>
      <c r="C19" s="151">
        <v>576</v>
      </c>
      <c r="D19" s="151">
        <v>584</v>
      </c>
      <c r="E19" s="246">
        <v>102.08584316252487</v>
      </c>
      <c r="F19" s="246">
        <v>98.972473280868755</v>
      </c>
      <c r="G19" s="246">
        <v>99.343888054407785</v>
      </c>
      <c r="H19" s="247"/>
      <c r="I19" s="247"/>
    </row>
    <row r="20" spans="1:9" ht="18" customHeight="1" x14ac:dyDescent="0.2">
      <c r="A20" s="245" t="s">
        <v>19</v>
      </c>
      <c r="B20" s="151">
        <v>227</v>
      </c>
      <c r="C20" s="151">
        <v>231</v>
      </c>
      <c r="D20" s="151">
        <v>230</v>
      </c>
      <c r="E20" s="246">
        <v>87.871081123975642</v>
      </c>
      <c r="F20" s="246">
        <v>89.532107531549414</v>
      </c>
      <c r="G20" s="246">
        <v>89.229253228741129</v>
      </c>
      <c r="H20" s="247"/>
      <c r="I20" s="247"/>
    </row>
    <row r="21" spans="1:9" ht="13.35" customHeight="1" x14ac:dyDescent="0.2">
      <c r="A21" s="245" t="s">
        <v>20</v>
      </c>
      <c r="B21" s="151">
        <v>160</v>
      </c>
      <c r="C21" s="151">
        <v>164</v>
      </c>
      <c r="D21" s="151">
        <v>156</v>
      </c>
      <c r="E21" s="246">
        <v>80.782377324386687</v>
      </c>
      <c r="F21" s="246">
        <v>82.914547458466885</v>
      </c>
      <c r="G21" s="246">
        <v>78.918213413060968</v>
      </c>
      <c r="H21" s="247"/>
      <c r="I21" s="247"/>
    </row>
    <row r="22" spans="1:9" ht="28.5" customHeight="1" x14ac:dyDescent="0.2">
      <c r="A22" s="154" t="s">
        <v>104</v>
      </c>
      <c r="B22" s="151">
        <v>1</v>
      </c>
      <c r="C22" s="151">
        <v>1</v>
      </c>
      <c r="D22" s="151">
        <v>1</v>
      </c>
      <c r="E22" s="246" t="s">
        <v>105</v>
      </c>
      <c r="F22" s="246" t="s">
        <v>105</v>
      </c>
      <c r="G22" s="246" t="s">
        <v>105</v>
      </c>
      <c r="H22" s="247"/>
      <c r="I22" s="247"/>
    </row>
    <row r="23" spans="1:9" ht="24" customHeight="1" x14ac:dyDescent="0.2">
      <c r="A23" s="249" t="s">
        <v>21</v>
      </c>
      <c r="B23" s="250">
        <v>3759</v>
      </c>
      <c r="C23" s="250">
        <v>3741</v>
      </c>
      <c r="D23" s="250">
        <v>3680</v>
      </c>
      <c r="E23" s="251">
        <v>92.092107787209656</v>
      </c>
      <c r="F23" s="251">
        <v>91.661790778838551</v>
      </c>
      <c r="G23" s="251">
        <v>90.241708000883776</v>
      </c>
      <c r="H23" s="247"/>
      <c r="I23" s="247"/>
    </row>
    <row r="24" spans="1:9" x14ac:dyDescent="0.2">
      <c r="A24" s="31" t="s">
        <v>22</v>
      </c>
      <c r="B24" s="252"/>
      <c r="C24" s="252"/>
      <c r="D24" s="252"/>
      <c r="H24" s="122"/>
    </row>
    <row r="25" spans="1:9" s="153" customFormat="1" x14ac:dyDescent="0.2">
      <c r="A25" s="366" t="s">
        <v>231</v>
      </c>
      <c r="B25" s="31"/>
      <c r="C25" s="31"/>
      <c r="D25" s="247"/>
      <c r="E25" s="31"/>
      <c r="F25" s="31"/>
      <c r="G25" s="31"/>
      <c r="H25" s="100"/>
      <c r="I25" s="242"/>
    </row>
    <row r="26" spans="1:9" s="153" customFormat="1" x14ac:dyDescent="0.2">
      <c r="A26" s="253"/>
      <c r="B26" s="31"/>
      <c r="C26" s="31"/>
      <c r="D26" s="247"/>
      <c r="E26" s="114"/>
      <c r="F26" s="31"/>
      <c r="G26" s="31"/>
      <c r="H26" s="14"/>
      <c r="I26" s="254"/>
    </row>
    <row r="27" spans="1:9" x14ac:dyDescent="0.2">
      <c r="D27" s="247"/>
      <c r="I27" s="254"/>
    </row>
    <row r="28" spans="1:9" x14ac:dyDescent="0.2">
      <c r="D28" s="248"/>
      <c r="H28" s="153"/>
      <c r="I28" s="254"/>
    </row>
    <row r="29" spans="1:9" x14ac:dyDescent="0.2">
      <c r="D29" s="248"/>
      <c r="H29" s="153"/>
    </row>
    <row r="30" spans="1:9" x14ac:dyDescent="0.2">
      <c r="D30" s="248"/>
      <c r="H30" s="153"/>
    </row>
    <row r="31" spans="1:9" x14ac:dyDescent="0.2">
      <c r="D31" s="248"/>
    </row>
    <row r="32" spans="1:9" x14ac:dyDescent="0.2">
      <c r="D32" s="248"/>
    </row>
    <row r="33" spans="4:4" x14ac:dyDescent="0.2">
      <c r="D33" s="247"/>
    </row>
    <row r="34" spans="4:4" x14ac:dyDescent="0.2">
      <c r="D34" s="247"/>
    </row>
    <row r="35" spans="4:4" x14ac:dyDescent="0.2">
      <c r="D35" s="247"/>
    </row>
    <row r="36" spans="4:4" x14ac:dyDescent="0.2">
      <c r="D36" s="247"/>
    </row>
    <row r="37" spans="4:4" x14ac:dyDescent="0.2">
      <c r="D37" s="248"/>
    </row>
    <row r="38" spans="4:4" x14ac:dyDescent="0.2">
      <c r="D38" s="248"/>
    </row>
    <row r="39" spans="4:4" x14ac:dyDescent="0.2">
      <c r="D39" s="248"/>
    </row>
    <row r="40" spans="4:4" x14ac:dyDescent="0.2">
      <c r="D40" s="247"/>
    </row>
    <row r="41" spans="4:4" x14ac:dyDescent="0.2">
      <c r="D41" s="247"/>
    </row>
    <row r="42" spans="4:4" x14ac:dyDescent="0.2">
      <c r="D42" s="247"/>
    </row>
    <row r="43" spans="4:4" x14ac:dyDescent="0.2">
      <c r="D43" s="247"/>
    </row>
    <row r="44" spans="4:4" x14ac:dyDescent="0.2">
      <c r="D44" s="247"/>
    </row>
    <row r="45" spans="4:4" x14ac:dyDescent="0.2">
      <c r="D45" s="247"/>
    </row>
    <row r="46" spans="4:4" x14ac:dyDescent="0.2">
      <c r="D46" s="248"/>
    </row>
    <row r="47" spans="4:4" x14ac:dyDescent="0.2">
      <c r="D47" s="248"/>
    </row>
    <row r="48" spans="4:4" x14ac:dyDescent="0.2">
      <c r="D48" s="248"/>
    </row>
    <row r="49" spans="4:4" x14ac:dyDescent="0.2">
      <c r="D49" s="247"/>
    </row>
    <row r="50" spans="4:4" x14ac:dyDescent="0.2">
      <c r="D50" s="247"/>
    </row>
    <row r="51" spans="4:4" x14ac:dyDescent="0.2">
      <c r="D51" s="247"/>
    </row>
    <row r="52" spans="4:4" x14ac:dyDescent="0.2">
      <c r="D52" s="247"/>
    </row>
    <row r="53" spans="4:4" x14ac:dyDescent="0.2">
      <c r="D53" s="247"/>
    </row>
    <row r="54" spans="4:4" x14ac:dyDescent="0.2">
      <c r="D54" s="247"/>
    </row>
    <row r="55" spans="4:4" x14ac:dyDescent="0.2">
      <c r="D55" s="248"/>
    </row>
    <row r="56" spans="4:4" x14ac:dyDescent="0.2">
      <c r="D56" s="247"/>
    </row>
    <row r="57" spans="4:4" x14ac:dyDescent="0.2">
      <c r="D57" s="248"/>
    </row>
    <row r="58" spans="4:4" x14ac:dyDescent="0.2">
      <c r="D58" s="247"/>
    </row>
    <row r="59" spans="4:4" x14ac:dyDescent="0.2">
      <c r="D59" s="247"/>
    </row>
    <row r="60" spans="4:4" x14ac:dyDescent="0.2">
      <c r="D60" s="247"/>
    </row>
    <row r="61" spans="4:4" x14ac:dyDescent="0.2">
      <c r="D61" s="247"/>
    </row>
    <row r="62" spans="4:4" x14ac:dyDescent="0.2">
      <c r="D62" s="247"/>
    </row>
    <row r="63" spans="4:4" x14ac:dyDescent="0.2">
      <c r="D63" s="247"/>
    </row>
    <row r="64" spans="4:4" x14ac:dyDescent="0.2">
      <c r="D64" s="248"/>
    </row>
    <row r="65" spans="4:4" x14ac:dyDescent="0.2">
      <c r="D65" s="248"/>
    </row>
    <row r="66" spans="4:4" x14ac:dyDescent="0.2">
      <c r="D66" s="248"/>
    </row>
    <row r="67" spans="4:4" x14ac:dyDescent="0.2">
      <c r="D67" s="247"/>
    </row>
    <row r="68" spans="4:4" x14ac:dyDescent="0.2">
      <c r="D68" s="247"/>
    </row>
    <row r="69" spans="4:4" x14ac:dyDescent="0.2">
      <c r="D69" s="247"/>
    </row>
    <row r="70" spans="4:4" x14ac:dyDescent="0.2">
      <c r="D70" s="247"/>
    </row>
    <row r="71" spans="4:4" x14ac:dyDescent="0.2">
      <c r="D71" s="247"/>
    </row>
    <row r="72" spans="4:4" x14ac:dyDescent="0.2">
      <c r="D72" s="247"/>
    </row>
    <row r="73" spans="4:4" x14ac:dyDescent="0.2">
      <c r="D73" s="248"/>
    </row>
    <row r="74" spans="4:4" x14ac:dyDescent="0.2">
      <c r="D74" s="247"/>
    </row>
    <row r="75" spans="4:4" x14ac:dyDescent="0.2">
      <c r="D75" s="248"/>
    </row>
    <row r="76" spans="4:4" x14ac:dyDescent="0.2">
      <c r="D76" s="255"/>
    </row>
    <row r="78" spans="4:4" x14ac:dyDescent="0.2">
      <c r="D78" s="6"/>
    </row>
  </sheetData>
  <mergeCells count="9">
    <mergeCell ref="A5:A8"/>
    <mergeCell ref="B5:D6"/>
    <mergeCell ref="E5:G6"/>
    <mergeCell ref="B7:B8"/>
    <mergeCell ref="C7:C8"/>
    <mergeCell ref="D7:D8"/>
    <mergeCell ref="E7:E8"/>
    <mergeCell ref="F7:F8"/>
    <mergeCell ref="G7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showGridLines="0" zoomScaleNormal="100" workbookViewId="0"/>
  </sheetViews>
  <sheetFormatPr baseColWidth="10" defaultRowHeight="11.25" x14ac:dyDescent="0.2"/>
  <cols>
    <col min="1" max="1" width="12.28515625" style="6" customWidth="1"/>
    <col min="2" max="2" width="15.28515625" style="6" customWidth="1"/>
    <col min="3" max="3" width="14.85546875" style="6" customWidth="1"/>
    <col min="4" max="4" width="14.7109375" style="6" customWidth="1"/>
    <col min="5" max="5" width="14" style="6" customWidth="1"/>
    <col min="6" max="6" width="15.7109375" style="6" customWidth="1"/>
    <col min="7" max="7" width="11.85546875" style="41" customWidth="1"/>
    <col min="8" max="8" width="11.42578125" style="42"/>
    <col min="9" max="9" width="16" style="42" customWidth="1"/>
    <col min="10" max="20" width="11.42578125" style="14"/>
    <col min="21" max="16384" width="11.42578125" style="6"/>
  </cols>
  <sheetData>
    <row r="1" spans="1:20" s="1" customFormat="1" x14ac:dyDescent="0.2">
      <c r="A1" s="94" t="s">
        <v>151</v>
      </c>
      <c r="B1" s="4"/>
    </row>
    <row r="2" spans="1:20" s="1" customFormat="1" x14ac:dyDescent="0.2">
      <c r="A2" s="94"/>
      <c r="B2" s="4"/>
    </row>
    <row r="3" spans="1:20" x14ac:dyDescent="0.2">
      <c r="A3" s="256" t="s">
        <v>200</v>
      </c>
      <c r="B3" s="78"/>
      <c r="C3" s="78"/>
      <c r="D3" s="78"/>
      <c r="E3" s="78"/>
    </row>
    <row r="4" spans="1:20" x14ac:dyDescent="0.2">
      <c r="E4" s="14"/>
    </row>
    <row r="5" spans="1:20" ht="12.95" customHeight="1" x14ac:dyDescent="0.2">
      <c r="A5" s="440" t="s">
        <v>106</v>
      </c>
      <c r="B5" s="404"/>
      <c r="C5" s="457">
        <v>2015</v>
      </c>
      <c r="D5" s="457">
        <v>2016</v>
      </c>
      <c r="E5" s="457">
        <v>2017</v>
      </c>
      <c r="F5" s="458">
        <v>2018</v>
      </c>
    </row>
    <row r="6" spans="1:20" s="16" customFormat="1" ht="12.95" customHeight="1" x14ac:dyDescent="0.2">
      <c r="A6" s="456"/>
      <c r="B6" s="409"/>
      <c r="C6" s="417"/>
      <c r="D6" s="417"/>
      <c r="E6" s="417"/>
      <c r="F6" s="419"/>
      <c r="G6" s="43"/>
      <c r="H6" s="44"/>
      <c r="I6" s="44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</row>
    <row r="7" spans="1:20" s="16" customFormat="1" x14ac:dyDescent="0.2">
      <c r="A7" s="72"/>
      <c r="B7" s="72"/>
      <c r="C7" s="72"/>
      <c r="D7" s="72"/>
      <c r="E7" s="72"/>
      <c r="F7" s="72"/>
      <c r="G7" s="43"/>
      <c r="H7" s="44"/>
      <c r="I7" s="44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</row>
    <row r="8" spans="1:20" s="16" customFormat="1" x14ac:dyDescent="0.2">
      <c r="A8" s="58"/>
      <c r="B8" s="58"/>
      <c r="C8" s="405" t="s">
        <v>32</v>
      </c>
      <c r="D8" s="405"/>
      <c r="E8" s="405"/>
      <c r="F8" s="405"/>
      <c r="G8" s="43"/>
      <c r="H8" s="44"/>
      <c r="I8" s="44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</row>
    <row r="9" spans="1:20" s="78" customFormat="1" ht="13.5" customHeight="1" x14ac:dyDescent="0.2">
      <c r="A9" s="6" t="s">
        <v>107</v>
      </c>
      <c r="B9" s="118"/>
      <c r="C9" s="6"/>
      <c r="D9" s="6"/>
      <c r="E9" s="6"/>
      <c r="F9" s="6"/>
      <c r="G9" s="257"/>
      <c r="H9" s="258"/>
      <c r="I9" s="259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</row>
    <row r="10" spans="1:20" ht="12.75" customHeight="1" x14ac:dyDescent="0.2">
      <c r="A10" s="29" t="s">
        <v>244</v>
      </c>
      <c r="B10" s="118"/>
      <c r="C10" s="247">
        <v>763</v>
      </c>
      <c r="D10" s="247">
        <v>752</v>
      </c>
      <c r="E10" s="247">
        <v>739</v>
      </c>
      <c r="F10" s="247">
        <v>733</v>
      </c>
      <c r="G10" s="258"/>
      <c r="H10" s="258"/>
    </row>
    <row r="11" spans="1:20" ht="12.75" customHeight="1" x14ac:dyDescent="0.2">
      <c r="A11" s="61" t="s">
        <v>108</v>
      </c>
      <c r="B11" s="118"/>
      <c r="C11" s="247">
        <v>214</v>
      </c>
      <c r="D11" s="247">
        <v>217</v>
      </c>
      <c r="E11" s="247">
        <v>222</v>
      </c>
      <c r="F11" s="247">
        <v>224</v>
      </c>
    </row>
    <row r="12" spans="1:20" ht="12.75" customHeight="1" x14ac:dyDescent="0.2">
      <c r="A12" s="61" t="s">
        <v>109</v>
      </c>
      <c r="B12" s="118"/>
      <c r="C12" s="247">
        <v>12</v>
      </c>
      <c r="D12" s="247">
        <v>15</v>
      </c>
      <c r="E12" s="247">
        <v>17</v>
      </c>
      <c r="F12" s="247">
        <v>16</v>
      </c>
      <c r="G12" s="46"/>
    </row>
    <row r="13" spans="1:20" ht="13.5" customHeight="1" x14ac:dyDescent="0.2">
      <c r="A13" s="61" t="s">
        <v>110</v>
      </c>
      <c r="B13" s="118"/>
      <c r="C13" s="247">
        <v>20</v>
      </c>
      <c r="D13" s="247">
        <v>20</v>
      </c>
      <c r="E13" s="247">
        <v>20</v>
      </c>
      <c r="F13" s="247">
        <v>20</v>
      </c>
    </row>
    <row r="14" spans="1:20" s="78" customFormat="1" ht="20.25" customHeight="1" x14ac:dyDescent="0.2">
      <c r="A14" s="223" t="s">
        <v>1</v>
      </c>
      <c r="B14" s="127"/>
      <c r="C14" s="248">
        <v>1009</v>
      </c>
      <c r="D14" s="248">
        <v>1004</v>
      </c>
      <c r="E14" s="248">
        <v>998</v>
      </c>
      <c r="F14" s="248">
        <v>993</v>
      </c>
      <c r="G14" s="260"/>
      <c r="H14" s="42"/>
      <c r="I14" s="42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</row>
    <row r="15" spans="1:20" x14ac:dyDescent="0.2">
      <c r="E15" s="261"/>
      <c r="F15" s="262"/>
    </row>
    <row r="16" spans="1:20" x14ac:dyDescent="0.2">
      <c r="A16" s="223"/>
      <c r="B16" s="223"/>
      <c r="C16" s="437" t="s">
        <v>33</v>
      </c>
      <c r="D16" s="437"/>
      <c r="E16" s="437"/>
      <c r="F16" s="437"/>
      <c r="G16" s="263"/>
    </row>
    <row r="17" spans="1:20" s="78" customFormat="1" ht="13.5" customHeight="1" x14ac:dyDescent="0.2">
      <c r="A17" s="6" t="s">
        <v>107</v>
      </c>
      <c r="B17" s="118"/>
      <c r="C17" s="6"/>
      <c r="D17" s="6"/>
      <c r="E17" s="6"/>
      <c r="F17" s="6"/>
      <c r="G17" s="257"/>
      <c r="H17" s="258"/>
      <c r="I17" s="259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</row>
    <row r="18" spans="1:20" ht="12.75" customHeight="1" x14ac:dyDescent="0.2">
      <c r="A18" s="29" t="s">
        <v>244</v>
      </c>
      <c r="B18" s="118"/>
      <c r="C18" s="264">
        <v>18.678771881765087</v>
      </c>
      <c r="D18" s="264">
        <v>18.42332137695708</v>
      </c>
      <c r="E18" s="264">
        <v>18.106940226025579</v>
      </c>
      <c r="F18" s="264">
        <v>17.974774990393428</v>
      </c>
      <c r="G18" s="258"/>
      <c r="H18" s="258"/>
    </row>
    <row r="19" spans="1:20" ht="12.75" customHeight="1" x14ac:dyDescent="0.2">
      <c r="A19" s="61" t="s">
        <v>108</v>
      </c>
      <c r="B19" s="118"/>
      <c r="C19" s="264">
        <v>5.2388691778476133</v>
      </c>
      <c r="D19" s="264">
        <v>5.3163041739357535</v>
      </c>
      <c r="E19" s="264">
        <v>5.4394326524731778</v>
      </c>
      <c r="F19" s="264">
        <v>5.4929735304885776</v>
      </c>
    </row>
    <row r="20" spans="1:20" ht="12.75" customHeight="1" x14ac:dyDescent="0.2">
      <c r="A20" s="61" t="s">
        <v>109</v>
      </c>
      <c r="B20" s="118"/>
      <c r="C20" s="264">
        <v>0.29376836511295029</v>
      </c>
      <c r="D20" s="264">
        <v>0.36748646363611198</v>
      </c>
      <c r="E20" s="264">
        <v>0.41653313104524337</v>
      </c>
      <c r="F20" s="264">
        <v>0.39235525217775558</v>
      </c>
    </row>
    <row r="21" spans="1:20" ht="13.5" customHeight="1" x14ac:dyDescent="0.2">
      <c r="A21" s="61" t="s">
        <v>110</v>
      </c>
      <c r="B21" s="118"/>
      <c r="C21" s="264">
        <v>0.48961394185491713</v>
      </c>
      <c r="D21" s="264">
        <v>0.48998195151481594</v>
      </c>
      <c r="E21" s="264">
        <v>0.49003897770028626</v>
      </c>
      <c r="F21" s="264">
        <v>0.49044406522219447</v>
      </c>
    </row>
    <row r="22" spans="1:20" s="78" customFormat="1" ht="20.25" customHeight="1" x14ac:dyDescent="0.2">
      <c r="A22" s="223" t="s">
        <v>1</v>
      </c>
      <c r="B22" s="127"/>
      <c r="C22" s="265">
        <v>24.701023366580568</v>
      </c>
      <c r="D22" s="265">
        <v>24.597093966043762</v>
      </c>
      <c r="E22" s="265">
        <v>24.452944987244287</v>
      </c>
      <c r="F22" s="265">
        <v>24.350547838281955</v>
      </c>
      <c r="G22" s="260"/>
      <c r="H22" s="42"/>
      <c r="I22" s="42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</row>
    <row r="23" spans="1:20" s="150" customFormat="1" ht="12.75" customHeight="1" x14ac:dyDescent="0.2">
      <c r="C23" s="381"/>
      <c r="F23" s="382"/>
      <c r="G23" s="383"/>
      <c r="H23" s="384"/>
      <c r="I23" s="384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spans="1:20" s="150" customFormat="1" x14ac:dyDescent="0.2">
      <c r="G24" s="383"/>
      <c r="H24" s="384"/>
      <c r="I24" s="384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spans="1:20" s="150" customFormat="1" x14ac:dyDescent="0.2">
      <c r="G25" s="383"/>
      <c r="H25" s="384"/>
      <c r="I25" s="384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0" s="150" customFormat="1" x14ac:dyDescent="0.2">
      <c r="G26" s="383"/>
      <c r="H26" s="384"/>
      <c r="I26" s="384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spans="1:20" s="150" customFormat="1" x14ac:dyDescent="0.2">
      <c r="G27" s="383"/>
      <c r="H27" s="384"/>
      <c r="I27" s="384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0" s="150" customFormat="1" x14ac:dyDescent="0.2">
      <c r="G28" s="383"/>
      <c r="H28" s="384"/>
      <c r="I28" s="384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</sheetData>
  <mergeCells count="7">
    <mergeCell ref="C16:F16"/>
    <mergeCell ref="A5:B6"/>
    <mergeCell ref="C5:C6"/>
    <mergeCell ref="D5:D6"/>
    <mergeCell ref="E5:E6"/>
    <mergeCell ref="F5:F6"/>
    <mergeCell ref="C8:F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style="19" customWidth="1"/>
    <col min="2" max="16384" width="11.42578125" style="19"/>
  </cols>
  <sheetData>
    <row r="1" spans="1:1" x14ac:dyDescent="0.2">
      <c r="A1" s="77" t="s">
        <v>151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showGridLines="0" zoomScaleNormal="100" workbookViewId="0"/>
  </sheetViews>
  <sheetFormatPr baseColWidth="10" defaultRowHeight="11.25" x14ac:dyDescent="0.2"/>
  <cols>
    <col min="1" max="1" width="12.28515625" style="6" customWidth="1"/>
    <col min="2" max="2" width="15.28515625" style="6" customWidth="1"/>
    <col min="3" max="3" width="14.85546875" style="6" customWidth="1"/>
    <col min="4" max="4" width="14.7109375" style="6" customWidth="1"/>
    <col min="5" max="5" width="14" style="6" customWidth="1"/>
    <col min="6" max="6" width="15.7109375" style="6" customWidth="1"/>
    <col min="7" max="7" width="11.85546875" style="41" customWidth="1"/>
    <col min="8" max="9" width="11.42578125" style="42"/>
    <col min="10" max="20" width="11.42578125" style="14"/>
    <col min="21" max="16384" width="11.42578125" style="6"/>
  </cols>
  <sheetData>
    <row r="1" spans="1:20" s="1" customFormat="1" x14ac:dyDescent="0.2">
      <c r="A1" s="94" t="s">
        <v>151</v>
      </c>
      <c r="B1" s="4"/>
    </row>
    <row r="2" spans="1:20" s="1" customFormat="1" x14ac:dyDescent="0.2">
      <c r="A2" s="94"/>
      <c r="B2" s="4"/>
    </row>
    <row r="3" spans="1:20" x14ac:dyDescent="0.2">
      <c r="A3" s="153" t="s">
        <v>201</v>
      </c>
    </row>
    <row r="4" spans="1:20" x14ac:dyDescent="0.2">
      <c r="A4" s="14"/>
    </row>
    <row r="5" spans="1:20" x14ac:dyDescent="0.2">
      <c r="A5" s="394" t="s">
        <v>97</v>
      </c>
      <c r="B5" s="402" t="s">
        <v>1</v>
      </c>
      <c r="C5" s="20" t="s">
        <v>56</v>
      </c>
      <c r="D5" s="21"/>
      <c r="E5" s="21"/>
      <c r="F5" s="21"/>
    </row>
    <row r="6" spans="1:20" x14ac:dyDescent="0.2">
      <c r="A6" s="395"/>
      <c r="B6" s="403"/>
      <c r="C6" s="22" t="s">
        <v>57</v>
      </c>
      <c r="D6" s="22" t="s">
        <v>58</v>
      </c>
      <c r="E6" s="22" t="s">
        <v>59</v>
      </c>
      <c r="F6" s="11" t="s">
        <v>60</v>
      </c>
    </row>
    <row r="7" spans="1:20" s="41" customFormat="1" ht="16.5" customHeight="1" x14ac:dyDescent="0.2">
      <c r="A7" s="266"/>
      <c r="B7" s="267"/>
      <c r="C7" s="268"/>
      <c r="D7" s="268"/>
      <c r="E7" s="268"/>
      <c r="F7" s="26"/>
      <c r="H7" s="42"/>
      <c r="I7" s="42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s="41" customFormat="1" ht="14.25" customHeight="1" x14ac:dyDescent="0.2">
      <c r="A8" s="118" t="s">
        <v>98</v>
      </c>
      <c r="B8" s="269">
        <f>SUM(C8:F8)</f>
        <v>532</v>
      </c>
      <c r="C8" s="270">
        <v>194</v>
      </c>
      <c r="D8" s="270">
        <v>121</v>
      </c>
      <c r="E8" s="270">
        <v>149</v>
      </c>
      <c r="F8" s="270">
        <v>68</v>
      </c>
      <c r="H8" s="42"/>
      <c r="I8" s="42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 s="41" customFormat="1" ht="14.25" customHeight="1" x14ac:dyDescent="0.2">
      <c r="A9" s="118" t="s">
        <v>35</v>
      </c>
      <c r="B9" s="269">
        <f t="shared" ref="B9:B10" si="0">SUM(C9:F9)</f>
        <v>1662</v>
      </c>
      <c r="C9" s="270">
        <v>762</v>
      </c>
      <c r="D9" s="270">
        <v>478</v>
      </c>
      <c r="E9" s="270">
        <v>308</v>
      </c>
      <c r="F9" s="270">
        <v>114</v>
      </c>
      <c r="H9" s="42"/>
      <c r="I9" s="42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0" s="41" customFormat="1" ht="18.75" customHeight="1" x14ac:dyDescent="0.2">
      <c r="A10" s="127" t="s">
        <v>1</v>
      </c>
      <c r="B10" s="271">
        <f t="shared" si="0"/>
        <v>2194</v>
      </c>
      <c r="C10" s="272">
        <v>956</v>
      </c>
      <c r="D10" s="272">
        <v>599</v>
      </c>
      <c r="E10" s="272">
        <v>457</v>
      </c>
      <c r="F10" s="272">
        <v>182</v>
      </c>
      <c r="H10" s="42"/>
      <c r="I10" s="42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s="41" customFormat="1" x14ac:dyDescent="0.2">
      <c r="A11" s="6"/>
      <c r="B11" s="221"/>
      <c r="C11" s="221"/>
      <c r="D11" s="6"/>
      <c r="E11" s="6"/>
      <c r="F11" s="6"/>
      <c r="H11" s="42"/>
      <c r="I11" s="42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</sheetData>
  <mergeCells count="2">
    <mergeCell ref="A5:A6"/>
    <mergeCell ref="B5:B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zoomScaleNormal="100" workbookViewId="0"/>
  </sheetViews>
  <sheetFormatPr baseColWidth="10" defaultColWidth="22.7109375" defaultRowHeight="11.25" x14ac:dyDescent="0.2"/>
  <cols>
    <col min="1" max="1" width="22.140625" style="31" customWidth="1"/>
    <col min="2" max="2" width="8.85546875" style="273" customWidth="1"/>
    <col min="3" max="3" width="10" style="273" customWidth="1"/>
    <col min="4" max="4" width="8.7109375" style="273" customWidth="1"/>
    <col min="5" max="5" width="9.85546875" style="273" customWidth="1"/>
    <col min="6" max="6" width="8.7109375" style="273" customWidth="1"/>
    <col min="7" max="7" width="10" style="186" customWidth="1"/>
    <col min="8" max="8" width="8.7109375" style="273" customWidth="1"/>
    <col min="9" max="16384" width="22.7109375" style="14"/>
  </cols>
  <sheetData>
    <row r="1" spans="1:8" s="1" customFormat="1" x14ac:dyDescent="0.2">
      <c r="A1" s="94" t="s">
        <v>151</v>
      </c>
      <c r="B1" s="4"/>
    </row>
    <row r="2" spans="1:8" s="1" customFormat="1" x14ac:dyDescent="0.2">
      <c r="A2" s="94"/>
      <c r="B2" s="4"/>
    </row>
    <row r="3" spans="1:8" x14ac:dyDescent="0.2">
      <c r="A3" s="173" t="s">
        <v>213</v>
      </c>
      <c r="D3" s="6"/>
      <c r="F3" s="6"/>
    </row>
    <row r="4" spans="1:8" s="6" customFormat="1" x14ac:dyDescent="0.2">
      <c r="B4" s="176"/>
      <c r="C4" s="176"/>
      <c r="D4" s="176"/>
      <c r="E4" s="176"/>
      <c r="F4" s="176"/>
      <c r="G4" s="177"/>
      <c r="H4" s="63"/>
    </row>
    <row r="5" spans="1:8" s="16" customFormat="1" ht="11.25" customHeight="1" x14ac:dyDescent="0.2">
      <c r="A5" s="404" t="s">
        <v>0</v>
      </c>
      <c r="B5" s="461">
        <v>2016</v>
      </c>
      <c r="C5" s="462"/>
      <c r="D5" s="461">
        <v>2017</v>
      </c>
      <c r="E5" s="462"/>
      <c r="F5" s="461">
        <v>2018</v>
      </c>
      <c r="G5" s="465"/>
      <c r="H5" s="465"/>
    </row>
    <row r="6" spans="1:8" s="16" customFormat="1" ht="11.25" customHeight="1" x14ac:dyDescent="0.2">
      <c r="A6" s="408"/>
      <c r="B6" s="463"/>
      <c r="C6" s="464"/>
      <c r="D6" s="463"/>
      <c r="E6" s="464"/>
      <c r="F6" s="463"/>
      <c r="G6" s="466"/>
      <c r="H6" s="466"/>
    </row>
    <row r="7" spans="1:8" s="16" customFormat="1" ht="11.25" customHeight="1" x14ac:dyDescent="0.2">
      <c r="A7" s="408"/>
      <c r="B7" s="467" t="s">
        <v>63</v>
      </c>
      <c r="C7" s="469" t="s">
        <v>70</v>
      </c>
      <c r="D7" s="467" t="s">
        <v>63</v>
      </c>
      <c r="E7" s="469" t="s">
        <v>70</v>
      </c>
      <c r="F7" s="467" t="s">
        <v>63</v>
      </c>
      <c r="G7" s="469" t="s">
        <v>70</v>
      </c>
      <c r="H7" s="459" t="s">
        <v>31</v>
      </c>
    </row>
    <row r="8" spans="1:8" s="16" customFormat="1" ht="11.25" customHeight="1" x14ac:dyDescent="0.2">
      <c r="A8" s="409"/>
      <c r="B8" s="468"/>
      <c r="C8" s="470"/>
      <c r="D8" s="468"/>
      <c r="E8" s="470"/>
      <c r="F8" s="468"/>
      <c r="G8" s="470"/>
      <c r="H8" s="460"/>
    </row>
    <row r="9" spans="1:8" ht="20.25" customHeight="1" x14ac:dyDescent="0.2">
      <c r="A9" s="126" t="s">
        <v>8</v>
      </c>
      <c r="B9" s="151">
        <v>63</v>
      </c>
      <c r="C9" s="274">
        <v>25.573059796308549</v>
      </c>
      <c r="D9" s="151">
        <v>62</v>
      </c>
      <c r="E9" s="274">
        <v>25.115958761216099</v>
      </c>
      <c r="F9" s="151">
        <v>60</v>
      </c>
      <c r="G9" s="274">
        <v>24.268212282142237</v>
      </c>
      <c r="H9" s="151">
        <v>112</v>
      </c>
    </row>
    <row r="10" spans="1:8" ht="18" customHeight="1" x14ac:dyDescent="0.2">
      <c r="A10" s="126" t="s">
        <v>9</v>
      </c>
      <c r="B10" s="151">
        <v>91</v>
      </c>
      <c r="C10" s="274">
        <v>26.443034149289815</v>
      </c>
      <c r="D10" s="151">
        <v>91</v>
      </c>
      <c r="E10" s="274">
        <v>26.735375602647682</v>
      </c>
      <c r="F10" s="151">
        <v>92</v>
      </c>
      <c r="G10" s="274">
        <v>27.243437884961622</v>
      </c>
      <c r="H10" s="151">
        <v>159</v>
      </c>
    </row>
    <row r="11" spans="1:8" ht="13.5" customHeight="1" x14ac:dyDescent="0.2">
      <c r="A11" s="126" t="s">
        <v>10</v>
      </c>
      <c r="B11" s="151">
        <v>78</v>
      </c>
      <c r="C11" s="274">
        <v>25.120368432070336</v>
      </c>
      <c r="D11" s="151">
        <v>79</v>
      </c>
      <c r="E11" s="274">
        <v>25.636615577326847</v>
      </c>
      <c r="F11" s="151">
        <v>78</v>
      </c>
      <c r="G11" s="274">
        <v>25.474794650293124</v>
      </c>
      <c r="H11" s="151">
        <v>134</v>
      </c>
    </row>
    <row r="12" spans="1:8" ht="13.5" customHeight="1" x14ac:dyDescent="0.2">
      <c r="A12" s="126" t="s">
        <v>11</v>
      </c>
      <c r="B12" s="151">
        <v>58</v>
      </c>
      <c r="C12" s="274">
        <v>25.102682957442298</v>
      </c>
      <c r="D12" s="151">
        <v>59</v>
      </c>
      <c r="E12" s="274">
        <v>25.698654958533695</v>
      </c>
      <c r="F12" s="151">
        <v>58</v>
      </c>
      <c r="G12" s="274">
        <v>25.461377723928429</v>
      </c>
      <c r="H12" s="151">
        <v>110</v>
      </c>
    </row>
    <row r="13" spans="1:8" ht="13.5" customHeight="1" x14ac:dyDescent="0.2">
      <c r="A13" s="126" t="s">
        <v>12</v>
      </c>
      <c r="B13" s="151">
        <v>90</v>
      </c>
      <c r="C13" s="274">
        <v>27.941719781806214</v>
      </c>
      <c r="D13" s="151">
        <v>87</v>
      </c>
      <c r="E13" s="274">
        <v>27.188519569483855</v>
      </c>
      <c r="F13" s="151">
        <v>85</v>
      </c>
      <c r="G13" s="274">
        <v>26.769039873272217</v>
      </c>
      <c r="H13" s="151">
        <v>138</v>
      </c>
    </row>
    <row r="14" spans="1:8" ht="24" customHeight="1" x14ac:dyDescent="0.2">
      <c r="A14" s="126" t="s">
        <v>13</v>
      </c>
      <c r="B14" s="151">
        <v>120</v>
      </c>
      <c r="C14" s="274">
        <v>21.930946758971587</v>
      </c>
      <c r="D14" s="151">
        <v>120</v>
      </c>
      <c r="E14" s="274">
        <v>21.775738923407467</v>
      </c>
      <c r="F14" s="151">
        <v>121</v>
      </c>
      <c r="G14" s="274">
        <v>21.815598693948786</v>
      </c>
      <c r="H14" s="151">
        <v>297</v>
      </c>
    </row>
    <row r="15" spans="1:8" ht="18" customHeight="1" x14ac:dyDescent="0.2">
      <c r="A15" s="126" t="s">
        <v>14</v>
      </c>
      <c r="B15" s="151">
        <v>64</v>
      </c>
      <c r="C15" s="274">
        <v>21.004886918222066</v>
      </c>
      <c r="D15" s="151">
        <v>63</v>
      </c>
      <c r="E15" s="274">
        <v>20.817224766549693</v>
      </c>
      <c r="F15" s="151">
        <v>61</v>
      </c>
      <c r="G15" s="274">
        <v>20.273863334219623</v>
      </c>
      <c r="H15" s="151">
        <v>116</v>
      </c>
    </row>
    <row r="16" spans="1:8" ht="13.5" customHeight="1" x14ac:dyDescent="0.2">
      <c r="A16" s="126" t="s">
        <v>15</v>
      </c>
      <c r="B16" s="151">
        <v>62</v>
      </c>
      <c r="C16" s="274">
        <v>23.999659359673604</v>
      </c>
      <c r="D16" s="151">
        <v>59</v>
      </c>
      <c r="E16" s="274">
        <v>22.994150132313795</v>
      </c>
      <c r="F16" s="151">
        <v>60</v>
      </c>
      <c r="G16" s="274">
        <v>23.539196685681105</v>
      </c>
      <c r="H16" s="151">
        <v>126</v>
      </c>
    </row>
    <row r="17" spans="1:8" ht="13.5" customHeight="1" x14ac:dyDescent="0.2">
      <c r="A17" s="126" t="s">
        <v>16</v>
      </c>
      <c r="B17" s="151">
        <v>51</v>
      </c>
      <c r="C17" s="274">
        <v>20.911152204486466</v>
      </c>
      <c r="D17" s="151">
        <v>51</v>
      </c>
      <c r="E17" s="274">
        <v>20.999580008399832</v>
      </c>
      <c r="F17" s="151">
        <v>51</v>
      </c>
      <c r="G17" s="274">
        <v>21.060021060021061</v>
      </c>
      <c r="H17" s="151">
        <v>98</v>
      </c>
    </row>
    <row r="18" spans="1:8" ht="24" customHeight="1" x14ac:dyDescent="0.2">
      <c r="A18" s="126" t="s">
        <v>17</v>
      </c>
      <c r="B18" s="151">
        <v>54</v>
      </c>
      <c r="C18" s="274">
        <v>21.945331740264805</v>
      </c>
      <c r="D18" s="151">
        <v>54</v>
      </c>
      <c r="E18" s="274">
        <v>22.003276043322007</v>
      </c>
      <c r="F18" s="151">
        <v>53</v>
      </c>
      <c r="G18" s="274">
        <v>21.578838081356292</v>
      </c>
      <c r="H18" s="151">
        <v>101</v>
      </c>
    </row>
    <row r="19" spans="1:8" ht="24" customHeight="1" x14ac:dyDescent="0.2">
      <c r="A19" s="126" t="s">
        <v>18</v>
      </c>
      <c r="B19" s="151">
        <v>135</v>
      </c>
      <c r="C19" s="274">
        <v>23.639088896982603</v>
      </c>
      <c r="D19" s="151">
        <v>136</v>
      </c>
      <c r="E19" s="274">
        <v>23.368500635760679</v>
      </c>
      <c r="F19" s="151">
        <v>136</v>
      </c>
      <c r="G19" s="274">
        <v>23.134878040067566</v>
      </c>
      <c r="H19" s="151">
        <v>391</v>
      </c>
    </row>
    <row r="20" spans="1:8" ht="18" customHeight="1" x14ac:dyDescent="0.2">
      <c r="A20" s="126" t="s">
        <v>19</v>
      </c>
      <c r="B20" s="151">
        <v>65</v>
      </c>
      <c r="C20" s="274">
        <v>25.161322788803599</v>
      </c>
      <c r="D20" s="151">
        <v>65</v>
      </c>
      <c r="E20" s="274">
        <v>25.193017270782303</v>
      </c>
      <c r="F20" s="151">
        <v>65</v>
      </c>
      <c r="G20" s="274">
        <v>25.216962868992059</v>
      </c>
      <c r="H20" s="151">
        <v>145</v>
      </c>
    </row>
    <row r="21" spans="1:8" ht="13.5" customHeight="1" x14ac:dyDescent="0.2">
      <c r="A21" s="126" t="s">
        <v>20</v>
      </c>
      <c r="B21" s="151">
        <v>53</v>
      </c>
      <c r="C21" s="274">
        <v>26.75916248870309</v>
      </c>
      <c r="D21" s="151">
        <v>52</v>
      </c>
      <c r="E21" s="274">
        <v>26.289978462440722</v>
      </c>
      <c r="F21" s="151">
        <v>53</v>
      </c>
      <c r="G21" s="274">
        <v>26.811957121104047</v>
      </c>
      <c r="H21" s="151">
        <v>112</v>
      </c>
    </row>
    <row r="22" spans="1:8" ht="15.75" customHeight="1" x14ac:dyDescent="0.2">
      <c r="A22" s="126" t="s">
        <v>111</v>
      </c>
      <c r="B22" s="151" t="s">
        <v>61</v>
      </c>
      <c r="C22" s="274" t="s">
        <v>61</v>
      </c>
      <c r="D22" s="151" t="s">
        <v>61</v>
      </c>
      <c r="E22" s="151" t="s">
        <v>61</v>
      </c>
      <c r="F22" s="151" t="s">
        <v>61</v>
      </c>
      <c r="G22" s="151" t="s">
        <v>61</v>
      </c>
      <c r="H22" s="151">
        <v>1</v>
      </c>
    </row>
    <row r="23" spans="1:8" s="153" customFormat="1" ht="24" customHeight="1" x14ac:dyDescent="0.2">
      <c r="A23" s="180" t="s">
        <v>21</v>
      </c>
      <c r="B23" s="250">
        <v>984</v>
      </c>
      <c r="C23" s="275">
        <v>24.107112014528944</v>
      </c>
      <c r="D23" s="250">
        <v>978</v>
      </c>
      <c r="E23" s="275">
        <v>23.962906009544</v>
      </c>
      <c r="F23" s="250">
        <v>973</v>
      </c>
      <c r="G23" s="275">
        <v>23.860103773059759</v>
      </c>
      <c r="H23" s="250">
        <f>SUM(H9:H22)</f>
        <v>2040</v>
      </c>
    </row>
    <row r="24" spans="1:8" ht="13.35" customHeight="1" x14ac:dyDescent="0.2">
      <c r="D24" s="276"/>
      <c r="E24" s="277"/>
      <c r="F24" s="276"/>
      <c r="G24" s="277"/>
      <c r="H24" s="278"/>
    </row>
    <row r="28" spans="1:8" x14ac:dyDescent="0.2">
      <c r="H28" s="279"/>
    </row>
  </sheetData>
  <mergeCells count="11">
    <mergeCell ref="H7:H8"/>
    <mergeCell ref="A5:A8"/>
    <mergeCell ref="B5:C6"/>
    <mergeCell ref="D5:E6"/>
    <mergeCell ref="F5:H6"/>
    <mergeCell ref="B7:B8"/>
    <mergeCell ref="C7:C8"/>
    <mergeCell ref="D7:D8"/>
    <mergeCell ref="E7:E8"/>
    <mergeCell ref="F7:F8"/>
    <mergeCell ref="G7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zoomScaleNormal="100" workbookViewId="0"/>
  </sheetViews>
  <sheetFormatPr baseColWidth="10" defaultRowHeight="11.25" x14ac:dyDescent="0.2"/>
  <cols>
    <col min="1" max="1" width="24.42578125" style="6" customWidth="1"/>
    <col min="2" max="4" width="21.28515625" style="6" customWidth="1"/>
    <col min="5" max="16384" width="11.42578125" style="6"/>
  </cols>
  <sheetData>
    <row r="1" spans="1:5" s="1" customFormat="1" x14ac:dyDescent="0.2">
      <c r="A1" s="94" t="s">
        <v>151</v>
      </c>
      <c r="B1" s="4"/>
    </row>
    <row r="2" spans="1:5" s="1" customFormat="1" x14ac:dyDescent="0.2">
      <c r="A2" s="94"/>
      <c r="B2" s="4"/>
    </row>
    <row r="3" spans="1:5" x14ac:dyDescent="0.2">
      <c r="A3" s="256" t="s">
        <v>214</v>
      </c>
      <c r="B3" s="78"/>
    </row>
    <row r="5" spans="1:5" s="73" customFormat="1" ht="30" customHeight="1" x14ac:dyDescent="0.2">
      <c r="A5" s="280" t="s">
        <v>62</v>
      </c>
      <c r="B5" s="281">
        <v>2016</v>
      </c>
      <c r="C5" s="281">
        <v>2017</v>
      </c>
      <c r="D5" s="281">
        <v>2018</v>
      </c>
    </row>
    <row r="6" spans="1:5" ht="24.75" customHeight="1" x14ac:dyDescent="0.2">
      <c r="A6" s="118" t="s">
        <v>23</v>
      </c>
      <c r="B6" s="337">
        <v>1130</v>
      </c>
      <c r="C6" s="338">
        <v>857</v>
      </c>
      <c r="D6" s="338">
        <v>782</v>
      </c>
    </row>
    <row r="7" spans="1:5" ht="14.25" customHeight="1" x14ac:dyDescent="0.2">
      <c r="A7" s="118" t="s">
        <v>24</v>
      </c>
      <c r="B7" s="337">
        <v>234</v>
      </c>
      <c r="C7" s="338">
        <v>149</v>
      </c>
      <c r="D7" s="338">
        <v>112</v>
      </c>
    </row>
    <row r="8" spans="1:5" ht="14.25" customHeight="1" x14ac:dyDescent="0.2">
      <c r="A8" s="118" t="s">
        <v>31</v>
      </c>
      <c r="B8" s="337">
        <v>67</v>
      </c>
      <c r="C8" s="338">
        <v>70</v>
      </c>
      <c r="D8" s="338">
        <v>66</v>
      </c>
    </row>
    <row r="9" spans="1:5" ht="14.25" customHeight="1" x14ac:dyDescent="0.2">
      <c r="A9" s="118" t="s">
        <v>113</v>
      </c>
      <c r="B9" s="337">
        <v>134</v>
      </c>
      <c r="C9" s="338">
        <v>142</v>
      </c>
      <c r="D9" s="338">
        <v>126</v>
      </c>
    </row>
    <row r="11" spans="1:5" ht="12.75" customHeight="1" x14ac:dyDescent="0.2">
      <c r="D11" s="282"/>
    </row>
    <row r="12" spans="1:5" ht="10.5" customHeight="1" x14ac:dyDescent="0.2">
      <c r="D12" s="282"/>
    </row>
    <row r="13" spans="1:5" x14ac:dyDescent="0.2">
      <c r="D13" s="261"/>
    </row>
    <row r="15" spans="1:5" s="14" customFormat="1" x14ac:dyDescent="0.2">
      <c r="A15" s="6"/>
      <c r="B15" s="6"/>
      <c r="C15" s="6"/>
      <c r="D15" s="6"/>
      <c r="E15" s="6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zoomScaleNormal="100" workbookViewId="0"/>
  </sheetViews>
  <sheetFormatPr baseColWidth="10" defaultRowHeight="11.25" x14ac:dyDescent="0.2"/>
  <cols>
    <col min="1" max="1" width="24.42578125" style="6" customWidth="1"/>
    <col min="2" max="6" width="10.42578125" style="6" customWidth="1"/>
    <col min="7" max="7" width="10.42578125" style="14" customWidth="1"/>
    <col min="8" max="16384" width="11.42578125" style="6"/>
  </cols>
  <sheetData>
    <row r="1" spans="1:8" s="1" customFormat="1" x14ac:dyDescent="0.2">
      <c r="A1" s="94" t="s">
        <v>151</v>
      </c>
      <c r="B1" s="4"/>
    </row>
    <row r="2" spans="1:8" s="1" customFormat="1" x14ac:dyDescent="0.2">
      <c r="A2" s="94"/>
      <c r="B2" s="4"/>
    </row>
    <row r="3" spans="1:8" x14ac:dyDescent="0.2">
      <c r="A3" s="78" t="s">
        <v>202</v>
      </c>
      <c r="B3" s="78"/>
      <c r="C3" s="78"/>
      <c r="D3" s="78"/>
    </row>
    <row r="5" spans="1:8" s="16" customFormat="1" ht="16.5" customHeight="1" x14ac:dyDescent="0.2">
      <c r="A5" s="404" t="s">
        <v>246</v>
      </c>
      <c r="B5" s="35">
        <v>2016</v>
      </c>
      <c r="C5" s="24"/>
      <c r="D5" s="35">
        <v>2017</v>
      </c>
      <c r="E5" s="24"/>
      <c r="F5" s="35">
        <v>2018</v>
      </c>
      <c r="G5" s="24"/>
    </row>
    <row r="6" spans="1:8" s="16" customFormat="1" ht="16.5" customHeight="1" x14ac:dyDescent="0.2">
      <c r="A6" s="409"/>
      <c r="B6" s="10" t="s">
        <v>63</v>
      </c>
      <c r="C6" s="49" t="s">
        <v>64</v>
      </c>
      <c r="D6" s="10" t="s">
        <v>63</v>
      </c>
      <c r="E6" s="49" t="s">
        <v>64</v>
      </c>
      <c r="F6" s="10" t="s">
        <v>63</v>
      </c>
      <c r="G6" s="50" t="s">
        <v>64</v>
      </c>
    </row>
    <row r="7" spans="1:8" ht="21" customHeight="1" x14ac:dyDescent="0.2">
      <c r="A7" s="245" t="s">
        <v>114</v>
      </c>
      <c r="B7" s="159">
        <v>539</v>
      </c>
      <c r="C7" s="159">
        <v>211</v>
      </c>
      <c r="D7" s="159">
        <v>532</v>
      </c>
      <c r="E7" s="159">
        <v>215</v>
      </c>
      <c r="F7" s="159">
        <v>529</v>
      </c>
      <c r="G7" s="159">
        <v>217</v>
      </c>
      <c r="H7" s="261"/>
    </row>
    <row r="8" spans="1:8" ht="13.5" customHeight="1" x14ac:dyDescent="0.2">
      <c r="A8" s="245" t="s">
        <v>115</v>
      </c>
      <c r="B8" s="159">
        <v>276</v>
      </c>
      <c r="C8" s="159">
        <v>224</v>
      </c>
      <c r="D8" s="159">
        <v>301</v>
      </c>
      <c r="E8" s="159">
        <v>248</v>
      </c>
      <c r="F8" s="159">
        <v>331</v>
      </c>
      <c r="G8" s="159">
        <v>276</v>
      </c>
      <c r="H8" s="261"/>
    </row>
    <row r="9" spans="1:8" ht="13.5" customHeight="1" x14ac:dyDescent="0.2">
      <c r="A9" s="245" t="s">
        <v>116</v>
      </c>
      <c r="B9" s="159">
        <v>591</v>
      </c>
      <c r="C9" s="159">
        <v>407</v>
      </c>
      <c r="D9" s="159">
        <v>591</v>
      </c>
      <c r="E9" s="159">
        <v>414</v>
      </c>
      <c r="F9" s="159">
        <v>603</v>
      </c>
      <c r="G9" s="159">
        <v>424</v>
      </c>
      <c r="H9" s="261"/>
    </row>
    <row r="10" spans="1:8" s="78" customFormat="1" ht="19.5" customHeight="1" x14ac:dyDescent="0.2">
      <c r="A10" s="127" t="s">
        <v>1</v>
      </c>
      <c r="B10" s="282">
        <v>1406</v>
      </c>
      <c r="C10" s="282">
        <v>842</v>
      </c>
      <c r="D10" s="282">
        <f>SUM(D7:D9)</f>
        <v>1424</v>
      </c>
      <c r="E10" s="282">
        <f>SUM(E7:E9)</f>
        <v>877</v>
      </c>
      <c r="F10" s="282">
        <v>1463</v>
      </c>
      <c r="G10" s="282">
        <v>917</v>
      </c>
      <c r="H10" s="261"/>
    </row>
    <row r="11" spans="1:8" ht="12.75" customHeight="1" x14ac:dyDescent="0.2">
      <c r="F11" s="159"/>
    </row>
    <row r="12" spans="1:8" ht="12.75" customHeight="1" x14ac:dyDescent="0.2">
      <c r="F12" s="282"/>
      <c r="G12" s="282"/>
    </row>
    <row r="13" spans="1:8" s="150" customFormat="1" ht="10.5" customHeight="1" x14ac:dyDescent="0.2">
      <c r="F13" s="385"/>
      <c r="G13" s="17"/>
    </row>
    <row r="14" spans="1:8" x14ac:dyDescent="0.2">
      <c r="F14" s="261"/>
    </row>
  </sheetData>
  <mergeCells count="1">
    <mergeCell ref="A5:A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showGridLines="0" zoomScaleNormal="100" workbookViewId="0"/>
  </sheetViews>
  <sheetFormatPr baseColWidth="10" defaultRowHeight="11.25" x14ac:dyDescent="0.2"/>
  <cols>
    <col min="1" max="1" width="24.85546875" style="31" customWidth="1"/>
    <col min="2" max="2" width="19.7109375" style="6" customWidth="1"/>
    <col min="3" max="4" width="19.7109375" style="283" customWidth="1"/>
    <col min="5" max="16384" width="11.42578125" style="14"/>
  </cols>
  <sheetData>
    <row r="1" spans="1:16" s="1" customFormat="1" x14ac:dyDescent="0.2">
      <c r="A1" s="94" t="s">
        <v>151</v>
      </c>
      <c r="B1" s="4"/>
    </row>
    <row r="2" spans="1:16" s="1" customFormat="1" x14ac:dyDescent="0.2">
      <c r="A2" s="94"/>
      <c r="B2" s="4"/>
    </row>
    <row r="3" spans="1:16" s="6" customFormat="1" x14ac:dyDescent="0.2">
      <c r="A3" s="173" t="s">
        <v>203</v>
      </c>
      <c r="C3" s="283"/>
      <c r="D3" s="28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s="6" customFormat="1" x14ac:dyDescent="0.2">
      <c r="A4" s="284"/>
      <c r="B4" s="48"/>
      <c r="C4" s="285"/>
      <c r="D4" s="285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6" s="16" customFormat="1" ht="12.75" customHeight="1" x14ac:dyDescent="0.2">
      <c r="A5" s="404" t="s">
        <v>0</v>
      </c>
      <c r="B5" s="51" t="s">
        <v>112</v>
      </c>
      <c r="C5" s="471" t="s">
        <v>117</v>
      </c>
      <c r="D5" s="472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6" s="16" customFormat="1" ht="12.75" customHeight="1" x14ac:dyDescent="0.2">
      <c r="A6" s="408"/>
      <c r="B6" s="52" t="s">
        <v>1</v>
      </c>
      <c r="C6" s="473"/>
      <c r="D6" s="474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s="16" customFormat="1" ht="18.75" customHeight="1" x14ac:dyDescent="0.2">
      <c r="A7" s="409"/>
      <c r="B7" s="53"/>
      <c r="C7" s="54" t="s">
        <v>64</v>
      </c>
      <c r="D7" s="55" t="s">
        <v>118</v>
      </c>
      <c r="E7" s="45"/>
      <c r="F7" s="45"/>
      <c r="G7" s="56"/>
      <c r="H7" s="56"/>
      <c r="I7" s="56"/>
      <c r="J7" s="45"/>
      <c r="K7" s="45"/>
      <c r="L7" s="45"/>
      <c r="M7" s="45"/>
      <c r="N7" s="45"/>
      <c r="O7" s="45"/>
      <c r="P7" s="45"/>
    </row>
    <row r="8" spans="1:16" ht="20.25" customHeight="1" x14ac:dyDescent="0.2">
      <c r="A8" s="245" t="s">
        <v>8</v>
      </c>
      <c r="B8" s="339">
        <v>47</v>
      </c>
      <c r="C8" s="342">
        <v>28</v>
      </c>
      <c r="D8" s="342">
        <v>27</v>
      </c>
      <c r="G8" s="45"/>
      <c r="K8" s="26"/>
    </row>
    <row r="9" spans="1:16" ht="18" customHeight="1" x14ac:dyDescent="0.2">
      <c r="A9" s="245" t="s">
        <v>9</v>
      </c>
      <c r="B9" s="339">
        <v>86</v>
      </c>
      <c r="C9" s="342">
        <v>45</v>
      </c>
      <c r="D9" s="342">
        <v>70</v>
      </c>
      <c r="G9" s="45"/>
      <c r="K9" s="288"/>
    </row>
    <row r="10" spans="1:16" ht="13.35" customHeight="1" x14ac:dyDescent="0.2">
      <c r="A10" s="245" t="s">
        <v>10</v>
      </c>
      <c r="B10" s="339">
        <v>94</v>
      </c>
      <c r="C10" s="342">
        <v>47</v>
      </c>
      <c r="D10" s="342">
        <v>77</v>
      </c>
      <c r="G10" s="45"/>
      <c r="K10" s="288"/>
    </row>
    <row r="11" spans="1:16" ht="13.35" customHeight="1" x14ac:dyDescent="0.2">
      <c r="A11" s="245" t="s">
        <v>11</v>
      </c>
      <c r="B11" s="339">
        <v>57</v>
      </c>
      <c r="C11" s="342">
        <v>32</v>
      </c>
      <c r="D11" s="342">
        <v>45</v>
      </c>
      <c r="G11" s="45"/>
      <c r="K11" s="288"/>
    </row>
    <row r="12" spans="1:16" ht="13.35" customHeight="1" x14ac:dyDescent="0.2">
      <c r="A12" s="245" t="s">
        <v>12</v>
      </c>
      <c r="B12" s="339">
        <v>82</v>
      </c>
      <c r="C12" s="342">
        <v>45</v>
      </c>
      <c r="D12" s="342">
        <v>71</v>
      </c>
      <c r="G12" s="45"/>
      <c r="K12" s="288"/>
    </row>
    <row r="13" spans="1:16" ht="24" customHeight="1" x14ac:dyDescent="0.2">
      <c r="A13" s="245" t="s">
        <v>13</v>
      </c>
      <c r="B13" s="339">
        <v>161</v>
      </c>
      <c r="C13" s="342">
        <v>111</v>
      </c>
      <c r="D13" s="342">
        <v>82</v>
      </c>
      <c r="G13" s="45"/>
      <c r="K13" s="288"/>
    </row>
    <row r="14" spans="1:16" ht="18" customHeight="1" x14ac:dyDescent="0.2">
      <c r="A14" s="245" t="s">
        <v>14</v>
      </c>
      <c r="B14" s="339">
        <v>81</v>
      </c>
      <c r="C14" s="342">
        <v>37</v>
      </c>
      <c r="D14" s="342">
        <v>68</v>
      </c>
      <c r="G14" s="45"/>
      <c r="K14" s="288"/>
    </row>
    <row r="15" spans="1:16" ht="13.35" customHeight="1" x14ac:dyDescent="0.2">
      <c r="A15" s="245" t="s">
        <v>15</v>
      </c>
      <c r="B15" s="339">
        <v>67</v>
      </c>
      <c r="C15" s="342">
        <v>36</v>
      </c>
      <c r="D15" s="342">
        <v>47</v>
      </c>
      <c r="G15" s="45"/>
      <c r="K15" s="288"/>
    </row>
    <row r="16" spans="1:16" ht="13.35" customHeight="1" x14ac:dyDescent="0.2">
      <c r="A16" s="245" t="s">
        <v>16</v>
      </c>
      <c r="B16" s="339">
        <v>62</v>
      </c>
      <c r="C16" s="342">
        <v>31</v>
      </c>
      <c r="D16" s="342">
        <v>45</v>
      </c>
      <c r="E16" s="255"/>
      <c r="F16" s="289"/>
      <c r="G16" s="45"/>
      <c r="K16" s="288"/>
    </row>
    <row r="17" spans="1:11" s="291" customFormat="1" ht="24" customHeight="1" x14ac:dyDescent="0.2">
      <c r="A17" s="290" t="s">
        <v>17</v>
      </c>
      <c r="B17" s="340">
        <v>70</v>
      </c>
      <c r="C17" s="342">
        <v>47</v>
      </c>
      <c r="D17" s="342">
        <v>53</v>
      </c>
      <c r="E17" s="57"/>
      <c r="F17" s="57"/>
      <c r="G17" s="57"/>
      <c r="K17" s="292"/>
    </row>
    <row r="18" spans="1:11" ht="24" customHeight="1" x14ac:dyDescent="0.2">
      <c r="A18" s="245" t="s">
        <v>18</v>
      </c>
      <c r="B18" s="339">
        <v>431</v>
      </c>
      <c r="C18" s="342">
        <v>302</v>
      </c>
      <c r="D18" s="342">
        <v>97</v>
      </c>
      <c r="G18" s="45"/>
      <c r="K18" s="288"/>
    </row>
    <row r="19" spans="1:11" ht="18" customHeight="1" x14ac:dyDescent="0.2">
      <c r="A19" s="245" t="s">
        <v>19</v>
      </c>
      <c r="B19" s="339">
        <v>132</v>
      </c>
      <c r="C19" s="342">
        <v>95</v>
      </c>
      <c r="D19" s="342">
        <v>108</v>
      </c>
      <c r="G19" s="45"/>
      <c r="K19" s="288"/>
    </row>
    <row r="20" spans="1:11" ht="13.35" customHeight="1" x14ac:dyDescent="0.2">
      <c r="A20" s="245" t="s">
        <v>20</v>
      </c>
      <c r="B20" s="339">
        <v>93</v>
      </c>
      <c r="C20" s="342">
        <v>61</v>
      </c>
      <c r="D20" s="342">
        <v>70</v>
      </c>
      <c r="G20" s="45"/>
      <c r="K20" s="288"/>
    </row>
    <row r="21" spans="1:11" s="153" customFormat="1" ht="24" customHeight="1" x14ac:dyDescent="0.2">
      <c r="A21" s="249" t="s">
        <v>21</v>
      </c>
      <c r="B21" s="341">
        <v>1463</v>
      </c>
      <c r="C21" s="343">
        <v>917</v>
      </c>
      <c r="D21" s="343">
        <v>860</v>
      </c>
      <c r="G21" s="58"/>
      <c r="K21" s="293"/>
    </row>
    <row r="22" spans="1:11" x14ac:dyDescent="0.2">
      <c r="A22" s="31" t="s">
        <v>22</v>
      </c>
      <c r="B22" s="286"/>
      <c r="C22" s="294"/>
      <c r="D22" s="287"/>
    </row>
    <row r="23" spans="1:11" x14ac:dyDescent="0.2">
      <c r="A23" s="6" t="s">
        <v>232</v>
      </c>
      <c r="B23" s="286"/>
      <c r="C23" s="286"/>
      <c r="D23" s="287"/>
    </row>
    <row r="24" spans="1:11" x14ac:dyDescent="0.2">
      <c r="B24" s="286"/>
      <c r="C24" s="286"/>
      <c r="D24" s="287"/>
    </row>
    <row r="25" spans="1:11" x14ac:dyDescent="0.2">
      <c r="B25" s="286"/>
      <c r="C25" s="286"/>
      <c r="D25" s="287"/>
    </row>
    <row r="26" spans="1:11" x14ac:dyDescent="0.2">
      <c r="B26" s="286"/>
      <c r="C26" s="286"/>
      <c r="D26" s="287"/>
    </row>
    <row r="27" spans="1:11" x14ac:dyDescent="0.2">
      <c r="B27" s="286"/>
      <c r="C27" s="286"/>
      <c r="D27" s="287"/>
    </row>
    <row r="28" spans="1:11" x14ac:dyDescent="0.2">
      <c r="B28" s="286"/>
      <c r="C28" s="286"/>
      <c r="D28" s="287"/>
    </row>
    <row r="29" spans="1:11" x14ac:dyDescent="0.2">
      <c r="B29" s="286"/>
      <c r="C29" s="286"/>
      <c r="D29" s="287"/>
    </row>
    <row r="30" spans="1:11" x14ac:dyDescent="0.2">
      <c r="B30" s="295"/>
      <c r="C30" s="286"/>
      <c r="D30" s="287"/>
    </row>
    <row r="31" spans="1:11" x14ac:dyDescent="0.2">
      <c r="D31" s="296"/>
    </row>
    <row r="43" spans="2:3" s="14" customFormat="1" x14ac:dyDescent="0.2">
      <c r="B43" s="6"/>
      <c r="C43" s="297"/>
    </row>
    <row r="45" spans="2:3" s="14" customFormat="1" x14ac:dyDescent="0.2">
      <c r="B45" s="78"/>
      <c r="C45" s="283"/>
    </row>
    <row r="61" spans="2:3" s="14" customFormat="1" x14ac:dyDescent="0.2">
      <c r="B61" s="6"/>
      <c r="C61" s="297"/>
    </row>
    <row r="63" spans="2:3" s="14" customFormat="1" x14ac:dyDescent="0.2">
      <c r="B63" s="78"/>
      <c r="C63" s="283"/>
    </row>
    <row r="65" spans="2:3" s="14" customFormat="1" x14ac:dyDescent="0.2">
      <c r="B65" s="6"/>
      <c r="C65" s="298"/>
    </row>
    <row r="66" spans="2:3" s="14" customFormat="1" x14ac:dyDescent="0.2">
      <c r="B66" s="6"/>
      <c r="C66" s="298"/>
    </row>
    <row r="67" spans="2:3" s="14" customFormat="1" x14ac:dyDescent="0.2">
      <c r="C67" s="298"/>
    </row>
    <row r="68" spans="2:3" s="14" customFormat="1" x14ac:dyDescent="0.2">
      <c r="C68" s="298"/>
    </row>
    <row r="69" spans="2:3" s="14" customFormat="1" x14ac:dyDescent="0.2">
      <c r="C69" s="298"/>
    </row>
    <row r="70" spans="2:3" s="14" customFormat="1" x14ac:dyDescent="0.2">
      <c r="C70" s="298"/>
    </row>
    <row r="71" spans="2:3" s="14" customFormat="1" x14ac:dyDescent="0.2">
      <c r="C71" s="298"/>
    </row>
    <row r="72" spans="2:3" s="14" customFormat="1" x14ac:dyDescent="0.2">
      <c r="C72" s="299"/>
    </row>
    <row r="73" spans="2:3" s="14" customFormat="1" x14ac:dyDescent="0.2">
      <c r="C73" s="298"/>
    </row>
    <row r="74" spans="2:3" s="14" customFormat="1" x14ac:dyDescent="0.2">
      <c r="B74" s="153"/>
      <c r="C74" s="299"/>
    </row>
    <row r="75" spans="2:3" s="14" customFormat="1" x14ac:dyDescent="0.2">
      <c r="C75" s="298"/>
    </row>
    <row r="76" spans="2:3" s="14" customFormat="1" x14ac:dyDescent="0.2">
      <c r="B76" s="153"/>
      <c r="C76" s="298"/>
    </row>
    <row r="77" spans="2:3" s="14" customFormat="1" x14ac:dyDescent="0.2">
      <c r="C77" s="298"/>
    </row>
    <row r="78" spans="2:3" s="14" customFormat="1" x14ac:dyDescent="0.2">
      <c r="C78" s="283"/>
    </row>
    <row r="79" spans="2:3" s="14" customFormat="1" x14ac:dyDescent="0.2">
      <c r="C79" s="283"/>
    </row>
  </sheetData>
  <mergeCells count="2">
    <mergeCell ref="A5:A7"/>
    <mergeCell ref="C5:D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/>
  </sheetViews>
  <sheetFormatPr baseColWidth="10" defaultRowHeight="11.25" x14ac:dyDescent="0.2"/>
  <cols>
    <col min="1" max="1" width="29.5703125" style="61" customWidth="1"/>
    <col min="2" max="2" width="9.7109375" style="31" customWidth="1"/>
    <col min="3" max="4" width="9.7109375" style="308" customWidth="1"/>
    <col min="5" max="5" width="9.7109375" style="31" customWidth="1"/>
    <col min="6" max="7" width="9.7109375" style="308" customWidth="1"/>
    <col min="8" max="8" width="8.5703125" style="307" customWidth="1"/>
    <col min="9" max="9" width="5.140625" style="307" customWidth="1"/>
    <col min="10" max="16384" width="11.42578125" style="6"/>
  </cols>
  <sheetData>
    <row r="1" spans="1:9" s="1" customFormat="1" x14ac:dyDescent="0.2">
      <c r="A1" s="94" t="s">
        <v>151</v>
      </c>
      <c r="B1" s="4"/>
    </row>
    <row r="2" spans="1:9" s="1" customFormat="1" x14ac:dyDescent="0.2">
      <c r="A2" s="94"/>
      <c r="B2" s="4"/>
    </row>
    <row r="3" spans="1:9" x14ac:dyDescent="0.2">
      <c r="A3" s="256" t="s">
        <v>204</v>
      </c>
      <c r="B3" s="243"/>
      <c r="C3" s="300"/>
      <c r="D3" s="300"/>
      <c r="E3" s="243"/>
      <c r="F3" s="300"/>
      <c r="G3" s="300"/>
      <c r="H3" s="6"/>
      <c r="I3" s="6"/>
    </row>
    <row r="4" spans="1:9" x14ac:dyDescent="0.2">
      <c r="B4" s="6"/>
      <c r="C4" s="150"/>
      <c r="D4" s="150"/>
      <c r="E4" s="6"/>
      <c r="F4" s="150"/>
      <c r="G4" s="150"/>
      <c r="H4" s="6"/>
      <c r="I4" s="6"/>
    </row>
    <row r="5" spans="1:9" ht="16.899999999999999" customHeight="1" x14ac:dyDescent="0.2">
      <c r="A5" s="394" t="s">
        <v>119</v>
      </c>
      <c r="B5" s="396" t="s">
        <v>120</v>
      </c>
      <c r="C5" s="396"/>
      <c r="D5" s="396"/>
      <c r="E5" s="396" t="s">
        <v>121</v>
      </c>
      <c r="F5" s="396"/>
      <c r="G5" s="398"/>
      <c r="H5" s="6"/>
      <c r="I5" s="6"/>
    </row>
    <row r="6" spans="1:9" ht="16.899999999999999" customHeight="1" x14ac:dyDescent="0.2">
      <c r="A6" s="395"/>
      <c r="B6" s="10">
        <v>2016</v>
      </c>
      <c r="C6" s="59">
        <v>2017</v>
      </c>
      <c r="D6" s="59">
        <v>2018</v>
      </c>
      <c r="E6" s="10">
        <v>2016</v>
      </c>
      <c r="F6" s="59">
        <v>2017</v>
      </c>
      <c r="G6" s="60">
        <v>2018</v>
      </c>
      <c r="H6" s="6"/>
      <c r="I6" s="6"/>
    </row>
    <row r="7" spans="1:9" ht="36" customHeight="1" x14ac:dyDescent="0.2">
      <c r="A7" s="154" t="s">
        <v>122</v>
      </c>
      <c r="B7" s="344">
        <v>55</v>
      </c>
      <c r="C7" s="344">
        <v>59</v>
      </c>
      <c r="D7" s="344">
        <v>59</v>
      </c>
      <c r="E7" s="346">
        <v>42</v>
      </c>
      <c r="F7" s="346">
        <v>44</v>
      </c>
      <c r="G7" s="346">
        <v>43</v>
      </c>
      <c r="H7" s="301"/>
      <c r="I7" s="6"/>
    </row>
    <row r="8" spans="1:9" ht="29.25" customHeight="1" x14ac:dyDescent="0.2">
      <c r="A8" s="154" t="s">
        <v>123</v>
      </c>
      <c r="B8" s="344">
        <v>110</v>
      </c>
      <c r="C8" s="344">
        <v>112</v>
      </c>
      <c r="D8" s="344">
        <v>116</v>
      </c>
      <c r="E8" s="346">
        <v>93</v>
      </c>
      <c r="F8" s="346">
        <v>96</v>
      </c>
      <c r="G8" s="346">
        <v>101</v>
      </c>
      <c r="H8" s="301"/>
      <c r="I8" s="6"/>
    </row>
    <row r="9" spans="1:9" ht="18" customHeight="1" x14ac:dyDescent="0.2">
      <c r="A9" s="302" t="s">
        <v>124</v>
      </c>
      <c r="B9" s="344">
        <v>15</v>
      </c>
      <c r="C9" s="344">
        <v>19</v>
      </c>
      <c r="D9" s="344">
        <v>24</v>
      </c>
      <c r="E9" s="346">
        <v>12</v>
      </c>
      <c r="F9" s="346">
        <v>16</v>
      </c>
      <c r="G9" s="346">
        <v>18</v>
      </c>
      <c r="H9" s="301"/>
      <c r="I9" s="6"/>
    </row>
    <row r="10" spans="1:9" ht="18" customHeight="1" x14ac:dyDescent="0.2">
      <c r="A10" s="302" t="s">
        <v>125</v>
      </c>
      <c r="B10" s="344">
        <v>43</v>
      </c>
      <c r="C10" s="344">
        <v>44</v>
      </c>
      <c r="D10" s="344">
        <v>44</v>
      </c>
      <c r="E10" s="346">
        <v>40</v>
      </c>
      <c r="F10" s="346">
        <v>41</v>
      </c>
      <c r="G10" s="346">
        <v>40</v>
      </c>
      <c r="H10" s="301"/>
      <c r="I10" s="6"/>
    </row>
    <row r="11" spans="1:9" ht="18" customHeight="1" x14ac:dyDescent="0.2">
      <c r="A11" s="302" t="s">
        <v>126</v>
      </c>
      <c r="B11" s="344" t="s">
        <v>61</v>
      </c>
      <c r="C11" s="344" t="s">
        <v>61</v>
      </c>
      <c r="D11" s="344" t="s">
        <v>61</v>
      </c>
      <c r="E11" s="346" t="s">
        <v>61</v>
      </c>
      <c r="F11" s="346" t="s">
        <v>61</v>
      </c>
      <c r="G11" s="346" t="s">
        <v>61</v>
      </c>
      <c r="H11" s="301"/>
      <c r="I11" s="6"/>
    </row>
    <row r="12" spans="1:9" ht="18" customHeight="1" x14ac:dyDescent="0.2">
      <c r="A12" s="302" t="s">
        <v>127</v>
      </c>
      <c r="B12" s="344">
        <v>3</v>
      </c>
      <c r="C12" s="344">
        <v>3</v>
      </c>
      <c r="D12" s="344">
        <v>3</v>
      </c>
      <c r="E12" s="346">
        <v>3</v>
      </c>
      <c r="F12" s="346">
        <v>3</v>
      </c>
      <c r="G12" s="346">
        <v>3</v>
      </c>
      <c r="H12" s="301"/>
      <c r="I12" s="6"/>
    </row>
    <row r="13" spans="1:9" ht="18" customHeight="1" x14ac:dyDescent="0.2">
      <c r="A13" s="302" t="s">
        <v>128</v>
      </c>
      <c r="B13" s="344">
        <v>32</v>
      </c>
      <c r="C13" s="344">
        <v>32</v>
      </c>
      <c r="D13" s="344">
        <v>31</v>
      </c>
      <c r="E13" s="346">
        <v>30</v>
      </c>
      <c r="F13" s="346">
        <v>31</v>
      </c>
      <c r="G13" s="346">
        <v>31</v>
      </c>
      <c r="H13" s="301"/>
      <c r="I13" s="6"/>
    </row>
    <row r="14" spans="1:9" ht="18" customHeight="1" x14ac:dyDescent="0.2">
      <c r="A14" s="302" t="s">
        <v>129</v>
      </c>
      <c r="B14" s="344">
        <v>27</v>
      </c>
      <c r="C14" s="344">
        <v>31</v>
      </c>
      <c r="D14" s="344">
        <v>25</v>
      </c>
      <c r="E14" s="346">
        <v>22</v>
      </c>
      <c r="F14" s="346">
        <v>25</v>
      </c>
      <c r="G14" s="346">
        <v>21</v>
      </c>
      <c r="H14" s="301"/>
      <c r="I14" s="6"/>
    </row>
    <row r="15" spans="1:9" ht="18" customHeight="1" x14ac:dyDescent="0.2">
      <c r="A15" s="302" t="s">
        <v>130</v>
      </c>
      <c r="B15" s="344">
        <v>81</v>
      </c>
      <c r="C15" s="344">
        <v>81</v>
      </c>
      <c r="D15" s="344">
        <v>83</v>
      </c>
      <c r="E15" s="346">
        <v>76</v>
      </c>
      <c r="F15" s="346">
        <v>74</v>
      </c>
      <c r="G15" s="346">
        <v>74</v>
      </c>
      <c r="H15" s="301"/>
      <c r="I15" s="6"/>
    </row>
    <row r="16" spans="1:9" ht="18" customHeight="1" x14ac:dyDescent="0.2">
      <c r="A16" s="152" t="s">
        <v>131</v>
      </c>
      <c r="B16" s="344">
        <v>11</v>
      </c>
      <c r="C16" s="344">
        <v>12</v>
      </c>
      <c r="D16" s="344">
        <v>12</v>
      </c>
      <c r="E16" s="346">
        <v>11</v>
      </c>
      <c r="F16" s="346">
        <v>11</v>
      </c>
      <c r="G16" s="346">
        <v>11</v>
      </c>
      <c r="H16" s="301"/>
      <c r="I16" s="6"/>
    </row>
    <row r="17" spans="1:10" ht="18" customHeight="1" x14ac:dyDescent="0.2">
      <c r="A17" s="152" t="s">
        <v>132</v>
      </c>
      <c r="B17" s="344">
        <v>2</v>
      </c>
      <c r="C17" s="344">
        <v>1</v>
      </c>
      <c r="D17" s="344">
        <v>1</v>
      </c>
      <c r="E17" s="346">
        <v>2</v>
      </c>
      <c r="F17" s="346">
        <v>1</v>
      </c>
      <c r="G17" s="346">
        <v>1</v>
      </c>
      <c r="H17" s="301"/>
      <c r="I17" s="6"/>
    </row>
    <row r="18" spans="1:10" ht="18" customHeight="1" x14ac:dyDescent="0.2">
      <c r="A18" s="152" t="s">
        <v>133</v>
      </c>
      <c r="B18" s="344">
        <v>2</v>
      </c>
      <c r="C18" s="344">
        <v>2</v>
      </c>
      <c r="D18" s="344">
        <v>3</v>
      </c>
      <c r="E18" s="346">
        <v>2</v>
      </c>
      <c r="F18" s="346">
        <v>2</v>
      </c>
      <c r="G18" s="346">
        <v>3</v>
      </c>
      <c r="H18" s="301"/>
      <c r="I18" s="6"/>
    </row>
    <row r="19" spans="1:10" ht="18" customHeight="1" x14ac:dyDescent="0.2">
      <c r="A19" s="302" t="s">
        <v>134</v>
      </c>
      <c r="B19" s="344">
        <v>145</v>
      </c>
      <c r="C19" s="344">
        <v>152</v>
      </c>
      <c r="D19" s="344">
        <v>142</v>
      </c>
      <c r="E19" s="346">
        <v>127</v>
      </c>
      <c r="F19" s="346">
        <v>134</v>
      </c>
      <c r="G19" s="346">
        <v>124</v>
      </c>
      <c r="H19" s="301"/>
      <c r="I19" s="6"/>
    </row>
    <row r="20" spans="1:10" ht="18" customHeight="1" x14ac:dyDescent="0.2">
      <c r="A20" s="152" t="s">
        <v>135</v>
      </c>
      <c r="B20" s="344">
        <v>55</v>
      </c>
      <c r="C20" s="344">
        <v>69</v>
      </c>
      <c r="D20" s="344">
        <v>68</v>
      </c>
      <c r="E20" s="346">
        <v>55</v>
      </c>
      <c r="F20" s="346">
        <v>69</v>
      </c>
      <c r="G20" s="346">
        <v>68</v>
      </c>
      <c r="H20" s="301"/>
      <c r="I20" s="6"/>
    </row>
    <row r="21" spans="1:10" ht="18" customHeight="1" x14ac:dyDescent="0.2">
      <c r="A21" s="302" t="s">
        <v>136</v>
      </c>
      <c r="B21" s="344">
        <v>77</v>
      </c>
      <c r="C21" s="344">
        <v>76</v>
      </c>
      <c r="D21" s="344">
        <v>69</v>
      </c>
      <c r="E21" s="346">
        <v>75</v>
      </c>
      <c r="F21" s="346">
        <v>73</v>
      </c>
      <c r="G21" s="346">
        <v>68</v>
      </c>
      <c r="H21" s="301"/>
      <c r="I21" s="6"/>
    </row>
    <row r="22" spans="1:10" ht="18" customHeight="1" x14ac:dyDescent="0.2">
      <c r="A22" s="302" t="s">
        <v>137</v>
      </c>
      <c r="B22" s="344">
        <v>44</v>
      </c>
      <c r="C22" s="344">
        <v>46</v>
      </c>
      <c r="D22" s="344">
        <v>49</v>
      </c>
      <c r="E22" s="346">
        <v>44</v>
      </c>
      <c r="F22" s="346">
        <v>46</v>
      </c>
      <c r="G22" s="346">
        <v>49</v>
      </c>
      <c r="H22" s="301"/>
      <c r="I22" s="6"/>
    </row>
    <row r="23" spans="1:10" ht="18" customHeight="1" x14ac:dyDescent="0.2">
      <c r="A23" s="302" t="s">
        <v>138</v>
      </c>
      <c r="B23" s="344">
        <v>149</v>
      </c>
      <c r="C23" s="344">
        <v>148</v>
      </c>
      <c r="D23" s="344">
        <v>132</v>
      </c>
      <c r="E23" s="346">
        <v>133</v>
      </c>
      <c r="F23" s="346">
        <v>131</v>
      </c>
      <c r="G23" s="346">
        <v>115</v>
      </c>
      <c r="H23" s="301"/>
      <c r="I23" s="6"/>
    </row>
    <row r="24" spans="1:10" ht="29.25" customHeight="1" x14ac:dyDescent="0.2">
      <c r="A24" s="126" t="s">
        <v>139</v>
      </c>
      <c r="B24" s="344">
        <v>21</v>
      </c>
      <c r="C24" s="344">
        <v>21</v>
      </c>
      <c r="D24" s="344">
        <v>25</v>
      </c>
      <c r="E24" s="346">
        <v>21</v>
      </c>
      <c r="F24" s="346">
        <v>20</v>
      </c>
      <c r="G24" s="346">
        <v>23</v>
      </c>
      <c r="H24" s="301"/>
      <c r="I24" s="6"/>
    </row>
    <row r="25" spans="1:10" ht="18" customHeight="1" x14ac:dyDescent="0.2">
      <c r="A25" s="302" t="s">
        <v>140</v>
      </c>
      <c r="B25" s="344">
        <v>24</v>
      </c>
      <c r="C25" s="344">
        <v>13</v>
      </c>
      <c r="D25" s="344">
        <v>8</v>
      </c>
      <c r="E25" s="346">
        <v>24</v>
      </c>
      <c r="F25" s="346">
        <v>13</v>
      </c>
      <c r="G25" s="346">
        <v>8</v>
      </c>
      <c r="H25" s="301"/>
      <c r="I25" s="6"/>
    </row>
    <row r="26" spans="1:10" ht="17.25" customHeight="1" x14ac:dyDescent="0.2">
      <c r="A26" s="302" t="s">
        <v>141</v>
      </c>
      <c r="B26" s="344" t="s">
        <v>220</v>
      </c>
      <c r="C26" s="344" t="s">
        <v>61</v>
      </c>
      <c r="D26" s="344" t="s">
        <v>61</v>
      </c>
      <c r="E26" s="346" t="s">
        <v>61</v>
      </c>
      <c r="F26" s="346" t="s">
        <v>61</v>
      </c>
      <c r="G26" s="346" t="s">
        <v>61</v>
      </c>
      <c r="H26" s="301"/>
      <c r="I26" s="6"/>
    </row>
    <row r="27" spans="1:10" ht="29.25" customHeight="1" x14ac:dyDescent="0.2">
      <c r="A27" s="303" t="s">
        <v>142</v>
      </c>
      <c r="B27" s="344">
        <v>42</v>
      </c>
      <c r="C27" s="344">
        <v>47</v>
      </c>
      <c r="D27" s="344">
        <v>55</v>
      </c>
      <c r="E27" s="346">
        <v>41</v>
      </c>
      <c r="F27" s="346">
        <v>46</v>
      </c>
      <c r="G27" s="346">
        <v>52</v>
      </c>
      <c r="H27" s="301"/>
      <c r="I27" s="6"/>
    </row>
    <row r="28" spans="1:10" ht="17.25" customHeight="1" x14ac:dyDescent="0.2">
      <c r="A28" s="152" t="s">
        <v>143</v>
      </c>
      <c r="B28" s="344">
        <v>38</v>
      </c>
      <c r="C28" s="344">
        <v>29</v>
      </c>
      <c r="D28" s="344">
        <v>32</v>
      </c>
      <c r="E28" s="346">
        <v>30</v>
      </c>
      <c r="F28" s="346">
        <v>23</v>
      </c>
      <c r="G28" s="346">
        <v>25</v>
      </c>
      <c r="H28" s="301"/>
      <c r="I28" s="6"/>
    </row>
    <row r="29" spans="1:10" ht="18" customHeight="1" x14ac:dyDescent="0.2">
      <c r="A29" s="245" t="s">
        <v>144</v>
      </c>
      <c r="B29" s="344">
        <v>55</v>
      </c>
      <c r="C29" s="344">
        <v>64</v>
      </c>
      <c r="D29" s="344">
        <v>94</v>
      </c>
      <c r="E29" s="346">
        <v>46</v>
      </c>
      <c r="F29" s="346">
        <v>54</v>
      </c>
      <c r="G29" s="346">
        <v>83</v>
      </c>
      <c r="H29" s="301"/>
      <c r="I29" s="6"/>
    </row>
    <row r="30" spans="1:10" ht="24" customHeight="1" x14ac:dyDescent="0.2">
      <c r="A30" s="304" t="s">
        <v>145</v>
      </c>
      <c r="B30" s="345">
        <v>1031</v>
      </c>
      <c r="C30" s="345">
        <f>SUM(C7:C29)</f>
        <v>1061</v>
      </c>
      <c r="D30" s="345">
        <f>SUM(D7:D29)</f>
        <v>1075</v>
      </c>
      <c r="E30" s="347">
        <v>929</v>
      </c>
      <c r="F30" s="347">
        <f>SUM(F7:F29)</f>
        <v>953</v>
      </c>
      <c r="G30" s="347">
        <f>SUM(G7:G29)</f>
        <v>961</v>
      </c>
      <c r="H30" s="301"/>
      <c r="I30" s="66"/>
    </row>
    <row r="31" spans="1:10" x14ac:dyDescent="0.2">
      <c r="A31" s="6" t="s">
        <v>22</v>
      </c>
      <c r="C31" s="306"/>
      <c r="D31" s="306"/>
      <c r="G31" s="306"/>
      <c r="J31" s="301"/>
    </row>
    <row r="32" spans="1:10" x14ac:dyDescent="0.2">
      <c r="A32" s="14" t="s">
        <v>242</v>
      </c>
      <c r="F32" s="306"/>
    </row>
    <row r="33" spans="1:8" s="6" customFormat="1" x14ac:dyDescent="0.2">
      <c r="A33" s="61" t="s">
        <v>218</v>
      </c>
      <c r="B33" s="31"/>
      <c r="C33" s="308"/>
      <c r="D33" s="306"/>
      <c r="E33" s="306"/>
      <c r="F33" s="306"/>
      <c r="G33" s="306">
        <f>G32-G30</f>
        <v>-961</v>
      </c>
      <c r="H33" s="307"/>
    </row>
    <row r="34" spans="1:8" s="6" customFormat="1" x14ac:dyDescent="0.2">
      <c r="A34" s="61"/>
      <c r="B34" s="305"/>
      <c r="C34" s="308"/>
      <c r="D34" s="308"/>
      <c r="E34" s="31"/>
      <c r="F34" s="308"/>
      <c r="G34" s="308"/>
      <c r="H34" s="307"/>
    </row>
    <row r="36" spans="1:8" s="6" customFormat="1" x14ac:dyDescent="0.2">
      <c r="A36" s="61"/>
      <c r="B36" s="31"/>
      <c r="C36" s="308"/>
      <c r="D36" s="306"/>
      <c r="E36" s="31"/>
      <c r="F36" s="308"/>
      <c r="G36" s="306"/>
      <c r="H36" s="307"/>
    </row>
    <row r="37" spans="1:8" s="6" customFormat="1" x14ac:dyDescent="0.2">
      <c r="A37" s="61"/>
      <c r="B37" s="31"/>
      <c r="C37" s="308"/>
      <c r="D37" s="306"/>
      <c r="E37" s="306"/>
      <c r="F37" s="306"/>
      <c r="G37" s="306"/>
      <c r="H37" s="306"/>
    </row>
    <row r="43" spans="1:8" s="6" customFormat="1" x14ac:dyDescent="0.2">
      <c r="A43" s="61"/>
      <c r="B43" s="31"/>
      <c r="C43" s="308"/>
      <c r="D43" s="308"/>
      <c r="E43" s="31"/>
      <c r="F43" s="308"/>
      <c r="G43" s="308"/>
      <c r="H43" s="307"/>
    </row>
    <row r="45" spans="1:8" s="6" customFormat="1" x14ac:dyDescent="0.2">
      <c r="A45" s="61"/>
      <c r="B45" s="31"/>
      <c r="C45" s="308"/>
      <c r="D45" s="308"/>
      <c r="E45" s="31"/>
      <c r="F45" s="308"/>
      <c r="G45" s="308"/>
      <c r="H45" s="307"/>
    </row>
    <row r="61" s="6" customFormat="1" x14ac:dyDescent="0.2"/>
    <row r="63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</sheetData>
  <mergeCells count="3">
    <mergeCell ref="A5:A6"/>
    <mergeCell ref="B5:D5"/>
    <mergeCell ref="E5:G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zoomScaleNormal="100" workbookViewId="0"/>
  </sheetViews>
  <sheetFormatPr baseColWidth="10" defaultRowHeight="12.6" customHeight="1" x14ac:dyDescent="0.2"/>
  <cols>
    <col min="1" max="1" width="26.5703125" style="66" customWidth="1"/>
    <col min="2" max="3" width="14.7109375" style="309" customWidth="1"/>
    <col min="4" max="4" width="16.140625" style="310" customWidth="1"/>
    <col min="5" max="5" width="14.7109375" style="6" customWidth="1"/>
    <col min="6" max="16384" width="11.42578125" style="6"/>
  </cols>
  <sheetData>
    <row r="1" spans="1:6" s="1" customFormat="1" ht="11.25" x14ac:dyDescent="0.2">
      <c r="A1" s="94" t="s">
        <v>151</v>
      </c>
      <c r="B1" s="4"/>
    </row>
    <row r="2" spans="1:6" s="1" customFormat="1" ht="11.25" x14ac:dyDescent="0.2">
      <c r="A2" s="94"/>
      <c r="B2" s="4"/>
    </row>
    <row r="3" spans="1:6" ht="11.25" x14ac:dyDescent="0.2">
      <c r="A3" s="122" t="s">
        <v>207</v>
      </c>
      <c r="C3" s="6"/>
      <c r="D3" s="6"/>
    </row>
    <row r="4" spans="1:6" ht="11.25" x14ac:dyDescent="0.2"/>
    <row r="5" spans="1:6" s="63" customFormat="1" ht="12.6" customHeight="1" x14ac:dyDescent="0.2">
      <c r="A5" s="404" t="s">
        <v>0</v>
      </c>
      <c r="B5" s="62"/>
      <c r="C5" s="475" t="s">
        <v>117</v>
      </c>
      <c r="D5" s="476"/>
      <c r="E5" s="458" t="s">
        <v>146</v>
      </c>
    </row>
    <row r="6" spans="1:6" s="63" customFormat="1" ht="12.6" customHeight="1" x14ac:dyDescent="0.2">
      <c r="A6" s="408"/>
      <c r="B6" s="64" t="s">
        <v>120</v>
      </c>
      <c r="C6" s="478" t="s">
        <v>64</v>
      </c>
      <c r="D6" s="480" t="s">
        <v>147</v>
      </c>
      <c r="E6" s="477"/>
    </row>
    <row r="7" spans="1:6" s="63" customFormat="1" ht="12.6" customHeight="1" x14ac:dyDescent="0.2">
      <c r="A7" s="409"/>
      <c r="B7" s="65"/>
      <c r="C7" s="479"/>
      <c r="D7" s="481"/>
      <c r="E7" s="419"/>
    </row>
    <row r="8" spans="1:6" ht="20.25" customHeight="1" x14ac:dyDescent="0.2">
      <c r="A8" s="311" t="s">
        <v>8</v>
      </c>
      <c r="B8" s="312">
        <v>89</v>
      </c>
      <c r="C8" s="312">
        <v>70</v>
      </c>
      <c r="D8" s="312">
        <v>40</v>
      </c>
      <c r="E8" s="322">
        <v>35.997848218510981</v>
      </c>
      <c r="F8" s="124"/>
    </row>
    <row r="9" spans="1:6" ht="21" customHeight="1" x14ac:dyDescent="0.2">
      <c r="A9" s="311" t="s">
        <v>9</v>
      </c>
      <c r="B9" s="312">
        <v>79</v>
      </c>
      <c r="C9" s="312">
        <v>74</v>
      </c>
      <c r="D9" s="312">
        <v>51</v>
      </c>
      <c r="E9" s="322">
        <v>23.393821662086612</v>
      </c>
      <c r="F9" s="124"/>
    </row>
    <row r="10" spans="1:6" ht="13.5" customHeight="1" x14ac:dyDescent="0.2">
      <c r="A10" s="311" t="s">
        <v>10</v>
      </c>
      <c r="B10" s="312">
        <v>66</v>
      </c>
      <c r="C10" s="312">
        <v>59</v>
      </c>
      <c r="D10" s="312">
        <v>39</v>
      </c>
      <c r="E10" s="322">
        <v>21.555595473324949</v>
      </c>
      <c r="F10" s="124"/>
    </row>
    <row r="11" spans="1:6" ht="14.25" customHeight="1" x14ac:dyDescent="0.2">
      <c r="A11" s="311" t="s">
        <v>11</v>
      </c>
      <c r="B11" s="312">
        <v>54</v>
      </c>
      <c r="C11" s="312">
        <v>48</v>
      </c>
      <c r="D11" s="312">
        <v>27</v>
      </c>
      <c r="E11" s="322">
        <v>23.70542063951957</v>
      </c>
      <c r="F11" s="124"/>
    </row>
    <row r="12" spans="1:6" ht="13.35" customHeight="1" x14ac:dyDescent="0.2">
      <c r="A12" s="311" t="s">
        <v>12</v>
      </c>
      <c r="B12" s="312">
        <v>54</v>
      </c>
      <c r="C12" s="312">
        <v>50</v>
      </c>
      <c r="D12" s="312">
        <v>17</v>
      </c>
      <c r="E12" s="322">
        <v>17.006213566549409</v>
      </c>
      <c r="F12" s="124"/>
    </row>
    <row r="13" spans="1:6" ht="25.5" customHeight="1" x14ac:dyDescent="0.2">
      <c r="A13" s="311" t="s">
        <v>205</v>
      </c>
      <c r="B13" s="312">
        <v>230</v>
      </c>
      <c r="C13" s="312">
        <v>201</v>
      </c>
      <c r="D13" s="312">
        <v>106</v>
      </c>
      <c r="E13" s="322">
        <v>41.467666938910916</v>
      </c>
      <c r="F13" s="124"/>
    </row>
    <row r="14" spans="1:6" ht="21" customHeight="1" x14ac:dyDescent="0.2">
      <c r="A14" s="311" t="s">
        <v>14</v>
      </c>
      <c r="B14" s="312">
        <v>61</v>
      </c>
      <c r="C14" s="312">
        <v>56</v>
      </c>
      <c r="D14" s="312">
        <v>2</v>
      </c>
      <c r="E14" s="322">
        <v>20.273863334219623</v>
      </c>
      <c r="F14" s="124"/>
    </row>
    <row r="15" spans="1:6" ht="13.35" customHeight="1" x14ac:dyDescent="0.2">
      <c r="A15" s="311" t="s">
        <v>15</v>
      </c>
      <c r="B15" s="312">
        <v>80</v>
      </c>
      <c r="C15" s="312">
        <v>74</v>
      </c>
      <c r="D15" s="312">
        <v>38</v>
      </c>
      <c r="E15" s="322">
        <v>31.385595580908141</v>
      </c>
      <c r="F15" s="124"/>
    </row>
    <row r="16" spans="1:6" ht="13.35" customHeight="1" x14ac:dyDescent="0.2">
      <c r="A16" s="311" t="s">
        <v>16</v>
      </c>
      <c r="B16" s="312">
        <v>64</v>
      </c>
      <c r="C16" s="312">
        <v>58</v>
      </c>
      <c r="D16" s="312">
        <v>35</v>
      </c>
      <c r="E16" s="322">
        <v>26.428261722379368</v>
      </c>
      <c r="F16" s="124"/>
    </row>
    <row r="17" spans="1:6" ht="27.75" customHeight="1" x14ac:dyDescent="0.2">
      <c r="A17" s="313" t="s">
        <v>17</v>
      </c>
      <c r="B17" s="312">
        <v>46</v>
      </c>
      <c r="C17" s="312">
        <v>43</v>
      </c>
      <c r="D17" s="312">
        <v>35</v>
      </c>
      <c r="E17" s="322">
        <v>18.728802863063951</v>
      </c>
      <c r="F17" s="124"/>
    </row>
    <row r="18" spans="1:6" ht="25.5" customHeight="1" x14ac:dyDescent="0.2">
      <c r="A18" s="311" t="s">
        <v>206</v>
      </c>
      <c r="B18" s="312">
        <v>154</v>
      </c>
      <c r="C18" s="312">
        <v>142</v>
      </c>
      <c r="D18" s="312">
        <v>82</v>
      </c>
      <c r="E18" s="322">
        <v>26.196847192429452</v>
      </c>
      <c r="F18" s="124"/>
    </row>
    <row r="19" spans="1:6" ht="21" customHeight="1" x14ac:dyDescent="0.2">
      <c r="A19" s="311" t="s">
        <v>19</v>
      </c>
      <c r="B19" s="312">
        <v>64</v>
      </c>
      <c r="C19" s="312">
        <v>56</v>
      </c>
      <c r="D19" s="312">
        <v>39</v>
      </c>
      <c r="E19" s="322">
        <v>24.829009594084489</v>
      </c>
      <c r="F19" s="124"/>
    </row>
    <row r="20" spans="1:6" ht="13.35" customHeight="1" x14ac:dyDescent="0.2">
      <c r="A20" s="311" t="s">
        <v>20</v>
      </c>
      <c r="B20" s="312">
        <v>34</v>
      </c>
      <c r="C20" s="312">
        <v>30</v>
      </c>
      <c r="D20" s="312">
        <v>15</v>
      </c>
      <c r="E20" s="322">
        <v>17.200123436179954</v>
      </c>
      <c r="F20" s="124"/>
    </row>
    <row r="21" spans="1:6" ht="24" customHeight="1" x14ac:dyDescent="0.2">
      <c r="A21" s="314" t="s">
        <v>21</v>
      </c>
      <c r="B21" s="315">
        <f>SUM(B8:B20)</f>
        <v>1075</v>
      </c>
      <c r="C21" s="315">
        <f t="shared" ref="C21:D21" si="0">SUM(C8:C20)</f>
        <v>961</v>
      </c>
      <c r="D21" s="315">
        <f t="shared" si="0"/>
        <v>526</v>
      </c>
      <c r="E21" s="323">
        <v>26.361368505692951</v>
      </c>
      <c r="F21" s="124"/>
    </row>
    <row r="22" spans="1:6" ht="11.25" x14ac:dyDescent="0.2">
      <c r="A22" s="66" t="s">
        <v>22</v>
      </c>
    </row>
    <row r="23" spans="1:6" ht="11.25" x14ac:dyDescent="0.2">
      <c r="A23" s="66" t="s">
        <v>233</v>
      </c>
    </row>
    <row r="24" spans="1:6" ht="11.25" x14ac:dyDescent="0.2">
      <c r="A24" s="66" t="s">
        <v>234</v>
      </c>
    </row>
    <row r="25" spans="1:6" ht="11.25" x14ac:dyDescent="0.2">
      <c r="A25" s="14" t="s">
        <v>148</v>
      </c>
      <c r="E25" s="114"/>
    </row>
    <row r="26" spans="1:6" ht="11.25" x14ac:dyDescent="0.2">
      <c r="A26" s="61" t="s">
        <v>149</v>
      </c>
      <c r="B26" s="67"/>
      <c r="C26" s="67"/>
      <c r="D26" s="67"/>
      <c r="E26" s="68"/>
      <c r="F26" s="68"/>
    </row>
    <row r="27" spans="1:6" ht="11.25" x14ac:dyDescent="0.2"/>
    <row r="28" spans="1:6" s="78" customFormat="1" ht="11.25" x14ac:dyDescent="0.2">
      <c r="A28" s="66"/>
      <c r="B28" s="309"/>
      <c r="C28" s="309"/>
      <c r="D28" s="310"/>
      <c r="E28" s="6"/>
    </row>
    <row r="29" spans="1:6" s="78" customFormat="1" ht="11.25" x14ac:dyDescent="0.2">
      <c r="A29" s="66"/>
      <c r="B29" s="309"/>
      <c r="C29" s="309"/>
      <c r="D29" s="310"/>
      <c r="E29" s="6"/>
    </row>
    <row r="30" spans="1:6" s="78" customFormat="1" ht="11.25" x14ac:dyDescent="0.2">
      <c r="A30" s="66"/>
      <c r="B30" s="309"/>
      <c r="C30" s="309"/>
      <c r="D30" s="310"/>
      <c r="E30" s="6"/>
    </row>
    <row r="31" spans="1:6" ht="11.25" x14ac:dyDescent="0.2"/>
    <row r="32" spans="1:6" ht="11.25" x14ac:dyDescent="0.2"/>
    <row r="33" ht="11.25" x14ac:dyDescent="0.2"/>
    <row r="34" ht="11.25" x14ac:dyDescent="0.2"/>
    <row r="35" ht="11.25" x14ac:dyDescent="0.2"/>
  </sheetData>
  <mergeCells count="5">
    <mergeCell ref="A5:A7"/>
    <mergeCell ref="C5:D5"/>
    <mergeCell ref="E5:E7"/>
    <mergeCell ref="C6:C7"/>
    <mergeCell ref="D6:D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zoomScaleNormal="100" workbookViewId="0"/>
  </sheetViews>
  <sheetFormatPr baseColWidth="10" defaultRowHeight="12.75" x14ac:dyDescent="0.2"/>
  <cols>
    <col min="1" max="7" width="11.42578125" style="19"/>
    <col min="8" max="8" width="11.140625" style="19" customWidth="1"/>
    <col min="9" max="9" width="11.42578125" style="19" hidden="1" customWidth="1"/>
    <col min="10" max="10" width="0.28515625" style="19" customWidth="1"/>
    <col min="11" max="11" width="0.7109375" style="19" customWidth="1"/>
    <col min="12" max="16384" width="11.42578125" style="19"/>
  </cols>
  <sheetData>
    <row r="1" spans="1:1" s="30" customFormat="1" ht="11.25" x14ac:dyDescent="0.2">
      <c r="A1" s="94" t="s">
        <v>151</v>
      </c>
    </row>
    <row r="2" spans="1:1" s="30" customFormat="1" ht="11.25" x14ac:dyDescent="0.2"/>
    <row r="3" spans="1:1" s="30" customFormat="1" ht="15" customHeight="1" x14ac:dyDescent="0.2">
      <c r="A3" s="78" t="s">
        <v>210</v>
      </c>
    </row>
    <row r="4" spans="1:1" s="30" customFormat="1" ht="12.75" customHeight="1" x14ac:dyDescent="0.2">
      <c r="A4" s="370" t="s">
        <v>236</v>
      </c>
    </row>
    <row r="5" spans="1:1" s="30" customFormat="1" ht="11.25" x14ac:dyDescent="0.2"/>
    <row r="6" spans="1:1" s="30" customFormat="1" ht="11.25" x14ac:dyDescent="0.2"/>
    <row r="7" spans="1:1" s="30" customFormat="1" ht="11.25" x14ac:dyDescent="0.2"/>
    <row r="8" spans="1:1" s="30" customFormat="1" ht="11.25" x14ac:dyDescent="0.2"/>
    <row r="9" spans="1:1" s="30" customFormat="1" ht="11.25" x14ac:dyDescent="0.2"/>
    <row r="10" spans="1:1" s="30" customFormat="1" ht="11.25" x14ac:dyDescent="0.2"/>
    <row r="11" spans="1:1" s="30" customFormat="1" ht="11.25" x14ac:dyDescent="0.2"/>
    <row r="12" spans="1:1" s="30" customFormat="1" ht="11.25" x14ac:dyDescent="0.2"/>
    <row r="13" spans="1:1" s="30" customFormat="1" ht="11.25" x14ac:dyDescent="0.2"/>
    <row r="14" spans="1:1" s="30" customFormat="1" ht="11.25" x14ac:dyDescent="0.2"/>
    <row r="15" spans="1:1" s="30" customFormat="1" ht="11.25" x14ac:dyDescent="0.2"/>
    <row r="16" spans="1:1" s="30" customFormat="1" ht="11.25" x14ac:dyDescent="0.2"/>
    <row r="17" s="30" customFormat="1" ht="11.25" x14ac:dyDescent="0.2"/>
    <row r="18" s="30" customFormat="1" ht="11.25" x14ac:dyDescent="0.2"/>
    <row r="19" s="30" customFormat="1" ht="11.25" x14ac:dyDescent="0.2"/>
    <row r="20" s="30" customFormat="1" ht="11.25" x14ac:dyDescent="0.2"/>
    <row r="21" s="30" customFormat="1" ht="11.25" x14ac:dyDescent="0.2"/>
    <row r="22" s="30" customFormat="1" ht="11.25" x14ac:dyDescent="0.2"/>
    <row r="23" s="30" customFormat="1" ht="11.25" x14ac:dyDescent="0.2"/>
    <row r="24" s="30" customFormat="1" ht="11.25" x14ac:dyDescent="0.2"/>
    <row r="25" s="30" customFormat="1" ht="11.25" x14ac:dyDescent="0.2"/>
    <row r="26" s="30" customFormat="1" ht="11.25" x14ac:dyDescent="0.2"/>
    <row r="27" s="30" customFormat="1" ht="11.25" x14ac:dyDescent="0.2"/>
    <row r="28" s="30" customFormat="1" ht="11.25" x14ac:dyDescent="0.2"/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headerFooter>
    <oddFooter>&amp;C&amp;"Arial,Standard"&amp;6© Statistisches Landesamt des Freistaates Sachsen | A IV 1 - j/18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workbookViewId="0"/>
  </sheetViews>
  <sheetFormatPr baseColWidth="10" defaultRowHeight="11.25" x14ac:dyDescent="0.2"/>
  <cols>
    <col min="1" max="16384" width="11.42578125" style="30"/>
  </cols>
  <sheetData>
    <row r="1" spans="1:1" x14ac:dyDescent="0.2">
      <c r="A1" s="94" t="s">
        <v>151</v>
      </c>
    </row>
    <row r="3" spans="1:1" ht="16.5" customHeight="1" x14ac:dyDescent="0.2">
      <c r="A3" s="78" t="s">
        <v>235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headerFooter>
    <oddFooter>&amp;C&amp;"Arial,Standard"&amp;6© Statistisches Landesamt des Freistaates Sachsen | A IV 1 - j/18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showGridLines="0" zoomScaleNormal="100" workbookViewId="0"/>
  </sheetViews>
  <sheetFormatPr baseColWidth="10" defaultRowHeight="11.25" x14ac:dyDescent="0.2"/>
  <cols>
    <col min="1" max="1" width="4.42578125" style="86" customWidth="1"/>
    <col min="2" max="2" width="85.28515625" style="1" customWidth="1"/>
    <col min="3" max="3" width="8.7109375" style="1" customWidth="1"/>
    <col min="4" max="16384" width="11.42578125" style="1"/>
  </cols>
  <sheetData>
    <row r="1" spans="1:3" s="83" customFormat="1" x14ac:dyDescent="0.2">
      <c r="A1" s="84" t="s">
        <v>156</v>
      </c>
      <c r="B1" s="82"/>
    </row>
    <row r="2" spans="1:3" ht="12.75" customHeight="1" x14ac:dyDescent="0.2">
      <c r="A2" s="387" t="s">
        <v>155</v>
      </c>
      <c r="B2" s="386"/>
    </row>
    <row r="3" spans="1:3" ht="12.75" customHeight="1" x14ac:dyDescent="0.2">
      <c r="A3" s="367">
        <v>2018</v>
      </c>
      <c r="B3" s="85"/>
    </row>
    <row r="4" spans="1:3" s="83" customFormat="1" x14ac:dyDescent="0.2">
      <c r="A4" s="84"/>
      <c r="B4" s="84"/>
    </row>
    <row r="5" spans="1:3" s="83" customFormat="1" x14ac:dyDescent="0.2">
      <c r="A5" s="388" t="s">
        <v>157</v>
      </c>
      <c r="B5" s="389"/>
    </row>
    <row r="6" spans="1:3" s="83" customFormat="1" x14ac:dyDescent="0.2">
      <c r="A6" s="388" t="s">
        <v>152</v>
      </c>
      <c r="B6" s="389"/>
    </row>
    <row r="7" spans="1:3" x14ac:dyDescent="0.2">
      <c r="A7" s="84"/>
      <c r="B7" s="319"/>
    </row>
    <row r="8" spans="1:3" s="83" customFormat="1" x14ac:dyDescent="0.2">
      <c r="A8" s="84" t="s">
        <v>151</v>
      </c>
      <c r="B8" s="84"/>
      <c r="C8" s="82"/>
    </row>
    <row r="9" spans="1:3" s="83" customFormat="1" x14ac:dyDescent="0.2">
      <c r="A9" s="84"/>
      <c r="B9" s="84"/>
      <c r="C9" s="82"/>
    </row>
    <row r="10" spans="1:3" s="83" customFormat="1" x14ac:dyDescent="0.2">
      <c r="A10" s="390" t="s">
        <v>153</v>
      </c>
      <c r="B10" s="390"/>
      <c r="C10" s="82"/>
    </row>
    <row r="11" spans="1:3" s="83" customFormat="1" x14ac:dyDescent="0.2">
      <c r="A11" s="365" t="s">
        <v>158</v>
      </c>
      <c r="B11" s="90"/>
      <c r="C11" s="82"/>
    </row>
    <row r="12" spans="1:3" ht="12.75" customHeight="1" x14ac:dyDescent="0.2">
      <c r="A12" s="319"/>
      <c r="B12" s="319"/>
      <c r="C12" s="87"/>
    </row>
    <row r="13" spans="1:3" ht="16.5" customHeight="1" x14ac:dyDescent="0.2">
      <c r="A13" s="386" t="s">
        <v>73</v>
      </c>
      <c r="B13" s="386"/>
      <c r="C13" s="87"/>
    </row>
    <row r="14" spans="1:3" ht="9" customHeight="1" x14ac:dyDescent="0.2">
      <c r="C14" s="87"/>
    </row>
    <row r="15" spans="1:3" s="91" customFormat="1" ht="12.75" customHeight="1" x14ac:dyDescent="0.2">
      <c r="A15" s="368" t="s">
        <v>74</v>
      </c>
      <c r="B15" s="320" t="s">
        <v>175</v>
      </c>
      <c r="C15" s="86"/>
    </row>
    <row r="16" spans="1:3" s="91" customFormat="1" ht="12.75" customHeight="1" x14ac:dyDescent="0.2">
      <c r="A16" s="368" t="s">
        <v>75</v>
      </c>
      <c r="B16" s="320" t="s">
        <v>237</v>
      </c>
      <c r="C16" s="86"/>
    </row>
    <row r="17" spans="1:3" s="91" customFormat="1" ht="12.75" customHeight="1" x14ac:dyDescent="0.2">
      <c r="A17" s="368" t="s">
        <v>76</v>
      </c>
      <c r="B17" s="320" t="s">
        <v>160</v>
      </c>
      <c r="C17" s="86"/>
    </row>
    <row r="18" spans="1:3" s="91" customFormat="1" ht="12.75" customHeight="1" x14ac:dyDescent="0.2">
      <c r="A18" s="368" t="s">
        <v>77</v>
      </c>
      <c r="B18" s="320" t="s">
        <v>161</v>
      </c>
      <c r="C18" s="86"/>
    </row>
    <row r="19" spans="1:3" s="91" customFormat="1" ht="12.75" customHeight="1" x14ac:dyDescent="0.2">
      <c r="A19" s="368" t="s">
        <v>78</v>
      </c>
      <c r="B19" s="320" t="s">
        <v>162</v>
      </c>
      <c r="C19" s="86"/>
    </row>
    <row r="20" spans="1:3" s="91" customFormat="1" ht="12.75" customHeight="1" x14ac:dyDescent="0.2">
      <c r="A20" s="368" t="s">
        <v>79</v>
      </c>
      <c r="B20" s="320" t="s">
        <v>193</v>
      </c>
      <c r="C20" s="86"/>
    </row>
    <row r="21" spans="1:3" ht="24" customHeight="1" x14ac:dyDescent="0.2">
      <c r="A21" s="369" t="s">
        <v>80</v>
      </c>
      <c r="B21" s="321" t="s">
        <v>238</v>
      </c>
      <c r="C21" s="87"/>
    </row>
    <row r="22" spans="1:3" ht="24" customHeight="1" x14ac:dyDescent="0.2">
      <c r="A22" s="369" t="s">
        <v>81</v>
      </c>
      <c r="B22" s="321" t="s">
        <v>239</v>
      </c>
      <c r="C22" s="87"/>
    </row>
    <row r="23" spans="1:3" ht="24" customHeight="1" x14ac:dyDescent="0.2">
      <c r="A23" s="369" t="s">
        <v>82</v>
      </c>
      <c r="B23" s="321" t="s">
        <v>163</v>
      </c>
      <c r="C23" s="87"/>
    </row>
    <row r="24" spans="1:3" s="91" customFormat="1" ht="12.75" customHeight="1" x14ac:dyDescent="0.2">
      <c r="A24" s="368" t="s">
        <v>83</v>
      </c>
      <c r="B24" s="320" t="s">
        <v>164</v>
      </c>
      <c r="C24" s="86"/>
    </row>
    <row r="25" spans="1:3" s="91" customFormat="1" ht="12.75" customHeight="1" x14ac:dyDescent="0.2">
      <c r="A25" s="368" t="s">
        <v>84</v>
      </c>
      <c r="B25" s="320" t="s">
        <v>165</v>
      </c>
      <c r="C25" s="86"/>
    </row>
    <row r="26" spans="1:3" s="91" customFormat="1" ht="12.75" customHeight="1" x14ac:dyDescent="0.2">
      <c r="A26" s="368" t="s">
        <v>85</v>
      </c>
      <c r="B26" s="320" t="s">
        <v>166</v>
      </c>
      <c r="C26" s="86"/>
    </row>
    <row r="27" spans="1:3" s="88" customFormat="1" ht="12.75" customHeight="1" x14ac:dyDescent="0.2">
      <c r="A27" s="368" t="s">
        <v>86</v>
      </c>
      <c r="B27" s="320" t="s">
        <v>167</v>
      </c>
      <c r="C27" s="87"/>
    </row>
    <row r="28" spans="1:3" s="91" customFormat="1" ht="12.75" customHeight="1" x14ac:dyDescent="0.2">
      <c r="A28" s="368" t="s">
        <v>87</v>
      </c>
      <c r="B28" s="320" t="s">
        <v>240</v>
      </c>
      <c r="C28" s="86"/>
    </row>
    <row r="29" spans="1:3" s="91" customFormat="1" ht="12.75" customHeight="1" x14ac:dyDescent="0.2">
      <c r="A29" s="368" t="s">
        <v>88</v>
      </c>
      <c r="B29" s="320" t="s">
        <v>168</v>
      </c>
      <c r="C29" s="86"/>
    </row>
    <row r="30" spans="1:3" ht="24" customHeight="1" x14ac:dyDescent="0.2">
      <c r="A30" s="369" t="s">
        <v>89</v>
      </c>
      <c r="B30" s="321" t="s">
        <v>169</v>
      </c>
      <c r="C30" s="87"/>
    </row>
    <row r="31" spans="1:3" ht="22.5" x14ac:dyDescent="0.2">
      <c r="A31" s="369" t="s">
        <v>90</v>
      </c>
      <c r="B31" s="321" t="s">
        <v>170</v>
      </c>
      <c r="C31" s="87"/>
    </row>
    <row r="32" spans="1:3" s="91" customFormat="1" ht="12.75" customHeight="1" x14ac:dyDescent="0.2">
      <c r="A32" s="368" t="s">
        <v>91</v>
      </c>
      <c r="B32" s="320" t="s">
        <v>241</v>
      </c>
      <c r="C32" s="86"/>
    </row>
    <row r="33" spans="1:3" s="91" customFormat="1" ht="12.75" customHeight="1" x14ac:dyDescent="0.2">
      <c r="A33" s="368" t="s">
        <v>92</v>
      </c>
      <c r="B33" s="320" t="s">
        <v>171</v>
      </c>
      <c r="C33" s="86"/>
    </row>
    <row r="34" spans="1:3" s="91" customFormat="1" ht="12.75" customHeight="1" x14ac:dyDescent="0.2">
      <c r="A34" s="368" t="s">
        <v>93</v>
      </c>
      <c r="B34" s="320" t="s">
        <v>172</v>
      </c>
      <c r="C34" s="86"/>
    </row>
    <row r="35" spans="1:3" s="91" customFormat="1" ht="12.75" customHeight="1" x14ac:dyDescent="0.2">
      <c r="A35" s="368" t="s">
        <v>94</v>
      </c>
      <c r="B35" s="320" t="s">
        <v>173</v>
      </c>
      <c r="C35" s="86"/>
    </row>
    <row r="36" spans="1:3" x14ac:dyDescent="0.2">
      <c r="B36" s="92"/>
      <c r="C36" s="89"/>
    </row>
    <row r="37" spans="1:3" x14ac:dyDescent="0.2">
      <c r="A37" s="84" t="s">
        <v>159</v>
      </c>
      <c r="B37" s="92"/>
    </row>
    <row r="38" spans="1:3" x14ac:dyDescent="0.2">
      <c r="B38" s="92"/>
    </row>
    <row r="39" spans="1:3" x14ac:dyDescent="0.2">
      <c r="A39" s="368" t="s">
        <v>74</v>
      </c>
      <c r="B39" s="320" t="s">
        <v>208</v>
      </c>
    </row>
    <row r="40" spans="1:3" x14ac:dyDescent="0.2">
      <c r="A40" s="368" t="s">
        <v>75</v>
      </c>
      <c r="B40" s="320" t="s">
        <v>209</v>
      </c>
    </row>
  </sheetData>
  <mergeCells count="5">
    <mergeCell ref="A13:B13"/>
    <mergeCell ref="A2:B2"/>
    <mergeCell ref="A5:B5"/>
    <mergeCell ref="A6:B6"/>
    <mergeCell ref="A10:B10"/>
  </mergeCells>
  <hyperlinks>
    <hyperlink ref="A5" location="Titel!A1" display="Titel"/>
    <hyperlink ref="A6" location="Impressum!A1" display="Impressum"/>
    <hyperlink ref="A10" location="Vorbemerkungen!A1" display="Vorbemerkungen (Verweis auf Qualitätsbericht)"/>
    <hyperlink ref="A11:B11" location="Ergebnisdarstellung!A1" display="Ergebnisdarstellung"/>
    <hyperlink ref="A15:B15" location="'T1'!A1" display="1."/>
    <hyperlink ref="A16:B16" location="'T2'!A1" display="2."/>
    <hyperlink ref="A17:B17" location="'T3'!A1" display="3."/>
    <hyperlink ref="A18:B18" location="'T4'!A1" display="4."/>
    <hyperlink ref="A19:B19" location="'T5'!A1" display="5."/>
    <hyperlink ref="A20:B20" location="'T6'!A1" display="6."/>
    <hyperlink ref="A21:B21" location="'T7'!A1" display="7."/>
    <hyperlink ref="A22:B22" location="'T8'!A1" display="8."/>
    <hyperlink ref="A23:B23" location="'T9'!A1" display="9."/>
    <hyperlink ref="A24:B24" location="'T10'!A1" display="10."/>
    <hyperlink ref="A25:B25" location="'T11'!A1" display="11."/>
    <hyperlink ref="A26:B26" location="'T12'!A1" display="12."/>
    <hyperlink ref="A27:B27" location="'T13'!A1" display="13."/>
    <hyperlink ref="A28:B28" location="'T14'!A1" display="14."/>
    <hyperlink ref="A29:B29" location="'T15'!A1" display="15."/>
    <hyperlink ref="A30:B30" location="'T16'!A1" display="16."/>
    <hyperlink ref="A31:B31" location="'T17'!A1" display="17."/>
    <hyperlink ref="A32:B32" location="'T18'!A1" display="18."/>
    <hyperlink ref="A33:B33" location="'T19'!A1" display="19."/>
    <hyperlink ref="A34:B34" location="'T20'!A1" display="20."/>
    <hyperlink ref="A35:B35" location="'T21'!A1" display="21."/>
    <hyperlink ref="A39:B39" location="'A1'!A1" display="1. "/>
    <hyperlink ref="A40:B40" location="'A2'!A1" display="2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3"/>
  <sheetViews>
    <sheetView showGridLines="0" workbookViewId="0"/>
  </sheetViews>
  <sheetFormatPr baseColWidth="10" defaultRowHeight="12.75" x14ac:dyDescent="0.2"/>
  <cols>
    <col min="1" max="1" width="93.7109375" style="19" customWidth="1"/>
    <col min="2" max="16384" width="11.42578125" style="19"/>
  </cols>
  <sheetData>
    <row r="1" spans="1:1" x14ac:dyDescent="0.2">
      <c r="A1" s="77" t="s">
        <v>151</v>
      </c>
    </row>
    <row r="3" spans="1:1" x14ac:dyDescent="0.2">
      <c r="A3" s="78" t="s">
        <v>153</v>
      </c>
    </row>
    <row r="4" spans="1:1" customFormat="1" x14ac:dyDescent="0.2">
      <c r="A4" s="83"/>
    </row>
    <row r="5" spans="1:1" s="93" customFormat="1" ht="33" customHeight="1" x14ac:dyDescent="0.2">
      <c r="A5" s="80" t="s">
        <v>154</v>
      </c>
    </row>
    <row r="6" spans="1:1" customFormat="1" x14ac:dyDescent="0.2"/>
    <row r="7" spans="1:1" customFormat="1" x14ac:dyDescent="0.2"/>
    <row r="9" spans="1:1" x14ac:dyDescent="0.2">
      <c r="A9" s="6"/>
    </row>
    <row r="10" spans="1:1" x14ac:dyDescent="0.2">
      <c r="A10" s="6"/>
    </row>
    <row r="11" spans="1:1" x14ac:dyDescent="0.2">
      <c r="A11" s="6"/>
    </row>
    <row r="12" spans="1:1" x14ac:dyDescent="0.2">
      <c r="A12" s="6"/>
    </row>
    <row r="13" spans="1:1" x14ac:dyDescent="0.2">
      <c r="A13" s="77"/>
    </row>
    <row r="15" spans="1:1" x14ac:dyDescent="0.2">
      <c r="A15" s="6"/>
    </row>
    <row r="16" spans="1:1" ht="26.25" customHeight="1" x14ac:dyDescent="0.2">
      <c r="A16" s="79"/>
    </row>
    <row r="17" spans="1:1" x14ac:dyDescent="0.2">
      <c r="A17" s="17"/>
    </row>
    <row r="19" spans="1:1" x14ac:dyDescent="0.2">
      <c r="A19" s="78"/>
    </row>
    <row r="20" spans="1:1" x14ac:dyDescent="0.2">
      <c r="A20" s="78"/>
    </row>
    <row r="21" spans="1:1" s="81" customFormat="1" ht="33" customHeight="1" x14ac:dyDescent="0.2">
      <c r="A21" s="80"/>
    </row>
    <row r="23" spans="1:1" x14ac:dyDescent="0.2">
      <c r="A23" s="77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headerFooter>
    <oddFooter>&amp;C&amp;"Arial,Standard"&amp;6© Statistisches Landesamt des Freistaates Sachsen | A IV 1 - j/18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5126" r:id="rId4">
          <objectPr defaultSize="0" r:id="rId5">
            <anchor moveWithCells="1">
              <from>
                <xdr:col>0</xdr:col>
                <xdr:colOff>19050</xdr:colOff>
                <xdr:row>6</xdr:row>
                <xdr:rowOff>0</xdr:rowOff>
              </from>
              <to>
                <xdr:col>0</xdr:col>
                <xdr:colOff>933450</xdr:colOff>
                <xdr:row>10</xdr:row>
                <xdr:rowOff>123825</xdr:rowOff>
              </to>
            </anchor>
          </objectPr>
        </oleObject>
      </mc:Choice>
      <mc:Fallback>
        <oleObject progId="AcroExch.Document.DC" dvAspect="DVASPECT_ICON" shapeId="5126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5"/>
  <sheetViews>
    <sheetView showGridLines="0" workbookViewId="0"/>
  </sheetViews>
  <sheetFormatPr baseColWidth="10" defaultRowHeight="12.75" x14ac:dyDescent="0.2"/>
  <cols>
    <col min="1" max="1" width="93.7109375" style="19" customWidth="1"/>
    <col min="2" max="16384" width="11.42578125" style="19"/>
  </cols>
  <sheetData>
    <row r="1" spans="1:1" x14ac:dyDescent="0.2">
      <c r="A1" s="77" t="s">
        <v>151</v>
      </c>
    </row>
    <row r="3" spans="1:1" x14ac:dyDescent="0.2">
      <c r="A3" s="78" t="s">
        <v>158</v>
      </c>
    </row>
    <row r="4" spans="1:1" customFormat="1" x14ac:dyDescent="0.2">
      <c r="A4" s="83"/>
    </row>
    <row r="5" spans="1:1" s="93" customFormat="1" ht="33" customHeight="1" x14ac:dyDescent="0.2">
      <c r="A5" s="80" t="s">
        <v>154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headerFooter>
    <oddFooter>&amp;C&amp;"Arial,Standard"&amp;6© Statistisches Landesamt des Freistaates Sachsen | A IV 1 - j/18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15364" r:id="rId4">
          <objectPr defaultSize="0" r:id="rId5">
            <anchor moveWithCells="1">
              <from>
                <xdr:col>0</xdr:col>
                <xdr:colOff>0</xdr:colOff>
                <xdr:row>6</xdr:row>
                <xdr:rowOff>0</xdr:rowOff>
              </from>
              <to>
                <xdr:col>0</xdr:col>
                <xdr:colOff>914400</xdr:colOff>
                <xdr:row>10</xdr:row>
                <xdr:rowOff>123825</xdr:rowOff>
              </to>
            </anchor>
          </objectPr>
        </oleObject>
      </mc:Choice>
      <mc:Fallback>
        <oleObject progId="AcroExch.Document.DC" dvAspect="DVASPECT_ICON" shapeId="15364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showGridLines="0" zoomScaleNormal="100" workbookViewId="0"/>
  </sheetViews>
  <sheetFormatPr baseColWidth="10" defaultRowHeight="11.25" x14ac:dyDescent="0.2"/>
  <cols>
    <col min="1" max="1" width="25.140625" style="6" customWidth="1"/>
    <col min="2" max="3" width="20.140625" style="6" customWidth="1"/>
    <col min="4" max="4" width="13.28515625" style="6" customWidth="1"/>
    <col min="5" max="5" width="7.85546875" style="6" customWidth="1"/>
    <col min="6" max="16384" width="11.42578125" style="6"/>
  </cols>
  <sheetData>
    <row r="1" spans="1:5" s="1" customFormat="1" x14ac:dyDescent="0.2">
      <c r="A1" s="94" t="s">
        <v>151</v>
      </c>
      <c r="B1" s="4"/>
    </row>
    <row r="2" spans="1:5" s="1" customFormat="1" x14ac:dyDescent="0.2">
      <c r="A2" s="94"/>
      <c r="B2" s="4"/>
    </row>
    <row r="3" spans="1:5" x14ac:dyDescent="0.2">
      <c r="A3" s="95" t="s">
        <v>174</v>
      </c>
      <c r="B3" s="78"/>
      <c r="C3" s="78"/>
    </row>
    <row r="5" spans="1:5" s="69" customFormat="1" ht="14.25" customHeight="1" x14ac:dyDescent="0.2">
      <c r="A5" s="5" t="s">
        <v>30</v>
      </c>
      <c r="B5" s="5" t="s">
        <v>23</v>
      </c>
      <c r="C5" s="5" t="s">
        <v>24</v>
      </c>
      <c r="D5" s="391" t="s">
        <v>31</v>
      </c>
      <c r="E5" s="392"/>
    </row>
    <row r="6" spans="1:5" s="69" customFormat="1" x14ac:dyDescent="0.2">
      <c r="A6" s="26"/>
      <c r="B6" s="26"/>
      <c r="C6" s="26"/>
      <c r="D6" s="26"/>
    </row>
    <row r="7" spans="1:5" s="16" customFormat="1" ht="18" customHeight="1" x14ac:dyDescent="0.2">
      <c r="A7" s="45"/>
      <c r="C7" s="316" t="s">
        <v>32</v>
      </c>
    </row>
    <row r="8" spans="1:5" x14ac:dyDescent="0.2">
      <c r="A8" s="96">
        <v>1994</v>
      </c>
      <c r="B8" s="97">
        <v>12634</v>
      </c>
      <c r="C8" s="97">
        <v>3661</v>
      </c>
      <c r="D8" s="98">
        <v>1278</v>
      </c>
    </row>
    <row r="9" spans="1:5" x14ac:dyDescent="0.2">
      <c r="A9" s="96">
        <v>1995</v>
      </c>
      <c r="B9" s="97">
        <v>13024</v>
      </c>
      <c r="C9" s="97">
        <v>3691</v>
      </c>
      <c r="D9" s="98">
        <v>1358</v>
      </c>
    </row>
    <row r="10" spans="1:5" x14ac:dyDescent="0.2">
      <c r="A10" s="96">
        <v>1996</v>
      </c>
      <c r="B10" s="97">
        <v>13358</v>
      </c>
      <c r="C10" s="97">
        <v>3706</v>
      </c>
      <c r="D10" s="98">
        <v>1411</v>
      </c>
    </row>
    <row r="11" spans="1:5" x14ac:dyDescent="0.2">
      <c r="A11" s="96">
        <v>1997</v>
      </c>
      <c r="B11" s="97">
        <v>13473</v>
      </c>
      <c r="C11" s="97">
        <v>3727</v>
      </c>
      <c r="D11" s="98">
        <v>1453</v>
      </c>
    </row>
    <row r="12" spans="1:5" x14ac:dyDescent="0.2">
      <c r="A12" s="96">
        <v>1998</v>
      </c>
      <c r="B12" s="97">
        <v>13696</v>
      </c>
      <c r="C12" s="97">
        <v>3749</v>
      </c>
      <c r="D12" s="98">
        <v>1482</v>
      </c>
    </row>
    <row r="13" spans="1:5" x14ac:dyDescent="0.2">
      <c r="A13" s="96">
        <v>1999</v>
      </c>
      <c r="B13" s="97">
        <v>13775</v>
      </c>
      <c r="C13" s="97">
        <v>3748</v>
      </c>
      <c r="D13" s="98">
        <v>1519</v>
      </c>
    </row>
    <row r="14" spans="1:5" x14ac:dyDescent="0.2">
      <c r="A14" s="47">
        <v>2000</v>
      </c>
      <c r="B14" s="99">
        <v>13825</v>
      </c>
      <c r="C14" s="97">
        <v>3771</v>
      </c>
      <c r="D14" s="98">
        <v>1555</v>
      </c>
      <c r="E14" s="100"/>
    </row>
    <row r="15" spans="1:5" x14ac:dyDescent="0.2">
      <c r="A15" s="47">
        <v>2001</v>
      </c>
      <c r="B15" s="99">
        <v>13833</v>
      </c>
      <c r="C15" s="97">
        <v>3777</v>
      </c>
      <c r="D15" s="98">
        <v>1567</v>
      </c>
      <c r="E15" s="100"/>
    </row>
    <row r="16" spans="1:5" x14ac:dyDescent="0.2">
      <c r="A16" s="96">
        <v>2002</v>
      </c>
      <c r="B16" s="101">
        <v>13938</v>
      </c>
      <c r="C16" s="97">
        <v>3825</v>
      </c>
      <c r="D16" s="98">
        <v>1584</v>
      </c>
      <c r="E16" s="100"/>
    </row>
    <row r="17" spans="1:6" x14ac:dyDescent="0.2">
      <c r="A17" s="96">
        <v>2003</v>
      </c>
      <c r="B17" s="101">
        <v>14066</v>
      </c>
      <c r="C17" s="97">
        <v>3814</v>
      </c>
      <c r="D17" s="98">
        <v>1459</v>
      </c>
      <c r="E17" s="100"/>
    </row>
    <row r="18" spans="1:6" x14ac:dyDescent="0.2">
      <c r="A18" s="96">
        <v>2004</v>
      </c>
      <c r="B18" s="101">
        <v>14220</v>
      </c>
      <c r="C18" s="97">
        <v>3806</v>
      </c>
      <c r="D18" s="98">
        <v>1470</v>
      </c>
      <c r="E18" s="102"/>
    </row>
    <row r="19" spans="1:6" x14ac:dyDescent="0.2">
      <c r="A19" s="96">
        <v>2005</v>
      </c>
      <c r="B19" s="101">
        <v>14329</v>
      </c>
      <c r="C19" s="97">
        <v>3780</v>
      </c>
      <c r="D19" s="98">
        <v>1510</v>
      </c>
      <c r="E19" s="102"/>
    </row>
    <row r="20" spans="1:6" x14ac:dyDescent="0.2">
      <c r="A20" s="96">
        <v>2006</v>
      </c>
      <c r="B20" s="101">
        <v>14460</v>
      </c>
      <c r="C20" s="97">
        <v>3841</v>
      </c>
      <c r="D20" s="98">
        <v>1511</v>
      </c>
      <c r="E20" s="102"/>
    </row>
    <row r="21" spans="1:6" x14ac:dyDescent="0.2">
      <c r="A21" s="47">
        <v>2007</v>
      </c>
      <c r="B21" s="99">
        <v>14396</v>
      </c>
      <c r="C21" s="97">
        <v>3827</v>
      </c>
      <c r="D21" s="98">
        <v>1559</v>
      </c>
      <c r="E21" s="102"/>
    </row>
    <row r="22" spans="1:6" x14ac:dyDescent="0.2">
      <c r="A22" s="47">
        <v>2008</v>
      </c>
      <c r="B22" s="99">
        <v>14564</v>
      </c>
      <c r="C22" s="97">
        <v>3824</v>
      </c>
      <c r="D22" s="98">
        <v>1574</v>
      </c>
      <c r="E22" s="102"/>
    </row>
    <row r="23" spans="1:6" x14ac:dyDescent="0.2">
      <c r="A23" s="47">
        <v>2009</v>
      </c>
      <c r="B23" s="99">
        <v>14761</v>
      </c>
      <c r="C23" s="97">
        <v>3855</v>
      </c>
      <c r="D23" s="98">
        <v>1604</v>
      </c>
      <c r="E23" s="102"/>
    </row>
    <row r="24" spans="1:6" x14ac:dyDescent="0.2">
      <c r="A24" s="47">
        <v>2010</v>
      </c>
      <c r="B24" s="99">
        <v>15157</v>
      </c>
      <c r="C24" s="97">
        <v>3905</v>
      </c>
      <c r="D24" s="98">
        <v>1655</v>
      </c>
      <c r="E24" s="102"/>
      <c r="F24" s="103"/>
    </row>
    <row r="25" spans="1:6" x14ac:dyDescent="0.2">
      <c r="A25" s="96">
        <v>2011</v>
      </c>
      <c r="B25" s="101">
        <v>15569</v>
      </c>
      <c r="C25" s="97">
        <v>3861</v>
      </c>
      <c r="D25" s="98">
        <v>1714</v>
      </c>
      <c r="E25" s="100"/>
      <c r="F25" s="103"/>
    </row>
    <row r="26" spans="1:6" x14ac:dyDescent="0.2">
      <c r="A26" s="96">
        <v>2012</v>
      </c>
      <c r="B26" s="101">
        <v>15934</v>
      </c>
      <c r="C26" s="97">
        <v>3890</v>
      </c>
      <c r="D26" s="98">
        <v>1765</v>
      </c>
      <c r="E26" s="100"/>
      <c r="F26" s="103"/>
    </row>
    <row r="27" spans="1:6" x14ac:dyDescent="0.2">
      <c r="A27" s="96">
        <v>2013</v>
      </c>
      <c r="B27" s="101">
        <v>16232</v>
      </c>
      <c r="C27" s="97">
        <v>3906</v>
      </c>
      <c r="D27" s="98">
        <v>1819</v>
      </c>
      <c r="E27" s="100"/>
    </row>
    <row r="28" spans="1:6" x14ac:dyDescent="0.2">
      <c r="A28" s="96">
        <v>2014</v>
      </c>
      <c r="B28" s="97">
        <v>16633</v>
      </c>
      <c r="C28" s="97">
        <v>3956</v>
      </c>
      <c r="D28" s="98">
        <v>1916</v>
      </c>
    </row>
    <row r="29" spans="1:6" x14ac:dyDescent="0.2">
      <c r="A29" s="96">
        <v>2015</v>
      </c>
      <c r="B29" s="97">
        <v>16930</v>
      </c>
      <c r="C29" s="97">
        <v>3969</v>
      </c>
      <c r="D29" s="98">
        <v>1985</v>
      </c>
    </row>
    <row r="30" spans="1:6" x14ac:dyDescent="0.2">
      <c r="A30" s="96">
        <v>2016</v>
      </c>
      <c r="B30" s="97">
        <v>17303</v>
      </c>
      <c r="C30" s="97">
        <v>3963</v>
      </c>
      <c r="D30" s="98">
        <v>2064</v>
      </c>
    </row>
    <row r="31" spans="1:6" x14ac:dyDescent="0.2">
      <c r="A31" s="96">
        <v>2017</v>
      </c>
      <c r="B31" s="97">
        <v>17637</v>
      </c>
      <c r="C31" s="97">
        <v>3951</v>
      </c>
      <c r="D31" s="98">
        <v>2129</v>
      </c>
    </row>
    <row r="32" spans="1:6" x14ac:dyDescent="0.2">
      <c r="A32" s="96">
        <v>2018</v>
      </c>
      <c r="B32" s="97">
        <v>17866</v>
      </c>
      <c r="C32" s="97">
        <v>3919</v>
      </c>
      <c r="D32" s="98">
        <v>2194</v>
      </c>
    </row>
    <row r="33" spans="1:5" x14ac:dyDescent="0.2">
      <c r="A33" s="47"/>
      <c r="B33" s="97"/>
      <c r="C33" s="97"/>
      <c r="D33" s="104"/>
    </row>
    <row r="34" spans="1:5" s="16" customFormat="1" ht="18" customHeight="1" x14ac:dyDescent="0.2">
      <c r="A34" s="73"/>
      <c r="B34" s="317"/>
      <c r="C34" s="318" t="s">
        <v>176</v>
      </c>
    </row>
    <row r="35" spans="1:5" x14ac:dyDescent="0.2">
      <c r="A35" s="96">
        <v>1994</v>
      </c>
      <c r="B35" s="105">
        <v>275.60000000000002</v>
      </c>
      <c r="C35" s="105">
        <v>79.900000000000006</v>
      </c>
      <c r="D35" s="106">
        <v>27.9</v>
      </c>
    </row>
    <row r="36" spans="1:5" x14ac:dyDescent="0.2">
      <c r="A36" s="96">
        <v>1995</v>
      </c>
      <c r="B36" s="105">
        <v>285.2</v>
      </c>
      <c r="C36" s="105">
        <v>80.8</v>
      </c>
      <c r="D36" s="106">
        <v>29.7</v>
      </c>
    </row>
    <row r="37" spans="1:5" x14ac:dyDescent="0.2">
      <c r="A37" s="96">
        <v>1996</v>
      </c>
      <c r="B37" s="105">
        <v>293.86000226147689</v>
      </c>
      <c r="C37" s="105">
        <v>81.527561639544345</v>
      </c>
      <c r="D37" s="106">
        <v>31.04031016551459</v>
      </c>
    </row>
    <row r="38" spans="1:5" x14ac:dyDescent="0.2">
      <c r="A38" s="96">
        <v>1997</v>
      </c>
      <c r="B38" s="105">
        <v>297.89999999999998</v>
      </c>
      <c r="C38" s="105">
        <v>82.4</v>
      </c>
      <c r="D38" s="106">
        <v>32.1</v>
      </c>
    </row>
    <row r="39" spans="1:5" x14ac:dyDescent="0.2">
      <c r="A39" s="96">
        <v>1998</v>
      </c>
      <c r="B39" s="105">
        <v>305.10000000000002</v>
      </c>
      <c r="C39" s="105">
        <v>83.5</v>
      </c>
      <c r="D39" s="106">
        <v>33.010982499947097</v>
      </c>
    </row>
    <row r="40" spans="1:5" x14ac:dyDescent="0.2">
      <c r="A40" s="96">
        <v>1999</v>
      </c>
      <c r="B40" s="105">
        <v>308.87824837892174</v>
      </c>
      <c r="C40" s="105">
        <v>84.041791283063432</v>
      </c>
      <c r="D40" s="106">
        <v>34.060693959171118</v>
      </c>
    </row>
    <row r="41" spans="1:5" x14ac:dyDescent="0.2">
      <c r="A41" s="47">
        <v>2000</v>
      </c>
      <c r="B41" s="107">
        <v>312.38836211561829</v>
      </c>
      <c r="C41" s="108">
        <v>85.209151069656158</v>
      </c>
      <c r="D41" s="106">
        <v>35.136629518248562</v>
      </c>
    </row>
    <row r="42" spans="1:5" x14ac:dyDescent="0.2">
      <c r="A42" s="47">
        <v>2001</v>
      </c>
      <c r="B42" s="107">
        <v>315.51994073252268</v>
      </c>
      <c r="C42" s="108">
        <v>86.150424069018868</v>
      </c>
      <c r="D42" s="106">
        <v>35.742047793527291</v>
      </c>
    </row>
    <row r="43" spans="1:5" x14ac:dyDescent="0.2">
      <c r="A43" s="96">
        <v>2002</v>
      </c>
      <c r="B43" s="107">
        <v>320.48312060149101</v>
      </c>
      <c r="C43" s="108">
        <v>87.950060001485383</v>
      </c>
      <c r="D43" s="106">
        <v>36.421671906497473</v>
      </c>
    </row>
    <row r="44" spans="1:5" x14ac:dyDescent="0.2">
      <c r="A44" s="96">
        <v>2003</v>
      </c>
      <c r="B44" s="108">
        <v>325.49358002905052</v>
      </c>
      <c r="C44" s="108">
        <v>88.257679100725056</v>
      </c>
      <c r="D44" s="106">
        <v>33.761917621383816</v>
      </c>
      <c r="E44" s="109"/>
    </row>
    <row r="45" spans="1:5" x14ac:dyDescent="0.2">
      <c r="A45" s="96">
        <v>2004</v>
      </c>
      <c r="B45" s="108">
        <v>330.98370591888244</v>
      </c>
      <c r="C45" s="108">
        <v>88.588184579976556</v>
      </c>
      <c r="D45" s="106">
        <v>34.215615168829622</v>
      </c>
      <c r="E45" s="109"/>
    </row>
    <row r="46" spans="1:5" x14ac:dyDescent="0.2">
      <c r="A46" s="96">
        <v>2005</v>
      </c>
      <c r="B46" s="108">
        <v>335.3</v>
      </c>
      <c r="C46" s="108">
        <v>88.4</v>
      </c>
      <c r="D46" s="106">
        <v>35.299999999999997</v>
      </c>
      <c r="E46" s="109"/>
    </row>
    <row r="47" spans="1:5" x14ac:dyDescent="0.2">
      <c r="A47" s="63">
        <v>2006</v>
      </c>
      <c r="B47" s="107">
        <v>340.25</v>
      </c>
      <c r="C47" s="108">
        <v>90.38</v>
      </c>
      <c r="D47" s="106">
        <v>35.549999999999997</v>
      </c>
      <c r="E47" s="109"/>
    </row>
    <row r="48" spans="1:5" x14ac:dyDescent="0.2">
      <c r="A48" s="63">
        <v>2007</v>
      </c>
      <c r="B48" s="107">
        <v>341.1</v>
      </c>
      <c r="C48" s="108">
        <v>90.7</v>
      </c>
      <c r="D48" s="106">
        <v>36.9</v>
      </c>
    </row>
    <row r="49" spans="1:9" x14ac:dyDescent="0.2">
      <c r="A49" s="96">
        <v>2008</v>
      </c>
      <c r="B49" s="107">
        <v>347.35729170070317</v>
      </c>
      <c r="C49" s="108">
        <v>91.203946955746289</v>
      </c>
      <c r="D49" s="106">
        <v>37.540536743813981</v>
      </c>
      <c r="F49" s="109"/>
    </row>
    <row r="50" spans="1:9" x14ac:dyDescent="0.2">
      <c r="A50" s="96">
        <v>2009</v>
      </c>
      <c r="B50" s="108">
        <v>354.08848541954723</v>
      </c>
      <c r="C50" s="108">
        <v>92.474162407178014</v>
      </c>
      <c r="D50" s="106">
        <v>38.476927756449683</v>
      </c>
      <c r="F50" s="109"/>
    </row>
    <row r="51" spans="1:9" x14ac:dyDescent="0.2">
      <c r="A51" s="96">
        <v>2010</v>
      </c>
      <c r="B51" s="108">
        <v>365.27494910804421</v>
      </c>
      <c r="C51" s="108">
        <v>94.108245448763782</v>
      </c>
      <c r="D51" s="106">
        <v>39.884544485967751</v>
      </c>
      <c r="F51" s="110"/>
    </row>
    <row r="52" spans="1:9" x14ac:dyDescent="0.2">
      <c r="A52" s="47">
        <v>2011</v>
      </c>
      <c r="B52" s="107">
        <v>384.02321356071337</v>
      </c>
      <c r="C52" s="108">
        <v>95.234994383577259</v>
      </c>
      <c r="D52" s="106">
        <v>42.277332394056309</v>
      </c>
      <c r="F52" s="110"/>
    </row>
    <row r="53" spans="1:9" x14ac:dyDescent="0.2">
      <c r="A53" s="96">
        <v>2012</v>
      </c>
      <c r="B53" s="108">
        <v>393.41228244305717</v>
      </c>
      <c r="C53" s="108">
        <v>96.044544916749871</v>
      </c>
      <c r="D53" s="106">
        <v>43.578051870967485</v>
      </c>
      <c r="F53" s="110"/>
    </row>
    <row r="54" spans="1:9" x14ac:dyDescent="0.2">
      <c r="A54" s="96">
        <v>2013</v>
      </c>
      <c r="B54" s="108">
        <v>401.14818535557049</v>
      </c>
      <c r="C54" s="108">
        <v>96.530606949165744</v>
      </c>
      <c r="D54" s="106">
        <v>44.953705591534174</v>
      </c>
      <c r="F54" s="111"/>
      <c r="G54" s="111"/>
      <c r="H54" s="111"/>
      <c r="I54" s="111"/>
    </row>
    <row r="55" spans="1:9" x14ac:dyDescent="0.2">
      <c r="A55" s="96">
        <v>2014</v>
      </c>
      <c r="B55" s="108">
        <v>410.15724214935909</v>
      </c>
      <c r="C55" s="108">
        <v>97.551977992115951</v>
      </c>
      <c r="D55" s="106">
        <v>47.247115731267478</v>
      </c>
      <c r="F55" s="111"/>
      <c r="G55" s="111"/>
      <c r="H55" s="111"/>
      <c r="I55" s="111"/>
    </row>
    <row r="56" spans="1:9" x14ac:dyDescent="0.2">
      <c r="A56" s="96">
        <v>2015</v>
      </c>
      <c r="B56" s="108">
        <v>414.45820178018732</v>
      </c>
      <c r="C56" s="108">
        <v>97.163886761108301</v>
      </c>
      <c r="D56" s="106">
        <v>48.594183729100521</v>
      </c>
      <c r="F56" s="111"/>
      <c r="G56" s="111"/>
      <c r="H56" s="111"/>
      <c r="I56" s="111"/>
    </row>
    <row r="57" spans="1:9" x14ac:dyDescent="0.2">
      <c r="A57" s="96">
        <v>2016</v>
      </c>
      <c r="B57" s="108">
        <v>423.90788535304301</v>
      </c>
      <c r="C57" s="108">
        <v>97.089923692660776</v>
      </c>
      <c r="D57" s="106">
        <v>50.566137396329005</v>
      </c>
      <c r="F57" s="111"/>
      <c r="G57" s="111"/>
      <c r="H57" s="111"/>
      <c r="I57" s="111"/>
    </row>
    <row r="58" spans="1:9" ht="12" x14ac:dyDescent="0.2">
      <c r="A58" s="96">
        <v>2017</v>
      </c>
      <c r="B58" s="108">
        <v>432.14087248499743</v>
      </c>
      <c r="C58" s="108">
        <v>96.807200044691555</v>
      </c>
      <c r="D58" s="106">
        <v>52.164649176195475</v>
      </c>
      <c r="F58" s="364"/>
      <c r="G58" s="111"/>
      <c r="H58" s="111"/>
      <c r="I58" s="111"/>
    </row>
    <row r="59" spans="1:9" x14ac:dyDescent="0.2">
      <c r="A59" s="96">
        <v>2018</v>
      </c>
      <c r="B59" s="108">
        <v>438.11368346298633</v>
      </c>
      <c r="C59" s="108">
        <v>96.102514580289011</v>
      </c>
      <c r="D59" s="106">
        <v>53.801713954874735</v>
      </c>
      <c r="F59" s="111"/>
      <c r="G59" s="111"/>
      <c r="H59" s="111"/>
      <c r="I59" s="111"/>
    </row>
    <row r="60" spans="1:9" x14ac:dyDescent="0.2">
      <c r="A60" s="31" t="s">
        <v>22</v>
      </c>
      <c r="B60" s="101"/>
      <c r="C60" s="101"/>
    </row>
    <row r="61" spans="1:9" ht="22.5" customHeight="1" x14ac:dyDescent="0.2">
      <c r="A61" s="393" t="s">
        <v>190</v>
      </c>
      <c r="B61" s="393"/>
      <c r="C61" s="393"/>
      <c r="D61" s="393"/>
      <c r="E61" s="393"/>
    </row>
    <row r="62" spans="1:9" x14ac:dyDescent="0.2">
      <c r="B62" s="112"/>
    </row>
    <row r="63" spans="1:9" x14ac:dyDescent="0.2">
      <c r="B63" s="112"/>
    </row>
    <row r="64" spans="1:9" x14ac:dyDescent="0.2">
      <c r="B64" s="112"/>
    </row>
    <row r="65" spans="1:4" x14ac:dyDescent="0.2">
      <c r="B65" s="113"/>
      <c r="D65" s="7"/>
    </row>
    <row r="66" spans="1:4" x14ac:dyDescent="0.2">
      <c r="B66" s="114"/>
      <c r="D66" s="7"/>
    </row>
    <row r="67" spans="1:4" x14ac:dyDescent="0.2">
      <c r="D67" s="7"/>
    </row>
    <row r="71" spans="1:4" x14ac:dyDescent="0.2">
      <c r="A71" s="8"/>
    </row>
  </sheetData>
  <mergeCells count="2">
    <mergeCell ref="D5:E5"/>
    <mergeCell ref="A61:E61"/>
  </mergeCells>
  <hyperlinks>
    <hyperlink ref="A1" location="Inhalt!A1" tooltip="Zum Inhaltsverzeichnis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showGridLines="0" zoomScaleNormal="100" workbookViewId="0"/>
  </sheetViews>
  <sheetFormatPr baseColWidth="10" defaultRowHeight="11.25" x14ac:dyDescent="0.2"/>
  <cols>
    <col min="1" max="1" width="28.140625" style="6" customWidth="1"/>
    <col min="2" max="7" width="6.7109375" style="6" customWidth="1"/>
    <col min="8" max="10" width="6.140625" style="6" customWidth="1"/>
    <col min="11" max="11" width="8.28515625" style="9" customWidth="1"/>
    <col min="12" max="16384" width="11.42578125" style="6"/>
  </cols>
  <sheetData>
    <row r="1" spans="1:15" s="1" customFormat="1" x14ac:dyDescent="0.2">
      <c r="A1" s="94" t="s">
        <v>151</v>
      </c>
      <c r="B1" s="4"/>
    </row>
    <row r="2" spans="1:15" s="1" customFormat="1" x14ac:dyDescent="0.2">
      <c r="A2" s="94"/>
      <c r="B2" s="4"/>
    </row>
    <row r="3" spans="1:15" x14ac:dyDescent="0.2">
      <c r="A3" s="95" t="s">
        <v>178</v>
      </c>
      <c r="B3" s="95"/>
      <c r="C3" s="95"/>
      <c r="D3" s="95"/>
      <c r="E3" s="95"/>
      <c r="F3" s="95"/>
      <c r="G3" s="95"/>
      <c r="H3" s="95"/>
      <c r="I3" s="95"/>
      <c r="J3" s="95"/>
    </row>
    <row r="5" spans="1:15" s="69" customFormat="1" x14ac:dyDescent="0.2">
      <c r="A5" s="394" t="s">
        <v>34</v>
      </c>
      <c r="B5" s="396" t="s">
        <v>1</v>
      </c>
      <c r="C5" s="396"/>
      <c r="D5" s="396"/>
      <c r="E5" s="396" t="s">
        <v>35</v>
      </c>
      <c r="F5" s="396"/>
      <c r="G5" s="396"/>
      <c r="H5" s="397" t="s">
        <v>36</v>
      </c>
      <c r="I5" s="397"/>
      <c r="J5" s="397"/>
      <c r="K5" s="9"/>
    </row>
    <row r="6" spans="1:15" s="69" customFormat="1" x14ac:dyDescent="0.2">
      <c r="A6" s="395"/>
      <c r="B6" s="10">
        <v>2016</v>
      </c>
      <c r="C6" s="10">
        <v>2017</v>
      </c>
      <c r="D6" s="10">
        <v>2018</v>
      </c>
      <c r="E6" s="10">
        <v>2016</v>
      </c>
      <c r="F6" s="10">
        <v>2017</v>
      </c>
      <c r="G6" s="10">
        <v>2018</v>
      </c>
      <c r="H6" s="10">
        <v>2016</v>
      </c>
      <c r="I6" s="11">
        <v>2017</v>
      </c>
      <c r="J6" s="11">
        <v>2018</v>
      </c>
      <c r="K6" s="12"/>
      <c r="M6" s="13"/>
      <c r="N6" s="13"/>
      <c r="O6" s="13"/>
    </row>
    <row r="7" spans="1:15" s="63" customFormat="1" x14ac:dyDescent="0.2">
      <c r="A7" s="115"/>
      <c r="B7" s="47"/>
      <c r="E7" s="47"/>
      <c r="F7" s="47"/>
      <c r="H7" s="47"/>
      <c r="I7" s="47"/>
      <c r="J7" s="47"/>
      <c r="K7" s="116"/>
      <c r="M7" s="117"/>
      <c r="N7" s="117"/>
      <c r="O7" s="117"/>
    </row>
    <row r="8" spans="1:15" ht="12.75" customHeight="1" x14ac:dyDescent="0.2">
      <c r="A8" s="118" t="s">
        <v>177</v>
      </c>
      <c r="B8" s="119">
        <v>1815</v>
      </c>
      <c r="C8" s="119">
        <v>1809</v>
      </c>
      <c r="D8" s="119">
        <v>1803</v>
      </c>
      <c r="E8" s="119">
        <v>1116</v>
      </c>
      <c r="F8" s="119">
        <v>1112</v>
      </c>
      <c r="G8" s="119">
        <v>1113</v>
      </c>
      <c r="H8" s="120">
        <v>61.470425649530128</v>
      </c>
      <c r="I8" s="120">
        <v>61.470425649530128</v>
      </c>
      <c r="J8" s="120">
        <v>61.730449251247919</v>
      </c>
      <c r="K8" s="121"/>
      <c r="L8" s="122"/>
      <c r="M8" s="123"/>
      <c r="N8" s="124"/>
      <c r="O8" s="124"/>
    </row>
    <row r="9" spans="1:15" ht="12.75" customHeight="1" x14ac:dyDescent="0.2">
      <c r="A9" s="118" t="s">
        <v>37</v>
      </c>
      <c r="B9" s="119">
        <v>1109</v>
      </c>
      <c r="C9" s="119">
        <v>1154</v>
      </c>
      <c r="D9" s="119">
        <v>1181</v>
      </c>
      <c r="E9" s="119">
        <v>512</v>
      </c>
      <c r="F9" s="119">
        <v>541</v>
      </c>
      <c r="G9" s="119">
        <v>563</v>
      </c>
      <c r="H9" s="120">
        <v>46.075715604801481</v>
      </c>
      <c r="I9" s="120">
        <v>46.880415944540729</v>
      </c>
      <c r="J9" s="120">
        <v>47.671464860287891</v>
      </c>
      <c r="K9" s="121"/>
      <c r="L9" s="122"/>
      <c r="M9" s="124"/>
      <c r="N9" s="124"/>
      <c r="O9" s="124"/>
    </row>
    <row r="10" spans="1:15" ht="12.75" customHeight="1" x14ac:dyDescent="0.2">
      <c r="A10" s="118" t="s">
        <v>27</v>
      </c>
      <c r="B10" s="119">
        <v>384</v>
      </c>
      <c r="C10" s="119">
        <v>393</v>
      </c>
      <c r="D10" s="119">
        <v>397</v>
      </c>
      <c r="E10" s="119">
        <v>242</v>
      </c>
      <c r="F10" s="119">
        <v>248</v>
      </c>
      <c r="G10" s="119">
        <v>250</v>
      </c>
      <c r="H10" s="120">
        <v>62.99212598425197</v>
      </c>
      <c r="I10" s="120">
        <v>63.104325699745544</v>
      </c>
      <c r="J10" s="120">
        <v>62.97229219143577</v>
      </c>
      <c r="K10" s="121"/>
      <c r="L10" s="122"/>
      <c r="M10" s="124"/>
      <c r="N10" s="124"/>
      <c r="O10" s="124"/>
    </row>
    <row r="11" spans="1:15" ht="12.75" customHeight="1" x14ac:dyDescent="0.2">
      <c r="A11" s="118" t="s">
        <v>26</v>
      </c>
      <c r="B11" s="119">
        <v>1549</v>
      </c>
      <c r="C11" s="119">
        <v>1575</v>
      </c>
      <c r="D11" s="119">
        <v>1605</v>
      </c>
      <c r="E11" s="119">
        <v>355</v>
      </c>
      <c r="F11" s="119">
        <v>374</v>
      </c>
      <c r="G11" s="119">
        <v>390</v>
      </c>
      <c r="H11" s="120">
        <v>21.813403416557161</v>
      </c>
      <c r="I11" s="120">
        <v>23.746031746031747</v>
      </c>
      <c r="J11" s="120">
        <v>24.299065420560748</v>
      </c>
      <c r="K11" s="121"/>
      <c r="L11" s="122"/>
      <c r="M11" s="124"/>
      <c r="N11" s="124"/>
      <c r="O11" s="124"/>
    </row>
    <row r="12" spans="1:15" ht="12.75" customHeight="1" x14ac:dyDescent="0.2">
      <c r="A12" s="118" t="s">
        <v>38</v>
      </c>
      <c r="B12" s="119">
        <v>847</v>
      </c>
      <c r="C12" s="119">
        <v>850</v>
      </c>
      <c r="D12" s="119">
        <v>851</v>
      </c>
      <c r="E12" s="119">
        <v>616</v>
      </c>
      <c r="F12" s="119">
        <v>621</v>
      </c>
      <c r="G12" s="119">
        <v>625</v>
      </c>
      <c r="H12" s="120">
        <v>72.630331753554501</v>
      </c>
      <c r="I12" s="120">
        <v>73.058823529411768</v>
      </c>
      <c r="J12" s="120">
        <v>73.443008225616921</v>
      </c>
      <c r="K12" s="121"/>
      <c r="L12" s="122"/>
      <c r="M12" s="124"/>
      <c r="N12" s="124"/>
      <c r="O12" s="124"/>
    </row>
    <row r="13" spans="1:15" ht="12.75" customHeight="1" x14ac:dyDescent="0.2">
      <c r="A13" s="118" t="s">
        <v>39</v>
      </c>
      <c r="B13" s="119">
        <v>334</v>
      </c>
      <c r="C13" s="119">
        <v>328</v>
      </c>
      <c r="D13" s="119">
        <v>339</v>
      </c>
      <c r="E13" s="119">
        <v>197</v>
      </c>
      <c r="F13" s="119">
        <v>194</v>
      </c>
      <c r="G13" s="119">
        <v>205</v>
      </c>
      <c r="H13" s="120">
        <v>58.064516129032256</v>
      </c>
      <c r="I13" s="120">
        <v>59.146341463414636</v>
      </c>
      <c r="J13" s="120">
        <v>60.471976401179944</v>
      </c>
      <c r="K13" s="121"/>
      <c r="L13" s="122"/>
      <c r="M13" s="124"/>
      <c r="N13" s="124"/>
      <c r="O13" s="124"/>
    </row>
    <row r="14" spans="1:15" ht="12.75" customHeight="1" x14ac:dyDescent="0.2">
      <c r="A14" s="118" t="s">
        <v>40</v>
      </c>
      <c r="B14" s="119">
        <v>269</v>
      </c>
      <c r="C14" s="119">
        <v>263</v>
      </c>
      <c r="D14" s="119">
        <v>268</v>
      </c>
      <c r="E14" s="119">
        <v>187</v>
      </c>
      <c r="F14" s="119">
        <v>184</v>
      </c>
      <c r="G14" s="119">
        <v>188</v>
      </c>
      <c r="H14" s="120">
        <v>69.111969111969117</v>
      </c>
      <c r="I14" s="120">
        <v>69.961977186311785</v>
      </c>
      <c r="J14" s="120">
        <v>70.149253731343279</v>
      </c>
      <c r="K14" s="121"/>
      <c r="L14" s="122"/>
      <c r="M14" s="124"/>
      <c r="N14" s="124"/>
      <c r="O14" s="124"/>
    </row>
    <row r="15" spans="1:15" ht="12.75" customHeight="1" x14ac:dyDescent="0.2">
      <c r="A15" s="118" t="s">
        <v>25</v>
      </c>
      <c r="B15" s="119">
        <v>2532</v>
      </c>
      <c r="C15" s="119">
        <v>2581</v>
      </c>
      <c r="D15" s="119">
        <v>2648</v>
      </c>
      <c r="E15" s="119">
        <v>1163</v>
      </c>
      <c r="F15" s="119">
        <v>1182</v>
      </c>
      <c r="G15" s="119">
        <v>1232</v>
      </c>
      <c r="H15" s="120">
        <v>45.579886455798864</v>
      </c>
      <c r="I15" s="120">
        <v>45.796203022084462</v>
      </c>
      <c r="J15" s="120">
        <v>46.525679758308158</v>
      </c>
      <c r="K15" s="121"/>
      <c r="L15" s="122"/>
      <c r="M15" s="124"/>
      <c r="N15" s="124"/>
      <c r="O15" s="124"/>
    </row>
    <row r="16" spans="1:15" ht="12.75" customHeight="1" x14ac:dyDescent="0.2">
      <c r="A16" s="118" t="s">
        <v>41</v>
      </c>
      <c r="B16" s="119">
        <v>762</v>
      </c>
      <c r="C16" s="119">
        <v>753</v>
      </c>
      <c r="D16" s="119">
        <v>768</v>
      </c>
      <c r="E16" s="119">
        <v>515</v>
      </c>
      <c r="F16" s="119">
        <v>506</v>
      </c>
      <c r="G16" s="119">
        <v>521</v>
      </c>
      <c r="H16" s="120">
        <v>66.937669376693762</v>
      </c>
      <c r="I16" s="120">
        <v>67.19787516600266</v>
      </c>
      <c r="J16" s="120">
        <v>67.838541666666671</v>
      </c>
      <c r="K16" s="121"/>
      <c r="L16" s="122"/>
      <c r="M16" s="124"/>
      <c r="N16" s="124"/>
      <c r="O16" s="124"/>
    </row>
    <row r="17" spans="1:15" ht="12.75" customHeight="1" x14ac:dyDescent="0.2">
      <c r="A17" s="118" t="s">
        <v>42</v>
      </c>
      <c r="B17" s="119">
        <v>445</v>
      </c>
      <c r="C17" s="119">
        <v>446</v>
      </c>
      <c r="D17" s="119">
        <v>461</v>
      </c>
      <c r="E17" s="119">
        <v>219</v>
      </c>
      <c r="F17" s="119">
        <v>228</v>
      </c>
      <c r="G17" s="119">
        <v>239</v>
      </c>
      <c r="H17" s="120">
        <v>48.997772828507792</v>
      </c>
      <c r="I17" s="120">
        <v>51.121076233183857</v>
      </c>
      <c r="J17" s="120">
        <v>51.843817787418658</v>
      </c>
      <c r="K17" s="121"/>
      <c r="L17" s="122"/>
      <c r="M17" s="124"/>
      <c r="N17" s="124"/>
      <c r="O17" s="124"/>
    </row>
    <row r="18" spans="1:15" ht="12.75" customHeight="1" x14ac:dyDescent="0.2">
      <c r="A18" s="118" t="s">
        <v>28</v>
      </c>
      <c r="B18" s="119">
        <v>261</v>
      </c>
      <c r="C18" s="119">
        <v>258</v>
      </c>
      <c r="D18" s="119">
        <v>243</v>
      </c>
      <c r="E18" s="119">
        <v>84</v>
      </c>
      <c r="F18" s="119">
        <v>84</v>
      </c>
      <c r="G18" s="119">
        <v>81</v>
      </c>
      <c r="H18" s="120">
        <v>33.208955223880594</v>
      </c>
      <c r="I18" s="120">
        <v>32.558139534883722</v>
      </c>
      <c r="J18" s="120">
        <v>33.333333333333336</v>
      </c>
      <c r="K18" s="121"/>
      <c r="L18" s="122"/>
      <c r="M18" s="124"/>
      <c r="N18" s="124"/>
      <c r="O18" s="124"/>
    </row>
    <row r="19" spans="1:15" ht="12.75" customHeight="1" x14ac:dyDescent="0.2">
      <c r="A19" s="118" t="s">
        <v>29</v>
      </c>
      <c r="B19" s="125">
        <v>205</v>
      </c>
      <c r="C19" s="125">
        <v>192</v>
      </c>
      <c r="D19" s="125">
        <v>179</v>
      </c>
      <c r="E19" s="119">
        <v>123</v>
      </c>
      <c r="F19" s="119">
        <v>115</v>
      </c>
      <c r="G19" s="119">
        <v>106</v>
      </c>
      <c r="H19" s="120">
        <v>58.962264150943398</v>
      </c>
      <c r="I19" s="120">
        <v>59.895833333333336</v>
      </c>
      <c r="J19" s="120">
        <v>59.217877094972067</v>
      </c>
      <c r="K19" s="121"/>
      <c r="L19" s="122"/>
      <c r="M19" s="124"/>
      <c r="N19" s="124"/>
      <c r="O19" s="124"/>
    </row>
    <row r="20" spans="1:15" ht="12.75" customHeight="1" x14ac:dyDescent="0.2">
      <c r="A20" s="118" t="s">
        <v>43</v>
      </c>
      <c r="B20" s="119">
        <v>426</v>
      </c>
      <c r="C20" s="119">
        <v>440</v>
      </c>
      <c r="D20" s="119">
        <v>468</v>
      </c>
      <c r="E20" s="119">
        <v>232</v>
      </c>
      <c r="F20" s="119">
        <v>234</v>
      </c>
      <c r="G20" s="119">
        <v>248</v>
      </c>
      <c r="H20" s="120">
        <v>52.605459057071961</v>
      </c>
      <c r="I20" s="120">
        <v>53.18181818181818</v>
      </c>
      <c r="J20" s="120">
        <v>52.991452991452988</v>
      </c>
      <c r="K20" s="121"/>
      <c r="L20" s="122"/>
      <c r="M20" s="124"/>
      <c r="N20" s="124"/>
      <c r="O20" s="124"/>
    </row>
    <row r="21" spans="1:15" ht="25.5" customHeight="1" x14ac:dyDescent="0.2">
      <c r="A21" s="126" t="s">
        <v>44</v>
      </c>
      <c r="B21" s="119">
        <v>416</v>
      </c>
      <c r="C21" s="119">
        <v>433</v>
      </c>
      <c r="D21" s="119">
        <v>438</v>
      </c>
      <c r="E21" s="119">
        <v>189</v>
      </c>
      <c r="F21" s="119">
        <v>198</v>
      </c>
      <c r="G21" s="119">
        <v>201</v>
      </c>
      <c r="H21" s="120">
        <v>46.153846153846153</v>
      </c>
      <c r="I21" s="120">
        <v>45.727482678983833</v>
      </c>
      <c r="J21" s="120">
        <v>45.890410958904113</v>
      </c>
      <c r="K21" s="121"/>
      <c r="L21" s="122"/>
      <c r="M21" s="124"/>
      <c r="N21" s="124"/>
      <c r="O21" s="124"/>
    </row>
    <row r="22" spans="1:15" ht="12.75" customHeight="1" x14ac:dyDescent="0.2">
      <c r="A22" s="118" t="s">
        <v>45</v>
      </c>
      <c r="B22" s="119">
        <v>319</v>
      </c>
      <c r="C22" s="119">
        <v>323</v>
      </c>
      <c r="D22" s="119">
        <v>326</v>
      </c>
      <c r="E22" s="119">
        <v>68</v>
      </c>
      <c r="F22" s="119">
        <v>72</v>
      </c>
      <c r="G22" s="119">
        <v>73</v>
      </c>
      <c r="H22" s="120">
        <v>20.257234726688104</v>
      </c>
      <c r="I22" s="120">
        <v>22.291021671826627</v>
      </c>
      <c r="J22" s="120">
        <v>22.392638036809817</v>
      </c>
      <c r="K22" s="121"/>
      <c r="L22" s="122"/>
      <c r="M22" s="124"/>
      <c r="N22" s="124"/>
      <c r="O22" s="124"/>
    </row>
    <row r="23" spans="1:15" ht="25.5" customHeight="1" x14ac:dyDescent="0.2">
      <c r="A23" s="126" t="s">
        <v>46</v>
      </c>
      <c r="B23" s="119">
        <v>5630</v>
      </c>
      <c r="C23" s="119">
        <v>5839</v>
      </c>
      <c r="D23" s="119">
        <v>5891</v>
      </c>
      <c r="E23" s="119">
        <v>3296</v>
      </c>
      <c r="F23" s="119">
        <v>3426</v>
      </c>
      <c r="G23" s="119">
        <v>3414</v>
      </c>
      <c r="H23" s="120">
        <v>58.93613105098472</v>
      </c>
      <c r="I23" s="120">
        <v>58.674430553176911</v>
      </c>
      <c r="J23" s="120">
        <v>57.952809370225765</v>
      </c>
      <c r="K23" s="121"/>
      <c r="L23" s="122"/>
      <c r="M23" s="124"/>
      <c r="N23" s="124"/>
      <c r="O23" s="124"/>
    </row>
    <row r="24" spans="1:15" ht="17.25" customHeight="1" x14ac:dyDescent="0.2">
      <c r="A24" s="127" t="s">
        <v>47</v>
      </c>
      <c r="B24" s="128">
        <v>17303</v>
      </c>
      <c r="C24" s="128">
        <f>SUM(C8:C23)</f>
        <v>17637</v>
      </c>
      <c r="D24" s="128">
        <v>17866</v>
      </c>
      <c r="E24" s="129">
        <v>9114</v>
      </c>
      <c r="F24" s="129">
        <v>9319</v>
      </c>
      <c r="G24" s="129">
        <v>9449</v>
      </c>
      <c r="H24" s="130">
        <v>52.51624335499114</v>
      </c>
      <c r="I24" s="130">
        <v>52.837784203662757</v>
      </c>
      <c r="J24" s="130">
        <v>52.888167468935407</v>
      </c>
      <c r="L24" s="122"/>
      <c r="M24" s="131"/>
      <c r="N24" s="131"/>
      <c r="O24" s="124"/>
    </row>
    <row r="25" spans="1:15" x14ac:dyDescent="0.2">
      <c r="A25" s="14" t="s">
        <v>22</v>
      </c>
      <c r="B25" s="119"/>
      <c r="C25" s="119"/>
      <c r="D25" s="125"/>
      <c r="E25" s="119"/>
      <c r="F25" s="125"/>
      <c r="G25" s="125"/>
      <c r="H25" s="120"/>
      <c r="I25" s="120"/>
      <c r="J25" s="120"/>
      <c r="L25" s="123"/>
    </row>
    <row r="26" spans="1:15" x14ac:dyDescent="0.2">
      <c r="A26" s="14" t="s">
        <v>187</v>
      </c>
      <c r="C26" s="132"/>
      <c r="D26" s="132"/>
      <c r="E26" s="132"/>
    </row>
    <row r="28" spans="1:15" x14ac:dyDescent="0.2">
      <c r="A28" s="14"/>
      <c r="B28" s="15"/>
      <c r="C28" s="14"/>
      <c r="D28" s="14"/>
      <c r="E28" s="15"/>
      <c r="F28" s="14"/>
      <c r="G28" s="14"/>
      <c r="H28" s="14"/>
      <c r="I28" s="14"/>
      <c r="J28" s="14"/>
    </row>
    <row r="30" spans="1:15" x14ac:dyDescent="0.2">
      <c r="D30" s="132"/>
      <c r="G30" s="132"/>
    </row>
    <row r="31" spans="1:15" x14ac:dyDescent="0.2">
      <c r="D31" s="132"/>
      <c r="E31" s="132"/>
      <c r="F31" s="132"/>
      <c r="G31" s="132"/>
      <c r="H31" s="132"/>
    </row>
  </sheetData>
  <mergeCells count="4">
    <mergeCell ref="A5:A6"/>
    <mergeCell ref="B5:D5"/>
    <mergeCell ref="E5:G5"/>
    <mergeCell ref="H5:J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workbookViewId="0"/>
  </sheetViews>
  <sheetFormatPr baseColWidth="10" defaultRowHeight="11.25" x14ac:dyDescent="0.2"/>
  <cols>
    <col min="1" max="1" width="24.140625" style="6" customWidth="1"/>
    <col min="2" max="2" width="6.42578125" style="6" customWidth="1"/>
    <col min="3" max="7" width="6.7109375" style="6" customWidth="1"/>
    <col min="8" max="11" width="7.5703125" style="6" customWidth="1"/>
    <col min="12" max="16384" width="11.42578125" style="6"/>
  </cols>
  <sheetData>
    <row r="1" spans="1:15" s="1" customFormat="1" x14ac:dyDescent="0.2">
      <c r="A1" s="94" t="s">
        <v>151</v>
      </c>
      <c r="B1" s="4"/>
    </row>
    <row r="2" spans="1:15" s="1" customFormat="1" x14ac:dyDescent="0.2">
      <c r="A2" s="94"/>
      <c r="B2" s="4"/>
    </row>
    <row r="3" spans="1:15" s="78" customFormat="1" x14ac:dyDescent="0.2">
      <c r="A3" s="95" t="s">
        <v>184</v>
      </c>
      <c r="B3" s="95"/>
      <c r="C3" s="95"/>
      <c r="D3" s="95"/>
      <c r="E3" s="95"/>
      <c r="F3" s="95"/>
      <c r="G3" s="95"/>
      <c r="H3" s="95"/>
      <c r="I3" s="95"/>
      <c r="J3" s="95"/>
      <c r="K3" s="133"/>
    </row>
    <row r="4" spans="1:15" x14ac:dyDescent="0.2">
      <c r="K4" s="8"/>
    </row>
    <row r="5" spans="1:15" s="16" customFormat="1" x14ac:dyDescent="0.2">
      <c r="A5" s="394" t="s">
        <v>34</v>
      </c>
      <c r="B5" s="398" t="s">
        <v>1</v>
      </c>
      <c r="C5" s="397"/>
      <c r="D5" s="399"/>
      <c r="E5" s="398" t="s">
        <v>35</v>
      </c>
      <c r="F5" s="397"/>
      <c r="G5" s="399"/>
      <c r="H5" s="400" t="s">
        <v>48</v>
      </c>
      <c r="I5" s="401"/>
      <c r="J5" s="401"/>
    </row>
    <row r="6" spans="1:15" s="16" customFormat="1" x14ac:dyDescent="0.2">
      <c r="A6" s="395"/>
      <c r="B6" s="10">
        <v>2016</v>
      </c>
      <c r="C6" s="10">
        <v>2017</v>
      </c>
      <c r="D6" s="10">
        <v>2018</v>
      </c>
      <c r="E6" s="10">
        <v>2016</v>
      </c>
      <c r="F6" s="10">
        <v>2017</v>
      </c>
      <c r="G6" s="10">
        <v>2018</v>
      </c>
      <c r="H6" s="11">
        <v>2016</v>
      </c>
      <c r="I6" s="11">
        <v>2017</v>
      </c>
      <c r="J6" s="11">
        <v>2018</v>
      </c>
    </row>
    <row r="7" spans="1:15" x14ac:dyDescent="0.2">
      <c r="A7" s="333"/>
      <c r="B7" s="47"/>
      <c r="C7" s="47"/>
      <c r="D7" s="47"/>
      <c r="E7" s="47"/>
      <c r="F7" s="47"/>
      <c r="G7" s="47"/>
      <c r="H7" s="47"/>
      <c r="I7" s="47"/>
      <c r="J7" s="47"/>
      <c r="K7" s="134"/>
      <c r="L7" s="78"/>
    </row>
    <row r="8" spans="1:15" ht="12.75" customHeight="1" x14ac:dyDescent="0.2">
      <c r="A8" s="334" t="s">
        <v>179</v>
      </c>
      <c r="B8" s="135">
        <v>1668</v>
      </c>
      <c r="C8" s="135">
        <v>1667</v>
      </c>
      <c r="D8" s="135">
        <v>1664</v>
      </c>
      <c r="E8" s="119">
        <v>1015</v>
      </c>
      <c r="F8" s="119">
        <v>1014</v>
      </c>
      <c r="G8" s="119">
        <v>1017</v>
      </c>
      <c r="H8" s="106">
        <v>40.864494756335652</v>
      </c>
      <c r="I8" s="106">
        <v>40.844748791318864</v>
      </c>
      <c r="J8" s="106">
        <v>40.804946226486578</v>
      </c>
      <c r="K8" s="136"/>
      <c r="L8" s="110"/>
      <c r="M8" s="137"/>
      <c r="O8" s="137"/>
    </row>
    <row r="9" spans="1:15" ht="12.75" customHeight="1" x14ac:dyDescent="0.2">
      <c r="A9" s="334" t="s">
        <v>37</v>
      </c>
      <c r="B9" s="135">
        <v>152</v>
      </c>
      <c r="C9" s="135">
        <v>164</v>
      </c>
      <c r="D9" s="135">
        <v>167</v>
      </c>
      <c r="E9" s="119">
        <v>77</v>
      </c>
      <c r="F9" s="119">
        <v>83</v>
      </c>
      <c r="G9" s="119">
        <v>85</v>
      </c>
      <c r="H9" s="106">
        <v>3.7238628315126014</v>
      </c>
      <c r="I9" s="106">
        <v>4.0183196171423479</v>
      </c>
      <c r="J9" s="106">
        <v>4.095207944605324</v>
      </c>
      <c r="K9" s="136"/>
      <c r="M9" s="137"/>
      <c r="O9" s="137"/>
    </row>
    <row r="10" spans="1:15" ht="12.75" customHeight="1" x14ac:dyDescent="0.2">
      <c r="A10" s="334" t="s">
        <v>27</v>
      </c>
      <c r="B10" s="138">
        <v>305</v>
      </c>
      <c r="C10" s="138">
        <v>315</v>
      </c>
      <c r="D10" s="138">
        <v>313</v>
      </c>
      <c r="E10" s="119">
        <v>204</v>
      </c>
      <c r="F10" s="119">
        <v>214</v>
      </c>
      <c r="G10" s="119">
        <v>212</v>
      </c>
      <c r="H10" s="106">
        <v>7.4722247606009429</v>
      </c>
      <c r="I10" s="106">
        <v>7.7181138987795093</v>
      </c>
      <c r="J10" s="106">
        <v>7.6754496207273428</v>
      </c>
      <c r="K10" s="136"/>
      <c r="M10" s="137"/>
      <c r="O10" s="137"/>
    </row>
    <row r="11" spans="1:15" ht="12.75" customHeight="1" x14ac:dyDescent="0.2">
      <c r="A11" s="334" t="s">
        <v>26</v>
      </c>
      <c r="B11" s="138">
        <v>362</v>
      </c>
      <c r="C11" s="138">
        <v>361</v>
      </c>
      <c r="D11" s="138">
        <v>371</v>
      </c>
      <c r="E11" s="119">
        <v>71</v>
      </c>
      <c r="F11" s="119">
        <v>79</v>
      </c>
      <c r="G11" s="119">
        <v>89</v>
      </c>
      <c r="H11" s="106">
        <v>8.868673322418168</v>
      </c>
      <c r="I11" s="106">
        <v>8.8452035474901667</v>
      </c>
      <c r="J11" s="106">
        <v>9.0977374098717068</v>
      </c>
      <c r="K11" s="136"/>
      <c r="L11" s="7"/>
      <c r="M11" s="137"/>
      <c r="O11" s="137"/>
    </row>
    <row r="12" spans="1:15" ht="25.5" customHeight="1" x14ac:dyDescent="0.2">
      <c r="A12" s="335" t="s">
        <v>49</v>
      </c>
      <c r="B12" s="138">
        <v>527</v>
      </c>
      <c r="C12" s="138">
        <v>531</v>
      </c>
      <c r="D12" s="138">
        <v>530</v>
      </c>
      <c r="E12" s="119">
        <v>411</v>
      </c>
      <c r="F12" s="119">
        <v>416</v>
      </c>
      <c r="G12" s="119">
        <v>416</v>
      </c>
      <c r="H12" s="139" t="s">
        <v>180</v>
      </c>
      <c r="I12" s="139" t="s">
        <v>181</v>
      </c>
      <c r="J12" s="139" t="s">
        <v>221</v>
      </c>
      <c r="K12" s="136"/>
      <c r="M12" s="137"/>
      <c r="N12" s="140"/>
      <c r="O12" s="137"/>
    </row>
    <row r="13" spans="1:15" ht="25.5" customHeight="1" x14ac:dyDescent="0.2">
      <c r="A13" s="335" t="s">
        <v>50</v>
      </c>
      <c r="B13" s="141">
        <v>216</v>
      </c>
      <c r="C13" s="141">
        <v>213</v>
      </c>
      <c r="D13" s="141">
        <v>218</v>
      </c>
      <c r="E13" s="119">
        <v>146</v>
      </c>
      <c r="F13" s="119">
        <v>143</v>
      </c>
      <c r="G13" s="119">
        <v>143</v>
      </c>
      <c r="H13" s="106">
        <v>5.2918050763600126</v>
      </c>
      <c r="I13" s="106">
        <v>5.2189151125080491</v>
      </c>
      <c r="J13" s="106">
        <v>5.3458403109219192</v>
      </c>
      <c r="K13" s="136"/>
      <c r="M13" s="137"/>
      <c r="O13" s="137"/>
    </row>
    <row r="14" spans="1:15" ht="25.5" customHeight="1" x14ac:dyDescent="0.2">
      <c r="A14" s="335" t="s">
        <v>51</v>
      </c>
      <c r="B14" s="141">
        <v>197</v>
      </c>
      <c r="C14" s="141">
        <v>195</v>
      </c>
      <c r="D14" s="141">
        <v>198</v>
      </c>
      <c r="E14" s="119">
        <v>146</v>
      </c>
      <c r="F14" s="119">
        <v>144</v>
      </c>
      <c r="G14" s="119">
        <v>147</v>
      </c>
      <c r="H14" s="106">
        <v>4.826322222420937</v>
      </c>
      <c r="I14" s="106">
        <v>4.7778800325777908</v>
      </c>
      <c r="J14" s="106">
        <v>4.8553962456997253</v>
      </c>
      <c r="K14" s="136"/>
      <c r="M14" s="137"/>
      <c r="O14" s="137"/>
    </row>
    <row r="15" spans="1:15" ht="12.75" customHeight="1" x14ac:dyDescent="0.2">
      <c r="A15" s="334" t="s">
        <v>25</v>
      </c>
      <c r="B15" s="141">
        <v>1211</v>
      </c>
      <c r="C15" s="141">
        <v>1227</v>
      </c>
      <c r="D15" s="141">
        <v>1260</v>
      </c>
      <c r="E15" s="119">
        <v>581</v>
      </c>
      <c r="F15" s="119">
        <v>583</v>
      </c>
      <c r="G15" s="119">
        <v>608</v>
      </c>
      <c r="H15" s="106">
        <v>29.668407164222106</v>
      </c>
      <c r="I15" s="106">
        <v>30.063891281912564</v>
      </c>
      <c r="J15" s="106">
        <v>30.89797610899825</v>
      </c>
      <c r="K15" s="136"/>
      <c r="M15" s="137"/>
      <c r="O15" s="142"/>
    </row>
    <row r="16" spans="1:15" ht="12.75" customHeight="1" x14ac:dyDescent="0.2">
      <c r="A16" s="334" t="s">
        <v>52</v>
      </c>
      <c r="B16" s="141">
        <v>367</v>
      </c>
      <c r="C16" s="141">
        <v>367</v>
      </c>
      <c r="D16" s="141">
        <v>373</v>
      </c>
      <c r="E16" s="119">
        <v>275</v>
      </c>
      <c r="F16" s="119">
        <v>274</v>
      </c>
      <c r="G16" s="119">
        <v>278</v>
      </c>
      <c r="H16" s="139" t="s">
        <v>182</v>
      </c>
      <c r="I16" s="139" t="s">
        <v>183</v>
      </c>
      <c r="J16" s="139" t="s">
        <v>222</v>
      </c>
      <c r="K16" s="136"/>
      <c r="L16" s="140"/>
      <c r="M16" s="137"/>
      <c r="N16" s="140"/>
      <c r="O16" s="137"/>
    </row>
    <row r="17" spans="1:15" ht="25.5" customHeight="1" x14ac:dyDescent="0.2">
      <c r="A17" s="335" t="s">
        <v>53</v>
      </c>
      <c r="B17" s="141">
        <v>182</v>
      </c>
      <c r="C17" s="141">
        <v>174</v>
      </c>
      <c r="D17" s="141">
        <v>166</v>
      </c>
      <c r="E17" s="119">
        <v>103</v>
      </c>
      <c r="F17" s="119">
        <v>100</v>
      </c>
      <c r="G17" s="119">
        <v>94</v>
      </c>
      <c r="H17" s="106">
        <v>4.4588357587848249</v>
      </c>
      <c r="I17" s="106">
        <v>4.2633391059924906</v>
      </c>
      <c r="J17" s="106">
        <v>4.0706857413442137</v>
      </c>
      <c r="K17" s="136"/>
      <c r="M17" s="137"/>
      <c r="O17" s="137"/>
    </row>
    <row r="18" spans="1:15" ht="12.75" customHeight="1" x14ac:dyDescent="0.2">
      <c r="A18" s="334" t="s">
        <v>28</v>
      </c>
      <c r="B18" s="141">
        <v>192</v>
      </c>
      <c r="C18" s="141">
        <v>192</v>
      </c>
      <c r="D18" s="141">
        <v>180</v>
      </c>
      <c r="E18" s="119">
        <v>65</v>
      </c>
      <c r="F18" s="119">
        <v>66</v>
      </c>
      <c r="G18" s="119">
        <v>63</v>
      </c>
      <c r="H18" s="106">
        <v>4.7038267345422335</v>
      </c>
      <c r="I18" s="106">
        <v>4.7043741859227479</v>
      </c>
      <c r="J18" s="106">
        <v>4.4139965869997502</v>
      </c>
      <c r="K18" s="136"/>
      <c r="M18" s="137"/>
      <c r="O18" s="137"/>
    </row>
    <row r="19" spans="1:15" ht="12.75" customHeight="1" x14ac:dyDescent="0.2">
      <c r="A19" s="334" t="s">
        <v>29</v>
      </c>
      <c r="B19" s="141">
        <v>200</v>
      </c>
      <c r="C19" s="141">
        <v>187</v>
      </c>
      <c r="D19" s="141">
        <v>174</v>
      </c>
      <c r="E19" s="119">
        <v>119</v>
      </c>
      <c r="F19" s="119">
        <v>110</v>
      </c>
      <c r="G19" s="119">
        <v>102</v>
      </c>
      <c r="H19" s="106">
        <v>4.8998195151481596</v>
      </c>
      <c r="I19" s="106">
        <v>4.581864441497677</v>
      </c>
      <c r="J19" s="106">
        <v>4.2668633674330918</v>
      </c>
      <c r="K19" s="136"/>
      <c r="M19" s="137"/>
      <c r="O19" s="137"/>
    </row>
    <row r="20" spans="1:15" ht="12.75" customHeight="1" x14ac:dyDescent="0.2">
      <c r="A20" s="118" t="s">
        <v>43</v>
      </c>
      <c r="B20" s="141">
        <v>149</v>
      </c>
      <c r="C20" s="141">
        <v>158</v>
      </c>
      <c r="D20" s="141">
        <v>165</v>
      </c>
      <c r="E20" s="119">
        <v>94</v>
      </c>
      <c r="F20" s="119">
        <v>99</v>
      </c>
      <c r="G20" s="119">
        <v>104</v>
      </c>
      <c r="H20" s="106">
        <v>3.6503655387853788</v>
      </c>
      <c r="I20" s="106">
        <v>3.8713079238322616</v>
      </c>
      <c r="J20" s="106">
        <v>4.0461635380831042</v>
      </c>
      <c r="K20" s="136"/>
      <c r="M20" s="137"/>
      <c r="O20" s="137"/>
    </row>
    <row r="21" spans="1:15" ht="25.5" customHeight="1" x14ac:dyDescent="0.2">
      <c r="A21" s="126" t="s">
        <v>54</v>
      </c>
      <c r="B21" s="141">
        <v>180</v>
      </c>
      <c r="C21" s="141">
        <v>188</v>
      </c>
      <c r="D21" s="141">
        <v>192</v>
      </c>
      <c r="E21" s="119">
        <v>90</v>
      </c>
      <c r="F21" s="119">
        <v>93</v>
      </c>
      <c r="G21" s="119">
        <v>90</v>
      </c>
      <c r="H21" s="106">
        <v>4.409837563633344</v>
      </c>
      <c r="I21" s="106">
        <v>4.606366390382691</v>
      </c>
      <c r="J21" s="106">
        <v>4.7082630261330669</v>
      </c>
      <c r="K21" s="136"/>
      <c r="M21" s="137"/>
      <c r="O21" s="137"/>
    </row>
    <row r="22" spans="1:15" ht="12.75" customHeight="1" x14ac:dyDescent="0.2">
      <c r="A22" s="118" t="s">
        <v>45</v>
      </c>
      <c r="B22" s="141">
        <v>161</v>
      </c>
      <c r="C22" s="141">
        <v>158</v>
      </c>
      <c r="D22" s="141">
        <v>161</v>
      </c>
      <c r="E22" s="119">
        <v>26</v>
      </c>
      <c r="F22" s="119">
        <v>26</v>
      </c>
      <c r="G22" s="119">
        <v>28</v>
      </c>
      <c r="H22" s="106">
        <v>3.9443547096942684</v>
      </c>
      <c r="I22" s="106">
        <v>3.8713079238322616</v>
      </c>
      <c r="J22" s="106">
        <v>3.9480747250386652</v>
      </c>
      <c r="K22" s="136"/>
      <c r="M22" s="137"/>
      <c r="O22" s="137"/>
    </row>
    <row r="23" spans="1:15" ht="25.5" customHeight="1" x14ac:dyDescent="0.2">
      <c r="A23" s="126" t="s">
        <v>55</v>
      </c>
      <c r="B23" s="141">
        <v>688</v>
      </c>
      <c r="C23" s="141">
        <v>749</v>
      </c>
      <c r="D23" s="141">
        <v>764</v>
      </c>
      <c r="E23" s="119">
        <v>427</v>
      </c>
      <c r="F23" s="119">
        <v>486</v>
      </c>
      <c r="G23" s="119">
        <v>495</v>
      </c>
      <c r="H23" s="106">
        <v>16.855379132109668</v>
      </c>
      <c r="I23" s="106">
        <v>18.351959714875722</v>
      </c>
      <c r="J23" s="106">
        <v>18.73496329148783</v>
      </c>
      <c r="K23" s="143"/>
      <c r="M23" s="137"/>
      <c r="O23" s="137"/>
    </row>
    <row r="24" spans="1:15" ht="15" customHeight="1" x14ac:dyDescent="0.2">
      <c r="A24" s="127" t="s">
        <v>1</v>
      </c>
      <c r="B24" s="144">
        <v>6757</v>
      </c>
      <c r="C24" s="144">
        <v>6846</v>
      </c>
      <c r="D24" s="144">
        <v>6896</v>
      </c>
      <c r="E24" s="129">
        <v>3850</v>
      </c>
      <c r="F24" s="129">
        <v>3930</v>
      </c>
      <c r="G24" s="129">
        <v>3971</v>
      </c>
      <c r="H24" s="145">
        <v>165.54040231928056</v>
      </c>
      <c r="I24" s="145">
        <v>167.74034206680798</v>
      </c>
      <c r="J24" s="145">
        <v>169.10511368861265</v>
      </c>
      <c r="K24" s="146"/>
      <c r="M24" s="137"/>
      <c r="N24" s="147"/>
      <c r="O24" s="147"/>
    </row>
    <row r="25" spans="1:15" x14ac:dyDescent="0.2">
      <c r="A25" s="6" t="s">
        <v>22</v>
      </c>
      <c r="D25" s="149"/>
      <c r="E25" s="149"/>
      <c r="F25" s="150"/>
      <c r="G25" s="150"/>
    </row>
    <row r="26" spans="1:15" x14ac:dyDescent="0.2">
      <c r="A26" s="14" t="s">
        <v>188</v>
      </c>
      <c r="D26" s="150"/>
      <c r="E26" s="150"/>
      <c r="F26" s="150"/>
      <c r="G26" s="150"/>
    </row>
    <row r="27" spans="1:15" x14ac:dyDescent="0.2">
      <c r="A27" s="14" t="s">
        <v>189</v>
      </c>
      <c r="D27" s="150"/>
      <c r="E27" s="150"/>
      <c r="F27" s="150"/>
      <c r="G27" s="150"/>
    </row>
    <row r="28" spans="1:15" x14ac:dyDescent="0.2">
      <c r="A28" s="14" t="s">
        <v>223</v>
      </c>
      <c r="B28" s="14"/>
      <c r="C28" s="14"/>
      <c r="D28" s="17"/>
      <c r="E28" s="17"/>
      <c r="F28" s="17"/>
      <c r="G28" s="17"/>
      <c r="H28" s="14"/>
      <c r="I28" s="14"/>
      <c r="J28" s="14"/>
    </row>
    <row r="29" spans="1:15" x14ac:dyDescent="0.2">
      <c r="A29" s="14" t="s">
        <v>224</v>
      </c>
    </row>
    <row r="30" spans="1:15" x14ac:dyDescent="0.2">
      <c r="A30" s="14"/>
    </row>
    <row r="31" spans="1:15" x14ac:dyDescent="0.2">
      <c r="A31" s="18"/>
      <c r="C31" s="30"/>
      <c r="D31" s="30"/>
      <c r="E31" s="30"/>
      <c r="F31" s="30"/>
    </row>
    <row r="32" spans="1:15" x14ac:dyDescent="0.2">
      <c r="D32" s="148"/>
    </row>
    <row r="33" spans="1:10" x14ac:dyDescent="0.2">
      <c r="A33" s="14"/>
      <c r="B33" s="14"/>
      <c r="C33" s="135"/>
      <c r="D33" s="14"/>
      <c r="E33" s="14"/>
      <c r="F33" s="14"/>
      <c r="G33" s="14"/>
      <c r="H33" s="14"/>
      <c r="I33" s="14"/>
      <c r="J33" s="14"/>
    </row>
    <row r="34" spans="1:10" x14ac:dyDescent="0.2">
      <c r="A34" s="14"/>
      <c r="B34" s="138"/>
      <c r="C34" s="138"/>
      <c r="D34" s="138"/>
      <c r="E34" s="119"/>
      <c r="F34" s="119"/>
      <c r="G34" s="119"/>
      <c r="H34" s="137"/>
      <c r="I34" s="137"/>
      <c r="J34" s="14"/>
    </row>
    <row r="35" spans="1:10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</row>
  </sheetData>
  <mergeCells count="4">
    <mergeCell ref="A5:A6"/>
    <mergeCell ref="B5:D5"/>
    <mergeCell ref="E5:G5"/>
    <mergeCell ref="H5:J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/>
  </sheetViews>
  <sheetFormatPr baseColWidth="10" defaultRowHeight="11.25" x14ac:dyDescent="0.2"/>
  <cols>
    <col min="1" max="1" width="30.5703125" style="6" customWidth="1"/>
    <col min="2" max="4" width="11.28515625" style="6" customWidth="1"/>
    <col min="5" max="5" width="11.28515625" style="150" customWidth="1"/>
    <col min="6" max="6" width="11.28515625" style="14" customWidth="1"/>
    <col min="7" max="16384" width="11.42578125" style="6"/>
  </cols>
  <sheetData>
    <row r="1" spans="1:9" s="1" customFormat="1" x14ac:dyDescent="0.2">
      <c r="A1" s="94" t="s">
        <v>151</v>
      </c>
      <c r="B1" s="4"/>
      <c r="E1" s="324"/>
    </row>
    <row r="2" spans="1:9" s="1" customFormat="1" x14ac:dyDescent="0.2">
      <c r="A2" s="94"/>
      <c r="B2" s="4"/>
      <c r="E2" s="324"/>
    </row>
    <row r="3" spans="1:9" x14ac:dyDescent="0.2">
      <c r="A3" s="95" t="s">
        <v>186</v>
      </c>
    </row>
    <row r="5" spans="1:9" x14ac:dyDescent="0.2">
      <c r="A5" s="394" t="s">
        <v>34</v>
      </c>
      <c r="B5" s="402" t="s">
        <v>1</v>
      </c>
      <c r="C5" s="20" t="s">
        <v>56</v>
      </c>
      <c r="D5" s="21"/>
      <c r="E5" s="325"/>
      <c r="F5" s="21"/>
    </row>
    <row r="6" spans="1:9" x14ac:dyDescent="0.2">
      <c r="A6" s="395"/>
      <c r="B6" s="403"/>
      <c r="C6" s="22" t="s">
        <v>57</v>
      </c>
      <c r="D6" s="22" t="s">
        <v>58</v>
      </c>
      <c r="E6" s="326" t="s">
        <v>59</v>
      </c>
      <c r="F6" s="11" t="s">
        <v>60</v>
      </c>
    </row>
    <row r="7" spans="1:9" x14ac:dyDescent="0.2">
      <c r="A7" s="118"/>
      <c r="B7" s="14"/>
      <c r="H7" s="14"/>
      <c r="I7" s="14"/>
    </row>
    <row r="8" spans="1:9" ht="12.75" customHeight="1" x14ac:dyDescent="0.2">
      <c r="A8" s="118" t="s">
        <v>177</v>
      </c>
      <c r="B8" s="348">
        <f>C8+D8+E8+F8</f>
        <v>1803</v>
      </c>
      <c r="C8" s="350">
        <v>178</v>
      </c>
      <c r="D8" s="350">
        <v>418</v>
      </c>
      <c r="E8" s="350">
        <v>629</v>
      </c>
      <c r="F8" s="350">
        <v>578</v>
      </c>
      <c r="G8" s="119"/>
      <c r="H8" s="41"/>
      <c r="I8" s="14"/>
    </row>
    <row r="9" spans="1:9" ht="12.75" customHeight="1" x14ac:dyDescent="0.2">
      <c r="A9" s="118" t="s">
        <v>37</v>
      </c>
      <c r="B9" s="348">
        <f t="shared" ref="B9:B22" si="0">C9+D9+E9+F9</f>
        <v>1181</v>
      </c>
      <c r="C9" s="350">
        <v>239</v>
      </c>
      <c r="D9" s="350">
        <v>353</v>
      </c>
      <c r="E9" s="350">
        <v>460</v>
      </c>
      <c r="F9" s="350">
        <v>129</v>
      </c>
      <c r="G9" s="119"/>
      <c r="H9" s="41"/>
      <c r="I9" s="14"/>
    </row>
    <row r="10" spans="1:9" ht="12.75" customHeight="1" x14ac:dyDescent="0.2">
      <c r="A10" s="118" t="s">
        <v>27</v>
      </c>
      <c r="B10" s="348">
        <f t="shared" si="0"/>
        <v>397</v>
      </c>
      <c r="C10" s="350">
        <v>75</v>
      </c>
      <c r="D10" s="350">
        <v>114</v>
      </c>
      <c r="E10" s="350">
        <v>121</v>
      </c>
      <c r="F10" s="350">
        <v>87</v>
      </c>
      <c r="G10" s="119"/>
      <c r="H10" s="14"/>
      <c r="I10" s="14"/>
    </row>
    <row r="11" spans="1:9" ht="12.75" customHeight="1" x14ac:dyDescent="0.2">
      <c r="A11" s="118" t="s">
        <v>26</v>
      </c>
      <c r="B11" s="348">
        <f t="shared" si="0"/>
        <v>1605</v>
      </c>
      <c r="C11" s="350">
        <v>269</v>
      </c>
      <c r="D11" s="350">
        <v>542</v>
      </c>
      <c r="E11" s="350">
        <v>530</v>
      </c>
      <c r="F11" s="350">
        <v>264</v>
      </c>
      <c r="G11" s="119"/>
      <c r="H11" s="41"/>
      <c r="I11" s="14"/>
    </row>
    <row r="12" spans="1:9" ht="12.75" customHeight="1" x14ac:dyDescent="0.2">
      <c r="A12" s="118" t="s">
        <v>38</v>
      </c>
      <c r="B12" s="348">
        <f t="shared" si="0"/>
        <v>851</v>
      </c>
      <c r="C12" s="350">
        <v>116</v>
      </c>
      <c r="D12" s="350">
        <v>239</v>
      </c>
      <c r="E12" s="350">
        <v>308</v>
      </c>
      <c r="F12" s="350">
        <v>188</v>
      </c>
      <c r="G12" s="119"/>
      <c r="H12" s="14"/>
      <c r="I12" s="14"/>
    </row>
    <row r="13" spans="1:9" ht="12.75" customHeight="1" x14ac:dyDescent="0.2">
      <c r="A13" s="152" t="s">
        <v>39</v>
      </c>
      <c r="B13" s="348">
        <f t="shared" si="0"/>
        <v>339</v>
      </c>
      <c r="C13" s="350">
        <v>65</v>
      </c>
      <c r="D13" s="350">
        <v>95</v>
      </c>
      <c r="E13" s="350">
        <v>96</v>
      </c>
      <c r="F13" s="350">
        <v>83</v>
      </c>
      <c r="G13" s="119"/>
      <c r="H13" s="14"/>
      <c r="I13" s="14"/>
    </row>
    <row r="14" spans="1:9" ht="12.75" customHeight="1" x14ac:dyDescent="0.2">
      <c r="A14" s="152" t="s">
        <v>40</v>
      </c>
      <c r="B14" s="348">
        <f t="shared" si="0"/>
        <v>268</v>
      </c>
      <c r="C14" s="350">
        <v>34</v>
      </c>
      <c r="D14" s="350">
        <v>68</v>
      </c>
      <c r="E14" s="350">
        <v>106</v>
      </c>
      <c r="F14" s="350">
        <v>60</v>
      </c>
      <c r="G14" s="119"/>
      <c r="H14" s="14"/>
      <c r="I14" s="14"/>
    </row>
    <row r="15" spans="1:9" ht="12.75" customHeight="1" x14ac:dyDescent="0.2">
      <c r="A15" s="118" t="s">
        <v>25</v>
      </c>
      <c r="B15" s="348">
        <f t="shared" si="0"/>
        <v>2648</v>
      </c>
      <c r="C15" s="350">
        <v>534</v>
      </c>
      <c r="D15" s="350">
        <v>856</v>
      </c>
      <c r="E15" s="350">
        <v>869</v>
      </c>
      <c r="F15" s="350">
        <v>389</v>
      </c>
      <c r="G15" s="119"/>
      <c r="H15" s="41"/>
      <c r="I15" s="14"/>
    </row>
    <row r="16" spans="1:9" ht="12.75" customHeight="1" x14ac:dyDescent="0.2">
      <c r="A16" s="118" t="s">
        <v>41</v>
      </c>
      <c r="B16" s="348">
        <f t="shared" si="0"/>
        <v>768</v>
      </c>
      <c r="C16" s="350">
        <v>158</v>
      </c>
      <c r="D16" s="350">
        <v>207</v>
      </c>
      <c r="E16" s="350">
        <v>227</v>
      </c>
      <c r="F16" s="350">
        <v>176</v>
      </c>
      <c r="G16" s="119"/>
      <c r="H16" s="153"/>
      <c r="I16" s="14"/>
    </row>
    <row r="17" spans="1:10" ht="12.75" customHeight="1" x14ac:dyDescent="0.2">
      <c r="A17" s="152" t="s">
        <v>42</v>
      </c>
      <c r="B17" s="348">
        <f t="shared" si="0"/>
        <v>461</v>
      </c>
      <c r="C17" s="350">
        <v>90</v>
      </c>
      <c r="D17" s="350">
        <v>126</v>
      </c>
      <c r="E17" s="350">
        <v>136</v>
      </c>
      <c r="F17" s="350">
        <v>109</v>
      </c>
      <c r="G17" s="119"/>
      <c r="H17" s="132"/>
    </row>
    <row r="18" spans="1:10" ht="12.75" customHeight="1" x14ac:dyDescent="0.2">
      <c r="A18" s="118" t="s">
        <v>28</v>
      </c>
      <c r="B18" s="348">
        <f t="shared" si="0"/>
        <v>243</v>
      </c>
      <c r="C18" s="350">
        <v>0</v>
      </c>
      <c r="D18" s="350">
        <v>36</v>
      </c>
      <c r="E18" s="350">
        <v>126</v>
      </c>
      <c r="F18" s="350">
        <v>81</v>
      </c>
      <c r="G18" s="119"/>
      <c r="H18" s="132"/>
    </row>
    <row r="19" spans="1:10" ht="12.75" customHeight="1" x14ac:dyDescent="0.2">
      <c r="A19" s="118" t="s">
        <v>29</v>
      </c>
      <c r="B19" s="348">
        <v>179</v>
      </c>
      <c r="C19" s="350">
        <v>0</v>
      </c>
      <c r="D19" s="350">
        <v>0</v>
      </c>
      <c r="E19" s="350">
        <v>103</v>
      </c>
      <c r="F19" s="350">
        <v>76</v>
      </c>
      <c r="G19" s="119"/>
      <c r="H19" s="132"/>
    </row>
    <row r="20" spans="1:10" ht="12.75" customHeight="1" x14ac:dyDescent="0.2">
      <c r="A20" s="118" t="s">
        <v>185</v>
      </c>
      <c r="B20" s="348">
        <f t="shared" si="0"/>
        <v>468</v>
      </c>
      <c r="C20" s="350">
        <v>54</v>
      </c>
      <c r="D20" s="350">
        <v>188</v>
      </c>
      <c r="E20" s="350">
        <v>203</v>
      </c>
      <c r="F20" s="350">
        <v>23</v>
      </c>
      <c r="G20" s="119"/>
      <c r="H20" s="132"/>
    </row>
    <row r="21" spans="1:10" ht="25.5" customHeight="1" x14ac:dyDescent="0.2">
      <c r="A21" s="126" t="s">
        <v>44</v>
      </c>
      <c r="B21" s="348">
        <f t="shared" si="0"/>
        <v>438</v>
      </c>
      <c r="C21" s="350">
        <v>68</v>
      </c>
      <c r="D21" s="350">
        <v>125</v>
      </c>
      <c r="E21" s="350">
        <v>164</v>
      </c>
      <c r="F21" s="350">
        <v>81</v>
      </c>
      <c r="G21" s="119"/>
      <c r="H21" s="132"/>
    </row>
    <row r="22" spans="1:10" ht="12.75" customHeight="1" x14ac:dyDescent="0.2">
      <c r="A22" s="118" t="s">
        <v>45</v>
      </c>
      <c r="B22" s="348">
        <f t="shared" si="0"/>
        <v>326</v>
      </c>
      <c r="C22" s="350">
        <v>62</v>
      </c>
      <c r="D22" s="350">
        <v>92</v>
      </c>
      <c r="E22" s="350">
        <v>104</v>
      </c>
      <c r="F22" s="350">
        <v>68</v>
      </c>
      <c r="G22" s="119"/>
      <c r="H22" s="132"/>
    </row>
    <row r="23" spans="1:10" ht="25.5" customHeight="1" x14ac:dyDescent="0.2">
      <c r="A23" s="154" t="s">
        <v>46</v>
      </c>
      <c r="B23" s="348">
        <f>C23+D23+E23+F23</f>
        <v>5891</v>
      </c>
      <c r="C23" s="350">
        <v>4332</v>
      </c>
      <c r="D23" s="350">
        <v>640</v>
      </c>
      <c r="E23" s="350">
        <v>615</v>
      </c>
      <c r="F23" s="350">
        <v>304</v>
      </c>
      <c r="G23" s="119"/>
      <c r="H23" s="132"/>
    </row>
    <row r="24" spans="1:10" ht="15.75" customHeight="1" x14ac:dyDescent="0.2">
      <c r="A24" s="127" t="s">
        <v>1</v>
      </c>
      <c r="B24" s="349">
        <f>SUM(B8:B23)</f>
        <v>17866</v>
      </c>
      <c r="C24" s="351">
        <f>SUM(C8:C23)</f>
        <v>6274</v>
      </c>
      <c r="D24" s="351">
        <f>SUM(D8:D23)</f>
        <v>4099</v>
      </c>
      <c r="E24" s="351">
        <f>SUM(E8:E23)</f>
        <v>4797</v>
      </c>
      <c r="F24" s="351">
        <f>SUM(F8:F23)</f>
        <v>2696</v>
      </c>
      <c r="G24" s="119"/>
      <c r="H24" s="132"/>
    </row>
    <row r="25" spans="1:10" x14ac:dyDescent="0.2">
      <c r="A25" s="6" t="s">
        <v>22</v>
      </c>
      <c r="B25" s="156"/>
      <c r="C25" s="157"/>
      <c r="D25" s="158"/>
      <c r="E25" s="327"/>
      <c r="F25" s="157"/>
      <c r="G25" s="157"/>
      <c r="H25" s="157"/>
      <c r="I25" s="8"/>
    </row>
    <row r="26" spans="1:10" x14ac:dyDescent="0.2">
      <c r="A26" s="14" t="s">
        <v>187</v>
      </c>
      <c r="C26" s="160"/>
      <c r="D26" s="161"/>
      <c r="E26" s="328"/>
      <c r="F26" s="160"/>
      <c r="G26" s="132"/>
      <c r="J26" s="124"/>
    </row>
    <row r="27" spans="1:10" x14ac:dyDescent="0.2">
      <c r="B27" s="14"/>
    </row>
    <row r="28" spans="1:10" x14ac:dyDescent="0.2">
      <c r="B28" s="155"/>
    </row>
    <row r="29" spans="1:10" x14ac:dyDescent="0.2">
      <c r="B29" s="155"/>
    </row>
    <row r="30" spans="1:10" x14ac:dyDescent="0.2">
      <c r="B30" s="14"/>
    </row>
    <row r="31" spans="1:10" x14ac:dyDescent="0.2">
      <c r="B31" s="14"/>
    </row>
    <row r="32" spans="1:10" x14ac:dyDescent="0.2">
      <c r="B32" s="14"/>
    </row>
    <row r="33" spans="2:5" s="6" customFormat="1" x14ac:dyDescent="0.2">
      <c r="B33" s="14"/>
      <c r="E33" s="150"/>
    </row>
    <row r="34" spans="2:5" s="6" customFormat="1" x14ac:dyDescent="0.2">
      <c r="B34" s="14"/>
      <c r="C34" s="14"/>
      <c r="D34" s="14"/>
      <c r="E34" s="17"/>
    </row>
    <row r="35" spans="2:5" s="6" customFormat="1" x14ac:dyDescent="0.2">
      <c r="B35" s="14"/>
      <c r="E35" s="150"/>
    </row>
    <row r="36" spans="2:5" s="6" customFormat="1" x14ac:dyDescent="0.2">
      <c r="B36" s="14"/>
      <c r="E36" s="150"/>
    </row>
    <row r="37" spans="2:5" s="6" customFormat="1" x14ac:dyDescent="0.2">
      <c r="B37" s="14"/>
      <c r="E37" s="150"/>
    </row>
    <row r="38" spans="2:5" s="6" customFormat="1" x14ac:dyDescent="0.2">
      <c r="B38" s="14"/>
      <c r="E38" s="150"/>
    </row>
    <row r="39" spans="2:5" s="6" customFormat="1" x14ac:dyDescent="0.2">
      <c r="B39" s="14"/>
      <c r="E39" s="150"/>
    </row>
    <row r="40" spans="2:5" s="6" customFormat="1" x14ac:dyDescent="0.2">
      <c r="B40" s="14"/>
      <c r="E40" s="150"/>
    </row>
    <row r="41" spans="2:5" s="6" customFormat="1" x14ac:dyDescent="0.2">
      <c r="B41" s="14"/>
      <c r="E41" s="150"/>
    </row>
    <row r="42" spans="2:5" s="6" customFormat="1" x14ac:dyDescent="0.2">
      <c r="B42" s="14"/>
      <c r="E42" s="150"/>
    </row>
    <row r="43" spans="2:5" s="6" customFormat="1" x14ac:dyDescent="0.2">
      <c r="B43" s="14"/>
      <c r="E43" s="150"/>
    </row>
    <row r="44" spans="2:5" s="6" customFormat="1" x14ac:dyDescent="0.2">
      <c r="B44" s="14"/>
      <c r="E44" s="150"/>
    </row>
    <row r="45" spans="2:5" s="6" customFormat="1" x14ac:dyDescent="0.2">
      <c r="B45" s="14"/>
      <c r="E45" s="150"/>
    </row>
    <row r="46" spans="2:5" s="6" customFormat="1" x14ac:dyDescent="0.2">
      <c r="B46" s="14"/>
      <c r="E46" s="150"/>
    </row>
    <row r="47" spans="2:5" s="6" customFormat="1" x14ac:dyDescent="0.2">
      <c r="B47" s="14"/>
      <c r="E47" s="150"/>
    </row>
    <row r="48" spans="2:5" s="6" customFormat="1" x14ac:dyDescent="0.2">
      <c r="B48" s="14"/>
      <c r="E48" s="150"/>
    </row>
    <row r="49" spans="2:2" s="6" customFormat="1" x14ac:dyDescent="0.2">
      <c r="B49" s="14"/>
    </row>
    <row r="50" spans="2:2" s="6" customFormat="1" x14ac:dyDescent="0.2">
      <c r="B50" s="14"/>
    </row>
    <row r="51" spans="2:2" s="6" customFormat="1" x14ac:dyDescent="0.2">
      <c r="B51" s="14"/>
    </row>
    <row r="52" spans="2:2" s="6" customFormat="1" x14ac:dyDescent="0.2">
      <c r="B52" s="14"/>
    </row>
    <row r="53" spans="2:2" s="6" customFormat="1" x14ac:dyDescent="0.2">
      <c r="B53" s="14"/>
    </row>
    <row r="54" spans="2:2" s="6" customFormat="1" x14ac:dyDescent="0.2">
      <c r="B54" s="14"/>
    </row>
    <row r="55" spans="2:2" s="6" customFormat="1" x14ac:dyDescent="0.2">
      <c r="B55" s="14"/>
    </row>
    <row r="56" spans="2:2" s="6" customFormat="1" x14ac:dyDescent="0.2">
      <c r="B56" s="153"/>
    </row>
    <row r="61" spans="2:2" s="6" customFormat="1" x14ac:dyDescent="0.2"/>
    <row r="63" spans="2:2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</sheetData>
  <mergeCells count="2">
    <mergeCell ref="A5:A6"/>
    <mergeCell ref="B5:B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6</vt:i4>
      </vt:variant>
    </vt:vector>
  </HeadingPairs>
  <TitlesOfParts>
    <vt:vector size="34" baseType="lpstr">
      <vt:lpstr>Titel</vt:lpstr>
      <vt:lpstr>Impressum</vt:lpstr>
      <vt:lpstr>Inhalt</vt:lpstr>
      <vt:lpstr>Vorbemerkungen</vt:lpstr>
      <vt:lpstr>Ergebnisdarstellung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A1</vt:lpstr>
      <vt:lpstr>A2</vt:lpstr>
      <vt:lpstr>'T21'!Datenbank</vt:lpstr>
      <vt:lpstr>Inhalt!Druckbereich</vt:lpstr>
      <vt:lpstr>'T6'!Drucktitel</vt:lpstr>
      <vt:lpstr>'T7'!Drucktitel</vt:lpstr>
      <vt:lpstr>'T8'!Drucktitel</vt:lpstr>
      <vt:lpstr>'T9'!Drucktitel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Ärzte, Zahnärzte, Tierärzte und Apotheker im Freistaat Sachsen</dc:title>
  <dc:subject>Ärzte, Zahnärzte, Tierärzte und Apotheker </dc:subject>
  <dc:creator>Statistisches Landesamt des Freistaates Sachsen</dc:creator>
  <cp:keywords>Ärzte, Zahnärzte, Apotheker, Apotheken, Tierärzte, Personal in Gesundheitsämter, Approbationen</cp:keywords>
  <dc:description>A IV 1 - j/18</dc:description>
  <cp:lastModifiedBy>Klaua, Eva - StaLa</cp:lastModifiedBy>
  <cp:lastPrinted>2019-08-05T09:00:28Z</cp:lastPrinted>
  <dcterms:created xsi:type="dcterms:W3CDTF">2018-10-23T05:44:08Z</dcterms:created>
  <dcterms:modified xsi:type="dcterms:W3CDTF">2019-08-05T12:12:19Z</dcterms:modified>
  <cp:category>Statistischer Bericht</cp:category>
  <cp:contentStatus>2018</cp:contentStatus>
</cp:coreProperties>
</file>