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24030" windowHeight="10215" tabRatio="890"/>
  </bookViews>
  <sheets>
    <sheet name="Titel" sheetId="84" r:id="rId1"/>
    <sheet name="Impressum" sheetId="85" r:id="rId2"/>
    <sheet name="Inhalt" sheetId="83" r:id="rId3"/>
    <sheet name="1.0" sheetId="46" r:id="rId4"/>
    <sheet name="2.1" sheetId="75" r:id="rId5"/>
    <sheet name="2.2" sheetId="76" r:id="rId6"/>
    <sheet name="2.3" sheetId="77" r:id="rId7"/>
    <sheet name="2.4" sheetId="78" r:id="rId8"/>
    <sheet name="3.1" sheetId="74" r:id="rId9"/>
    <sheet name="3.2" sheetId="68" r:id="rId10"/>
    <sheet name="4.1" sheetId="72" r:id="rId11"/>
    <sheet name="4.2" sheetId="73" r:id="rId12"/>
    <sheet name="5.0" sheetId="69" r:id="rId13"/>
    <sheet name="6.1" sheetId="54" r:id="rId14"/>
    <sheet name="6.2" sheetId="56" r:id="rId15"/>
    <sheet name="6.3" sheetId="57" r:id="rId16"/>
    <sheet name="6.4" sheetId="58" r:id="rId17"/>
    <sheet name="6.5" sheetId="59" r:id="rId18"/>
    <sheet name="6.6" sheetId="60" r:id="rId19"/>
    <sheet name="7.1" sheetId="79" r:id="rId20"/>
    <sheet name="7.2" sheetId="80" r:id="rId21"/>
    <sheet name="8.1" sheetId="13" r:id="rId22"/>
    <sheet name="8.2" sheetId="14" r:id="rId23"/>
    <sheet name="8.3" sheetId="41" r:id="rId24"/>
    <sheet name="8.4" sheetId="42" r:id="rId25"/>
    <sheet name="8.5" sheetId="43" r:id="rId26"/>
    <sheet name="9.1" sheetId="81" r:id="rId27"/>
    <sheet name="9.2" sheetId="82" r:id="rId28"/>
    <sheet name="10." sheetId="61" r:id="rId29"/>
    <sheet name="11.1" sheetId="70" r:id="rId30"/>
    <sheet name="11.2" sheetId="71" r:id="rId31"/>
    <sheet name="12" sheetId="64" r:id="rId32"/>
  </sheets>
  <definedNames>
    <definedName name="Abfrage1" localSheetId="3">#REF!</definedName>
    <definedName name="Abfrage1" localSheetId="29">#REF!</definedName>
    <definedName name="Abfrage1" localSheetId="30">#REF!</definedName>
    <definedName name="Abfrage1" localSheetId="4">#REF!</definedName>
    <definedName name="Abfrage1" localSheetId="5">#REF!</definedName>
    <definedName name="Abfrage1" localSheetId="6">#REF!</definedName>
    <definedName name="Abfrage1" localSheetId="7">#REF!</definedName>
    <definedName name="Abfrage1" localSheetId="8">#REF!</definedName>
    <definedName name="Abfrage1" localSheetId="9">#REF!</definedName>
    <definedName name="Abfrage1" localSheetId="10">#REF!</definedName>
    <definedName name="Abfrage1" localSheetId="11">#REF!</definedName>
    <definedName name="Abfrage1" localSheetId="12">#REF!</definedName>
    <definedName name="Abfrage1" localSheetId="19">#REF!</definedName>
    <definedName name="Abfrage1" localSheetId="20">#REF!</definedName>
    <definedName name="Abfrage1" localSheetId="23">#REF!</definedName>
    <definedName name="Abfrage1" localSheetId="24">#REF!</definedName>
    <definedName name="Abfrage1" localSheetId="25">#REF!</definedName>
    <definedName name="Abfrage1" localSheetId="26">#REF!</definedName>
    <definedName name="Abfrage1" localSheetId="27">#REF!</definedName>
    <definedName name="Abfrage1">#REF!</definedName>
    <definedName name="Abfrage3" localSheetId="3">#REF!</definedName>
    <definedName name="Abfrage3" localSheetId="29">#REF!</definedName>
    <definedName name="Abfrage3" localSheetId="30">#REF!</definedName>
    <definedName name="Abfrage3" localSheetId="4">#REF!</definedName>
    <definedName name="Abfrage3" localSheetId="5">#REF!</definedName>
    <definedName name="Abfrage3" localSheetId="6">#REF!</definedName>
    <definedName name="Abfrage3" localSheetId="7">#REF!</definedName>
    <definedName name="Abfrage3" localSheetId="8">#REF!</definedName>
    <definedName name="Abfrage3" localSheetId="9">#REF!</definedName>
    <definedName name="Abfrage3" localSheetId="10">#REF!</definedName>
    <definedName name="Abfrage3" localSheetId="11">#REF!</definedName>
    <definedName name="Abfrage3" localSheetId="12">#REF!</definedName>
    <definedName name="Abfrage3" localSheetId="19">#REF!</definedName>
    <definedName name="Abfrage3" localSheetId="20">#REF!</definedName>
    <definedName name="Abfrage3" localSheetId="23">#REF!</definedName>
    <definedName name="Abfrage3" localSheetId="24">#REF!</definedName>
    <definedName name="Abfrage3" localSheetId="25">#REF!</definedName>
    <definedName name="Abfrage3" localSheetId="26">#REF!</definedName>
    <definedName name="Abfrage3" localSheetId="27">#REF!</definedName>
    <definedName name="Abfrage3">#REF!</definedName>
    <definedName name="Abfrage3_1" localSheetId="3">#REF!</definedName>
    <definedName name="Abfrage3_1" localSheetId="29">#REF!</definedName>
    <definedName name="Abfrage3_1" localSheetId="30">#REF!</definedName>
    <definedName name="Abfrage3_1" localSheetId="4">#REF!</definedName>
    <definedName name="Abfrage3_1" localSheetId="5">#REF!</definedName>
    <definedName name="Abfrage3_1" localSheetId="6">#REF!</definedName>
    <definedName name="Abfrage3_1" localSheetId="7">#REF!</definedName>
    <definedName name="Abfrage3_1" localSheetId="8">#REF!</definedName>
    <definedName name="Abfrage3_1" localSheetId="9">#REF!</definedName>
    <definedName name="Abfrage3_1" localSheetId="10">#REF!</definedName>
    <definedName name="Abfrage3_1" localSheetId="11">#REF!</definedName>
    <definedName name="Abfrage3_1" localSheetId="12">#REF!</definedName>
    <definedName name="Abfrage3_1" localSheetId="19">#REF!</definedName>
    <definedName name="Abfrage3_1" localSheetId="20">#REF!</definedName>
    <definedName name="Abfrage3_1" localSheetId="23">#REF!</definedName>
    <definedName name="Abfrage3_1" localSheetId="24">#REF!</definedName>
    <definedName name="Abfrage3_1" localSheetId="25">#REF!</definedName>
    <definedName name="Abfrage3_1" localSheetId="26">#REF!</definedName>
    <definedName name="Abfrage3_1" localSheetId="27">#REF!</definedName>
    <definedName name="Abfrage3_1">#REF!</definedName>
    <definedName name="_xlnm.Print_Area" localSheetId="30">'11.2'!$A$1:$F$55</definedName>
    <definedName name="_xlnm.Print_Area" localSheetId="6">'2.3'!$A$1:$P$46</definedName>
    <definedName name="_xlnm.Print_Area" localSheetId="18">'6.6'!$A$1:$E$37</definedName>
    <definedName name="_xlnm.Print_Area" localSheetId="22">'8.2'!$A$1:$P$39</definedName>
    <definedName name="_xlnm.Print_Titles" localSheetId="20">'7.2'!#REF!</definedName>
    <definedName name="test" localSheetId="20">#REF!</definedName>
    <definedName name="test" localSheetId="26">#REF!</definedName>
    <definedName name="test" localSheetId="27">#REF!</definedName>
    <definedName name="test">#REF!</definedName>
    <definedName name="test2" localSheetId="26">#REF!</definedName>
    <definedName name="test2" localSheetId="27">#REF!</definedName>
    <definedName name="test2">#REF!</definedName>
    <definedName name="test3" localSheetId="27">#REF!</definedName>
    <definedName name="test3">#REF!</definedName>
    <definedName name="test5">#REF!</definedName>
    <definedName name="x" localSheetId="3">#REF!</definedName>
    <definedName name="x" localSheetId="29">#REF!</definedName>
    <definedName name="x" localSheetId="30">#REF!</definedName>
    <definedName name="x" localSheetId="4">#REF!</definedName>
    <definedName name="x" localSheetId="5">#REF!</definedName>
    <definedName name="x" localSheetId="6">#REF!</definedName>
    <definedName name="x" localSheetId="7">#REF!</definedName>
    <definedName name="x" localSheetId="8">#REF!</definedName>
    <definedName name="x" localSheetId="9">#REF!</definedName>
    <definedName name="x" localSheetId="10">#REF!</definedName>
    <definedName name="x" localSheetId="11">#REF!</definedName>
    <definedName name="x" localSheetId="12">#REF!</definedName>
    <definedName name="x" localSheetId="19">#REF!</definedName>
    <definedName name="x" localSheetId="20">#REF!</definedName>
    <definedName name="x" localSheetId="23">#REF!</definedName>
    <definedName name="x" localSheetId="24">#REF!</definedName>
    <definedName name="x" localSheetId="25">#REF!</definedName>
    <definedName name="x" localSheetId="26">#REF!</definedName>
    <definedName name="x" localSheetId="27">#REF!</definedName>
    <definedName name="x">#REF!</definedName>
    <definedName name="y" localSheetId="3">#REF!</definedName>
    <definedName name="y" localSheetId="29">#REF!</definedName>
    <definedName name="y" localSheetId="30">#REF!</definedName>
    <definedName name="y" localSheetId="4">#REF!</definedName>
    <definedName name="y" localSheetId="5">#REF!</definedName>
    <definedName name="y" localSheetId="6">#REF!</definedName>
    <definedName name="y" localSheetId="7">#REF!</definedName>
    <definedName name="y" localSheetId="8">#REF!</definedName>
    <definedName name="y" localSheetId="9">#REF!</definedName>
    <definedName name="y" localSheetId="10">#REF!</definedName>
    <definedName name="y" localSheetId="11">#REF!</definedName>
    <definedName name="y" localSheetId="12">#REF!</definedName>
    <definedName name="y" localSheetId="19">#REF!</definedName>
    <definedName name="y" localSheetId="20">#REF!</definedName>
    <definedName name="y" localSheetId="23">#REF!</definedName>
    <definedName name="y" localSheetId="24">#REF!</definedName>
    <definedName name="y" localSheetId="25">#REF!</definedName>
    <definedName name="y" localSheetId="26">#REF!</definedName>
    <definedName name="y" localSheetId="27">#REF!</definedName>
    <definedName name="y">#REF!</definedName>
  </definedNames>
  <calcPr calcId="145621"/>
</workbook>
</file>

<file path=xl/calcChain.xml><?xml version="1.0" encoding="utf-8"?>
<calcChain xmlns="http://schemas.openxmlformats.org/spreadsheetml/2006/main">
  <c r="E28" i="69" l="1"/>
  <c r="E25" i="68"/>
  <c r="F186" i="58" l="1"/>
  <c r="C186" i="58"/>
  <c r="F17" i="58"/>
  <c r="C17" i="58"/>
  <c r="I144" i="58" l="1"/>
  <c r="H144" i="58"/>
  <c r="C142" i="58"/>
  <c r="E29" i="74" l="1"/>
  <c r="D303" i="41" l="1"/>
  <c r="E303" i="41"/>
  <c r="D10" i="59"/>
  <c r="E10" i="59"/>
  <c r="C10" i="59"/>
  <c r="E8" i="59"/>
  <c r="C8" i="59"/>
  <c r="C22" i="58"/>
  <c r="I14" i="56"/>
  <c r="J14" i="56"/>
  <c r="K14" i="56"/>
  <c r="L14" i="56"/>
  <c r="M14" i="56"/>
  <c r="N14" i="56"/>
  <c r="I23" i="56"/>
  <c r="J23" i="56"/>
  <c r="K23" i="56"/>
  <c r="L23" i="56"/>
  <c r="H37" i="56"/>
  <c r="I37" i="56"/>
  <c r="J37" i="56"/>
  <c r="G205" i="41" l="1"/>
  <c r="D152" i="41"/>
  <c r="E152" i="41"/>
  <c r="G152" i="41"/>
  <c r="D93" i="41"/>
  <c r="E93" i="41"/>
  <c r="G93" i="41"/>
  <c r="C11" i="41"/>
  <c r="G82" i="80" l="1"/>
  <c r="E82" i="80" l="1"/>
  <c r="F82" i="80"/>
  <c r="I42" i="56" l="1"/>
  <c r="J42" i="56"/>
  <c r="K42" i="56"/>
  <c r="L42" i="56"/>
  <c r="M42" i="56"/>
  <c r="N42" i="56"/>
  <c r="H42" i="56"/>
  <c r="F16" i="54"/>
</calcChain>
</file>

<file path=xl/sharedStrings.xml><?xml version="1.0" encoding="utf-8"?>
<sst xmlns="http://schemas.openxmlformats.org/spreadsheetml/2006/main" count="9147" uniqueCount="1913">
  <si>
    <t>8907047</t>
  </si>
  <si>
    <t>AZV "Gemeinschaftskläranlage Meißen"</t>
  </si>
  <si>
    <t>8907053</t>
  </si>
  <si>
    <t>Eigenbetriebe/
Eigengesell-schaften</t>
  </si>
  <si>
    <t>Zweckverband 
und seine Eigenbetriebe und Eigengesellschaften</t>
  </si>
  <si>
    <t>8907055</t>
  </si>
  <si>
    <t>8907066</t>
  </si>
  <si>
    <t>Trinkwasser-ZV "Bastei"</t>
  </si>
  <si>
    <t>8907067</t>
  </si>
  <si>
    <t>ZV Wasserversorgung Pirna/Sebnitz</t>
  </si>
  <si>
    <t>8907099</t>
  </si>
  <si>
    <t>Versorgungsverband Grimma-Geithain</t>
  </si>
  <si>
    <t>8907102</t>
  </si>
  <si>
    <t>8907103</t>
  </si>
  <si>
    <t>AZV Delitzsch</t>
  </si>
  <si>
    <t>8907104</t>
  </si>
  <si>
    <t>Rettungs-ZV "Westsachsen"</t>
  </si>
  <si>
    <t>8907107</t>
  </si>
  <si>
    <t>Trinkwasser-ZV Weißeritzgruppe</t>
  </si>
  <si>
    <t>8907114</t>
  </si>
  <si>
    <t>Versorgungsverband Eilenburg-Wurzen</t>
  </si>
  <si>
    <t>8907115</t>
  </si>
  <si>
    <t>8907116</t>
  </si>
  <si>
    <t>AZV "Götzenthal"</t>
  </si>
  <si>
    <t>8907118</t>
  </si>
  <si>
    <t>AZV "Am Klosterwasser"</t>
  </si>
  <si>
    <t>8907120</t>
  </si>
  <si>
    <t>AZV Sebnitz</t>
  </si>
  <si>
    <t>8907122</t>
  </si>
  <si>
    <t>ZV "Abfallwirtschaft Südwestsachsen"</t>
  </si>
  <si>
    <t>8907123</t>
  </si>
  <si>
    <t>Abwasserverband Rödertal</t>
  </si>
  <si>
    <t>8907124</t>
  </si>
  <si>
    <t>8907126</t>
  </si>
  <si>
    <t>AZV Obere Schwarze Elster</t>
  </si>
  <si>
    <t>8907128</t>
  </si>
  <si>
    <t>8907132</t>
  </si>
  <si>
    <t>Trinkwasser-ZV "Neiße-Schöps"</t>
  </si>
  <si>
    <t>8907134</t>
  </si>
  <si>
    <t>8907135</t>
  </si>
  <si>
    <t>AZV Bad Schandau</t>
  </si>
  <si>
    <t>8907137</t>
  </si>
  <si>
    <t>8907138</t>
  </si>
  <si>
    <t>AZV Döbeln-Jahnatal</t>
  </si>
  <si>
    <t>AZV Lungwitztal-Steegenwiesen</t>
  </si>
  <si>
    <t>8907142</t>
  </si>
  <si>
    <t>Abfallwirtschaftsverband Chemnitz</t>
  </si>
  <si>
    <t>8907144</t>
  </si>
  <si>
    <t>ZV Abfallwirtschaft Oberes Elbtal</t>
  </si>
  <si>
    <t>8907145</t>
  </si>
  <si>
    <t>8907147</t>
  </si>
  <si>
    <t>ZV Abfallwirtschaft Westsachsen</t>
  </si>
  <si>
    <t>8907148</t>
  </si>
  <si>
    <t>AZV Wehlen-Naundorf</t>
  </si>
  <si>
    <t>8907150</t>
  </si>
  <si>
    <t>AZV Löbau-Süd</t>
  </si>
  <si>
    <t>8907151</t>
  </si>
  <si>
    <t>8907152</t>
  </si>
  <si>
    <t>AZV "Kamenz-Nord"</t>
  </si>
  <si>
    <t>8907154</t>
  </si>
  <si>
    <t>AZV Königstein</t>
  </si>
  <si>
    <t>8907155</t>
  </si>
  <si>
    <t>ZV Kriebsteintalsperre</t>
  </si>
  <si>
    <t>8907156</t>
  </si>
  <si>
    <t>8907157</t>
  </si>
  <si>
    <t>8907160</t>
  </si>
  <si>
    <t>8907161</t>
  </si>
  <si>
    <t>8907164</t>
  </si>
  <si>
    <t>AZV Löbau-Nord</t>
  </si>
  <si>
    <t>des Staatssektors</t>
  </si>
  <si>
    <t>8907165</t>
  </si>
  <si>
    <t>AZV "Klosterberg"</t>
  </si>
  <si>
    <t>Kreditmarkt-
schulden</t>
  </si>
  <si>
    <t>Schulden bei 
öffentlichen 
Haushalten</t>
  </si>
  <si>
    <t>Lfd.
Nr.</t>
  </si>
  <si>
    <t>Art der Schulden</t>
  </si>
  <si>
    <t>Davon</t>
  </si>
  <si>
    <t>zusammen</t>
  </si>
  <si>
    <t>davon</t>
  </si>
  <si>
    <t>darunter</t>
  </si>
  <si>
    <t>Insgesamt</t>
  </si>
  <si>
    <t>Land</t>
  </si>
  <si>
    <t>GmbH</t>
  </si>
  <si>
    <t>132</t>
  </si>
  <si>
    <t>Eigen-
betriebe</t>
  </si>
  <si>
    <t>14 7 30 250</t>
  </si>
  <si>
    <t>14 7 30 340</t>
  </si>
  <si>
    <t>14 7 29 250</t>
  </si>
  <si>
    <t>14 5 24 040</t>
  </si>
  <si>
    <t>14 5 21 320</t>
  </si>
  <si>
    <t>14 5 21 210</t>
  </si>
  <si>
    <t>14 5 24 190</t>
  </si>
  <si>
    <t>14 6 25 460</t>
  </si>
  <si>
    <t>14 6 26 320</t>
  </si>
  <si>
    <t>14 5 21 670</t>
  </si>
  <si>
    <t>14 6 25 320</t>
  </si>
  <si>
    <t>14 6 28 090</t>
  </si>
  <si>
    <t>14 5 22 120</t>
  </si>
  <si>
    <t>14 6 26 280</t>
  </si>
  <si>
    <t>Kreisgebiet Erzgebirgskreis</t>
  </si>
  <si>
    <t>Kreisgebiet Mittelsachsen</t>
  </si>
  <si>
    <t>Kreisgebiet Zwickau</t>
  </si>
  <si>
    <t>Kreisgebiet Görlitz</t>
  </si>
  <si>
    <t>Kreisgebiet Leipzig</t>
  </si>
  <si>
    <t>Kreisgebiet Nordsachsen</t>
  </si>
  <si>
    <t>14 5 22 260</t>
  </si>
  <si>
    <t>ZV f. Trinkwasserversorgung u. Abwasser-</t>
  </si>
  <si>
    <t>ZV Komm. Wasserver-/Abwasserentsorgung</t>
  </si>
  <si>
    <t>Reg. ZV Wasserversorgung Bereich</t>
  </si>
  <si>
    <t>ZV Beilrode/Arzberg Trinkwasserversorgung</t>
  </si>
  <si>
    <t>ZV Wasserwerke Westerzgebirge</t>
  </si>
  <si>
    <t>DERAWA ZV Delitzsch-Rackwitzer</t>
  </si>
  <si>
    <t>Rettungs-ZV der Versorgungsbereiche</t>
  </si>
  <si>
    <t>ZV Abwasser Oberes Zschopau- und</t>
  </si>
  <si>
    <t>AZV "Wolkenstein/Warmbad Landschafts-</t>
  </si>
  <si>
    <t xml:space="preserve">   sparkasse Ostsächs. Sparkasse Dresden</t>
  </si>
  <si>
    <t>ZV Elbtal-Westlausitz für die Verbund-</t>
  </si>
  <si>
    <t>AZV Zschopau/Gornau</t>
  </si>
  <si>
    <t>Tageseinrichtungen für Kinder</t>
  </si>
  <si>
    <t>Altmittweida</t>
  </si>
  <si>
    <t>8907181</t>
  </si>
  <si>
    <t>Zweckverband Kommunale Dienste</t>
  </si>
  <si>
    <t>Zweckverbände des Staatssektors</t>
  </si>
  <si>
    <t>Schulden beim öffent-lichen Bereich</t>
  </si>
  <si>
    <t>Schulden bei Kredit-
instituten</t>
  </si>
  <si>
    <t>8906326</t>
  </si>
  <si>
    <t>8907182</t>
  </si>
  <si>
    <t>Abwasserzweckverband Röderaue</t>
  </si>
  <si>
    <t>Schulden der Zweckverbände des Staatssektors</t>
  </si>
  <si>
    <t xml:space="preserve">Zweck-
verbände </t>
  </si>
  <si>
    <t>Schulden beim 
nicht-öffentlichen
Bereich</t>
  </si>
  <si>
    <t xml:space="preserve">  </t>
  </si>
  <si>
    <t xml:space="preserve">bei verbundenen Unternehmen, </t>
  </si>
  <si>
    <t xml:space="preserve">   Beteiligungen und Sondervermögen</t>
  </si>
  <si>
    <t>bei sonstigen öffentl. Sonderrechnungen</t>
  </si>
  <si>
    <t>öffentlich-</t>
  </si>
  <si>
    <t>rechtliche Form</t>
  </si>
  <si>
    <t>Zweckverbände des 
Nicht-Staatssektors</t>
  </si>
  <si>
    <t>Schulden der Zweckverbände des Nicht-Staatssektors</t>
  </si>
  <si>
    <t>Schuldenstand, Schuldenaufnahmen, Schuldentilgungen</t>
  </si>
  <si>
    <t>Zweckverbände des 
Staatssektors</t>
  </si>
  <si>
    <t>229</t>
  </si>
  <si>
    <t>290</t>
  </si>
  <si>
    <t>Sonstige Sozialversicherungen</t>
  </si>
  <si>
    <t>624</t>
  </si>
  <si>
    <t>729</t>
  </si>
  <si>
    <t>Talsperren, Hochwasserrückhaltebecken</t>
  </si>
  <si>
    <t>8906327</t>
  </si>
  <si>
    <t>Zweckverband für die Verbundsparkasse</t>
  </si>
  <si>
    <t>Gebietskörperschaft</t>
  </si>
  <si>
    <t>Eigengesellschaften (Beteiligung
 am Nennkapital oder Stimmrecht 100%)</t>
  </si>
  <si>
    <t>unmittelbar</t>
  </si>
  <si>
    <t>mittelbar</t>
  </si>
  <si>
    <t>-</t>
  </si>
  <si>
    <t>Annaberg-Buchholz, Stadt</t>
  </si>
  <si>
    <t>Aue, Stadt</t>
  </si>
  <si>
    <t>Auerbach</t>
  </si>
  <si>
    <t>Bad Schlema</t>
  </si>
  <si>
    <t>Bärenstein</t>
  </si>
  <si>
    <t>Bockau</t>
  </si>
  <si>
    <t>Börnichen/Erzgeb.</t>
  </si>
  <si>
    <t>Breitenbrunn/Erzgeb.</t>
  </si>
  <si>
    <t>14 5 21 120</t>
  </si>
  <si>
    <t>Burkhardtsdorf</t>
  </si>
  <si>
    <t>Crottendorf</t>
  </si>
  <si>
    <t>Deutschneudorf</t>
  </si>
  <si>
    <t>Drebach</t>
  </si>
  <si>
    <t>Ehrenfriedersdorf, Stadt</t>
  </si>
  <si>
    <t>Eibenstock, Stadt</t>
  </si>
  <si>
    <t>Elterlein, Stadt</t>
  </si>
  <si>
    <t>Gornau/Erzgeb.</t>
  </si>
  <si>
    <t>Gornsdorf</t>
  </si>
  <si>
    <t>Großolbersdorf</t>
  </si>
  <si>
    <t>Großrückerswalde</t>
  </si>
  <si>
    <t>Grünhain-Beierfeld, Stadt</t>
  </si>
  <si>
    <t>Grünhainichen</t>
  </si>
  <si>
    <t>Heidersdorf</t>
  </si>
  <si>
    <t>Hohndorf</t>
  </si>
  <si>
    <t>Jahnsdorf/Erzgeb.</t>
  </si>
  <si>
    <t>Jöhstadt, Stadt</t>
  </si>
  <si>
    <t>Königswalde</t>
  </si>
  <si>
    <t>Lößnitz, Stadt</t>
  </si>
  <si>
    <t>Lugau/Erzgeb., Stadt</t>
  </si>
  <si>
    <t>Marienberg, Stadt</t>
  </si>
  <si>
    <t>Mildenau</t>
  </si>
  <si>
    <t>Neukirchen/Erzgeb.</t>
  </si>
  <si>
    <t>Niederdorf</t>
  </si>
  <si>
    <t>14 5 21 430</t>
  </si>
  <si>
    <t>Niederwürschnitz</t>
  </si>
  <si>
    <t>Oberwiesenthal, Kurort, Stadt</t>
  </si>
  <si>
    <t>Oelsnitz/Erzgeb., Stadt</t>
  </si>
  <si>
    <t>Olbernhau, Stadt</t>
  </si>
  <si>
    <t>Pfaffroda</t>
  </si>
  <si>
    <t>Raschau-Markersbach</t>
  </si>
  <si>
    <t>Scheibenberg, Stadt</t>
  </si>
  <si>
    <t>Schlettau, Stadt</t>
  </si>
  <si>
    <t>Schneeberg, Stadt</t>
  </si>
  <si>
    <t>Schönheide</t>
  </si>
  <si>
    <t>Schwarzenberg/Erzgeb., Stadt</t>
  </si>
  <si>
    <t>Sehmatal</t>
  </si>
  <si>
    <t>Seiffen/Erzgeb., Kurort</t>
  </si>
  <si>
    <t>Stützengrün</t>
  </si>
  <si>
    <t>Tannenberg</t>
  </si>
  <si>
    <t>Thalheim/Erzgeb., Stadt</t>
  </si>
  <si>
    <t>Thermalbad Wiesenbad</t>
  </si>
  <si>
    <t>Thum, Stadt</t>
  </si>
  <si>
    <t>Zschopau, Stadt</t>
  </si>
  <si>
    <t>Zschorlau</t>
  </si>
  <si>
    <t>Zwönitz, Stadt</t>
  </si>
  <si>
    <t>Augustusburg, Stadt</t>
  </si>
  <si>
    <t>Bobritzsch-Hilbersdorf</t>
  </si>
  <si>
    <t>Brand-Erbisdorf, Stadt</t>
  </si>
  <si>
    <t>Schlüssel-nummer</t>
  </si>
  <si>
    <t>Name</t>
  </si>
  <si>
    <t>Zweckverband</t>
  </si>
  <si>
    <t>Zweckverband Gewerbegebiete "Am Auersberg/Achat"</t>
  </si>
  <si>
    <t>Abwasserzweckverband "Obere Freiberger Mulde"</t>
  </si>
  <si>
    <t>Burgstädt, Stadt</t>
  </si>
  <si>
    <t>Döbeln, Stadt</t>
  </si>
  <si>
    <t>Dorfchemnitz</t>
  </si>
  <si>
    <t>Eppendorf</t>
  </si>
  <si>
    <t>Flöha, Stadt</t>
  </si>
  <si>
    <t>Frankenberg/Sa., Stadt</t>
  </si>
  <si>
    <t>Frauenstein, Stadt</t>
  </si>
  <si>
    <t>Freiberg, Stadt</t>
  </si>
  <si>
    <t>Geringswalde, Stadt</t>
  </si>
  <si>
    <t>Großhartmannsdorf</t>
  </si>
  <si>
    <t>Großschirma, Stadt</t>
  </si>
  <si>
    <t>Großweitzschen</t>
  </si>
  <si>
    <t>Hainichen, Stadt</t>
  </si>
  <si>
    <t>Halsbrücke</t>
  </si>
  <si>
    <t>Hartha, Stadt</t>
  </si>
  <si>
    <t>Königsfeld</t>
  </si>
  <si>
    <t>Königshain-Wiederau</t>
  </si>
  <si>
    <t>Kriebstein</t>
  </si>
  <si>
    <t>Leisnig, Stadt</t>
  </si>
  <si>
    <t>Leubsdorf</t>
  </si>
  <si>
    <t>Lichtenau</t>
  </si>
  <si>
    <t>Lichtenberg/Erzgeb.</t>
  </si>
  <si>
    <t>Lunzenau, Stadt</t>
  </si>
  <si>
    <t>Mittweida, Stadt</t>
  </si>
  <si>
    <t>Mühlau</t>
  </si>
  <si>
    <t>Mulda/Sa.</t>
  </si>
  <si>
    <t>Neuhausen/Erzgeb.</t>
  </si>
  <si>
    <t>Niederwiesa</t>
  </si>
  <si>
    <t>Oberschöna</t>
  </si>
  <si>
    <t>Oederan, Stadt</t>
  </si>
  <si>
    <t>Ostrau</t>
  </si>
  <si>
    <t>Penig, Stadt</t>
  </si>
  <si>
    <t>Rechenberg-Bienenmühle</t>
  </si>
  <si>
    <t>Reinsberg</t>
  </si>
  <si>
    <t>Rossau</t>
  </si>
  <si>
    <t>Roßwein, Stadt</t>
  </si>
  <si>
    <t>Striegistal</t>
  </si>
  <si>
    <t>Taura</t>
  </si>
  <si>
    <t>Waldheim, Stadt</t>
  </si>
  <si>
    <t>Wechselburg</t>
  </si>
  <si>
    <t>Zettlitz</t>
  </si>
  <si>
    <t>Zschaitz-Ottewig</t>
  </si>
  <si>
    <t>Auerbach/Vogtl., Stadt</t>
  </si>
  <si>
    <t>Bad Brambach</t>
  </si>
  <si>
    <t>Bad Elster, Stadt</t>
  </si>
  <si>
    <t>Bergen</t>
  </si>
  <si>
    <t>Bösenbrunn</t>
  </si>
  <si>
    <t>Eichigt</t>
  </si>
  <si>
    <t>Ellefeld</t>
  </si>
  <si>
    <t>Elsterberg, Stadt</t>
  </si>
  <si>
    <t>Grünbach, Höhenluftkurort</t>
  </si>
  <si>
    <t>Heinsdorfergrund</t>
  </si>
  <si>
    <t>Klingenthal, Stadt</t>
  </si>
  <si>
    <t>Lengenfeld, Stadt</t>
  </si>
  <si>
    <t>Markneukirchen, Stadt</t>
  </si>
  <si>
    <t>Mühlental</t>
  </si>
  <si>
    <t>Muldenhammer</t>
  </si>
  <si>
    <t>Netzschkau, Stadt</t>
  </si>
  <si>
    <t>Neumark</t>
  </si>
  <si>
    <t>Neustadt/Vogtl.</t>
  </si>
  <si>
    <t>Oelsnitz/Vogtl., Stadt</t>
  </si>
  <si>
    <t>Plauen, Stadt</t>
  </si>
  <si>
    <t>Pöhl</t>
  </si>
  <si>
    <t>Reichenbach im Vogtland, Stadt</t>
  </si>
  <si>
    <t>Reuth</t>
  </si>
  <si>
    <t>14 5 23 360</t>
  </si>
  <si>
    <t>Rodewisch, Stadt</t>
  </si>
  <si>
    <t>Rosenbach/Vogtl.</t>
  </si>
  <si>
    <t>Schöneck/Vogtl., Stadt</t>
  </si>
  <si>
    <t>Steinberg</t>
  </si>
  <si>
    <t>Theuma</t>
  </si>
  <si>
    <t>Tirpersdorf</t>
  </si>
  <si>
    <t>Treuen, Stadt</t>
  </si>
  <si>
    <t>Triebel/Vogtl.</t>
  </si>
  <si>
    <t>Weischlitz</t>
  </si>
  <si>
    <t>Werda</t>
  </si>
  <si>
    <t>Bernsdorf</t>
  </si>
  <si>
    <t>Callenberg</t>
  </si>
  <si>
    <t>Crimmitschau, Stadt</t>
  </si>
  <si>
    <t>Fraureuth</t>
  </si>
  <si>
    <t>Gersdorf</t>
  </si>
  <si>
    <t>Glauchau, Stadt</t>
  </si>
  <si>
    <t>Hartenstein, Stadt</t>
  </si>
  <si>
    <t>Hartmannsdorf b. Kirchberg</t>
  </si>
  <si>
    <t>Hirschfeld</t>
  </si>
  <si>
    <t>Hohenstein-Ernstthal, Stadt</t>
  </si>
  <si>
    <t>Kirchberg, Stadt</t>
  </si>
  <si>
    <t>Langenbernsdorf</t>
  </si>
  <si>
    <t>Langenweißbach</t>
  </si>
  <si>
    <t>Lichtenstein/Sa., Stadt</t>
  </si>
  <si>
    <t>Lichtentanne</t>
  </si>
  <si>
    <t>Limbach-Oberfrohna, Stadt</t>
  </si>
  <si>
    <t>Mülsen</t>
  </si>
  <si>
    <t>Neukirchen/Pleiße</t>
  </si>
  <si>
    <t>Niederfrohna</t>
  </si>
  <si>
    <t>Oberlungwitz, Stadt</t>
  </si>
  <si>
    <t>Oberwiera</t>
  </si>
  <si>
    <t>Reinsdorf</t>
  </si>
  <si>
    <t>Remse</t>
  </si>
  <si>
    <t>Schönberg</t>
  </si>
  <si>
    <t>St. Egidien</t>
  </si>
  <si>
    <t>Waldenburg, Stadt</t>
  </si>
  <si>
    <t>Werdau, Stadt</t>
  </si>
  <si>
    <t>Wildenfels, Stadt</t>
  </si>
  <si>
    <t>Wilkau-Haßlau, Stadt</t>
  </si>
  <si>
    <t>Zwickau, Stadt</t>
  </si>
  <si>
    <t>Arnsdorf</t>
  </si>
  <si>
    <t>Bautzen, Stadt</t>
  </si>
  <si>
    <t>Bernsdorf, Stadt</t>
  </si>
  <si>
    <t>Bischofswerda, Stadt</t>
  </si>
  <si>
    <t>Bretnig-Hauswalde</t>
  </si>
  <si>
    <t>Burkau</t>
  </si>
  <si>
    <t>Crostwitz</t>
  </si>
  <si>
    <t>Cunewalde</t>
  </si>
  <si>
    <t>Demitz-Thumitz</t>
  </si>
  <si>
    <t>Doberschau-Gaußig</t>
  </si>
  <si>
    <t>Elsterheide</t>
  </si>
  <si>
    <t>Elstra, Stadt</t>
  </si>
  <si>
    <t>Frankenthal</t>
  </si>
  <si>
    <t>Göda</t>
  </si>
  <si>
    <t>Großdubrau</t>
  </si>
  <si>
    <t>Großharthau</t>
  </si>
  <si>
    <t>Großnaundorf</t>
  </si>
  <si>
    <t>Großpostwitz/O.L.</t>
  </si>
  <si>
    <t>Großröhrsdorf, Stadt</t>
  </si>
  <si>
    <t>Haselbachtal</t>
  </si>
  <si>
    <t>Hochkirch</t>
  </si>
  <si>
    <t>Hoyerswerda, Stadt</t>
  </si>
  <si>
    <t>Kamenz, Stadt</t>
  </si>
  <si>
    <t>Königsbrück, Stadt</t>
  </si>
  <si>
    <t>Königswartha</t>
  </si>
  <si>
    <t>Kubschütz</t>
  </si>
  <si>
    <t>Laußnitz</t>
  </si>
  <si>
    <t>Lauta, Stadt</t>
  </si>
  <si>
    <t>Lohsa</t>
  </si>
  <si>
    <t>Malschwitz</t>
  </si>
  <si>
    <t>Nebelschütz</t>
  </si>
  <si>
    <t>Neschwitz</t>
  </si>
  <si>
    <t>Neukirch</t>
  </si>
  <si>
    <t>Neukirch/Lausitz</t>
  </si>
  <si>
    <t>Obergurig</t>
  </si>
  <si>
    <t>Ohorn</t>
  </si>
  <si>
    <t>Oßling</t>
  </si>
  <si>
    <t>Ottendorf-Okrilla</t>
  </si>
  <si>
    <t>Panschwitz-Kuckau</t>
  </si>
  <si>
    <t>Pulsnitz, Stadt</t>
  </si>
  <si>
    <t>Räckelwitz</t>
  </si>
  <si>
    <t>Radeberg, Stadt</t>
  </si>
  <si>
    <t>Radibor</t>
  </si>
  <si>
    <t>Ralbitz-Rosenthal</t>
  </si>
  <si>
    <t>Rammenau</t>
  </si>
  <si>
    <t>Schirgiswalde-Kirschau, Stadt</t>
  </si>
  <si>
    <t>Schmölln-Putzkau</t>
  </si>
  <si>
    <t>Schönteichen</t>
  </si>
  <si>
    <t>Schwepnitz</t>
  </si>
  <si>
    <t>Sohland a. d. Spree</t>
  </si>
  <si>
    <t>Spreetal</t>
  </si>
  <si>
    <t>Steina</t>
  </si>
  <si>
    <t>Steinigtwolmsdorf</t>
  </si>
  <si>
    <t>Wachau</t>
  </si>
  <si>
    <t>Weißenberg, Stadt</t>
  </si>
  <si>
    <t>Wilthen, Stadt</t>
  </si>
  <si>
    <t>Tabellen</t>
  </si>
  <si>
    <t>11.</t>
  </si>
  <si>
    <t>10.</t>
  </si>
  <si>
    <t>11.2</t>
  </si>
  <si>
    <t xml:space="preserve">Rangfolge des Schuldenstandes je Einwohner der kreisangehörigen Gemeinden </t>
  </si>
  <si>
    <t>im Vergleich zum Vorjahr</t>
  </si>
  <si>
    <t xml:space="preserve">12. Schuldenstand der Zweckverbände mit Eigenbetrieben und Eigengesellschaften </t>
  </si>
  <si>
    <t xml:space="preserve">Schuldenstand der Zweckverbände mit Eigenbetrieben und Eigengesellschaften </t>
  </si>
  <si>
    <t>12.</t>
  </si>
  <si>
    <t>Wittichenau, Stadt</t>
  </si>
  <si>
    <t>Bad Muskau, Stadt</t>
  </si>
  <si>
    <t>Beiersdorf</t>
  </si>
  <si>
    <t>Bernstadt a. d. Eigen, Stadt</t>
  </si>
  <si>
    <t>Bertsdorf-Hörnitz</t>
  </si>
  <si>
    <t>Boxberg/O.L.</t>
  </si>
  <si>
    <t>Ebersbach-Neugersdorf, Stadt</t>
  </si>
  <si>
    <t>Gablenz</t>
  </si>
  <si>
    <t>Görlitz, Stadt</t>
  </si>
  <si>
    <t>Groß Düben</t>
  </si>
  <si>
    <t>Großschönau</t>
  </si>
  <si>
    <t>Großschweidnitz</t>
  </si>
  <si>
    <t>Hähnichen</t>
  </si>
  <si>
    <t>Hainewalde</t>
  </si>
  <si>
    <t>Herrnhut, Stadt</t>
  </si>
  <si>
    <t>Hohendubrau</t>
  </si>
  <si>
    <t>Horka</t>
  </si>
  <si>
    <t>Kodersdorf</t>
  </si>
  <si>
    <t>Königshain</t>
  </si>
  <si>
    <t>Krauschwitz</t>
  </si>
  <si>
    <t>Kreba-Neudorf</t>
  </si>
  <si>
    <t>Lawalde</t>
  </si>
  <si>
    <t>Löbau, Stadt</t>
  </si>
  <si>
    <t>Markersdorf</t>
  </si>
  <si>
    <t>Mittelherwigsdorf</t>
  </si>
  <si>
    <t>Neißeaue</t>
  </si>
  <si>
    <t>Neusalza-Spremberg, Stadt</t>
  </si>
  <si>
    <t>Niesky, Stadt</t>
  </si>
  <si>
    <t>Oderwitz</t>
  </si>
  <si>
    <t>Olbersdorf</t>
  </si>
  <si>
    <t>Oppach</t>
  </si>
  <si>
    <t>Ostritz, Stadt</t>
  </si>
  <si>
    <t>Quitzdorf am See</t>
  </si>
  <si>
    <t>Rietschen</t>
  </si>
  <si>
    <t>Rosenbach</t>
  </si>
  <si>
    <t>Rothenburg/O.L., Stadt</t>
  </si>
  <si>
    <t>Schleife</t>
  </si>
  <si>
    <t>Schönau-Berzdorf a. d. Eigen</t>
  </si>
  <si>
    <t>Schönbach</t>
  </si>
  <si>
    <t>Schöpstal</t>
  </si>
  <si>
    <t>Vierkirchen</t>
  </si>
  <si>
    <t>Waldhufen</t>
  </si>
  <si>
    <t>Weißkeißel</t>
  </si>
  <si>
    <t>Weißwasser/O.L., Stadt</t>
  </si>
  <si>
    <t>Zittau, Stadt</t>
  </si>
  <si>
    <t>Coswig, Stadt</t>
  </si>
  <si>
    <t>Diera-Zehren</t>
  </si>
  <si>
    <t>Ebersbach</t>
  </si>
  <si>
    <t>Gröditz, Stadt</t>
  </si>
  <si>
    <t>Großenhain, Stadt</t>
  </si>
  <si>
    <t>Hirschstein</t>
  </si>
  <si>
    <t>Käbschütztal</t>
  </si>
  <si>
    <t>Klipphausen</t>
  </si>
  <si>
    <t>Lampertswalde</t>
  </si>
  <si>
    <t>Lommatzsch, Stadt</t>
  </si>
  <si>
    <t>Meißen, Stadt</t>
  </si>
  <si>
    <t>Moritzburg</t>
  </si>
  <si>
    <t>Niederau</t>
  </si>
  <si>
    <t>Nossen, Stadt</t>
  </si>
  <si>
    <t>Nünchritz</t>
  </si>
  <si>
    <t>Priestewitz</t>
  </si>
  <si>
    <t>Radebeul, Stadt</t>
  </si>
  <si>
    <t>Radeburg, Stadt</t>
  </si>
  <si>
    <t>14 6 27 230</t>
  </si>
  <si>
    <t>Riesa, Stadt</t>
  </si>
  <si>
    <t>Röderaue</t>
  </si>
  <si>
    <t>Schönfeld</t>
  </si>
  <si>
    <t>Stauchitz</t>
  </si>
  <si>
    <t>Strehla, Stadt</t>
  </si>
  <si>
    <t>Thiendorf</t>
  </si>
  <si>
    <t>Weinböhla</t>
  </si>
  <si>
    <t>Wülknitz</t>
  </si>
  <si>
    <t>Zeithain</t>
  </si>
  <si>
    <t>Altenberg, Stadt</t>
  </si>
  <si>
    <t>Bad Gottleuba-Berggießhübel, Stadt</t>
  </si>
  <si>
    <t>Bad Schandau, Stadt</t>
  </si>
  <si>
    <t>Bahretal</t>
  </si>
  <si>
    <t>Bannewitz</t>
  </si>
  <si>
    <t>Dippoldiswalde, Stadt</t>
  </si>
  <si>
    <t>Dohma</t>
  </si>
  <si>
    <t>Dürrröhrsdorf-Dittersbach</t>
  </si>
  <si>
    <t>Freital, Stadt</t>
  </si>
  <si>
    <t>Glashütte, Stadt</t>
  </si>
  <si>
    <t>Gohrisch</t>
  </si>
  <si>
    <t>Hartmannsdorf-Reichenau</t>
  </si>
  <si>
    <t>Heidenau, Stadt</t>
  </si>
  <si>
    <t>Hermsdorf/Erzgeb.</t>
  </si>
  <si>
    <t>Hohnstein, Stadt</t>
  </si>
  <si>
    <t>14 6 28 210</t>
  </si>
  <si>
    <t>Königstein/Sächs. Schw., Stadt</t>
  </si>
  <si>
    <t>Kreischa</t>
  </si>
  <si>
    <t>Liebstadt, Stadt</t>
  </si>
  <si>
    <t>Lohmen</t>
  </si>
  <si>
    <t>Müglitztal</t>
  </si>
  <si>
    <t>Neustadt i. Sa., Stadt</t>
  </si>
  <si>
    <t>Pirna, Stadt</t>
  </si>
  <si>
    <t>Rabenau, Stadt</t>
  </si>
  <si>
    <t>Rathen, Kurort</t>
  </si>
  <si>
    <t>Reinhardtsdorf-Schöna</t>
  </si>
  <si>
    <t>Rosenthal-Bielatal</t>
  </si>
  <si>
    <t>Sebnitz, Stadt</t>
  </si>
  <si>
    <t>Stadt Wehlen, Stadt</t>
  </si>
  <si>
    <t>Stolpen, Stadt</t>
  </si>
  <si>
    <t>Struppen</t>
  </si>
  <si>
    <t>Tharandt, Stadt</t>
  </si>
  <si>
    <t>Bad Lausick, Stadt</t>
  </si>
  <si>
    <t>Belgershain</t>
  </si>
  <si>
    <t>Bennewitz</t>
  </si>
  <si>
    <t>Böhlen, Stadt</t>
  </si>
  <si>
    <t>Borna, Stadt</t>
  </si>
  <si>
    <t>Borsdorf</t>
  </si>
  <si>
    <t>Brandis, Stadt</t>
  </si>
  <si>
    <t>Colditz, Stadt</t>
  </si>
  <si>
    <t>Elstertrebnitz</t>
  </si>
  <si>
    <t>Frohburg, Stadt</t>
  </si>
  <si>
    <t>Geithain, Stadt</t>
  </si>
  <si>
    <t>Grimma, Stadt</t>
  </si>
  <si>
    <t>Groitzsch, Stadt</t>
  </si>
  <si>
    <t>Großpösna</t>
  </si>
  <si>
    <t>Kitzscher, Stadt</t>
  </si>
  <si>
    <t>Kohren-Sahlis, Stadt</t>
  </si>
  <si>
    <t>Lossatal</t>
  </si>
  <si>
    <t>Markkleeberg, Stadt</t>
  </si>
  <si>
    <t>Markranstädt, Stadt</t>
  </si>
  <si>
    <t>Narsdorf</t>
  </si>
  <si>
    <t>Naunhof, Stadt</t>
  </si>
  <si>
    <t>Neukieritzsch</t>
  </si>
  <si>
    <t>Otterwisch</t>
  </si>
  <si>
    <t>Parthenstein</t>
  </si>
  <si>
    <t>Pegau, Stadt</t>
  </si>
  <si>
    <t>Regis-Breitingen, Stadt</t>
  </si>
  <si>
    <t>Rötha, Stadt</t>
  </si>
  <si>
    <t>Thallwitz</t>
  </si>
  <si>
    <t>Trebsen/Mulde, Stadt</t>
  </si>
  <si>
    <t>Wurzen, Stadt</t>
  </si>
  <si>
    <t>Zwenkau, Stadt</t>
  </si>
  <si>
    <t>Arzberg</t>
  </si>
  <si>
    <t>14 7 30 020</t>
  </si>
  <si>
    <t>Bad Düben, Stadt</t>
  </si>
  <si>
    <t>Beilrode</t>
  </si>
  <si>
    <t>Cavertitz</t>
  </si>
  <si>
    <t>Dahlen, Stadt</t>
  </si>
  <si>
    <t>Delitzsch, Stadt</t>
  </si>
  <si>
    <t>Doberschütz</t>
  </si>
  <si>
    <t>Dommitzsch, Stadt</t>
  </si>
  <si>
    <t>Dreiheide</t>
  </si>
  <si>
    <t>Eilenburg, Stadt</t>
  </si>
  <si>
    <t>Elsnig</t>
  </si>
  <si>
    <t>Jesewitz</t>
  </si>
  <si>
    <t>Krostitz</t>
  </si>
  <si>
    <t>Laußig</t>
  </si>
  <si>
    <t>Liebschützberg</t>
  </si>
  <si>
    <t>Löbnitz</t>
  </si>
  <si>
    <t>Mockrehna</t>
  </si>
  <si>
    <t>Mügeln, Stadt</t>
  </si>
  <si>
    <t>Naundorf</t>
  </si>
  <si>
    <t>Oschatz, Stadt</t>
  </si>
  <si>
    <t>Schkeuditz, Stadt</t>
  </si>
  <si>
    <t>Schönwölkau</t>
  </si>
  <si>
    <t>Taucha, Stadt</t>
  </si>
  <si>
    <t>14 7 30 310</t>
  </si>
  <si>
    <t>Torgau, Stadt</t>
  </si>
  <si>
    <t>Trossin</t>
  </si>
  <si>
    <t>Wermsdorf</t>
  </si>
  <si>
    <t>Zschepplin</t>
  </si>
  <si>
    <t>Kommunaler Sozialverband</t>
  </si>
  <si>
    <t>___</t>
  </si>
  <si>
    <t xml:space="preserve">10. Schuldenstand der kommunalen Haushalte und deren Eigenbetriebe </t>
  </si>
  <si>
    <t>Kreisgebiet Sächsische Schweiz-</t>
  </si>
  <si>
    <t>Veränderung
 zum Vorjahr</t>
  </si>
  <si>
    <t>LK Sächsische</t>
  </si>
  <si>
    <t>Gemeinde</t>
  </si>
  <si>
    <t xml:space="preserve">Schuldenstand am </t>
  </si>
  <si>
    <t>Veränderung zum Vorjahr</t>
  </si>
  <si>
    <t>%</t>
  </si>
  <si>
    <t>Stollberg/Erzgeb., Stadt</t>
  </si>
  <si>
    <t>14 5 21 590</t>
  </si>
  <si>
    <t>Rochlitz, Stadt</t>
  </si>
  <si>
    <t>Seelitz</t>
  </si>
  <si>
    <t>Adorf/Vogtl., Stadt</t>
  </si>
  <si>
    <t>14 5 23 010</t>
  </si>
  <si>
    <t>Oybin</t>
  </si>
  <si>
    <t>14 6 26 430</t>
  </si>
  <si>
    <t>Trebendorf</t>
  </si>
  <si>
    <r>
      <t xml:space="preserve">Kreisfreie Stadt
Kreisgebiet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Land</t>
    </r>
  </si>
  <si>
    <t>Hypotheken-,
Grund- und 
Renten-
schulden</t>
  </si>
  <si>
    <t>Restkaufgelder im Zusammen-hang mit Grund-stücks-geschäften</t>
  </si>
  <si>
    <t xml:space="preserve">Schulden der öffentlichen Fonds, Einrichtungen und Unternehmen </t>
  </si>
  <si>
    <t>8.3</t>
  </si>
  <si>
    <t>8.4</t>
  </si>
  <si>
    <t>8.5</t>
  </si>
  <si>
    <t>9.1</t>
  </si>
  <si>
    <t>9.2</t>
  </si>
  <si>
    <t>Geldmarktpapiere</t>
  </si>
  <si>
    <t>Kapitalmarktpapiere</t>
  </si>
  <si>
    <t>(Wertpapierschulden und Kredite beim nicht-öffentl.</t>
  </si>
  <si>
    <t>Bereich und Schulden bei öffentlichen Haushalten)</t>
  </si>
  <si>
    <t>411</t>
  </si>
  <si>
    <t>511</t>
  </si>
  <si>
    <t>Förderung des Wohnungsbaues</t>
  </si>
  <si>
    <t>Jugendarbeit</t>
  </si>
  <si>
    <t>Schulden beim
öffentlichen
 Bereich</t>
  </si>
  <si>
    <t xml:space="preserve">Wertpapierschulden und Kredite </t>
  </si>
  <si>
    <t xml:space="preserve">   beim nicht-öffentlichen Bereich</t>
  </si>
  <si>
    <t>14 6 27 040</t>
  </si>
  <si>
    <t>Glaubitz</t>
  </si>
  <si>
    <t>Extrahaushalte</t>
  </si>
  <si>
    <t>Gemeinden und Gemeinde-verbände</t>
  </si>
  <si>
    <t>Kernhaushalte</t>
  </si>
  <si>
    <t>Sozialver-sicherungen unter Landesaufsicht</t>
  </si>
  <si>
    <t>öffentliche Fonds, Einrichtungen und Unternehmen</t>
  </si>
  <si>
    <t>14 6 28 410</t>
  </si>
  <si>
    <t>Wilsdruff, Stadt</t>
  </si>
  <si>
    <t>8907177</t>
  </si>
  <si>
    <t>8907178</t>
  </si>
  <si>
    <t>8907179</t>
  </si>
  <si>
    <t>14 5 23 120</t>
  </si>
  <si>
    <t>14 6 26 450</t>
  </si>
  <si>
    <t xml:space="preserve">Bestand der Bürgschaften, kreditähnlichen Rechtsgeschäfte, Kassen- </t>
  </si>
  <si>
    <t xml:space="preserve">Bestand der kreditähnlichen Rechtsgeschäfte </t>
  </si>
  <si>
    <t>1 000 €</t>
  </si>
  <si>
    <t>01</t>
  </si>
  <si>
    <t>Schulden bei öffentlichen</t>
  </si>
  <si>
    <t>02</t>
  </si>
  <si>
    <t>03</t>
  </si>
  <si>
    <t>04</t>
  </si>
  <si>
    <t>05</t>
  </si>
  <si>
    <t xml:space="preserve">   Schweiz - Osterzgebirge</t>
  </si>
  <si>
    <t>Wertpapierschulden</t>
  </si>
  <si>
    <t>06</t>
  </si>
  <si>
    <t>07</t>
  </si>
  <si>
    <t>beim Bund</t>
  </si>
  <si>
    <t>08</t>
  </si>
  <si>
    <t>09</t>
  </si>
  <si>
    <t>10</t>
  </si>
  <si>
    <t>bei Ländern</t>
  </si>
  <si>
    <t>11</t>
  </si>
  <si>
    <t>12</t>
  </si>
  <si>
    <t>13</t>
  </si>
  <si>
    <t>14</t>
  </si>
  <si>
    <t>8906320</t>
  </si>
  <si>
    <t>8906322</t>
  </si>
  <si>
    <t>8906323</t>
  </si>
  <si>
    <t>016</t>
  </si>
  <si>
    <t>181</t>
  </si>
  <si>
    <t>183</t>
  </si>
  <si>
    <t>195</t>
  </si>
  <si>
    <t>Hochbauverwaltung</t>
  </si>
  <si>
    <t>Theater</t>
  </si>
  <si>
    <t>Museen, Sammlungen, Ausstellungen</t>
  </si>
  <si>
    <t>Denkmalschutz und -pflege</t>
  </si>
  <si>
    <t>331</t>
  </si>
  <si>
    <t>Berufliche Schulen</t>
  </si>
  <si>
    <t>Musikschulen</t>
  </si>
  <si>
    <t>Heimat- und sonstige Kulturpflege</t>
  </si>
  <si>
    <t>Sonstige Volksbildung</t>
  </si>
  <si>
    <t>Sonstige soziale Angelegenheiten</t>
  </si>
  <si>
    <t>Gemeindestraßen</t>
  </si>
  <si>
    <t>Zweckverband "Kulturraum Vogtland - Zwickau"</t>
  </si>
  <si>
    <t>Zweckverband Kulturraum Erzgebirge - Mittelsachsen</t>
  </si>
  <si>
    <t>Verband für Ländliche Neuordnung (VLN) Sachsen</t>
  </si>
  <si>
    <t>ZV "Wasserversorgung Landkreis Bautzen"</t>
  </si>
  <si>
    <t xml:space="preserve">   Osterzgebirge</t>
  </si>
  <si>
    <t>Regionaler Planungsverband Oberes Elbtal/</t>
  </si>
  <si>
    <t xml:space="preserve">   Niederschlesien</t>
  </si>
  <si>
    <t>Regionaler Planungsverband Oberlausitz-</t>
  </si>
  <si>
    <t>ZV "Flugplatzverwaltung Rothenburg</t>
  </si>
  <si>
    <t xml:space="preserve">Schuldenstand der kommunalen Haushalte und deren Eigenbetriebe </t>
  </si>
  <si>
    <t xml:space="preserve">Rangfolge des Schuldenstandes der Gebietskörperschaft und deren Eigenbetriebe </t>
  </si>
  <si>
    <t xml:space="preserve">         </t>
  </si>
  <si>
    <t>Rangfolge des Schuldenstandes je Einwohner der Kreisfreien Städte, Landkreise</t>
  </si>
  <si>
    <t>11.1</t>
  </si>
  <si>
    <t>und Verwaltungsverbände und deren Eigenbetriebe und Eigengesellschaften</t>
  </si>
  <si>
    <t xml:space="preserve">   Leipzig-Land</t>
  </si>
  <si>
    <t>ZV für Wasserversorgung und Abwasserbeseitigung</t>
  </si>
  <si>
    <t xml:space="preserve">   Böhlen-Lippendorf</t>
  </si>
  <si>
    <t>ZV Planung und Erschließung Industriestandort</t>
  </si>
  <si>
    <t>Planungs-ZV "Industrie- und Gewerbegebiet</t>
  </si>
  <si>
    <t>SparkassenZV für die Stadt- und Kreissparkasse</t>
  </si>
  <si>
    <t>SparkassenZV Sparkasse Oberlausitz-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</si>
  <si>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</si>
  <si>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</si>
  <si>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</si>
  <si>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</si>
  <si>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</si>
  <si>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</si>
  <si>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</si>
  <si>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</si>
  <si>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</si>
  <si>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</si>
  <si>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 xml:space="preserve">Bürgschaften, Garantien und </t>
  </si>
  <si>
    <t xml:space="preserve"> </t>
  </si>
  <si>
    <t>sonstige</t>
  </si>
  <si>
    <t>25</t>
  </si>
  <si>
    <t>_____</t>
  </si>
  <si>
    <t>Kommunaler Sozialverband Sachsen</t>
  </si>
  <si>
    <t>Kreisfreie
Städte</t>
  </si>
  <si>
    <t>3.</t>
  </si>
  <si>
    <t>3.1</t>
  </si>
  <si>
    <t>insgesamt</t>
  </si>
  <si>
    <t>Schulden-
aufnahmen</t>
  </si>
  <si>
    <t>Schulden-
tilgungen</t>
  </si>
  <si>
    <t>Chemnitz, Stadt</t>
  </si>
  <si>
    <t>Dresden, Stadt</t>
  </si>
  <si>
    <t>Hochschulkliniken</t>
  </si>
  <si>
    <t>Kreisstraßen</t>
  </si>
  <si>
    <t>Leipzig, Stadt</t>
  </si>
  <si>
    <t>3.2</t>
  </si>
  <si>
    <t>davon mit einer Laufzeit von</t>
  </si>
  <si>
    <t>5 und
mehr Jahren</t>
  </si>
  <si>
    <t>Schlüssel-
nummer</t>
  </si>
  <si>
    <t>€/Einw.</t>
  </si>
  <si>
    <t>Kreisfreie Städte</t>
  </si>
  <si>
    <t>Rackwitz</t>
  </si>
  <si>
    <t>Wiedemar</t>
  </si>
  <si>
    <t>Crinitzberg</t>
  </si>
  <si>
    <t>Lichtenberg</t>
  </si>
  <si>
    <t>Puschwitz</t>
  </si>
  <si>
    <t>Meerane, Stadt</t>
  </si>
  <si>
    <t>Wolkenstein, Stadt</t>
  </si>
  <si>
    <t>Johanngeorgenstadt, Stadt</t>
  </si>
  <si>
    <t>Mücka</t>
  </si>
  <si>
    <t>Trinkwasser-ZV Mittleres Erzgebirge</t>
  </si>
  <si>
    <t>Verbindlichkeiten aus Lieferungen und Leistungen</t>
  </si>
  <si>
    <t>Finanzierungs-leasing</t>
  </si>
  <si>
    <t>Trinkwasser-ZV "Kamenz"</t>
  </si>
  <si>
    <t>Wasser- und AZV "Mittlere Wesenitz"</t>
  </si>
  <si>
    <t>Abwasserverband "Untere Döllnitz"</t>
  </si>
  <si>
    <t>8907166</t>
  </si>
  <si>
    <t>ZV Wasser/Abwasser Bornaer Land</t>
  </si>
  <si>
    <t>8907167</t>
  </si>
  <si>
    <t>ZV Bischofswerda-Röderaue</t>
  </si>
  <si>
    <t>8907171</t>
  </si>
  <si>
    <t>Wasser-ZV "Mittlere Neiße-Schöps"</t>
  </si>
  <si>
    <t>8907173</t>
  </si>
  <si>
    <t>AZV "Elbe-Floßkanal"</t>
  </si>
  <si>
    <t>Geyer, Stadt</t>
  </si>
  <si>
    <t>Dorfhain</t>
  </si>
  <si>
    <t>LK Sächs. Schweiz-Osterzgebirge</t>
  </si>
  <si>
    <t>14 5 21 010</t>
  </si>
  <si>
    <t>Amtsberg</t>
  </si>
  <si>
    <t>14 5 22 520</t>
  </si>
  <si>
    <t>Sayda, Stadt</t>
  </si>
  <si>
    <t>14 5 22 070</t>
  </si>
  <si>
    <t>Claußnitz</t>
  </si>
  <si>
    <t>Dennheritz</t>
  </si>
  <si>
    <t>.</t>
  </si>
  <si>
    <t>Gelenau/Erzgeb.</t>
  </si>
  <si>
    <t>Dürrhennersdorf</t>
  </si>
  <si>
    <t>Leutersdorf</t>
  </si>
  <si>
    <t>Dohna, Stadt</t>
  </si>
  <si>
    <t>Rathmannsdorf</t>
  </si>
  <si>
    <t>kreisangehörige Gemeinden</t>
  </si>
  <si>
    <t>Restkaufgelder</t>
  </si>
  <si>
    <t>Name des Zweckverbandes</t>
  </si>
  <si>
    <t>Ins-                   gesamt</t>
  </si>
  <si>
    <t>Hypotheken-, Grund- und Rentenschulden</t>
  </si>
  <si>
    <t>26</t>
  </si>
  <si>
    <t>Berichts-  
stellen-
nummer</t>
  </si>
  <si>
    <t>Darunter</t>
  </si>
  <si>
    <t>davon  mit einer Laufzeit von</t>
  </si>
  <si>
    <t>5 und
mehr
Jahren</t>
  </si>
  <si>
    <t>Berichts-
stellen-
nummer</t>
  </si>
  <si>
    <t>7.</t>
  </si>
  <si>
    <t>7.1</t>
  </si>
  <si>
    <t>Schulden insgesamt</t>
  </si>
  <si>
    <t xml:space="preserve">  Haushalten</t>
  </si>
  <si>
    <t>beim Träger</t>
  </si>
  <si>
    <t>7.2</t>
  </si>
  <si>
    <t xml:space="preserve">  bei öffentlichen Haushalten)</t>
  </si>
  <si>
    <t>Staatlicher Aufgabenbereich</t>
  </si>
  <si>
    <t>731</t>
  </si>
  <si>
    <t>Wasserstraßen und Häfen</t>
  </si>
  <si>
    <t>Kommunaler Aufgabenbereich</t>
  </si>
  <si>
    <t>Rettungsdienst</t>
  </si>
  <si>
    <t>Volkshochschulen</t>
  </si>
  <si>
    <t>Naturschutz und Landschaftspflege</t>
  </si>
  <si>
    <t>Krankenhäuser</t>
  </si>
  <si>
    <t>Förderung des Sports</t>
  </si>
  <si>
    <t>Kreisgebiet Sächsische Schweiz-
   Osterzgebirge</t>
  </si>
  <si>
    <t>Zugänge</t>
  </si>
  <si>
    <t>Abgänge</t>
  </si>
  <si>
    <t>Abwasserbeseitigung</t>
  </si>
  <si>
    <t>Elektrizitätsversorgung</t>
  </si>
  <si>
    <t>Gasversorgung</t>
  </si>
  <si>
    <t>Wasserversorgung</t>
  </si>
  <si>
    <t>Fernwärmeversorgung</t>
  </si>
  <si>
    <t>ZV Wasser/Abwasser Vogtland</t>
  </si>
  <si>
    <t>Kreditähnliche Rechtsgeschäfte</t>
  </si>
  <si>
    <t>Kreditmarktschulden</t>
  </si>
  <si>
    <t>Laufzeit bis einschließlich 1 Jahr</t>
  </si>
  <si>
    <t>beim Träger/Eigner</t>
  </si>
  <si>
    <t>bei sonstigen öffentlichen Haushalten</t>
  </si>
  <si>
    <t>Zweckverbände des Nicht-Staatssektors</t>
  </si>
  <si>
    <t>(Kreditmarktschulden und Schulden</t>
  </si>
  <si>
    <t xml:space="preserve">Kreditmarktschulden </t>
  </si>
  <si>
    <t>öffentlich-rechtliche Form</t>
  </si>
  <si>
    <t>privat-
rechtliche
Form</t>
  </si>
  <si>
    <t>ins-
gesamt</t>
  </si>
  <si>
    <t>ZV Erholungsgebiet Halbendorfer See</t>
  </si>
  <si>
    <t>ZV Industriegebiet Zittau Nord/Ost</t>
  </si>
  <si>
    <t>ZV für die Sparkasse Vogtland</t>
  </si>
  <si>
    <t>ZV Planung und Erschließung "Neue Harth"</t>
  </si>
  <si>
    <t>ZV "Allwetterbad Großschönau"</t>
  </si>
  <si>
    <t>8906313</t>
  </si>
  <si>
    <t>8906315</t>
  </si>
  <si>
    <t>8906316</t>
  </si>
  <si>
    <t>Machern</t>
  </si>
  <si>
    <t>bis einschl.
1 Jahr</t>
  </si>
  <si>
    <t>über 1 bis
unter 5 Jahre</t>
  </si>
  <si>
    <t>über 1 
bis unter
5 Jahre</t>
  </si>
  <si>
    <t>Hartmannsdorf</t>
  </si>
  <si>
    <t>6.1</t>
  </si>
  <si>
    <t>6.2</t>
  </si>
  <si>
    <t>8906321</t>
  </si>
  <si>
    <t>Weißenborn/Erzgeb.</t>
  </si>
  <si>
    <t>Falkenstein/Vogtl., Stadt</t>
  </si>
  <si>
    <t>Limbach</t>
  </si>
  <si>
    <t>Neuensalz</t>
  </si>
  <si>
    <t xml:space="preserve">€ je Einwohner </t>
  </si>
  <si>
    <t>Erlau</t>
  </si>
  <si>
    <t>14 5 11 000</t>
  </si>
  <si>
    <t>14 6 12 000</t>
  </si>
  <si>
    <t>14 7 13 000</t>
  </si>
  <si>
    <t>14 5 21 000</t>
  </si>
  <si>
    <t>LK Erzgebirgskreis</t>
  </si>
  <si>
    <t>14 5 22 000</t>
  </si>
  <si>
    <t>LK Mittelsachsen</t>
  </si>
  <si>
    <t>14 5 23 000</t>
  </si>
  <si>
    <t>14 5 24 000</t>
  </si>
  <si>
    <t>LK Zwickau</t>
  </si>
  <si>
    <t>14 6 25 000</t>
  </si>
  <si>
    <t>14 6 26 000</t>
  </si>
  <si>
    <t>LK Görlitz</t>
  </si>
  <si>
    <t>14 6 27 000</t>
  </si>
  <si>
    <t>14 6 28 000</t>
  </si>
  <si>
    <t>14 7 29 000</t>
  </si>
  <si>
    <t>LK Leipzig</t>
  </si>
  <si>
    <t>14 7 30 000</t>
  </si>
  <si>
    <t>LK Nordsachsen</t>
  </si>
  <si>
    <t>14 5 21 999 05</t>
  </si>
  <si>
    <t>14 5 23 999 02</t>
  </si>
  <si>
    <t>14 6 25 999 01</t>
  </si>
  <si>
    <t>14 6 26 999 02</t>
  </si>
  <si>
    <t>14 6 26 999 03</t>
  </si>
  <si>
    <t>14 7 30 999 01</t>
  </si>
  <si>
    <t>8907175</t>
  </si>
  <si>
    <t>8907176</t>
  </si>
  <si>
    <t>ZV Abwasser Rothenburg/OL</t>
  </si>
  <si>
    <t>Wasser-ZV Freiberg - Bereich Trinkwasser</t>
  </si>
  <si>
    <t>Wasser-ZV Freiberg - Bereich Abwasser-</t>
  </si>
  <si>
    <t>Reichenbach/O.L., Stadt</t>
  </si>
  <si>
    <t>Jonsdorf, Kurort</t>
  </si>
  <si>
    <t>Seifhennersdorf, Stadt</t>
  </si>
  <si>
    <t>Kreisgebiet Sächsische 
   Schweiz-Osterzgebirge</t>
  </si>
  <si>
    <t>8906002</t>
  </si>
  <si>
    <t>ZV Verkehrsverbund Mittelsachsen</t>
  </si>
  <si>
    <t>8906003</t>
  </si>
  <si>
    <t>8906004</t>
  </si>
  <si>
    <t>8906010</t>
  </si>
  <si>
    <t>AZV Oberes Pöhlbachtal</t>
  </si>
  <si>
    <t>8906012</t>
  </si>
  <si>
    <t>8906016</t>
  </si>
  <si>
    <t>Kommunaler ZV Stadtbeleuchtung</t>
  </si>
  <si>
    <t>8906017</t>
  </si>
  <si>
    <t>8906023</t>
  </si>
  <si>
    <t>8906030</t>
  </si>
  <si>
    <t>8906035</t>
  </si>
  <si>
    <t>AZV "Reichenbacher Land"</t>
  </si>
  <si>
    <t>8906038</t>
  </si>
  <si>
    <t>Schulverband "Treuener Land"</t>
  </si>
  <si>
    <t>8906041</t>
  </si>
  <si>
    <t>TrinkwasserZV Mildenau/Streckewalde</t>
  </si>
  <si>
    <t>8906045</t>
  </si>
  <si>
    <t>AZV Chemnitz/Zwickauer Mulde</t>
  </si>
  <si>
    <t>8906053</t>
  </si>
  <si>
    <t>8906072</t>
  </si>
  <si>
    <t>ZV "Gasversorgung in Südsachsen"</t>
  </si>
  <si>
    <t>8906075</t>
  </si>
  <si>
    <t>8906077</t>
  </si>
  <si>
    <t>ZV Verkehrsverbund Oberelbe</t>
  </si>
  <si>
    <t>8906082</t>
  </si>
  <si>
    <t>Planungsverband "Berzdorfer See"</t>
  </si>
  <si>
    <t>8906086</t>
  </si>
  <si>
    <t>8906089</t>
  </si>
  <si>
    <t>AZV "Kleine Spree"</t>
  </si>
  <si>
    <t>8906092</t>
  </si>
  <si>
    <t>8906098</t>
  </si>
  <si>
    <t>8906100</t>
  </si>
  <si>
    <t>AZV "Weißer Schöps"</t>
  </si>
  <si>
    <t>8906101</t>
  </si>
  <si>
    <t>Regional-Wasser/Abwasser-ZV Zwickau/Werdau</t>
  </si>
  <si>
    <t>ZV öffentlicher Personennahverkehr Vogtland</t>
  </si>
  <si>
    <t>des Nicht-Staatssektors</t>
  </si>
  <si>
    <t>beim nicht-öffentlichen Bereich</t>
  </si>
  <si>
    <t>ZV Verkehrsverbund Oberlausitz-Niederschlesien</t>
  </si>
  <si>
    <t>AZV "Gemeinschaftskläranlage Großenhain"</t>
  </si>
  <si>
    <t>ZV Abwasserbeseitigung Oberes Elbtal Riesa</t>
  </si>
  <si>
    <t>Inhalt</t>
  </si>
  <si>
    <t>1.</t>
  </si>
  <si>
    <t>2.</t>
  </si>
  <si>
    <t>2.1</t>
  </si>
  <si>
    <t>2.2</t>
  </si>
  <si>
    <t>2.3</t>
  </si>
  <si>
    <t>2.4</t>
  </si>
  <si>
    <t>4.</t>
  </si>
  <si>
    <t>4.1</t>
  </si>
  <si>
    <t xml:space="preserve">Rangfolge des Schuldenstandes je Einwohner der Kreisfreien Städte, </t>
  </si>
  <si>
    <t>4.2</t>
  </si>
  <si>
    <t xml:space="preserve">Rangfolge des Schuldenstandes je Einwohner der kreisangehörigen </t>
  </si>
  <si>
    <t>5.</t>
  </si>
  <si>
    <t>6.</t>
  </si>
  <si>
    <t>und Rechtsformen</t>
  </si>
  <si>
    <t>8.</t>
  </si>
  <si>
    <t>8.1</t>
  </si>
  <si>
    <t>8.2</t>
  </si>
  <si>
    <t>9.</t>
  </si>
  <si>
    <t>Kulturraum Oberlausitz-Niederschlesien</t>
  </si>
  <si>
    <t>SparkassenZV Chemnitz</t>
  </si>
  <si>
    <t>8906103</t>
  </si>
  <si>
    <t>AZV "Schöpsaue"</t>
  </si>
  <si>
    <t>8906105</t>
  </si>
  <si>
    <t>8906106</t>
  </si>
  <si>
    <t>8906107</t>
  </si>
  <si>
    <t>AZV Schwarzer Schöps</t>
  </si>
  <si>
    <t>8906112</t>
  </si>
  <si>
    <t>8906116</t>
  </si>
  <si>
    <t>rechtlich
unselbstständige
Form</t>
  </si>
  <si>
    <t>rechtlich
selbstständige
Form</t>
  </si>
  <si>
    <t>8906119</t>
  </si>
  <si>
    <t>AZV "Unteres Pließnitztal-Gaule"</t>
  </si>
  <si>
    <t>8906125</t>
  </si>
  <si>
    <t>AZV "Landwasser"</t>
  </si>
  <si>
    <t>8906127</t>
  </si>
  <si>
    <t>ZV Abwasserbeseitigung "Obere Mandau"</t>
  </si>
  <si>
    <t>8906129</t>
  </si>
  <si>
    <t>8906130</t>
  </si>
  <si>
    <t>8906135</t>
  </si>
  <si>
    <t>Kernhaushalt</t>
  </si>
  <si>
    <t>Trinkwasser-ZV "Pfeifholz"</t>
  </si>
  <si>
    <t>8906147</t>
  </si>
  <si>
    <t>AZV Königsbrück</t>
  </si>
  <si>
    <t>8906154</t>
  </si>
  <si>
    <t>8906156</t>
  </si>
  <si>
    <t>AZV "Mittlere Mulde"</t>
  </si>
  <si>
    <t>8906166</t>
  </si>
  <si>
    <t>8906171</t>
  </si>
  <si>
    <t>8906174</t>
  </si>
  <si>
    <t>8906176</t>
  </si>
  <si>
    <t>8906179</t>
  </si>
  <si>
    <t>8906180</t>
  </si>
  <si>
    <t>8906182</t>
  </si>
  <si>
    <t>AZV "Heidelbach"</t>
  </si>
  <si>
    <t>8906185</t>
  </si>
  <si>
    <t>AZV "Sachsen-Nord"</t>
  </si>
  <si>
    <t>8906186</t>
  </si>
  <si>
    <t>8906192</t>
  </si>
  <si>
    <t>8906206</t>
  </si>
  <si>
    <t>8906207</t>
  </si>
  <si>
    <t>8906208</t>
  </si>
  <si>
    <t>8906212</t>
  </si>
  <si>
    <t>8906219</t>
  </si>
  <si>
    <t>ZV "Am Sachsenring"</t>
  </si>
  <si>
    <t>8906300</t>
  </si>
  <si>
    <t>AZV "Obere Freiberger Mulde"</t>
  </si>
  <si>
    <t>8906310</t>
  </si>
  <si>
    <t xml:space="preserve">1) Kreisgebiet: Summe der Daten des Landkreises, der kreisangehörigen Gemeinden und der Verwaltungsverbände     </t>
  </si>
  <si>
    <t>Kreisgebiet Vogtlandkreis</t>
  </si>
  <si>
    <t>Landkreise</t>
  </si>
  <si>
    <t>Verwaltungs-verbände</t>
  </si>
  <si>
    <t>Schulden der Kreisfreien Städte und Kreisgebiete</t>
  </si>
  <si>
    <t>öffentlichen Bereich</t>
  </si>
  <si>
    <t xml:space="preserve">Davon beim </t>
  </si>
  <si>
    <t>nicht-öffentlichen Bereich</t>
  </si>
  <si>
    <t>Kreisfreie Stadt
Landkreis
Verwaltungsverband</t>
  </si>
  <si>
    <t>LK Meißen</t>
  </si>
  <si>
    <t>LK Vogtlandkreis</t>
  </si>
  <si>
    <t>LK Bautzen</t>
  </si>
  <si>
    <t>Verwaltungsverbände</t>
  </si>
  <si>
    <t>VV Jägerswald</t>
  </si>
  <si>
    <t>VV Wildenstein</t>
  </si>
  <si>
    <t>Kreisgebiet Bautzen</t>
  </si>
  <si>
    <t>Kreisgebiet Meißen</t>
  </si>
  <si>
    <t>VV Diehsa</t>
  </si>
  <si>
    <t>VV Weißer Schöps/Neiße</t>
  </si>
  <si>
    <t>VV Am Klosterwasser</t>
  </si>
  <si>
    <t>VV Eilenburg-West</t>
  </si>
  <si>
    <t>Schulden beim nicht-öffentlichen Bereich</t>
  </si>
  <si>
    <t>bei Kreditinstituten</t>
  </si>
  <si>
    <t>Schulden beim öffentlichen Bereich</t>
  </si>
  <si>
    <t>Finanzierungsleasing</t>
  </si>
  <si>
    <t>beim sonstigen inländischen Bereich</t>
  </si>
  <si>
    <t>beim sonstigen ausländischen Bereich</t>
  </si>
  <si>
    <t>bei Gemeinden/GV.</t>
  </si>
  <si>
    <t>bei Zweckverbänden und dgl.</t>
  </si>
  <si>
    <t>bei der gesetzlichen Sozialversicherung</t>
  </si>
  <si>
    <t xml:space="preserve">bei verbundenen Unternehmen, Beteiligungen </t>
  </si>
  <si>
    <t xml:space="preserve">   und Sondervermögen</t>
  </si>
  <si>
    <t>bei sonstigen öffentlichen Sonderrechnungen</t>
  </si>
  <si>
    <t>Kassenkredite beim nicht-öffentlichen Bereich</t>
  </si>
  <si>
    <t>Kredite beim nicht-öffentlichen Bereich</t>
  </si>
  <si>
    <t>Kassenkredite beim öffentlichen Bereich</t>
  </si>
  <si>
    <t>Kredite beim öffentlichen Bereich</t>
  </si>
  <si>
    <t>1) Kreisgebiet: Summe der Daten des Landkreises, der kreisangehörigen Gemeinden und der Verwaltungsverbände</t>
  </si>
  <si>
    <t>312</t>
  </si>
  <si>
    <t>Krankenhäuser und Heilstätten</t>
  </si>
  <si>
    <t>Schul-
den-
auf-
nahmen</t>
  </si>
  <si>
    <t>Schul-
den-
tilgungen</t>
  </si>
  <si>
    <t>Kredit-
markt-
schul-
den</t>
  </si>
  <si>
    <t>Schulden 
bei öffent-
lichen 
Haushalten</t>
  </si>
  <si>
    <t>8907001</t>
  </si>
  <si>
    <t>ZV Fernwasser Südsachsen</t>
  </si>
  <si>
    <t>8907003</t>
  </si>
  <si>
    <t>Trinkwasser-ZV Taubenbach</t>
  </si>
  <si>
    <t>8907004</t>
  </si>
  <si>
    <t>AZV "Obere Spree"</t>
  </si>
  <si>
    <t>8907007</t>
  </si>
  <si>
    <t>8907011</t>
  </si>
  <si>
    <t>8907013</t>
  </si>
  <si>
    <t>8907014</t>
  </si>
  <si>
    <t>8907015</t>
  </si>
  <si>
    <t>Wasserverband Döbeln/Oschatz</t>
  </si>
  <si>
    <t>8907016</t>
  </si>
  <si>
    <t>8907019</t>
  </si>
  <si>
    <t>ZV Wasserversorgung "Obere Wesenitz"</t>
  </si>
  <si>
    <t>8907020</t>
  </si>
  <si>
    <t>8907021</t>
  </si>
  <si>
    <t>8907022</t>
  </si>
  <si>
    <t>AZV "Wilischthal"</t>
  </si>
  <si>
    <t>8907023</t>
  </si>
  <si>
    <t>ZV Talsperre Pöhl</t>
  </si>
  <si>
    <t>8907025</t>
  </si>
  <si>
    <t>8907030</t>
  </si>
  <si>
    <t>AZV für die Reinhaltung der Parthe</t>
  </si>
  <si>
    <t>8907031</t>
  </si>
  <si>
    <t>Wasser- und Bodenverband Torgau</t>
  </si>
  <si>
    <t>8907035</t>
  </si>
  <si>
    <t>Wasserverband Brockwitz-Rödern</t>
  </si>
  <si>
    <t>8907041</t>
  </si>
  <si>
    <t>ZV "Fernwasserversorgung Sdier"</t>
  </si>
  <si>
    <t>8907043</t>
  </si>
  <si>
    <t>ZV Wasserversorgung Ostritz-Reichenbach</t>
  </si>
  <si>
    <t>8907044</t>
  </si>
  <si>
    <t>8907045</t>
  </si>
  <si>
    <t>8907046</t>
  </si>
  <si>
    <t>ZV Körse-Therme Kirschau</t>
  </si>
  <si>
    <t>Lauter-Bernsbach, Stadt</t>
  </si>
  <si>
    <t>Pausa-Mühltroff, Stadt</t>
  </si>
  <si>
    <t>Kottmar</t>
  </si>
  <si>
    <t>Klingenberg</t>
  </si>
  <si>
    <t>Belgern-Schildau, Stadt</t>
  </si>
  <si>
    <t>8907184</t>
  </si>
  <si>
    <t>8907185</t>
  </si>
  <si>
    <t>8907186</t>
  </si>
  <si>
    <t>8907188</t>
  </si>
  <si>
    <t>8907189</t>
  </si>
  <si>
    <t>8907190</t>
  </si>
  <si>
    <t>8907191</t>
  </si>
  <si>
    <t>8907192</t>
  </si>
  <si>
    <t>8907193</t>
  </si>
  <si>
    <t>Zweckverband Neiße-Bad Görlitz</t>
  </si>
  <si>
    <t>Abwasserzweckverband Leisnig</t>
  </si>
  <si>
    <t>Abwasserzweckverband Oberer Lober</t>
  </si>
  <si>
    <t>Abwasserzweckverband "Oberes Döllnitztal"</t>
  </si>
  <si>
    <t>Abwasserzweckverband "Untere Zschopau"</t>
  </si>
  <si>
    <t>Abwasserzweckverband "Wyhratal"</t>
  </si>
  <si>
    <t>Abwasserzweckverband Unteres Leinetal</t>
  </si>
  <si>
    <t xml:space="preserve">Zweckverband "Sächsisches Kommunales </t>
  </si>
  <si>
    <t xml:space="preserve">   Studieninstitut Dresden"</t>
  </si>
  <si>
    <t xml:space="preserve">   Hochland"</t>
  </si>
  <si>
    <t>Zweckverband Wasserversorgung "Meißner</t>
  </si>
  <si>
    <t>Insgesamt (ohne ÖPP-Projekte und Bürgschaften)</t>
  </si>
  <si>
    <t>ÖPP-Projekte</t>
  </si>
  <si>
    <t>Insgesamt (ohne ÖPP-Projekte 
   und Bürgschaften)</t>
  </si>
  <si>
    <t>012</t>
  </si>
  <si>
    <t>Innere Verwaltung</t>
  </si>
  <si>
    <t>186</t>
  </si>
  <si>
    <t>Nichtwissenschaftliche Bibliotheken</t>
  </si>
  <si>
    <t>421</t>
  </si>
  <si>
    <t xml:space="preserve">Kreditähnliche Rechtsgeschäfte </t>
  </si>
  <si>
    <t xml:space="preserve">   ohne ÖPP-Projekte</t>
  </si>
  <si>
    <t>Kreditähnliche</t>
  </si>
  <si>
    <t>Rechtsgeschäfte</t>
  </si>
  <si>
    <t>Zweckverband Verkehrsverbund Mittelsachsen</t>
  </si>
  <si>
    <t>Zweckverband "Gasversorgung in Südsachsen"</t>
  </si>
  <si>
    <t>Zweckverband Verkehrsverbund Oberelbe</t>
  </si>
  <si>
    <t>Trinkwasserzweckverband Mittleres Erzgebirge</t>
  </si>
  <si>
    <t>ZV Kulturraum Meißen - Sächsische Schweiz -</t>
  </si>
  <si>
    <t>ZV Kommunale Informationsverarbeitung</t>
  </si>
  <si>
    <t xml:space="preserve">  Sachsen (KISA)</t>
  </si>
  <si>
    <t>x</t>
  </si>
  <si>
    <t>14 6 25 550</t>
  </si>
  <si>
    <t>14 6 25 050</t>
  </si>
  <si>
    <t>14 6 25 410</t>
  </si>
  <si>
    <t>14 6 28 370</t>
  </si>
  <si>
    <t>14 6 26 290</t>
  </si>
  <si>
    <t>14 7 29 230</t>
  </si>
  <si>
    <t>14 5 22 540</t>
  </si>
  <si>
    <t>14 7 29 080</t>
  </si>
  <si>
    <t>14 7 29 010</t>
  </si>
  <si>
    <t>14 5 22 300</t>
  </si>
  <si>
    <t>Verbindlich-keiten aus Lieferungen und Leistungen</t>
  </si>
  <si>
    <t>Projektsummen 
insgesamt</t>
  </si>
  <si>
    <t>Bisher geleistete Zahlungen aller laufenden ÖPP-Projekte insgesamt</t>
  </si>
  <si>
    <t>Zweckverband Sächsisches Industriemuseum</t>
  </si>
  <si>
    <t>Zweckverband "Gewerbegebiet Hoffeld"</t>
  </si>
  <si>
    <t>Abwasserzweckverband "Promnitztal"</t>
  </si>
  <si>
    <t>Zweckverband Gewerbepark "Sächsische Schweiz"</t>
  </si>
  <si>
    <t>Zweckverband Parthenaue</t>
  </si>
  <si>
    <t>Abwasserzweckverband "Weiße-Elster"</t>
  </si>
  <si>
    <t>Zweckverband für den Nahverkehrsraum Leipzig</t>
  </si>
  <si>
    <t>Zweckverband Muldentalradweg</t>
  </si>
  <si>
    <t>Zweckverband für Tierkörperbeseitigung Sachsen</t>
  </si>
  <si>
    <t>Abwasserzweckverband "Obere Röder"</t>
  </si>
  <si>
    <t>Abwasserzweckverband Olbernhau</t>
  </si>
  <si>
    <t>Abwasserzweckverband Liebstadt</t>
  </si>
  <si>
    <t>Abwasserzweckverband Bautzen</t>
  </si>
  <si>
    <t>Zweckverband "Naturpark Erzgebirge/Vogtland"</t>
  </si>
  <si>
    <t>Zweckverband Kommunales Forum Südraum Leipzig</t>
  </si>
  <si>
    <t>Regionaler Planungsverband Leipzig - Westsachsen</t>
  </si>
  <si>
    <t>Zweckverband Presseler Heidewald- und Moorgebiet</t>
  </si>
  <si>
    <t>Zweckverband "Kulturraum Leipziger Raum"</t>
  </si>
  <si>
    <t>8906324</t>
  </si>
  <si>
    <t>Planungsverband Region Chemnitz</t>
  </si>
  <si>
    <t>Zweckverband Erholungsgebiet Kulkwitzer See</t>
  </si>
  <si>
    <t>Zweckverband Kulturraum Meißen - Sächsische</t>
  </si>
  <si>
    <t xml:space="preserve">ZV Gewerbe- und Industriegebiet Freiberg Ost </t>
  </si>
  <si>
    <t xml:space="preserve">Zweckverband "Gewerbegebiet Görlitz-Markersdorf </t>
  </si>
  <si>
    <t xml:space="preserve">   am Hoterberg"</t>
  </si>
  <si>
    <t>ZV Planung und Erschließung Witznitzer Seen</t>
  </si>
  <si>
    <t>019</t>
  </si>
  <si>
    <t>Sonstige allgemeine Staatsaufgaben</t>
  </si>
  <si>
    <t>133</t>
  </si>
  <si>
    <t>Umwelt- und Naturschutzverwaltung</t>
  </si>
  <si>
    <t>Geoinformation</t>
  </si>
  <si>
    <t>523</t>
  </si>
  <si>
    <t>649</t>
  </si>
  <si>
    <t>Sonstige Energie- und Wasserversorgung</t>
  </si>
  <si>
    <t>680</t>
  </si>
  <si>
    <t>Sonstiges im Bereich Gewerbe und Dienstleistungen</t>
  </si>
  <si>
    <t>750</t>
  </si>
  <si>
    <t>Luftfahrt</t>
  </si>
  <si>
    <t xml:space="preserve">Öffentliche Hochschulen und </t>
  </si>
  <si>
    <t>Landwirtschaftliche Produktion, Tier-</t>
  </si>
  <si>
    <t xml:space="preserve">Sonstiges im Bereich Gewerbe und </t>
  </si>
  <si>
    <t xml:space="preserve">   Dienstleistungen</t>
  </si>
  <si>
    <t>111</t>
  </si>
  <si>
    <t>Verwaltungssteuerung und -service</t>
  </si>
  <si>
    <t>252</t>
  </si>
  <si>
    <t>261</t>
  </si>
  <si>
    <t>262</t>
  </si>
  <si>
    <t>Musikpflege</t>
  </si>
  <si>
    <t>263</t>
  </si>
  <si>
    <t>271</t>
  </si>
  <si>
    <t>272</t>
  </si>
  <si>
    <t>Büchereien</t>
  </si>
  <si>
    <t>273</t>
  </si>
  <si>
    <t>281</t>
  </si>
  <si>
    <t>315</t>
  </si>
  <si>
    <t>Soziale Einrichtungen (ohne Einrichtungen der Jugendhilfe)</t>
  </si>
  <si>
    <t>351</t>
  </si>
  <si>
    <t>Sonstige soziale Hilfen und Leistungen</t>
  </si>
  <si>
    <t>362</t>
  </si>
  <si>
    <t>365</t>
  </si>
  <si>
    <t>367</t>
  </si>
  <si>
    <t>412</t>
  </si>
  <si>
    <t>Gesundheitseinrichtungen</t>
  </si>
  <si>
    <t>424</t>
  </si>
  <si>
    <t>Sportstätten und Bäder</t>
  </si>
  <si>
    <t>Räumliche Planungs- und Entwicklungsmaßnahmen</t>
  </si>
  <si>
    <t>522</t>
  </si>
  <si>
    <t>Wohnbauförderung</t>
  </si>
  <si>
    <t>531</t>
  </si>
  <si>
    <t>532</t>
  </si>
  <si>
    <t>533</t>
  </si>
  <si>
    <t>535</t>
  </si>
  <si>
    <t>Kombinierte Versorgung</t>
  </si>
  <si>
    <t>537</t>
  </si>
  <si>
    <t>Abfallwirtschaft</t>
  </si>
  <si>
    <t>538</t>
  </si>
  <si>
    <t>541</t>
  </si>
  <si>
    <t>547</t>
  </si>
  <si>
    <t>ÖPNV</t>
  </si>
  <si>
    <t>548</t>
  </si>
  <si>
    <t>Sonstiger Personen- und Güterverkehr</t>
  </si>
  <si>
    <t>551</t>
  </si>
  <si>
    <t>Öffentliches Grün / Landschaftsbau</t>
  </si>
  <si>
    <t>553</t>
  </si>
  <si>
    <t>Friedhofs- und Bestattungswesen</t>
  </si>
  <si>
    <t>554</t>
  </si>
  <si>
    <t>555</t>
  </si>
  <si>
    <t>Land- und Forstwirtschaft</t>
  </si>
  <si>
    <t>571</t>
  </si>
  <si>
    <t>Wirtschaftsförderung</t>
  </si>
  <si>
    <t>573</t>
  </si>
  <si>
    <t>Allgemeine Einrichtungen und Unternehmen</t>
  </si>
  <si>
    <t>Kommunaler Produktbereich</t>
  </si>
  <si>
    <t>Nichtwissenschaftliche Museen,</t>
  </si>
  <si>
    <t xml:space="preserve">Soziale Einrichtungen (ohne Einrichtungen </t>
  </si>
  <si>
    <t xml:space="preserve">Sonstige Einrichtungen der Kinder-, </t>
  </si>
  <si>
    <t>Räumliche Planungs- und Entwicklungs-</t>
  </si>
  <si>
    <t xml:space="preserve">Allgemeine Einrichtungen und </t>
  </si>
  <si>
    <t>staatlicher Aufgabenbereich
kommunaler Produktbereich</t>
  </si>
  <si>
    <t xml:space="preserve">Verbindlichkeiten aus Lieferungen und </t>
  </si>
  <si>
    <t xml:space="preserve">   Leistungen</t>
  </si>
  <si>
    <t>142</t>
  </si>
  <si>
    <t>153</t>
  </si>
  <si>
    <t>188</t>
  </si>
  <si>
    <t>Verwaltung für kulturelle Angelegenheiten</t>
  </si>
  <si>
    <t>314</t>
  </si>
  <si>
    <t>Gesundheitsschutz</t>
  </si>
  <si>
    <t>Verwaltung für Ernährung und Landwirtschaft</t>
  </si>
  <si>
    <t>512</t>
  </si>
  <si>
    <t>Forst-, Jagd- und Fischereiverwaltung</t>
  </si>
  <si>
    <t>Sonstiger Straßenverkehr</t>
  </si>
  <si>
    <t>127</t>
  </si>
  <si>
    <t>231</t>
  </si>
  <si>
    <t>414</t>
  </si>
  <si>
    <t>418</t>
  </si>
  <si>
    <t>521</t>
  </si>
  <si>
    <t>534</t>
  </si>
  <si>
    <t>542</t>
  </si>
  <si>
    <t>552</t>
  </si>
  <si>
    <t xml:space="preserve">Förderung für Studierende und </t>
  </si>
  <si>
    <t xml:space="preserve">Sonstige Weiterbildung </t>
  </si>
  <si>
    <t xml:space="preserve">   (ohne Förderung für Teilnehmende)</t>
  </si>
  <si>
    <t xml:space="preserve">Verwaltung für Ernährung und </t>
  </si>
  <si>
    <t xml:space="preserve">Landwirtschaftliche Produktion, </t>
  </si>
  <si>
    <t>Maßnahmen der Gesundheitspflege</t>
  </si>
  <si>
    <t>Kur- und Badeeinrichtungen</t>
  </si>
  <si>
    <t>Bau- und Grundstücksordnung</t>
  </si>
  <si>
    <t xml:space="preserve">Soziale Einrichtungen (ohne </t>
  </si>
  <si>
    <t xml:space="preserve">   Einrichtungen der Jugendhilfe)</t>
  </si>
  <si>
    <t xml:space="preserve">Räumliche Planungs- und </t>
  </si>
  <si>
    <t xml:space="preserve">Öffentliche Gewässer/Wasserbauliche </t>
  </si>
  <si>
    <t>Soziale Einrichtungen (ohne</t>
  </si>
  <si>
    <t xml:space="preserve">  Jugendhilfe)</t>
  </si>
  <si>
    <t xml:space="preserve">Soziale Einrichtungen (ohne Einrichtungen der </t>
  </si>
  <si>
    <t xml:space="preserve">Förderung für Studierende und wissenschaftlichen </t>
  </si>
  <si>
    <t>8906009</t>
  </si>
  <si>
    <t>8906060</t>
  </si>
  <si>
    <t>8906070</t>
  </si>
  <si>
    <t>8906190</t>
  </si>
  <si>
    <t>8906317</t>
  </si>
  <si>
    <t>8906328</t>
  </si>
  <si>
    <t>8907194</t>
  </si>
  <si>
    <t>Rettungszweckverband Chemnitz-Erzgebirge</t>
  </si>
  <si>
    <t>8907195</t>
  </si>
  <si>
    <t>Abwasserzweckverband "Espenhain"</t>
  </si>
  <si>
    <t>8907196</t>
  </si>
  <si>
    <t>Zweckverband Frohnbach</t>
  </si>
  <si>
    <t>8907197</t>
  </si>
  <si>
    <t>Zweckverband Abwasser Schlematal (ZAST)</t>
  </si>
  <si>
    <t>ZV Greifensteingebiet</t>
  </si>
  <si>
    <t>Tourismus-ZV Spiegelwald</t>
  </si>
  <si>
    <t>ZV "Industrie- und Gewerbegebiet Zwickau-Mülsen"</t>
  </si>
  <si>
    <t>ZV "Döllnitzbahn"</t>
  </si>
  <si>
    <t xml:space="preserve">Gebietskörperschaft 
und deren 
Eigenbetriebe und 
Eigengesellschaften </t>
  </si>
  <si>
    <t xml:space="preserve">Eigenbetriebe und Eigengesellschaften 
der Gebietskörperschaft </t>
  </si>
  <si>
    <t xml:space="preserve">Eigenbetriebe </t>
  </si>
  <si>
    <t>14 5 21 020</t>
  </si>
  <si>
    <t>14 5 21 030</t>
  </si>
  <si>
    <t>14 5 21 040</t>
  </si>
  <si>
    <t>14 5 21 050</t>
  </si>
  <si>
    <t>14 5 21 060</t>
  </si>
  <si>
    <t>14 5 21 080</t>
  </si>
  <si>
    <t>14 5 21 090</t>
  </si>
  <si>
    <t>14 5 21 110</t>
  </si>
  <si>
    <t>14 5 21 130</t>
  </si>
  <si>
    <t>14 5 21 140</t>
  </si>
  <si>
    <t>14 5 21 150</t>
  </si>
  <si>
    <t>14 5 21 160</t>
  </si>
  <si>
    <t>14 5 21 170</t>
  </si>
  <si>
    <t>14 5 21 180</t>
  </si>
  <si>
    <t>14 5 21 200</t>
  </si>
  <si>
    <t>14 5 21 220</t>
  </si>
  <si>
    <t>14 5 21 230</t>
  </si>
  <si>
    <t>14 5 21 240</t>
  </si>
  <si>
    <t>14 5 21 250</t>
  </si>
  <si>
    <t>14 5 21 260</t>
  </si>
  <si>
    <t>14 5 21 270</t>
  </si>
  <si>
    <t>14 5 21 280</t>
  </si>
  <si>
    <t>14 5 21 290</t>
  </si>
  <si>
    <t>14 5 21 310</t>
  </si>
  <si>
    <t>14 5 21 330</t>
  </si>
  <si>
    <t>14 5 21 340</t>
  </si>
  <si>
    <t>14 5 21 355</t>
  </si>
  <si>
    <t>14 5 21 370</t>
  </si>
  <si>
    <t>14 5 21 380</t>
  </si>
  <si>
    <t>14 5 21 390</t>
  </si>
  <si>
    <t>14 5 21 400</t>
  </si>
  <si>
    <t>14 5 21 410</t>
  </si>
  <si>
    <t>14 5 21 420</t>
  </si>
  <si>
    <t>14 5 21 440</t>
  </si>
  <si>
    <t>14 5 21 450</t>
  </si>
  <si>
    <t>14 5 21 460</t>
  </si>
  <si>
    <t>14 5 21 470</t>
  </si>
  <si>
    <t>14 5 21 495</t>
  </si>
  <si>
    <t>Pockau-Lengefeld, Stadt</t>
  </si>
  <si>
    <t>14 5 21 500</t>
  </si>
  <si>
    <t>14 5 21 510</t>
  </si>
  <si>
    <t>14 5 21 520</t>
  </si>
  <si>
    <t>14 5 21 530</t>
  </si>
  <si>
    <t>14 5 21 540</t>
  </si>
  <si>
    <t>14 5 21 550</t>
  </si>
  <si>
    <t>14 5 21 560</t>
  </si>
  <si>
    <t>14 5 21 570</t>
  </si>
  <si>
    <t>14 5 21 600</t>
  </si>
  <si>
    <t>14 5 21 610</t>
  </si>
  <si>
    <t>14 5 21 620</t>
  </si>
  <si>
    <t>14 5 21 630</t>
  </si>
  <si>
    <t>14 5 21 640</t>
  </si>
  <si>
    <t>14 5 21 690</t>
  </si>
  <si>
    <t>14 5 21 700</t>
  </si>
  <si>
    <t>14 5 21 710</t>
  </si>
  <si>
    <t>14 5 21</t>
  </si>
  <si>
    <t>14 5 22 010</t>
  </si>
  <si>
    <t>14 5 22 020</t>
  </si>
  <si>
    <t>14 5 22 035</t>
  </si>
  <si>
    <t>14 5 22 050</t>
  </si>
  <si>
    <t>14 5 22 060</t>
  </si>
  <si>
    <t>14 5 22 080</t>
  </si>
  <si>
    <t>14 5 22 090</t>
  </si>
  <si>
    <t>14 5 22 110</t>
  </si>
  <si>
    <t>14 5 22 140</t>
  </si>
  <si>
    <t>14 5 22 150</t>
  </si>
  <si>
    <t>14 5 22 170</t>
  </si>
  <si>
    <t>14 5 22 180</t>
  </si>
  <si>
    <t>14 5 22 190</t>
  </si>
  <si>
    <t>14 5 22 200</t>
  </si>
  <si>
    <t>14 5 22 210</t>
  </si>
  <si>
    <t>14 5 22 220</t>
  </si>
  <si>
    <t>14 5 22 230</t>
  </si>
  <si>
    <t>14 5 22 240</t>
  </si>
  <si>
    <t>14 5 22 250</t>
  </si>
  <si>
    <t>14 5 22 280</t>
  </si>
  <si>
    <t>14 5 22 290</t>
  </si>
  <si>
    <t>14 5 22 310</t>
  </si>
  <si>
    <t>14 5 22 320</t>
  </si>
  <si>
    <t>14 5 22 330</t>
  </si>
  <si>
    <t>14 5 22 340</t>
  </si>
  <si>
    <t>14 5 22 350</t>
  </si>
  <si>
    <t>14 5 22 360</t>
  </si>
  <si>
    <t>14 5 22 380</t>
  </si>
  <si>
    <t>14 5 22 390</t>
  </si>
  <si>
    <t>14 5 22 400</t>
  </si>
  <si>
    <t>14 5 22 420</t>
  </si>
  <si>
    <t>14 5 22 430</t>
  </si>
  <si>
    <t>14 5 22 440</t>
  </si>
  <si>
    <t>14 5 22 450</t>
  </si>
  <si>
    <t>14 5 22 460</t>
  </si>
  <si>
    <t>14 5 22 470</t>
  </si>
  <si>
    <t>14 5 22 480</t>
  </si>
  <si>
    <t>14 5 22 490</t>
  </si>
  <si>
    <t>14 5 22 500</t>
  </si>
  <si>
    <t>14 5 22 510</t>
  </si>
  <si>
    <t>14 5 22 530</t>
  </si>
  <si>
    <t>14 5 22 550</t>
  </si>
  <si>
    <t>14 5 22 570</t>
  </si>
  <si>
    <t>14 5 22 580</t>
  </si>
  <si>
    <t>14 5 22 590</t>
  </si>
  <si>
    <t>14 5 22 600</t>
  </si>
  <si>
    <t>14 5 22 620</t>
  </si>
  <si>
    <t>14 5 22</t>
  </si>
  <si>
    <t>14 5 23 020</t>
  </si>
  <si>
    <t>14 5 23 030</t>
  </si>
  <si>
    <t>14 5 23 040</t>
  </si>
  <si>
    <t>14 5 23 050</t>
  </si>
  <si>
    <t>14 5 23 060</t>
  </si>
  <si>
    <t>14 5 23 080</t>
  </si>
  <si>
    <t>14 5 23 090</t>
  </si>
  <si>
    <t>14 5 23 100</t>
  </si>
  <si>
    <t>14 5 23 130</t>
  </si>
  <si>
    <t>14 5 23 150</t>
  </si>
  <si>
    <t>14 5 23 160</t>
  </si>
  <si>
    <t>14 5 23 170</t>
  </si>
  <si>
    <t>14 5 23 190</t>
  </si>
  <si>
    <t>14 5 23 200</t>
  </si>
  <si>
    <t>14 5 23 230</t>
  </si>
  <si>
    <t>14 5 23 245</t>
  </si>
  <si>
    <t>14 5 23 260</t>
  </si>
  <si>
    <t>14 5 23 270</t>
  </si>
  <si>
    <t>14 5 23 280</t>
  </si>
  <si>
    <t>14 5 23 290</t>
  </si>
  <si>
    <t>14 5 23 300</t>
  </si>
  <si>
    <t>14 5 23 310</t>
  </si>
  <si>
    <t>14 5 23 320</t>
  </si>
  <si>
    <t>14 5 23 330</t>
  </si>
  <si>
    <t>14 5 23 340</t>
  </si>
  <si>
    <t>14 5 23 350</t>
  </si>
  <si>
    <t>14 5 23 365</t>
  </si>
  <si>
    <t>14 5 23 370</t>
  </si>
  <si>
    <t>14 5 23 380</t>
  </si>
  <si>
    <t>14 5 23 410</t>
  </si>
  <si>
    <t>14 5 23 420</t>
  </si>
  <si>
    <t>14 5 23 430</t>
  </si>
  <si>
    <t>14 5 23 440</t>
  </si>
  <si>
    <t>14 5 23 450</t>
  </si>
  <si>
    <t>14 5 23 460</t>
  </si>
  <si>
    <t>14 5 23</t>
  </si>
  <si>
    <t>14 5 24 010</t>
  </si>
  <si>
    <t>14 5 24 020</t>
  </si>
  <si>
    <t>14 5 24 030</t>
  </si>
  <si>
    <t>14 5 24 050</t>
  </si>
  <si>
    <t>14 5 24 060</t>
  </si>
  <si>
    <t>14 5 24 070</t>
  </si>
  <si>
    <t>14 5 24 080</t>
  </si>
  <si>
    <t>14 5 24 090</t>
  </si>
  <si>
    <t>14 5 24 100</t>
  </si>
  <si>
    <t>14 5 24 110</t>
  </si>
  <si>
    <t>14 5 24 120</t>
  </si>
  <si>
    <t>14 5 24 130</t>
  </si>
  <si>
    <t>14 5 24 140</t>
  </si>
  <si>
    <t>14 5 24 150</t>
  </si>
  <si>
    <t>14 5 24 160</t>
  </si>
  <si>
    <t>14 5 24 170</t>
  </si>
  <si>
    <t>14 5 24 180</t>
  </si>
  <si>
    <t>14 5 24 200</t>
  </si>
  <si>
    <t>14 5 24 210</t>
  </si>
  <si>
    <t>14 5 24 220</t>
  </si>
  <si>
    <t>14 5 24 230</t>
  </si>
  <si>
    <t>14 5 24 240</t>
  </si>
  <si>
    <t>14 5 24 250</t>
  </si>
  <si>
    <t>14 5 24 260</t>
  </si>
  <si>
    <t>14 5 24 270</t>
  </si>
  <si>
    <t>14 5 24 280</t>
  </si>
  <si>
    <t>14 5 24 290</t>
  </si>
  <si>
    <t>14 5 24 300</t>
  </si>
  <si>
    <t>14 5 24 310</t>
  </si>
  <si>
    <t>14 5 24 320</t>
  </si>
  <si>
    <t>14 5 24 330</t>
  </si>
  <si>
    <t>14 5 24</t>
  </si>
  <si>
    <t>14 6 25 010</t>
  </si>
  <si>
    <t>14 6 25 020</t>
  </si>
  <si>
    <t>14 6 25 030</t>
  </si>
  <si>
    <t>14 6 25 040</t>
  </si>
  <si>
    <t>14 6 25 060</t>
  </si>
  <si>
    <t>14 6 25 080</t>
  </si>
  <si>
    <t>14 6 25 090</t>
  </si>
  <si>
    <t>14 6 25 100</t>
  </si>
  <si>
    <t>14 6 25 110</t>
  </si>
  <si>
    <t>14 6 25 120</t>
  </si>
  <si>
    <t>14 6 25 130</t>
  </si>
  <si>
    <t>14 6 25 140</t>
  </si>
  <si>
    <t>14 6 25 150</t>
  </si>
  <si>
    <t>14 6 25 160</t>
  </si>
  <si>
    <t>14 6 25 170</t>
  </si>
  <si>
    <t>14 6 25 180</t>
  </si>
  <si>
    <t>14 6 25 190</t>
  </si>
  <si>
    <t>14 6 25 200</t>
  </si>
  <si>
    <t>14 6 25 220</t>
  </si>
  <si>
    <t>14 6 25 230</t>
  </si>
  <si>
    <t>14 6 25 240</t>
  </si>
  <si>
    <t>14 6 25 250</t>
  </si>
  <si>
    <t>14 6 25 270</t>
  </si>
  <si>
    <t>14 6 25 280</t>
  </si>
  <si>
    <t>14 6 25 290</t>
  </si>
  <si>
    <t>14 6 25 300</t>
  </si>
  <si>
    <t>14 6 25 310</t>
  </si>
  <si>
    <t>14 6 25 330</t>
  </si>
  <si>
    <t>14 6 25 340</t>
  </si>
  <si>
    <t>14 6 25 350</t>
  </si>
  <si>
    <t>14 6 25 360</t>
  </si>
  <si>
    <t>14 6 25 370</t>
  </si>
  <si>
    <t>14 6 25 380</t>
  </si>
  <si>
    <t>14 6 25 390</t>
  </si>
  <si>
    <t>14 6 25 420</t>
  </si>
  <si>
    <t>14 6 25 430</t>
  </si>
  <si>
    <t>14 6 25 440</t>
  </si>
  <si>
    <t>14 6 25 450</t>
  </si>
  <si>
    <t>14 6 25 470</t>
  </si>
  <si>
    <t>14 6 25 480</t>
  </si>
  <si>
    <t>14 6 25 490</t>
  </si>
  <si>
    <t>14 6 25 500</t>
  </si>
  <si>
    <t>14 6 25 510</t>
  </si>
  <si>
    <t>14 6 25 525</t>
  </si>
  <si>
    <t>14 6 25 530</t>
  </si>
  <si>
    <t>14 6 25 540</t>
  </si>
  <si>
    <t>14 6 25 560</t>
  </si>
  <si>
    <t>14 6 25 570</t>
  </si>
  <si>
    <t>14 6 25 580</t>
  </si>
  <si>
    <t>14 6 25 590</t>
  </si>
  <si>
    <t>14 6 25 600</t>
  </si>
  <si>
    <t>14 6 25 610</t>
  </si>
  <si>
    <t>14 6 25 630</t>
  </si>
  <si>
    <t>14 6 25 640</t>
  </si>
  <si>
    <t>14 6 25</t>
  </si>
  <si>
    <t>14 6 26 010</t>
  </si>
  <si>
    <t>14 6 26 020</t>
  </si>
  <si>
    <t>14 6 26 030</t>
  </si>
  <si>
    <t>14 6 26 050</t>
  </si>
  <si>
    <t>14 6 26 060</t>
  </si>
  <si>
    <t>14 6 26 070</t>
  </si>
  <si>
    <t>14 6 26 085</t>
  </si>
  <si>
    <t>14 6 26 100</t>
  </si>
  <si>
    <t>14 6 26 110</t>
  </si>
  <si>
    <t>14 6 26 120</t>
  </si>
  <si>
    <t>14 6 26 140</t>
  </si>
  <si>
    <t>14 6 26 150</t>
  </si>
  <si>
    <t>14 6 26 160</t>
  </si>
  <si>
    <t>14 6 26 170</t>
  </si>
  <si>
    <t>14 6 26 180</t>
  </si>
  <si>
    <t>14 6 26 190</t>
  </si>
  <si>
    <t>14 6 26 200</t>
  </si>
  <si>
    <t>14 6 26 210</t>
  </si>
  <si>
    <t>14 6 26 230</t>
  </si>
  <si>
    <t>14 6 26 240</t>
  </si>
  <si>
    <t>14 6 26 245</t>
  </si>
  <si>
    <t>14 6 26 250</t>
  </si>
  <si>
    <t>14 6 26 260</t>
  </si>
  <si>
    <t>14 6 26 270</t>
  </si>
  <si>
    <t>14 6 26 300</t>
  </si>
  <si>
    <t>14 6 26 310</t>
  </si>
  <si>
    <t>14 6 26 330</t>
  </si>
  <si>
    <t>14 6 26 350</t>
  </si>
  <si>
    <t>14 6 26 370</t>
  </si>
  <si>
    <t>14 6 26 390</t>
  </si>
  <si>
    <t>14 6 26 400</t>
  </si>
  <si>
    <t>14 6 26 410</t>
  </si>
  <si>
    <t>14 6 26 420</t>
  </si>
  <si>
    <t>14 6 26 440</t>
  </si>
  <si>
    <t>14 6 26 460</t>
  </si>
  <si>
    <t>14 6 26 470</t>
  </si>
  <si>
    <t>14 6 26 480</t>
  </si>
  <si>
    <t>14 6 26 490</t>
  </si>
  <si>
    <t>14 6 26 500</t>
  </si>
  <si>
    <t>14 6 26 510</t>
  </si>
  <si>
    <t>14 6 26 520</t>
  </si>
  <si>
    <t>14 6 26 530</t>
  </si>
  <si>
    <t>14 6 26 560</t>
  </si>
  <si>
    <t>14 6 26 570</t>
  </si>
  <si>
    <t>14 6 26 580</t>
  </si>
  <si>
    <t>14 6 26 590</t>
  </si>
  <si>
    <t>14 6 26 600</t>
  </si>
  <si>
    <t>14 6 26 610</t>
  </si>
  <si>
    <t>14 6 26</t>
  </si>
  <si>
    <t>14 6 27 010</t>
  </si>
  <si>
    <t>14 6 27 020</t>
  </si>
  <si>
    <t>14 6 27 030</t>
  </si>
  <si>
    <t>14 6 27 050</t>
  </si>
  <si>
    <t>14 6 27 060</t>
  </si>
  <si>
    <t>14 6 27 070</t>
  </si>
  <si>
    <t>14 6 27 080</t>
  </si>
  <si>
    <t>14 6 27 100</t>
  </si>
  <si>
    <t>14 6 27 110</t>
  </si>
  <si>
    <t>14 6 27 130</t>
  </si>
  <si>
    <t>14 6 27 140</t>
  </si>
  <si>
    <t>14 6 27 150</t>
  </si>
  <si>
    <t>14 6 27 170</t>
  </si>
  <si>
    <t>14 6 27 180</t>
  </si>
  <si>
    <t>14 6 27 190</t>
  </si>
  <si>
    <t>14 6 27 200</t>
  </si>
  <si>
    <t>14 6 27 210</t>
  </si>
  <si>
    <t>14 6 27 220</t>
  </si>
  <si>
    <t>14 6 27 240</t>
  </si>
  <si>
    <t>14 6 27 250</t>
  </si>
  <si>
    <t>14 6 27 260</t>
  </si>
  <si>
    <t>14 6 27 270</t>
  </si>
  <si>
    <t>14 6 27 290</t>
  </si>
  <si>
    <t>14 6 27 310</t>
  </si>
  <si>
    <t>14 6 27 340</t>
  </si>
  <si>
    <t>14 6 27 360</t>
  </si>
  <si>
    <t>14 6 27</t>
  </si>
  <si>
    <t>14 6 28 010</t>
  </si>
  <si>
    <t>14 6 28 020</t>
  </si>
  <si>
    <t>14 6 28 030</t>
  </si>
  <si>
    <t>14 6 28 040</t>
  </si>
  <si>
    <t>14 6 28 050</t>
  </si>
  <si>
    <t>14 6 28 060</t>
  </si>
  <si>
    <t>14 6 28 070</t>
  </si>
  <si>
    <t>14 6 28 080</t>
  </si>
  <si>
    <t>14 6 28 100</t>
  </si>
  <si>
    <t>14 6 28 110</t>
  </si>
  <si>
    <t>14 6 28 130</t>
  </si>
  <si>
    <t>14 6 28 140</t>
  </si>
  <si>
    <t>14 6 28 150</t>
  </si>
  <si>
    <t>14 6 28 160</t>
  </si>
  <si>
    <t>14 6 28 170</t>
  </si>
  <si>
    <t>14 6 28 190</t>
  </si>
  <si>
    <t>14 6 28 205</t>
  </si>
  <si>
    <t>14 6 28 220</t>
  </si>
  <si>
    <t>14 6 28 230</t>
  </si>
  <si>
    <t>14 6 28 240</t>
  </si>
  <si>
    <t>14 6 28 250</t>
  </si>
  <si>
    <t>14 6 28 260</t>
  </si>
  <si>
    <t>14 6 28 270</t>
  </si>
  <si>
    <t>14 6 28 300</t>
  </si>
  <si>
    <t>14 6 28 310</t>
  </si>
  <si>
    <t>14 6 28 320</t>
  </si>
  <si>
    <t>14 6 28 330</t>
  </si>
  <si>
    <t>14 6 28 340</t>
  </si>
  <si>
    <t>14 6 28 360</t>
  </si>
  <si>
    <t>14 6 28 380</t>
  </si>
  <si>
    <t>14 6 28 390</t>
  </si>
  <si>
    <t>14 6 28 400</t>
  </si>
  <si>
    <t>14 6 28</t>
  </si>
  <si>
    <t>14 7 29 020</t>
  </si>
  <si>
    <t>14 7 29 030</t>
  </si>
  <si>
    <t>14 7 29 040</t>
  </si>
  <si>
    <t>14 7 29 050</t>
  </si>
  <si>
    <t>14 7 29 060</t>
  </si>
  <si>
    <t>14 7 29 070</t>
  </si>
  <si>
    <t>14 7 29 100</t>
  </si>
  <si>
    <t>14 7 29 140</t>
  </si>
  <si>
    <t>14 7 29 150</t>
  </si>
  <si>
    <t>14 7 29 160</t>
  </si>
  <si>
    <t>14 7 29 170</t>
  </si>
  <si>
    <t>14 7 29 190</t>
  </si>
  <si>
    <t>14 7 29 220</t>
  </si>
  <si>
    <t>14 7 29 245</t>
  </si>
  <si>
    <t>14 7 29 260</t>
  </si>
  <si>
    <t>14 7 29 270</t>
  </si>
  <si>
    <t>14 7 29 290</t>
  </si>
  <si>
    <t>14 7 29 300</t>
  </si>
  <si>
    <t>14 7 29 320</t>
  </si>
  <si>
    <t>14 7 29 330</t>
  </si>
  <si>
    <t>14 7 29 340</t>
  </si>
  <si>
    <t>14 7 29 350</t>
  </si>
  <si>
    <t>14 7 29 360</t>
  </si>
  <si>
    <t>14 7 29 370</t>
  </si>
  <si>
    <t>14 7 29 380</t>
  </si>
  <si>
    <t>14 7 29 400</t>
  </si>
  <si>
    <t>14 7 29 410</t>
  </si>
  <si>
    <t>14 7 29 430</t>
  </si>
  <si>
    <t>14 7 29</t>
  </si>
  <si>
    <t>14 7 30 010</t>
  </si>
  <si>
    <t>14 7 30 030</t>
  </si>
  <si>
    <t>14 7 30 045</t>
  </si>
  <si>
    <t>14 7 30 050</t>
  </si>
  <si>
    <t>14 7 30 060</t>
  </si>
  <si>
    <t>14 7 30 070</t>
  </si>
  <si>
    <t>14 7 30 080</t>
  </si>
  <si>
    <t>14 7 30 090</t>
  </si>
  <si>
    <t>14 7 30 100</t>
  </si>
  <si>
    <t>14 7 30 110</t>
  </si>
  <si>
    <t>14 7 30 120</t>
  </si>
  <si>
    <t>14 7 30 140</t>
  </si>
  <si>
    <t>14 7 30 150</t>
  </si>
  <si>
    <t>14 7 30 160</t>
  </si>
  <si>
    <t>14 7 30 170</t>
  </si>
  <si>
    <t>14 7 30 180</t>
  </si>
  <si>
    <t>14 7 30 190</t>
  </si>
  <si>
    <t>14 7 30 200</t>
  </si>
  <si>
    <t>14 7 30 210</t>
  </si>
  <si>
    <t>14 7 30 230</t>
  </si>
  <si>
    <t>14 7 30 270</t>
  </si>
  <si>
    <t>14 7 30 280</t>
  </si>
  <si>
    <t>14 7 30 300</t>
  </si>
  <si>
    <t>14 7 30 320</t>
  </si>
  <si>
    <t>14 7 30 330</t>
  </si>
  <si>
    <t>14 7 30 360</t>
  </si>
  <si>
    <t>14 7 30</t>
  </si>
  <si>
    <t>14 4 00 000</t>
  </si>
  <si>
    <t>1) bei Eigenbetrieben und Eigengesellschaften Schuldenstand ohne Schulden beim Träger/Gesellschafter</t>
  </si>
  <si>
    <t>2) Kreisgebiet: Summe der Daten des Landkreises, der kreisangehörigen Gemeinden und der Verwaltungsverbände</t>
  </si>
  <si>
    <r>
      <t>Gemeinde
Landkreis
Kreisgebiet</t>
    </r>
    <r>
      <rPr>
        <vertAlign val="superscript"/>
        <sz val="8"/>
        <rFont val="Arial"/>
        <family val="2"/>
      </rPr>
      <t xml:space="preserve"> 2)</t>
    </r>
    <r>
      <rPr>
        <sz val="8"/>
        <rFont val="Arial"/>
        <family val="2"/>
      </rPr>
      <t xml:space="preserve">
Verwaltungsverband
Kommunaler Sozialverband Sachsen
Land</t>
    </r>
  </si>
  <si>
    <t xml:space="preserve">kommunalen Produktbereichen und Rechtsformen </t>
  </si>
  <si>
    <t>Produktbereichen</t>
  </si>
  <si>
    <t xml:space="preserve">Verbindlichkeiten aus </t>
  </si>
  <si>
    <t>Lieferungen und Leistungen</t>
  </si>
  <si>
    <r>
      <t xml:space="preserve">Schuldenstand der Gebietskörperschaft und deren 
Eigenbetriebe und Eigengesellschaften </t>
    </r>
    <r>
      <rPr>
        <vertAlign val="superscript"/>
        <sz val="8"/>
        <rFont val="Arial"/>
        <family val="2"/>
      </rPr>
      <t>1)</t>
    </r>
  </si>
  <si>
    <t>ZV Gewerbegebiete "Am Auersberg/Achat"</t>
  </si>
  <si>
    <t>Gemeinden
 und
Gemeinde-
verbände</t>
  </si>
  <si>
    <t xml:space="preserve">kreis-
angehörige
Gemeinden </t>
  </si>
  <si>
    <t>Staatlicher Aufgabenbereich
Kommunaler Produktbereich</t>
  </si>
  <si>
    <r>
      <t xml:space="preserve">      Produktbereichen </t>
    </r>
    <r>
      <rPr>
        <sz val="10"/>
        <rFont val="Arial"/>
        <family val="2"/>
      </rPr>
      <t>(in 1 000 €)</t>
    </r>
  </si>
  <si>
    <r>
      <t xml:space="preserve">      Produktbereichen</t>
    </r>
    <r>
      <rPr>
        <sz val="10"/>
        <rFont val="Arial"/>
        <family val="2"/>
      </rPr>
      <t xml:space="preserve"> (in 1 000 €)</t>
    </r>
  </si>
  <si>
    <t>Schulden des Staatssektors</t>
  </si>
  <si>
    <t>Bürg-
schaften</t>
  </si>
  <si>
    <t>8906172</t>
  </si>
  <si>
    <t>8906329</t>
  </si>
  <si>
    <t>Abwasserzweckverband "Gemeinschaftsklär-</t>
  </si>
  <si>
    <t xml:space="preserve">   anlage Meißen"</t>
  </si>
  <si>
    <t>Zweckverband Abwassergruppe Dübener Heide</t>
  </si>
  <si>
    <t xml:space="preserve">Zweckverband Studieninstitut für kommunale </t>
  </si>
  <si>
    <t xml:space="preserve">   Verwaltung Südsachsen</t>
  </si>
  <si>
    <t>Abwasserzweckverband "Wilde Sau"</t>
  </si>
  <si>
    <t>Regionaler Abfallverband Oberlausitz-</t>
  </si>
  <si>
    <t>8907201</t>
  </si>
  <si>
    <t>Zweckverband Lausitzer Seenland Sachsen</t>
  </si>
  <si>
    <t>8906330</t>
  </si>
  <si>
    <t>Regionaler Zweckverband kommunale Wasserversorgung Riesa/Großenhain</t>
  </si>
  <si>
    <t>8906331</t>
  </si>
  <si>
    <t>8907199</t>
  </si>
  <si>
    <t>8907200</t>
  </si>
  <si>
    <t>8907202</t>
  </si>
  <si>
    <t>Abwasserzweckverband Muldenaue</t>
  </si>
  <si>
    <t>Abwasserzweckverband "Muldental"</t>
  </si>
  <si>
    <t>Abwasserzweckverband "Gemeinschafts-</t>
  </si>
  <si>
    <t xml:space="preserve">   kläranlage Kalkreuth"</t>
  </si>
  <si>
    <t>162</t>
  </si>
  <si>
    <t>182</t>
  </si>
  <si>
    <t>575</t>
  </si>
  <si>
    <t>Tourismus</t>
  </si>
  <si>
    <t xml:space="preserve">Wissenschaftliche Bibliotheken, Archive, </t>
  </si>
  <si>
    <t>8906332</t>
  </si>
  <si>
    <t>Abwasserzweckverband Lungwitztal-Steegenwiesen</t>
  </si>
  <si>
    <t>Gem./GV in Sachsen (KS)</t>
  </si>
  <si>
    <t>8907005</t>
  </si>
  <si>
    <t>beim öffentlichen Bereich</t>
  </si>
  <si>
    <t>ÖPP-Projektsummen insgesamt</t>
  </si>
  <si>
    <t xml:space="preserve">bisher geleistete Zahlungen aller laufenden </t>
  </si>
  <si>
    <t>ÖPP-Projekte insgesamt</t>
  </si>
  <si>
    <t>Kassenkredite</t>
  </si>
  <si>
    <t>Abwasserzweckverband "Weiße Elster"</t>
  </si>
  <si>
    <t>Zweckverband Chemnitztalradweg</t>
  </si>
  <si>
    <t>Abwasserzweckverband "Oelsabachtal"</t>
  </si>
  <si>
    <t>Zweckverband "Oberlausitz Wasserversorgung"</t>
  </si>
  <si>
    <t>Kommunale Informationsverarbeitung Sachsen - KISA</t>
  </si>
  <si>
    <t>772</t>
  </si>
  <si>
    <t>860</t>
  </si>
  <si>
    <t>Rundfunk und Fernsehen</t>
  </si>
  <si>
    <t>Sonstiges</t>
  </si>
  <si>
    <t>Schuldenstand der öffentlichen Kernhaushalte und deren Extrahaushalte</t>
  </si>
  <si>
    <t>Schulden der öffentlichen Kernhaushalte nach Körperschaftsgruppen</t>
  </si>
  <si>
    <t xml:space="preserve">Rangfolge des Schuldenstandes der öffentlichen Kernhaushalte </t>
  </si>
  <si>
    <t>Räumliche Planungs- und  Entwicklungsmaßnahmen</t>
  </si>
  <si>
    <t>8907198</t>
  </si>
  <si>
    <t>Abwasserzweckverband "Untere Mandau"</t>
  </si>
  <si>
    <t>31.12.2015</t>
  </si>
  <si>
    <t>Zweckverband Abfallwirtschaft Westsachsen</t>
  </si>
  <si>
    <t xml:space="preserve">Regionaler Zweckverband kommunale </t>
  </si>
  <si>
    <t xml:space="preserve">sonstige Gewährleistungen </t>
  </si>
  <si>
    <t xml:space="preserve">Schuldenaufnahmen, Schuldentilgungen und sonstige Schuldenzu- und </t>
  </si>
  <si>
    <t>(in 1 000 €)</t>
  </si>
  <si>
    <t>6.3</t>
  </si>
  <si>
    <t>6.4</t>
  </si>
  <si>
    <t>6.5</t>
  </si>
  <si>
    <t>6.6</t>
  </si>
  <si>
    <t xml:space="preserve"> Schulden insgesamt</t>
  </si>
  <si>
    <t>Schuldenstand, Schuldenaufnahmen und Schuldentilgungen 2016</t>
  </si>
  <si>
    <t>Schuldenaufnahmen 2016 nach Laufzeiten</t>
  </si>
  <si>
    <t xml:space="preserve">Schuldenstand am 31. Dezember 2016 nach Art der Schulden </t>
  </si>
  <si>
    <t>Schuldenstand am 31. Dezember 2016 nach staatlichen Aufgabenbereichen,</t>
  </si>
  <si>
    <t>Schuldenaufnahmen 2016 nach staatlichen Aufgabenbereichen und kommunalen</t>
  </si>
  <si>
    <t>Schuldentilgungen 2016 nach staatlichen Aufgabenbereichen und kommunalen</t>
  </si>
  <si>
    <t>Schuldenaufnahmen 2016 nach Art der Schulden</t>
  </si>
  <si>
    <t>und Eigengesellschaften am 31. Dezember 2016 nach Gemeinden</t>
  </si>
  <si>
    <t>und Eigengesellschaften am 31. Dezember 2016 im Vergleich zum Vorjahr</t>
  </si>
  <si>
    <t>am 31. Dezember 2016 im Vergleich zum Vorjahr</t>
  </si>
  <si>
    <t>und deren Eigenbetriebe und Eigengesellschaften  am 31. Dezember 2016</t>
  </si>
  <si>
    <t>am 31. Dezember 2016</t>
  </si>
  <si>
    <t>am 31. Dezember 2016 nach Art der Schulden</t>
  </si>
  <si>
    <t>Schuldenstand am 31. Dezember 2016 nach Art der Schulden</t>
  </si>
  <si>
    <t>Schuldenzugänge 2016 nach Art der Schulden</t>
  </si>
  <si>
    <t>Schuldenaufnahmen 2016 nach Laufzeiten und Art der Schulden</t>
  </si>
  <si>
    <t>Schuldenabgänge 2016 nach Art der Schulden</t>
  </si>
  <si>
    <t>und sonstige Schuldenzu- und -abgänge 2016</t>
  </si>
  <si>
    <t>am 31. Dezember 2016</t>
  </si>
  <si>
    <t>Landkreise und Verwaltungsverbände am 31. Dezember 2016</t>
  </si>
  <si>
    <t>Gemeinden am 31. Dezember 2016</t>
  </si>
  <si>
    <t>am 31. Dezember 2016 nach Kreisfreien Städten und Kreisgebieten</t>
  </si>
  <si>
    <t>Schuldenzugänge 2016 nach Art der Schulden und Rechtsformen</t>
  </si>
  <si>
    <t>Schuldenabgänge 2016 nach Art der Schulden und Rechtsformen</t>
  </si>
  <si>
    <t xml:space="preserve">Schuldenstand am 31. Dezember 2016 nach staatlichen Aufgabenbereichen, </t>
  </si>
  <si>
    <t xml:space="preserve">Schuldenaufnahmen 2016 nach staatlichen Aufgabenbereichen und kommunalen </t>
  </si>
  <si>
    <t xml:space="preserve">Schuldentilgungen 2016 nach staatlichen Aufgabenbereichen und kommunalen </t>
  </si>
  <si>
    <t>Schuldenstand am  31.12.2016</t>
  </si>
  <si>
    <r>
      <t xml:space="preserve">Schuldenstand am 31. Dezember 2016 nach Art der Schulden und Rechtsformen </t>
    </r>
    <r>
      <rPr>
        <sz val="10"/>
        <rFont val="Arial"/>
        <family val="2"/>
      </rPr>
      <t>(in 1 000 €)</t>
    </r>
  </si>
  <si>
    <t xml:space="preserve">6.5 Schuldenaufnahmen 2016 nach staatlichen Aufgabenbereichen und kommunalen </t>
  </si>
  <si>
    <t xml:space="preserve">6.6 Schuldentilgungen 2016 nach staatlichen Aufgabenbereichen und kommunalen </t>
  </si>
  <si>
    <t xml:space="preserve">8.4 Schuldenaufnahmen 2016 nach staatlichen Aufgabenbereichen und kommunalen </t>
  </si>
  <si>
    <t xml:space="preserve">8.5 Schuldentilgungen 2016 nach staatlichen Aufgabenbereichen und kommunalen </t>
  </si>
  <si>
    <t xml:space="preserve">      und Eigengesellschaften am 31. Dezember 2016 nach Gemeinden</t>
  </si>
  <si>
    <t>31.12.2016</t>
  </si>
  <si>
    <t xml:space="preserve">31.12.2016 </t>
  </si>
  <si>
    <r>
      <t>Schuldenstand am 31.12.2016</t>
    </r>
    <r>
      <rPr>
        <vertAlign val="superscript"/>
        <sz val="8"/>
        <rFont val="Arial"/>
        <family val="2"/>
      </rPr>
      <t>1)</t>
    </r>
  </si>
  <si>
    <r>
      <t xml:space="preserve">       am 31. Dezember 2016 </t>
    </r>
    <r>
      <rPr>
        <sz val="10"/>
        <rFont val="Arial"/>
        <family val="2"/>
      </rPr>
      <t>(in 1 000 €)</t>
    </r>
  </si>
  <si>
    <t>Schuldenstand am 31.12.2016</t>
  </si>
  <si>
    <r>
      <t xml:space="preserve">Schuldenstand am 31. Dezember 2016 </t>
    </r>
    <r>
      <rPr>
        <vertAlign val="superscript"/>
        <sz val="8"/>
        <rFont val="Arial"/>
        <family val="2"/>
      </rPr>
      <t>1)</t>
    </r>
  </si>
  <si>
    <t>14 7 3 0340</t>
  </si>
  <si>
    <t>0</t>
  </si>
  <si>
    <t xml:space="preserve">- </t>
  </si>
  <si>
    <t>8906334</t>
  </si>
  <si>
    <t>(ohne Förderung für Teilnehmende)</t>
  </si>
  <si>
    <t>sonstige Weiterbildung</t>
  </si>
  <si>
    <t>Sonstige Weiterbildung</t>
  </si>
  <si>
    <t>Sparkassenzweckverband Chemnitz</t>
  </si>
  <si>
    <t>Zweckverband für die Sparkasse Vogtland</t>
  </si>
  <si>
    <t>Heimat- und Kulturpflege</t>
  </si>
  <si>
    <t>Sparkassen ZV Sparkasse Oberlausitz-</t>
  </si>
  <si>
    <t>AZV Olbernhau</t>
  </si>
  <si>
    <t xml:space="preserve">  wissenschaftlichen Nachwuchs</t>
  </si>
  <si>
    <t xml:space="preserve">  (ohne Förderung für Teilnehmende)</t>
  </si>
  <si>
    <t xml:space="preserve">  heiten</t>
  </si>
  <si>
    <t>Verwaltung für kulturelle Angelegen-</t>
  </si>
  <si>
    <t xml:space="preserve">  Landwirtschaft</t>
  </si>
  <si>
    <t xml:space="preserve">  Tiergesundheit und Ernährung</t>
  </si>
  <si>
    <t xml:space="preserve">  Dienstleistungen</t>
  </si>
  <si>
    <t xml:space="preserve">  Einrichtungen der Jugendhilfe)</t>
  </si>
  <si>
    <t xml:space="preserve">Nichtwissenschaftliche Museen, </t>
  </si>
  <si>
    <t xml:space="preserve">  Sammlungen</t>
  </si>
  <si>
    <t xml:space="preserve">  Entwicklungsmaßnahmen</t>
  </si>
  <si>
    <t xml:space="preserve">  Unternehmen</t>
  </si>
  <si>
    <t xml:space="preserve">  maßnahmen</t>
  </si>
  <si>
    <t xml:space="preserve">  Anlagen</t>
  </si>
  <si>
    <t xml:space="preserve">  Niederschlesien (RAVON)</t>
  </si>
  <si>
    <t>SparkassenZV für die Stadt- und Kreisspar-</t>
  </si>
  <si>
    <t xml:space="preserve">  kasse Leipzig</t>
  </si>
  <si>
    <t xml:space="preserve">  Oberlausitz-Niederschlesien"</t>
  </si>
  <si>
    <t xml:space="preserve">  Autobahnanschlussstelle Reichenbach/Vogtl."</t>
  </si>
  <si>
    <t xml:space="preserve">  Niederschlesien</t>
  </si>
  <si>
    <t xml:space="preserve">   "Ostsächsische Sparkasse Dresden"</t>
  </si>
  <si>
    <t xml:space="preserve">  beseitigung Torgau-Westelbien</t>
  </si>
  <si>
    <t xml:space="preserve">  Mittleres Erzgebirgsvorland</t>
  </si>
  <si>
    <t xml:space="preserve">  Lugau/Glauchau</t>
  </si>
  <si>
    <t xml:space="preserve">  -Bereich Trinkwasser-</t>
  </si>
  <si>
    <t xml:space="preserve">  Wasserversorgung</t>
  </si>
  <si>
    <t xml:space="preserve">  Landkreis Leipzig und Region Döbeln</t>
  </si>
  <si>
    <t xml:space="preserve">  (Landkreis Mittelsachsen)</t>
  </si>
  <si>
    <t xml:space="preserve">  Sehmatal</t>
  </si>
  <si>
    <t xml:space="preserve">  -Bereich Abwasser-</t>
  </si>
  <si>
    <t xml:space="preserve">  schutzgebiet Oberes Zschopautal"</t>
  </si>
  <si>
    <t xml:space="preserve">  sparkasse Ostsächs. Sparkasse Dresden</t>
  </si>
  <si>
    <t xml:space="preserve">  Studieninstitut Dresden"</t>
  </si>
  <si>
    <t xml:space="preserve">  Hochland"</t>
  </si>
  <si>
    <t xml:space="preserve">  kläranlage Kalkreuth"</t>
  </si>
  <si>
    <t xml:space="preserve">  Schweiz-Osterzgebirge</t>
  </si>
  <si>
    <t xml:space="preserve">  gesundheit und Ernährung</t>
  </si>
  <si>
    <t xml:space="preserve">  Fachinformationszentren</t>
  </si>
  <si>
    <t xml:space="preserve">  Berufsakademien</t>
  </si>
  <si>
    <t xml:space="preserve">  der Jugendhilfe)</t>
  </si>
  <si>
    <t xml:space="preserve">  Jugend- und Familienhilfe</t>
  </si>
  <si>
    <t>Schulden</t>
  </si>
  <si>
    <t xml:space="preserve">Schulden beim </t>
  </si>
  <si>
    <t xml:space="preserve">Verbindlichkeiten aus Lieferungen und Leistungen </t>
  </si>
  <si>
    <t>und kreditähnliche Rechtsgeschäfte</t>
  </si>
  <si>
    <t>Sparkassenzweckverband für die Stadt- und Kreis-</t>
  </si>
  <si>
    <t xml:space="preserve">  sparkasse Leipzig  </t>
  </si>
  <si>
    <t>Sparkassenzweckverband Sparkasse Oberlausitz-</t>
  </si>
  <si>
    <t xml:space="preserve">  "Ostsächsische Sparkasse Dresden"  </t>
  </si>
  <si>
    <t>aufnahmen</t>
  </si>
  <si>
    <t xml:space="preserve">sonstige </t>
  </si>
  <si>
    <t>Schuldenzugänge</t>
  </si>
  <si>
    <t>Schuldenabgänge</t>
  </si>
  <si>
    <t>tilgung</t>
  </si>
  <si>
    <t xml:space="preserve">  Sachsen</t>
  </si>
  <si>
    <t xml:space="preserve">Zweckverband für Tierkörperbeseitigung </t>
  </si>
  <si>
    <t>11.1 Rangfolge des Schuldenstandes je Einwohner der Kreisfreien Städte, Landkreise</t>
  </si>
  <si>
    <r>
      <t xml:space="preserve">        und Verwaltungsverbände und deren Eigenbetriebe und Eigengesellschaften </t>
    </r>
    <r>
      <rPr>
        <b/>
        <vertAlign val="superscript"/>
        <sz val="10"/>
        <rFont val="Arial"/>
        <family val="2"/>
      </rPr>
      <t xml:space="preserve">1) </t>
    </r>
  </si>
  <si>
    <t xml:space="preserve">        am 31. Dezember 2016 im Vergleich zum Vorjahr</t>
  </si>
  <si>
    <t xml:space="preserve">11.   Rangfolge des Schuldenstandes der Gebietskörperschaft und deren Eigenbetriebe </t>
  </si>
  <si>
    <r>
      <t xml:space="preserve">        und Eigengesellschaften</t>
    </r>
    <r>
      <rPr>
        <b/>
        <vertAlign val="superscript"/>
        <sz val="10"/>
        <rFont val="Arial"/>
        <family val="2"/>
      </rPr>
      <t xml:space="preserve"> 1) </t>
    </r>
    <r>
      <rPr>
        <b/>
        <sz val="10"/>
        <rFont val="Arial"/>
        <family val="2"/>
      </rPr>
      <t>am 31. Dezember 2016 im Vergleich zum Vorjahr</t>
    </r>
  </si>
  <si>
    <t>11.2 Rangfolge des Schuldenstandes je Einwohner der kreisangehörigen Gemeinden und deren</t>
  </si>
  <si>
    <t xml:space="preserve">        Eigenbetriebe und Eigengesellschaften am 31. Dezember 2016 im Vergleich zum Vorjahr</t>
  </si>
  <si>
    <r>
      <t xml:space="preserve">9.2 Schuldenaufnahmen 2016 nach Art der Schulden </t>
    </r>
    <r>
      <rPr>
        <sz val="10"/>
        <rFont val="Arial"/>
        <family val="2"/>
      </rPr>
      <t>(in 1 000 €)</t>
    </r>
  </si>
  <si>
    <r>
      <t xml:space="preserve">9.1 Schuldenstand, Schuldenaufnahmen und Schuldentilgungen 2016 </t>
    </r>
    <r>
      <rPr>
        <sz val="10"/>
        <rFont val="Arial"/>
        <family val="2"/>
      </rPr>
      <t>(in 1 000 €)</t>
    </r>
  </si>
  <si>
    <t>9.   Schulden der Zweckverbände des Nicht-Staatssektors</t>
  </si>
  <si>
    <t xml:space="preserve">8.3 Schuldenstand am 31. Dezember 2016 nach staatlichen Aufgabenbereichen, </t>
  </si>
  <si>
    <r>
      <t xml:space="preserve">       kommunalen Produktbereichen und Rechtsformen</t>
    </r>
    <r>
      <rPr>
        <sz val="10"/>
        <rFont val="Arial"/>
        <family val="2"/>
      </rPr>
      <t xml:space="preserve"> (in 1 000 €)</t>
    </r>
  </si>
  <si>
    <t>8.2 Schuldenaufnahmen, Schuldentilgungen und sonstige Schuldenzu- und -abgänge 2016</t>
  </si>
  <si>
    <t>8.1 Schuldenstand am 31. Dezember 2016 nach Art der Schulden und Rechtsformen (in 1 000 €)</t>
  </si>
  <si>
    <t>8.   Schulden der öffentlichen Fonds, Einrichtungen und Unternehmen des Nicht-Staatssektors</t>
  </si>
  <si>
    <r>
      <t xml:space="preserve">7.2 Schuldenaufnahmen 2016 nach Laufzeiten </t>
    </r>
    <r>
      <rPr>
        <sz val="10"/>
        <rFont val="Arial"/>
        <family val="2"/>
      </rPr>
      <t>(in 1 000 €)</t>
    </r>
  </si>
  <si>
    <r>
      <t xml:space="preserve">7.1 Schuldenstand, Schuldenaufnahmen und Schuldentilgungen 2016 </t>
    </r>
    <r>
      <rPr>
        <sz val="10"/>
        <rFont val="Arial"/>
        <family val="2"/>
      </rPr>
      <t>(in 1 000 €)</t>
    </r>
  </si>
  <si>
    <t>7.   Schulden der Zweckverbände des Staatssektors</t>
  </si>
  <si>
    <t xml:space="preserve">6.4 Schuldenstand am 31. Dezember 2016 nach staatlichen Aufgabenbereichen, </t>
  </si>
  <si>
    <t>6.3 Schuldenabgänge 2016 nach Art der Schulden und Rechtsformen (in 1 000 €)</t>
  </si>
  <si>
    <t>6.2 Schuldenzugänge 2016 nach Art der Schulden und Rechtsformen (in 1 000 €)</t>
  </si>
  <si>
    <t>6.    Schulden der öffentlichen Fonds, Einrichtungen und Unternehmen des Staatssektors</t>
  </si>
  <si>
    <t>6.1 Schuldenstand am 31. Dezember 2016 nach Art der Schulden und Rechtsformen (in 1 000 €)</t>
  </si>
  <si>
    <r>
      <t xml:space="preserve">5. Bestand der Bürgschaften, kreditähnlichen Rechtsgeschäfte, Kassen-
    kredite, Verbindlichkeiten aus Lieferungen und Leistungen und
    ÖPP-Projekte am 31. Dezember 2016 nach Kreisfreien Städten und Kreis-
    gebieten </t>
    </r>
    <r>
      <rPr>
        <sz val="10"/>
        <rFont val="Arial"/>
        <family val="2"/>
      </rPr>
      <t>(in 1 000 €)</t>
    </r>
  </si>
  <si>
    <t xml:space="preserve">4.2 Rangfolge des Schuldenstandes je Einwohner der kreisangehörigen Gemeinden </t>
  </si>
  <si>
    <t xml:space="preserve">      am 31. Dezember 2016</t>
  </si>
  <si>
    <t>4.   Rangfolge des Schuldenstandes der öffentlichen Kernhaushalte am 31. Dezember 2016</t>
  </si>
  <si>
    <t xml:space="preserve">4.1 Rangfolge des Schuldenstandes je Einwohner der Kreisfreien Städte, Landkreise </t>
  </si>
  <si>
    <t xml:space="preserve">      und Verwaltungsverbände am 31. Dezember 2016</t>
  </si>
  <si>
    <t>3.2 Schuldenaufnahmen 2016 nach Laufzeiten (in 1 000 €)</t>
  </si>
  <si>
    <t>3.1 Schuldenstand, Schuldenaufnahmen, Schuldentilgungen und sonstige Schuldenzu- 
      und -abgänge 2016</t>
  </si>
  <si>
    <t>3.   Schulden der Kreisfreien Städte und Kreisgebiete</t>
  </si>
  <si>
    <r>
      <t>2.4 Schuldenabgänge 2016 nach Art der Schulden</t>
    </r>
    <r>
      <rPr>
        <sz val="10"/>
        <rFont val="Arial"/>
        <family val="2"/>
      </rPr>
      <t xml:space="preserve"> (in 1 000 €)</t>
    </r>
  </si>
  <si>
    <r>
      <t xml:space="preserve">2.3 Schuldenaufnahmen 2016 nach Laufzeiten und Art der Schulden </t>
    </r>
    <r>
      <rPr>
        <sz val="10"/>
        <rFont val="Arial"/>
        <family val="2"/>
      </rPr>
      <t>(in 1 000 €)</t>
    </r>
  </si>
  <si>
    <r>
      <t>2.2 Schuldenzugänge 2016 nach Art der Schulden</t>
    </r>
    <r>
      <rPr>
        <sz val="10"/>
        <rFont val="Arial"/>
        <family val="2"/>
      </rPr>
      <t xml:space="preserve"> (in 1 000 €)</t>
    </r>
  </si>
  <si>
    <r>
      <t xml:space="preserve">2.1 Schuldenstand am 31. Dezember 2016 nach Art der Schulden </t>
    </r>
    <r>
      <rPr>
        <sz val="10"/>
        <rFont val="Arial"/>
        <family val="2"/>
      </rPr>
      <t>(in 1 000 €)</t>
    </r>
  </si>
  <si>
    <t>2.   Schulden der öffentlichen Kernhaushalte nach Körperschaftsgruppen</t>
  </si>
  <si>
    <t>1. Schuldenstand der öffentlichen Kernhaushalte und deren Extrahaushalte am 31. Dezember 2016</t>
  </si>
  <si>
    <t xml:space="preserve">    nach Art der Schulden (in 1 000 €)</t>
  </si>
  <si>
    <t xml:space="preserve">  und Sondervermögen</t>
  </si>
  <si>
    <t xml:space="preserve">kredite und Verbindlichkeiten aus Lieferungen und Leistungen und ÖPP-Projekte </t>
  </si>
  <si>
    <t xml:space="preserve">-abgänge 2016 </t>
  </si>
  <si>
    <r>
      <t>Sachsen</t>
    </r>
    <r>
      <rPr>
        <b/>
        <vertAlign val="superscript"/>
        <sz val="9"/>
        <rFont val="Arial"/>
        <family val="2"/>
      </rPr>
      <t>2)</t>
    </r>
  </si>
  <si>
    <t>Schulden bei öffentlichen Haushalten</t>
  </si>
  <si>
    <r>
      <t xml:space="preserve">       kommunalen Produktbereichen und Rechtsformen </t>
    </r>
    <r>
      <rPr>
        <sz val="10"/>
        <rFont val="Arial"/>
        <family val="2"/>
      </rPr>
      <t>(in 1 000 €)</t>
    </r>
  </si>
  <si>
    <r>
      <t xml:space="preserve">Sachsen </t>
    </r>
    <r>
      <rPr>
        <b/>
        <vertAlign val="superscript"/>
        <sz val="9"/>
        <rFont val="Arial"/>
        <family val="2"/>
      </rPr>
      <t>2)</t>
    </r>
  </si>
  <si>
    <t>noch: Schulden</t>
  </si>
  <si>
    <t>beim nicht öffentlichen Bereich</t>
  </si>
  <si>
    <t xml:space="preserve">noch: Schulden </t>
  </si>
  <si>
    <t>noch: Verbindlichkeiten aus Lieferung und Leistungen</t>
  </si>
  <si>
    <t>noch: Schulden beim</t>
  </si>
  <si>
    <t>noch: Verbindlichkeiten aus</t>
  </si>
  <si>
    <t>Noch: Kreisgebiet Erzgebirgskreis</t>
  </si>
  <si>
    <t>Noch: Kreisgebiet Mittelsachsen</t>
  </si>
  <si>
    <t>Noch: Kreisgebiet Vogtlandkreis</t>
  </si>
  <si>
    <t>Noch: Kreisgebiet Zwickau</t>
  </si>
  <si>
    <t>Noch: Kreisgebiet Bautzen</t>
  </si>
  <si>
    <t>Noch: Kreisgebiet Görlitz</t>
  </si>
  <si>
    <t>Noch: Kreisgebiet Meißen</t>
  </si>
  <si>
    <t>Noch: Kreisgebiet Leipzig</t>
  </si>
  <si>
    <t xml:space="preserve"> Schuldenzugänge</t>
  </si>
  <si>
    <t xml:space="preserve">Laufzeit bis </t>
  </si>
  <si>
    <t>einschließlich 1 Jahr</t>
  </si>
  <si>
    <t xml:space="preserve">Laufzeit über 1 </t>
  </si>
  <si>
    <t>bis unter 5 Jahre</t>
  </si>
  <si>
    <t xml:space="preserve">Laufzeit 5 Jahre </t>
  </si>
  <si>
    <t>und mehr</t>
  </si>
  <si>
    <t>tilgungen</t>
  </si>
  <si>
    <t xml:space="preserve">2) Sachsen enthält auch die Schulden des Kommunale Sozialverband Sachsen </t>
  </si>
  <si>
    <t>Schulden beim</t>
  </si>
  <si>
    <t>Noch: Kreisgebiet Sächsische Schweiz- Osterzgebirge</t>
  </si>
  <si>
    <t>Statistischer Bericht L III 1 - j/16</t>
  </si>
  <si>
    <t xml:space="preserve">  Osterzgebirge</t>
  </si>
  <si>
    <t xml:space="preserve">  Leipzig</t>
  </si>
  <si>
    <t xml:space="preserve">  Wasserversorgung Riesa/Großenhain</t>
  </si>
  <si>
    <t xml:space="preserve">  Nachwuchs</t>
  </si>
  <si>
    <t xml:space="preserve">  u. Abwasserbeseitigung</t>
  </si>
  <si>
    <t xml:space="preserve">  am Hoterberg"</t>
  </si>
  <si>
    <t xml:space="preserve">  Leipzig-Land</t>
  </si>
  <si>
    <t xml:space="preserve">  Böhlen-Lippendorf</t>
  </si>
  <si>
    <t xml:space="preserve">  Schweiz - Osterzgebirge</t>
  </si>
  <si>
    <t xml:space="preserve">  anlage Meißen"</t>
  </si>
  <si>
    <t xml:space="preserve">  Verwaltung Südsachsen</t>
  </si>
  <si>
    <t>Impressum</t>
  </si>
  <si>
    <t xml:space="preserve">Schulden der öffentlichen Kern- und Extrahaushalte sowie der sonstigen öffentlichen </t>
  </si>
  <si>
    <t>Fonds, Einrichtungen und Unternehmen im Freistaat Sachsen am 31.12.2016</t>
  </si>
  <si>
    <t>Sonstige Weiterbildung (ohne Förderung für Teilnehmende)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</si>
</sst>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6" formatCode="#,##0\ &quot;€&quot;;[Red]\-#,##0\ &quot;€&quot;"/>
    <numFmt numFmtId="43" formatCode="_-* #,##0.00\ _€_-;\-* #,##0.00\ _€_-;_-* &quot;-&quot;??\ _€_-;_-@_-"/>
    <numFmt numFmtId="164" formatCode="#,##0\ &quot;DM&quot;;[Red]\-#,##0\ &quot;DM&quot;"/>
    <numFmt numFmtId="165" formatCode="\ #\ ###\ ###"/>
    <numFmt numFmtId="166" formatCode="#,##0;\-#,##0;&quot;-&quot;;@"/>
    <numFmt numFmtId="167" formatCode="#,##0&quot; &quot;;\-#,##0&quot; &quot;;&quot;- &quot;;@"/>
    <numFmt numFmtId="168" formatCode="#\ ###\ ##0"/>
    <numFmt numFmtId="169" formatCode="#,###,##0&quot; &quot;;\-#,###,##0&quot; &quot;;\-&quot; &quot;;@&quot; &quot;"/>
    <numFmt numFmtId="170" formatCode="#\ ###\ ##0\ \ ;@\ \ "/>
    <numFmt numFmtId="171" formatCode="###,##0&quot; &quot;;\-#,###,##0&quot; &quot;;\-&quot; &quot;;@&quot; &quot;"/>
    <numFmt numFmtId="172" formatCode="#\ ###\ ###;[=0]&quot;-&quot;;"/>
    <numFmt numFmtId="173" formatCode="#\ ###\ ###\ ;[=0]&quot;-&quot;\ ;"/>
    <numFmt numFmtId="174" formatCode="##\ ###\ ##0;[=0]\ &quot;-&quot;;"/>
    <numFmt numFmtId="175" formatCode="#,##0&quot; &quot;;\-#,##0&quot; &quot;;\-&quot; &quot;;@&quot; &quot;"/>
    <numFmt numFmtId="176" formatCode="###,##0"/>
    <numFmt numFmtId="177" formatCode="#,##0&quot;   &quot;;\-#,##0&quot;   &quot;;\-&quot;   &quot;;@&quot;   &quot;"/>
    <numFmt numFmtId="178" formatCode="#,##0;\-#,##0;\-;@"/>
    <numFmt numFmtId="179" formatCode="#,##0;\-#,##0"/>
    <numFmt numFmtId="180" formatCode="#,##0.00;\(#,##0.00\)"/>
    <numFmt numFmtId="181" formatCode="#,##0.0&quot;  &quot;;\-#,##0.0&quot;  &quot;;&quot;-  &quot;"/>
    <numFmt numFmtId="182" formatCode="#,##0&quot;  &quot;;\-#,##0&quot;  &quot;;&quot;-  &quot;;@"/>
    <numFmt numFmtId="183" formatCode="#,##0.0&quot;  &quot;;\-#,##0.0&quot;  &quot;;\-&quot;  &quot;;@&quot;  &quot;"/>
    <numFmt numFmtId="184" formatCode="#,##0&quot;  &quot;;\-#,##0&quot;  &quot;;\-&quot;  &quot;;@&quot;  &quot;"/>
    <numFmt numFmtId="185" formatCode="#\ ##0;\(#\ ##0\)"/>
    <numFmt numFmtId="186" formatCode="#,##0\ &quot;€&quot;"/>
    <numFmt numFmtId="187" formatCode="#,##0.0&quot;   &quot;;\-#,##0.0&quot;   &quot;;\-&quot;   &quot;;@&quot;   &quot;"/>
    <numFmt numFmtId="188" formatCode="_-* #,##0.00\ [$€]_-;\-* #,##0.00\ [$€]_-;_-* &quot;-&quot;??\ [$€]_-;_-@_-"/>
    <numFmt numFmtId="189" formatCode="_-* #,##0.00\ [$€-1]_-;\-* #,##0.00\ [$€-1]_-;_-* &quot;-&quot;??\ [$€-1]_-"/>
    <numFmt numFmtId="190" formatCode="_(* #,##0.00_);_(* \(#,##0.00\);_(* &quot;-&quot;??_);_(@_)"/>
    <numFmt numFmtId="191" formatCode="_(* #,##0_);_(* \(#,##0\);_(* &quot;-&quot;??_);_(@_)"/>
    <numFmt numFmtId="192" formatCode="0.0%"/>
    <numFmt numFmtId="193" formatCode="?\ ???\ ??0;\-?\ ???\ ??0"/>
    <numFmt numFmtId="194" formatCode="0&quot;   &quot;;@&quot;   &quot;"/>
    <numFmt numFmtId="195" formatCode="#,##0&quot;   &quot;;\-#,##0&quot;   &quot;;\-&quot;   &quot;;@&quot;  &quot;"/>
    <numFmt numFmtId="196" formatCode="0&quot; &quot;;@&quot;   &quot;"/>
    <numFmt numFmtId="197" formatCode="#,##0.0_ ;\-#,##0.0\ "/>
    <numFmt numFmtId="198" formatCode="#,##0&quot;  &quot;;\-#,##0&quot;   &quot;;\-&quot;   &quot;;@&quot;   &quot;"/>
    <numFmt numFmtId="199" formatCode="#,##0.0&quot;  &quot;;\-#,##0.0&quot;  &quot;;\-&quot;   &quot;;@&quot;   &quot;"/>
    <numFmt numFmtId="200" formatCode="_-* #,##0\ _€_-;\-* #,##0\ _€_-;_-* &quot;-&quot;??\ _€_-;_-@_-"/>
  </numFmts>
  <fonts count="67" x14ac:knownFonts="1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Helvetica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u/>
      <sz val="10"/>
      <color indexed="12"/>
      <name val="MS Sans Serif"/>
      <family val="2"/>
    </font>
    <font>
      <b/>
      <sz val="9"/>
      <color indexed="8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sz val="10"/>
      <color indexed="8"/>
      <name val="Arial"/>
      <family val="2"/>
    </font>
    <font>
      <i/>
      <sz val="10"/>
      <color indexed="10"/>
      <name val="Arial"/>
      <family val="2"/>
    </font>
    <font>
      <b/>
      <i/>
      <sz val="9"/>
      <color indexed="10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sz val="12"/>
      <name val="Times New Roman"/>
      <family val="1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9"/>
      <color indexed="8"/>
      <name val="System"/>
      <family val="2"/>
    </font>
    <font>
      <sz val="10"/>
      <color rgb="FFFF0000"/>
      <name val="Arial"/>
      <family val="2"/>
    </font>
    <font>
      <sz val="7"/>
      <name val="Arial"/>
      <family val="2"/>
    </font>
    <font>
      <b/>
      <sz val="9"/>
      <color rgb="FFFF0000"/>
      <name val="Arial"/>
      <family val="2"/>
    </font>
    <font>
      <i/>
      <sz val="9"/>
      <color rgb="FFFF0000"/>
      <name val="Arial"/>
      <family val="2"/>
    </font>
    <font>
      <sz val="14"/>
      <color theme="1"/>
      <name val="Arial"/>
      <family val="2"/>
    </font>
    <font>
      <b/>
      <vertAlign val="superscript"/>
      <sz val="9"/>
      <name val="Arial"/>
      <family val="2"/>
    </font>
    <font>
      <i/>
      <sz val="8"/>
      <color indexed="10"/>
      <name val="Arial"/>
      <family val="2"/>
    </font>
    <font>
      <b/>
      <u/>
      <sz val="11"/>
      <name val="Arial"/>
      <family val="2"/>
    </font>
    <font>
      <u/>
      <sz val="10"/>
      <color indexed="12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1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22"/>
      </right>
      <top/>
      <bottom/>
      <diagonal/>
    </border>
    <border>
      <left/>
      <right style="thin">
        <color indexed="22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32">
    <xf numFmtId="0" fontId="0" fillId="0" borderId="0"/>
    <xf numFmtId="0" fontId="22" fillId="0" borderId="0" applyNumberFormat="0" applyFill="0" applyBorder="0" applyAlignment="0" applyProtection="0"/>
    <xf numFmtId="180" fontId="29" fillId="0" borderId="0"/>
    <xf numFmtId="0" fontId="13" fillId="0" borderId="0"/>
    <xf numFmtId="0" fontId="13" fillId="0" borderId="0"/>
    <xf numFmtId="180" fontId="29" fillId="0" borderId="0"/>
    <xf numFmtId="0" fontId="26" fillId="0" borderId="0"/>
    <xf numFmtId="0" fontId="11" fillId="0" borderId="0"/>
    <xf numFmtId="180" fontId="29" fillId="0" borderId="0"/>
    <xf numFmtId="180" fontId="29" fillId="0" borderId="0"/>
    <xf numFmtId="0" fontId="15" fillId="0" borderId="0"/>
    <xf numFmtId="0" fontId="34" fillId="0" borderId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180" fontId="29" fillId="0" borderId="0"/>
    <xf numFmtId="0" fontId="36" fillId="0" borderId="0"/>
    <xf numFmtId="180" fontId="29" fillId="0" borderId="0"/>
    <xf numFmtId="0" fontId="35" fillId="0" borderId="0"/>
    <xf numFmtId="188" fontId="35" fillId="0" borderId="0" applyFont="0" applyFill="0" applyBorder="0" applyAlignment="0" applyProtection="0"/>
    <xf numFmtId="189" fontId="35" fillId="0" borderId="0" applyFont="0" applyFill="0" applyBorder="0" applyAlignment="0" applyProtection="0"/>
    <xf numFmtId="189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0" fontId="35" fillId="0" borderId="0"/>
    <xf numFmtId="189" fontId="35" fillId="0" borderId="0" applyFont="0" applyFill="0" applyBorder="0" applyAlignment="0" applyProtection="0"/>
    <xf numFmtId="189" fontId="35" fillId="0" borderId="0" applyFont="0" applyFill="0" applyBorder="0" applyAlignment="0" applyProtection="0"/>
    <xf numFmtId="180" fontId="29" fillId="0" borderId="0"/>
    <xf numFmtId="180" fontId="29" fillId="0" borderId="0"/>
    <xf numFmtId="180" fontId="29" fillId="0" borderId="0"/>
    <xf numFmtId="180" fontId="29" fillId="0" borderId="0"/>
    <xf numFmtId="0" fontId="35" fillId="0" borderId="0"/>
    <xf numFmtId="0" fontId="35" fillId="0" borderId="0"/>
    <xf numFmtId="180" fontId="29" fillId="0" borderId="0"/>
    <xf numFmtId="180" fontId="29" fillId="0" borderId="0"/>
    <xf numFmtId="0" fontId="35" fillId="0" borderId="0"/>
    <xf numFmtId="180" fontId="29" fillId="0" borderId="0"/>
    <xf numFmtId="180" fontId="37" fillId="0" borderId="0"/>
    <xf numFmtId="0" fontId="35" fillId="0" borderId="0"/>
    <xf numFmtId="180" fontId="29" fillId="0" borderId="0"/>
    <xf numFmtId="180" fontId="38" fillId="0" borderId="0"/>
    <xf numFmtId="0" fontId="11" fillId="0" borderId="0"/>
    <xf numFmtId="0" fontId="22" fillId="0" borderId="0" applyNumberFormat="0" applyFill="0" applyBorder="0" applyAlignment="0" applyProtection="0"/>
    <xf numFmtId="188" fontId="34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88" fontId="34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4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4" fillId="0" borderId="0"/>
    <xf numFmtId="189" fontId="34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180" fontId="29" fillId="0" borderId="0"/>
    <xf numFmtId="0" fontId="34" fillId="0" borderId="0"/>
    <xf numFmtId="180" fontId="29" fillId="0" borderId="0"/>
    <xf numFmtId="180" fontId="39" fillId="0" borderId="0"/>
    <xf numFmtId="180" fontId="29" fillId="0" borderId="0"/>
    <xf numFmtId="180" fontId="29" fillId="0" borderId="0"/>
    <xf numFmtId="180" fontId="29" fillId="0" borderId="0"/>
    <xf numFmtId="180" fontId="29" fillId="0" borderId="0"/>
    <xf numFmtId="190" fontId="11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32" applyNumberFormat="0" applyFill="0" applyAlignment="0" applyProtection="0"/>
    <xf numFmtId="0" fontId="43" fillId="0" borderId="33" applyNumberFormat="0" applyFill="0" applyAlignment="0" applyProtection="0"/>
    <xf numFmtId="0" fontId="44" fillId="0" borderId="34" applyNumberFormat="0" applyFill="0" applyAlignment="0" applyProtection="0"/>
    <xf numFmtId="0" fontId="44" fillId="0" borderId="0" applyNumberFormat="0" applyFill="0" applyBorder="0" applyAlignment="0" applyProtection="0"/>
    <xf numFmtId="0" fontId="45" fillId="2" borderId="0" applyNumberFormat="0" applyBorder="0" applyAlignment="0" applyProtection="0"/>
    <xf numFmtId="0" fontId="46" fillId="3" borderId="0" applyNumberFormat="0" applyBorder="0" applyAlignment="0" applyProtection="0"/>
    <xf numFmtId="0" fontId="47" fillId="4" borderId="0" applyNumberFormat="0" applyBorder="0" applyAlignment="0" applyProtection="0"/>
    <xf numFmtId="0" fontId="48" fillId="5" borderId="35" applyNumberFormat="0" applyAlignment="0" applyProtection="0"/>
    <xf numFmtId="0" fontId="49" fillId="6" borderId="36" applyNumberFormat="0" applyAlignment="0" applyProtection="0"/>
    <xf numFmtId="0" fontId="50" fillId="6" borderId="35" applyNumberFormat="0" applyAlignment="0" applyProtection="0"/>
    <xf numFmtId="0" fontId="51" fillId="0" borderId="37" applyNumberFormat="0" applyFill="0" applyAlignment="0" applyProtection="0"/>
    <xf numFmtId="0" fontId="52" fillId="7" borderId="38" applyNumberFormat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40" applyNumberFormat="0" applyFill="0" applyAlignment="0" applyProtection="0"/>
    <xf numFmtId="0" fontId="56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56" fillId="12" borderId="0" applyNumberFormat="0" applyBorder="0" applyAlignment="0" applyProtection="0"/>
    <xf numFmtId="0" fontId="56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56" fillId="24" borderId="0" applyNumberFormat="0" applyBorder="0" applyAlignment="0" applyProtection="0"/>
    <xf numFmtId="0" fontId="56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56" fillId="32" borderId="0" applyNumberFormat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8" borderId="39" applyNumberFormat="0" applyFont="0" applyAlignment="0" applyProtection="0"/>
    <xf numFmtId="0" fontId="11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8" borderId="39" applyNumberFormat="0" applyFont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8" borderId="39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9" fontId="1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8" borderId="39" applyNumberFormat="0" applyFont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8" borderId="39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180" fontId="57" fillId="0" borderId="0"/>
    <xf numFmtId="180" fontId="57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8" borderId="39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8" borderId="39" applyNumberFormat="0" applyFont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8" borderId="39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180" fontId="57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8" borderId="39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8" borderId="39" applyNumberFormat="0" applyFont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8" borderId="39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8" borderId="39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8" borderId="39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8" borderId="39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8" borderId="39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8" borderId="39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8" borderId="39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8" borderId="39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8" borderId="39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8" borderId="39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8" borderId="3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8" borderId="39" applyNumberFormat="0" applyFont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8" borderId="3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8" borderId="3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8" borderId="39" applyNumberFormat="0" applyFont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8" borderId="3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8" borderId="3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8" borderId="39" applyNumberFormat="0" applyFont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8" borderId="3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1070">
    <xf numFmtId="0" fontId="0" fillId="0" borderId="0" xfId="0"/>
    <xf numFmtId="0" fontId="11" fillId="0" borderId="0" xfId="0" applyFont="1" applyBorder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5" fillId="0" borderId="0" xfId="0" applyFont="1"/>
    <xf numFmtId="0" fontId="15" fillId="0" borderId="0" xfId="0" applyFont="1" applyBorder="1" applyAlignment="1">
      <alignment horizontal="center"/>
    </xf>
    <xf numFmtId="0" fontId="15" fillId="0" borderId="0" xfId="0" applyFont="1" applyBorder="1"/>
    <xf numFmtId="0" fontId="15" fillId="0" borderId="0" xfId="0" quotePrefix="1" applyFont="1" applyAlignment="1">
      <alignment horizontal="center"/>
    </xf>
    <xf numFmtId="0" fontId="16" fillId="0" borderId="0" xfId="0" applyFont="1"/>
    <xf numFmtId="166" fontId="15" fillId="0" borderId="1" xfId="0" applyNumberFormat="1" applyFont="1" applyBorder="1" applyAlignment="1">
      <alignment horizontal="right"/>
    </xf>
    <xf numFmtId="166" fontId="15" fillId="0" borderId="0" xfId="0" applyNumberFormat="1" applyFont="1" applyBorder="1" applyAlignment="1">
      <alignment horizontal="right"/>
    </xf>
    <xf numFmtId="0" fontId="15" fillId="0" borderId="1" xfId="0" quotePrefix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15" fillId="0" borderId="2" xfId="0" applyFont="1" applyBorder="1" applyAlignment="1">
      <alignment horizontal="left"/>
    </xf>
    <xf numFmtId="0" fontId="10" fillId="0" borderId="0" xfId="0" applyFont="1"/>
    <xf numFmtId="0" fontId="14" fillId="0" borderId="3" xfId="0" applyFont="1" applyBorder="1" applyAlignment="1">
      <alignment horizontal="center"/>
    </xf>
    <xf numFmtId="0" fontId="14" fillId="0" borderId="0" xfId="0" applyFont="1"/>
    <xf numFmtId="0" fontId="14" fillId="0" borderId="1" xfId="0" applyFont="1" applyBorder="1" applyAlignment="1">
      <alignment horizontal="center"/>
    </xf>
    <xf numFmtId="0" fontId="15" fillId="0" borderId="1" xfId="0" applyFont="1" applyBorder="1"/>
    <xf numFmtId="0" fontId="16" fillId="0" borderId="0" xfId="0" applyFont="1" applyBorder="1"/>
    <xf numFmtId="0" fontId="14" fillId="0" borderId="0" xfId="0" applyFont="1" applyBorder="1"/>
    <xf numFmtId="0" fontId="15" fillId="0" borderId="0" xfId="0" quotePrefix="1" applyFont="1" applyBorder="1" applyAlignment="1">
      <alignment horizontal="center"/>
    </xf>
    <xf numFmtId="0" fontId="11" fillId="0" borderId="2" xfId="0" applyFont="1" applyBorder="1"/>
    <xf numFmtId="0" fontId="15" fillId="0" borderId="2" xfId="0" applyFont="1" applyBorder="1"/>
    <xf numFmtId="0" fontId="14" fillId="0" borderId="0" xfId="0" applyFont="1" applyBorder="1" applyAlignment="1">
      <alignment horizontal="left" vertical="justify"/>
    </xf>
    <xf numFmtId="16" fontId="10" fillId="0" borderId="0" xfId="0" applyNumberFormat="1" applyFont="1"/>
    <xf numFmtId="0" fontId="17" fillId="0" borderId="0" xfId="0" applyFont="1"/>
    <xf numFmtId="0" fontId="14" fillId="0" borderId="6" xfId="0" applyFont="1" applyBorder="1" applyAlignment="1">
      <alignment horizontal="center"/>
    </xf>
    <xf numFmtId="0" fontId="14" fillId="0" borderId="6" xfId="0" applyFont="1" applyBorder="1" applyAlignment="1">
      <alignment horizontal="centerContinuous"/>
    </xf>
    <xf numFmtId="171" fontId="15" fillId="0" borderId="1" xfId="0" applyNumberFormat="1" applyFont="1" applyBorder="1"/>
    <xf numFmtId="0" fontId="11" fillId="0" borderId="0" xfId="0" applyFont="1" applyAlignment="1">
      <alignment horizontal="right"/>
    </xf>
    <xf numFmtId="0" fontId="10" fillId="0" borderId="0" xfId="3" applyFont="1" applyAlignment="1">
      <alignment horizontal="left"/>
    </xf>
    <xf numFmtId="0" fontId="10" fillId="0" borderId="0" xfId="3" applyFont="1"/>
    <xf numFmtId="0" fontId="11" fillId="0" borderId="0" xfId="3" applyFont="1"/>
    <xf numFmtId="49" fontId="10" fillId="0" borderId="0" xfId="3" applyNumberFormat="1" applyFont="1"/>
    <xf numFmtId="0" fontId="14" fillId="0" borderId="0" xfId="3" applyFont="1" applyAlignment="1"/>
    <xf numFmtId="0" fontId="14" fillId="0" borderId="8" xfId="3" applyFont="1" applyBorder="1" applyAlignment="1">
      <alignment horizontal="centerContinuous"/>
    </xf>
    <xf numFmtId="0" fontId="11" fillId="0" borderId="0" xfId="3" applyFont="1" applyBorder="1"/>
    <xf numFmtId="0" fontId="15" fillId="0" borderId="0" xfId="3" applyFont="1"/>
    <xf numFmtId="0" fontId="15" fillId="0" borderId="1" xfId="3" applyFont="1" applyBorder="1"/>
    <xf numFmtId="0" fontId="16" fillId="0" borderId="0" xfId="3" applyFont="1"/>
    <xf numFmtId="172" fontId="16" fillId="0" borderId="0" xfId="3" applyNumberFormat="1" applyFont="1" applyBorder="1"/>
    <xf numFmtId="172" fontId="11" fillId="0" borderId="0" xfId="3" applyNumberFormat="1" applyFont="1" applyBorder="1"/>
    <xf numFmtId="172" fontId="11" fillId="0" borderId="0" xfId="3" applyNumberFormat="1" applyFont="1"/>
    <xf numFmtId="49" fontId="10" fillId="0" borderId="0" xfId="3" applyNumberFormat="1" applyFont="1" applyBorder="1" applyAlignment="1">
      <alignment horizontal="left"/>
    </xf>
    <xf numFmtId="0" fontId="10" fillId="0" borderId="0" xfId="3" applyFont="1" applyBorder="1" applyAlignment="1">
      <alignment horizontal="left"/>
    </xf>
    <xf numFmtId="0" fontId="11" fillId="0" borderId="0" xfId="3" applyFont="1" applyBorder="1" applyAlignment="1">
      <alignment horizontal="centerContinuous"/>
    </xf>
    <xf numFmtId="0" fontId="11" fillId="0" borderId="0" xfId="3" applyFont="1" applyAlignment="1">
      <alignment horizontal="centerContinuous"/>
    </xf>
    <xf numFmtId="0" fontId="14" fillId="0" borderId="9" xfId="3" applyFont="1" applyBorder="1" applyAlignment="1">
      <alignment horizontal="centerContinuous"/>
    </xf>
    <xf numFmtId="173" fontId="15" fillId="0" borderId="1" xfId="3" applyNumberFormat="1" applyFont="1" applyBorder="1"/>
    <xf numFmtId="173" fontId="15" fillId="0" borderId="0" xfId="3" applyNumberFormat="1" applyFont="1" applyBorder="1"/>
    <xf numFmtId="173" fontId="15" fillId="0" borderId="0" xfId="3" applyNumberFormat="1" applyFont="1"/>
    <xf numFmtId="173" fontId="15" fillId="0" borderId="0" xfId="3" applyNumberFormat="1" applyFont="1" applyAlignment="1">
      <alignment horizontal="right"/>
    </xf>
    <xf numFmtId="0" fontId="14" fillId="0" borderId="10" xfId="0" applyFont="1" applyBorder="1" applyAlignment="1">
      <alignment horizontal="center" vertical="center"/>
    </xf>
    <xf numFmtId="0" fontId="16" fillId="0" borderId="2" xfId="0" applyFont="1" applyBorder="1"/>
    <xf numFmtId="0" fontId="16" fillId="0" borderId="0" xfId="0" applyFont="1" applyAlignment="1">
      <alignment horizontal="center" vertical="center"/>
    </xf>
    <xf numFmtId="0" fontId="14" fillId="0" borderId="0" xfId="0" applyFont="1" applyAlignment="1"/>
    <xf numFmtId="173" fontId="16" fillId="0" borderId="0" xfId="0" applyNumberFormat="1" applyFont="1"/>
    <xf numFmtId="0" fontId="15" fillId="0" borderId="0" xfId="0" applyFont="1" applyAlignment="1">
      <alignment vertical="top" wrapText="1"/>
    </xf>
    <xf numFmtId="14" fontId="11" fillId="0" borderId="0" xfId="0" applyNumberFormat="1" applyFont="1"/>
    <xf numFmtId="0" fontId="14" fillId="0" borderId="8" xfId="0" applyFont="1" applyBorder="1" applyAlignment="1">
      <alignment horizontal="centerContinuous"/>
    </xf>
    <xf numFmtId="0" fontId="10" fillId="0" borderId="0" xfId="0" applyFont="1" applyAlignment="1">
      <alignment horizontal="left"/>
    </xf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4" fillId="0" borderId="4" xfId="0" applyFont="1" applyBorder="1" applyAlignment="1">
      <alignment horizontal="centerContinuous"/>
    </xf>
    <xf numFmtId="0" fontId="10" fillId="0" borderId="0" xfId="4" quotePrefix="1" applyFont="1" applyAlignment="1"/>
    <xf numFmtId="0" fontId="10" fillId="0" borderId="0" xfId="4" applyFont="1"/>
    <xf numFmtId="0" fontId="11" fillId="0" borderId="0" xfId="4" applyFont="1"/>
    <xf numFmtId="0" fontId="10" fillId="0" borderId="0" xfId="4" applyFont="1" applyAlignment="1">
      <alignment horizontal="right"/>
    </xf>
    <xf numFmtId="0" fontId="10" fillId="0" borderId="0" xfId="4" quotePrefix="1" applyFont="1"/>
    <xf numFmtId="16" fontId="10" fillId="0" borderId="0" xfId="4" quotePrefix="1" applyNumberFormat="1" applyFont="1" applyAlignment="1"/>
    <xf numFmtId="16" fontId="10" fillId="0" borderId="0" xfId="4" quotePrefix="1" applyNumberFormat="1" applyFont="1"/>
    <xf numFmtId="0" fontId="12" fillId="0" borderId="0" xfId="4" applyFont="1" applyAlignment="1"/>
    <xf numFmtId="0" fontId="12" fillId="0" borderId="0" xfId="4" applyFont="1"/>
    <xf numFmtId="0" fontId="12" fillId="0" borderId="0" xfId="4" applyFont="1" applyAlignment="1">
      <alignment horizontal="right"/>
    </xf>
    <xf numFmtId="0" fontId="14" fillId="0" borderId="0" xfId="4" applyFont="1" applyAlignment="1"/>
    <xf numFmtId="0" fontId="14" fillId="0" borderId="12" xfId="4" applyFont="1" applyBorder="1" applyAlignment="1">
      <alignment horizontal="center"/>
    </xf>
    <xf numFmtId="0" fontId="14" fillId="0" borderId="9" xfId="4" applyFont="1" applyBorder="1" applyAlignment="1">
      <alignment horizontal="center"/>
    </xf>
    <xf numFmtId="165" fontId="14" fillId="0" borderId="13" xfId="4" applyNumberFormat="1" applyFont="1" applyBorder="1" applyAlignment="1">
      <alignment horizontal="center" vertical="center" wrapText="1"/>
    </xf>
    <xf numFmtId="0" fontId="14" fillId="0" borderId="0" xfId="4" applyFont="1" applyBorder="1" applyAlignment="1">
      <alignment horizontal="center"/>
    </xf>
    <xf numFmtId="0" fontId="11" fillId="0" borderId="0" xfId="4" applyFont="1" applyBorder="1"/>
    <xf numFmtId="0" fontId="16" fillId="0" borderId="0" xfId="4" applyFont="1" applyAlignment="1"/>
    <xf numFmtId="167" fontId="15" fillId="0" borderId="0" xfId="4" applyNumberFormat="1" applyFont="1" applyBorder="1" applyAlignment="1">
      <alignment horizontal="right"/>
    </xf>
    <xf numFmtId="0" fontId="16" fillId="0" borderId="0" xfId="4" applyFont="1"/>
    <xf numFmtId="0" fontId="15" fillId="0" borderId="0" xfId="4" applyFont="1"/>
    <xf numFmtId="0" fontId="15" fillId="0" borderId="0" xfId="4" applyFont="1" applyAlignment="1">
      <alignment horizontal="center"/>
    </xf>
    <xf numFmtId="0" fontId="15" fillId="0" borderId="0" xfId="4" applyFont="1" applyAlignment="1"/>
    <xf numFmtId="0" fontId="11" fillId="0" borderId="0" xfId="4" applyFont="1" applyAlignment="1"/>
    <xf numFmtId="0" fontId="11" fillId="0" borderId="0" xfId="4" applyFont="1" applyAlignment="1">
      <alignment horizontal="right"/>
    </xf>
    <xf numFmtId="0" fontId="11" fillId="0" borderId="0" xfId="4" applyFont="1" applyAlignment="1">
      <alignment horizontal="left"/>
    </xf>
    <xf numFmtId="0" fontId="15" fillId="0" borderId="0" xfId="4" applyFont="1" applyBorder="1"/>
    <xf numFmtId="0" fontId="11" fillId="0" borderId="0" xfId="4" applyFont="1" applyBorder="1" applyAlignment="1">
      <alignment horizontal="center" vertical="center"/>
    </xf>
    <xf numFmtId="0" fontId="16" fillId="0" borderId="0" xfId="4" applyFont="1" applyBorder="1"/>
    <xf numFmtId="167" fontId="16" fillId="0" borderId="0" xfId="4" applyNumberFormat="1" applyFont="1" applyBorder="1" applyAlignment="1"/>
    <xf numFmtId="0" fontId="11" fillId="0" borderId="0" xfId="4" applyFont="1" applyAlignment="1">
      <alignment vertical="top" wrapText="1"/>
    </xf>
    <xf numFmtId="0" fontId="10" fillId="0" borderId="0" xfId="4" applyFont="1" applyAlignment="1"/>
    <xf numFmtId="0" fontId="17" fillId="0" borderId="0" xfId="4" applyFont="1"/>
    <xf numFmtId="0" fontId="14" fillId="0" borderId="0" xfId="4" applyFont="1"/>
    <xf numFmtId="0" fontId="16" fillId="0" borderId="0" xfId="4" applyFont="1" applyBorder="1" applyAlignment="1"/>
    <xf numFmtId="0" fontId="11" fillId="0" borderId="0" xfId="4" applyFont="1" applyAlignment="1">
      <alignment wrapText="1"/>
    </xf>
    <xf numFmtId="0" fontId="11" fillId="0" borderId="0" xfId="0" applyFont="1" applyAlignment="1"/>
    <xf numFmtId="0" fontId="15" fillId="0" borderId="0" xfId="0" applyFont="1" applyAlignment="1"/>
    <xf numFmtId="172" fontId="20" fillId="0" borderId="0" xfId="3" applyNumberFormat="1" applyFont="1" applyBorder="1"/>
    <xf numFmtId="0" fontId="10" fillId="0" borderId="0" xfId="0" applyFont="1" applyAlignment="1"/>
    <xf numFmtId="0" fontId="17" fillId="0" borderId="0" xfId="0" applyFont="1" applyAlignment="1"/>
    <xf numFmtId="0" fontId="14" fillId="0" borderId="11" xfId="4" applyFont="1" applyBorder="1" applyAlignment="1">
      <alignment horizontal="center"/>
    </xf>
    <xf numFmtId="0" fontId="14" fillId="0" borderId="0" xfId="4" applyFont="1" applyBorder="1" applyAlignment="1"/>
    <xf numFmtId="167" fontId="15" fillId="0" borderId="0" xfId="4" applyNumberFormat="1" applyFont="1" applyBorder="1" applyAlignment="1"/>
    <xf numFmtId="0" fontId="15" fillId="0" borderId="0" xfId="4" applyFont="1" applyBorder="1" applyAlignment="1">
      <alignment horizontal="left" vertical="top"/>
    </xf>
    <xf numFmtId="0" fontId="15" fillId="0" borderId="0" xfId="4" applyFont="1" applyBorder="1" applyAlignment="1">
      <alignment vertical="top" wrapText="1"/>
    </xf>
    <xf numFmtId="0" fontId="14" fillId="0" borderId="0" xfId="4" applyFont="1" applyBorder="1"/>
    <xf numFmtId="0" fontId="11" fillId="0" borderId="0" xfId="4" applyFont="1" applyBorder="1" applyAlignment="1">
      <alignment horizontal="centerContinuous"/>
    </xf>
    <xf numFmtId="0" fontId="11" fillId="0" borderId="0" xfId="4" applyFont="1" applyBorder="1" applyAlignment="1">
      <alignment vertical="top" wrapText="1"/>
    </xf>
    <xf numFmtId="0" fontId="16" fillId="0" borderId="0" xfId="0" quotePrefix="1" applyFont="1" applyAlignment="1">
      <alignment horizontal="center"/>
    </xf>
    <xf numFmtId="0" fontId="16" fillId="0" borderId="0" xfId="0" applyFont="1" applyBorder="1" applyAlignment="1">
      <alignment horizontal="center"/>
    </xf>
    <xf numFmtId="166" fontId="16" fillId="0" borderId="0" xfId="0" applyNumberFormat="1" applyFont="1" applyBorder="1" applyAlignment="1">
      <alignment horizontal="right"/>
    </xf>
    <xf numFmtId="0" fontId="16" fillId="0" borderId="1" xfId="0" quotePrefix="1" applyFont="1" applyBorder="1" applyAlignment="1">
      <alignment horizontal="center"/>
    </xf>
    <xf numFmtId="0" fontId="14" fillId="0" borderId="0" xfId="3" applyFont="1"/>
    <xf numFmtId="0" fontId="16" fillId="0" borderId="0" xfId="0" applyFont="1" applyAlignment="1"/>
    <xf numFmtId="0" fontId="15" fillId="0" borderId="0" xfId="4" applyFont="1" applyBorder="1" applyAlignment="1"/>
    <xf numFmtId="182" fontId="15" fillId="0" borderId="0" xfId="4" applyNumberFormat="1" applyFont="1" applyBorder="1"/>
    <xf numFmtId="0" fontId="11" fillId="0" borderId="0" xfId="4" applyFont="1" applyBorder="1" applyAlignment="1"/>
    <xf numFmtId="0" fontId="21" fillId="0" borderId="0" xfId="0" applyFont="1" applyAlignment="1"/>
    <xf numFmtId="185" fontId="23" fillId="0" borderId="0" xfId="0" applyNumberFormat="1" applyFont="1" applyAlignment="1">
      <alignment horizontal="left" vertical="center"/>
    </xf>
    <xf numFmtId="0" fontId="14" fillId="0" borderId="17" xfId="3" applyFont="1" applyBorder="1" applyAlignment="1">
      <alignment horizontal="centerContinuous"/>
    </xf>
    <xf numFmtId="185" fontId="23" fillId="0" borderId="0" xfId="0" applyNumberFormat="1" applyFont="1" applyBorder="1" applyAlignment="1">
      <alignment horizontal="left" vertical="center" indent="1"/>
    </xf>
    <xf numFmtId="185" fontId="15" fillId="0" borderId="0" xfId="0" applyNumberFormat="1" applyFont="1" applyAlignment="1">
      <alignment horizontal="left" vertical="center" wrapText="1"/>
    </xf>
    <xf numFmtId="185" fontId="15" fillId="0" borderId="0" xfId="0" applyNumberFormat="1" applyFont="1" applyAlignment="1">
      <alignment horizontal="left" vertical="center"/>
    </xf>
    <xf numFmtId="0" fontId="14" fillId="0" borderId="18" xfId="3" applyFont="1" applyBorder="1" applyAlignment="1">
      <alignment horizontal="centerContinuous"/>
    </xf>
    <xf numFmtId="0" fontId="15" fillId="0" borderId="0" xfId="3" applyFont="1" applyBorder="1"/>
    <xf numFmtId="185" fontId="15" fillId="0" borderId="0" xfId="0" applyNumberFormat="1" applyFont="1" applyBorder="1" applyAlignment="1">
      <alignment horizontal="left" vertical="center" wrapText="1"/>
    </xf>
    <xf numFmtId="177" fontId="16" fillId="0" borderId="0" xfId="0" applyNumberFormat="1" applyFont="1"/>
    <xf numFmtId="177" fontId="15" fillId="0" borderId="0" xfId="0" applyNumberFormat="1" applyFont="1"/>
    <xf numFmtId="177" fontId="20" fillId="0" borderId="0" xfId="0" applyNumberFormat="1" applyFont="1"/>
    <xf numFmtId="177" fontId="19" fillId="0" borderId="0" xfId="0" applyNumberFormat="1" applyFont="1"/>
    <xf numFmtId="177" fontId="15" fillId="0" borderId="0" xfId="0" applyNumberFormat="1" applyFont="1" applyAlignment="1">
      <alignment horizontal="right"/>
    </xf>
    <xf numFmtId="184" fontId="23" fillId="0" borderId="0" xfId="0" applyNumberFormat="1" applyFont="1" applyBorder="1" applyAlignment="1">
      <alignment horizontal="right" vertical="center"/>
    </xf>
    <xf numFmtId="184" fontId="16" fillId="0" borderId="0" xfId="0" applyNumberFormat="1" applyFont="1" applyBorder="1" applyAlignment="1"/>
    <xf numFmtId="177" fontId="15" fillId="0" borderId="1" xfId="0" applyNumberFormat="1" applyFont="1" applyBorder="1"/>
    <xf numFmtId="0" fontId="11" fillId="0" borderId="1" xfId="0" applyFont="1" applyBorder="1"/>
    <xf numFmtId="177" fontId="15" fillId="0" borderId="2" xfId="0" applyNumberFormat="1" applyFont="1" applyBorder="1"/>
    <xf numFmtId="177" fontId="16" fillId="0" borderId="2" xfId="0" applyNumberFormat="1" applyFont="1" applyBorder="1"/>
    <xf numFmtId="185" fontId="15" fillId="0" borderId="0" xfId="0" applyNumberFormat="1" applyFont="1" applyAlignment="1"/>
    <xf numFmtId="185" fontId="16" fillId="0" borderId="0" xfId="0" applyNumberFormat="1" applyFont="1" applyAlignment="1"/>
    <xf numFmtId="177" fontId="15" fillId="0" borderId="3" xfId="0" applyNumberFormat="1" applyFont="1" applyBorder="1"/>
    <xf numFmtId="177" fontId="15" fillId="0" borderId="6" xfId="0" applyNumberFormat="1" applyFont="1" applyBorder="1"/>
    <xf numFmtId="0" fontId="10" fillId="0" borderId="0" xfId="3" applyFont="1" applyBorder="1"/>
    <xf numFmtId="177" fontId="16" fillId="0" borderId="0" xfId="0" applyNumberFormat="1" applyFont="1" applyAlignment="1">
      <alignment wrapText="1"/>
    </xf>
    <xf numFmtId="174" fontId="15" fillId="0" borderId="0" xfId="4" applyNumberFormat="1" applyFont="1" applyBorder="1" applyAlignment="1"/>
    <xf numFmtId="0" fontId="15" fillId="0" borderId="0" xfId="4" quotePrefix="1" applyFont="1" applyAlignment="1"/>
    <xf numFmtId="0" fontId="16" fillId="0" borderId="0" xfId="4" quotePrefix="1" applyFont="1" applyAlignment="1"/>
    <xf numFmtId="0" fontId="16" fillId="0" borderId="1" xfId="4" applyFont="1" applyBorder="1" applyAlignment="1"/>
    <xf numFmtId="0" fontId="15" fillId="0" borderId="1" xfId="4" applyFont="1" applyBorder="1" applyAlignment="1"/>
    <xf numFmtId="182" fontId="15" fillId="0" borderId="0" xfId="4" applyNumberFormat="1" applyFont="1" applyBorder="1" applyAlignment="1"/>
    <xf numFmtId="174" fontId="15" fillId="0" borderId="1" xfId="4" applyNumberFormat="1" applyFont="1" applyBorder="1" applyAlignment="1"/>
    <xf numFmtId="0" fontId="0" fillId="0" borderId="1" xfId="0" applyBorder="1" applyAlignment="1"/>
    <xf numFmtId="0" fontId="0" fillId="0" borderId="1" xfId="0" quotePrefix="1" applyNumberFormat="1" applyBorder="1" applyAlignment="1"/>
    <xf numFmtId="185" fontId="15" fillId="0" borderId="0" xfId="0" applyNumberFormat="1" applyFont="1" applyBorder="1" applyAlignment="1"/>
    <xf numFmtId="177" fontId="15" fillId="0" borderId="0" xfId="0" applyNumberFormat="1" applyFont="1" applyBorder="1" applyAlignment="1">
      <alignment horizontal="right"/>
    </xf>
    <xf numFmtId="177" fontId="16" fillId="0" borderId="6" xfId="0" applyNumberFormat="1" applyFont="1" applyBorder="1"/>
    <xf numFmtId="0" fontId="15" fillId="0" borderId="0" xfId="4" quotePrefix="1" applyFont="1" applyBorder="1" applyAlignment="1"/>
    <xf numFmtId="0" fontId="16" fillId="0" borderId="6" xfId="0" applyFont="1" applyBorder="1"/>
    <xf numFmtId="0" fontId="16" fillId="0" borderId="0" xfId="0" applyFont="1" applyAlignment="1">
      <alignment wrapText="1"/>
    </xf>
    <xf numFmtId="177" fontId="16" fillId="0" borderId="1" xfId="0" applyNumberFormat="1" applyFont="1" applyBorder="1" applyAlignment="1">
      <alignment horizontal="right"/>
    </xf>
    <xf numFmtId="177" fontId="16" fillId="0" borderId="0" xfId="0" applyNumberFormat="1" applyFont="1" applyBorder="1" applyAlignment="1">
      <alignment horizontal="right"/>
    </xf>
    <xf numFmtId="177" fontId="20" fillId="0" borderId="0" xfId="0" applyNumberFormat="1" applyFont="1" applyBorder="1"/>
    <xf numFmtId="0" fontId="14" fillId="0" borderId="19" xfId="3" applyFont="1" applyBorder="1" applyAlignment="1">
      <alignment horizontal="centerContinuous"/>
    </xf>
    <xf numFmtId="0" fontId="14" fillId="0" borderId="0" xfId="3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27" fillId="0" borderId="0" xfId="0" applyFont="1"/>
    <xf numFmtId="173" fontId="28" fillId="0" borderId="0" xfId="0" applyNumberFormat="1" applyFont="1"/>
    <xf numFmtId="0" fontId="15" fillId="0" borderId="0" xfId="0" quotePrefix="1" applyFont="1" applyAlignment="1">
      <alignment vertical="top" wrapText="1"/>
    </xf>
    <xf numFmtId="0" fontId="14" fillId="0" borderId="8" xfId="0" applyFont="1" applyBorder="1" applyAlignment="1">
      <alignment horizontal="centerContinuous" vertical="center"/>
    </xf>
    <xf numFmtId="0" fontId="14" fillId="0" borderId="11" xfId="0" applyFont="1" applyBorder="1" applyAlignment="1">
      <alignment horizontal="centerContinuous" vertical="center"/>
    </xf>
    <xf numFmtId="175" fontId="15" fillId="0" borderId="1" xfId="0" applyNumberFormat="1" applyFont="1" applyBorder="1"/>
    <xf numFmtId="175" fontId="15" fillId="0" borderId="0" xfId="0" applyNumberFormat="1" applyFont="1" applyBorder="1"/>
    <xf numFmtId="175" fontId="16" fillId="0" borderId="1" xfId="0" applyNumberFormat="1" applyFont="1" applyBorder="1"/>
    <xf numFmtId="175" fontId="16" fillId="0" borderId="0" xfId="0" applyNumberFormat="1" applyFont="1" applyBorder="1"/>
    <xf numFmtId="0" fontId="15" fillId="0" borderId="0" xfId="0" applyFont="1" applyAlignment="1">
      <alignment horizontal="left" indent="1"/>
    </xf>
    <xf numFmtId="0" fontId="14" fillId="0" borderId="13" xfId="3" applyFont="1" applyBorder="1" applyAlignment="1">
      <alignment horizontal="centerContinuous"/>
    </xf>
    <xf numFmtId="177" fontId="15" fillId="0" borderId="0" xfId="0" applyNumberFormat="1" applyFont="1" applyAlignment="1">
      <alignment horizontal="left" indent="1"/>
    </xf>
    <xf numFmtId="177" fontId="15" fillId="0" borderId="0" xfId="0" quotePrefix="1" applyNumberFormat="1" applyFont="1"/>
    <xf numFmtId="0" fontId="14" fillId="0" borderId="13" xfId="4" applyFont="1" applyBorder="1" applyAlignment="1">
      <alignment horizontal="center"/>
    </xf>
    <xf numFmtId="0" fontId="16" fillId="0" borderId="0" xfId="0" quotePrefix="1" applyFont="1" applyBorder="1" applyAlignment="1">
      <alignment horizontal="center"/>
    </xf>
    <xf numFmtId="0" fontId="14" fillId="0" borderId="22" xfId="4" applyFont="1" applyBorder="1" applyAlignment="1">
      <alignment horizontal="center"/>
    </xf>
    <xf numFmtId="184" fontId="15" fillId="0" borderId="1" xfId="0" applyNumberFormat="1" applyFont="1" applyBorder="1" applyAlignment="1">
      <alignment horizontal="right"/>
    </xf>
    <xf numFmtId="184" fontId="15" fillId="0" borderId="0" xfId="0" applyNumberFormat="1" applyFont="1" applyBorder="1" applyAlignment="1">
      <alignment horizontal="right"/>
    </xf>
    <xf numFmtId="184" fontId="15" fillId="0" borderId="2" xfId="0" applyNumberFormat="1" applyFont="1" applyBorder="1" applyAlignment="1">
      <alignment horizontal="right"/>
    </xf>
    <xf numFmtId="165" fontId="14" fillId="0" borderId="23" xfId="4" applyNumberFormat="1" applyFont="1" applyBorder="1" applyAlignment="1">
      <alignment horizontal="center" vertical="center" wrapText="1"/>
    </xf>
    <xf numFmtId="184" fontId="16" fillId="0" borderId="1" xfId="4" applyNumberFormat="1" applyFont="1" applyBorder="1" applyAlignment="1"/>
    <xf numFmtId="184" fontId="16" fillId="0" borderId="0" xfId="4" applyNumberFormat="1" applyFont="1" applyBorder="1" applyAlignment="1"/>
    <xf numFmtId="184" fontId="16" fillId="0" borderId="2" xfId="4" applyNumberFormat="1" applyFont="1" applyBorder="1" applyAlignment="1"/>
    <xf numFmtId="184" fontId="15" fillId="0" borderId="1" xfId="4" applyNumberFormat="1" applyFont="1" applyBorder="1" applyAlignment="1"/>
    <xf numFmtId="184" fontId="15" fillId="0" borderId="0" xfId="4" applyNumberFormat="1" applyFont="1" applyBorder="1" applyAlignment="1"/>
    <xf numFmtId="177" fontId="16" fillId="0" borderId="0" xfId="0" applyNumberFormat="1" applyFont="1" applyAlignment="1">
      <alignment horizontal="center"/>
    </xf>
    <xf numFmtId="177" fontId="15" fillId="0" borderId="0" xfId="0" applyNumberFormat="1" applyFont="1" applyAlignment="1">
      <alignment horizontal="center"/>
    </xf>
    <xf numFmtId="177" fontId="15" fillId="0" borderId="0" xfId="0" quotePrefix="1" applyNumberFormat="1" applyFont="1" applyAlignment="1">
      <alignment horizontal="center"/>
    </xf>
    <xf numFmtId="177" fontId="19" fillId="0" borderId="6" xfId="0" applyNumberFormat="1" applyFont="1" applyBorder="1"/>
    <xf numFmtId="177" fontId="19" fillId="0" borderId="0" xfId="0" applyNumberFormat="1" applyFont="1" applyBorder="1"/>
    <xf numFmtId="14" fontId="14" fillId="0" borderId="13" xfId="0" applyNumberFormat="1" applyFont="1" applyBorder="1" applyAlignment="1">
      <alignment horizontal="center" vertical="center"/>
    </xf>
    <xf numFmtId="14" fontId="14" fillId="0" borderId="23" xfId="0" applyNumberFormat="1" applyFont="1" applyBorder="1" applyAlignment="1">
      <alignment horizontal="center" vertical="center"/>
    </xf>
    <xf numFmtId="186" fontId="14" fillId="0" borderId="24" xfId="0" applyNumberFormat="1" applyFont="1" applyBorder="1" applyAlignment="1">
      <alignment horizontal="center" vertical="center"/>
    </xf>
    <xf numFmtId="180" fontId="29" fillId="0" borderId="0" xfId="2" applyNumberFormat="1" applyFont="1" applyAlignment="1">
      <alignment horizontal="right" vertical="center"/>
    </xf>
    <xf numFmtId="14" fontId="14" fillId="0" borderId="0" xfId="0" applyNumberFormat="1" applyFont="1" applyBorder="1" applyAlignment="1">
      <alignment horizontal="center" vertical="center"/>
    </xf>
    <xf numFmtId="187" fontId="20" fillId="0" borderId="0" xfId="0" applyNumberFormat="1" applyFont="1"/>
    <xf numFmtId="187" fontId="19" fillId="0" borderId="0" xfId="0" applyNumberFormat="1" applyFont="1"/>
    <xf numFmtId="180" fontId="15" fillId="0" borderId="0" xfId="0" applyNumberFormat="1" applyFont="1"/>
    <xf numFmtId="0" fontId="9" fillId="0" borderId="0" xfId="0" applyFont="1" applyBorder="1" applyAlignment="1">
      <alignment vertical="center" wrapText="1"/>
    </xf>
    <xf numFmtId="180" fontId="30" fillId="0" borderId="0" xfId="0" applyNumberFormat="1" applyFont="1" applyAlignment="1">
      <alignment horizontal="center" vertical="center" wrapText="1"/>
    </xf>
    <xf numFmtId="181" fontId="20" fillId="0" borderId="0" xfId="0" applyNumberFormat="1" applyFont="1" applyAlignment="1">
      <alignment horizontal="right"/>
    </xf>
    <xf numFmtId="181" fontId="19" fillId="0" borderId="0" xfId="0" applyNumberFormat="1" applyFont="1" applyAlignment="1">
      <alignment horizontal="right"/>
    </xf>
    <xf numFmtId="177" fontId="15" fillId="0" borderId="1" xfId="0" applyNumberFormat="1" applyFont="1" applyBorder="1" applyAlignment="1">
      <alignment horizontal="right"/>
    </xf>
    <xf numFmtId="0" fontId="16" fillId="0" borderId="20" xfId="0" applyFont="1" applyBorder="1"/>
    <xf numFmtId="180" fontId="10" fillId="0" borderId="0" xfId="5" applyNumberFormat="1" applyFont="1" applyAlignment="1">
      <alignment horizontal="left" vertical="center"/>
    </xf>
    <xf numFmtId="180" fontId="11" fillId="0" borderId="0" xfId="5" applyNumberFormat="1" applyFont="1" applyAlignment="1">
      <alignment horizontal="left" vertical="center" wrapText="1"/>
    </xf>
    <xf numFmtId="180" fontId="11" fillId="0" borderId="0" xfId="5" applyNumberFormat="1" applyFont="1" applyAlignment="1">
      <alignment horizontal="center" vertical="center" wrapText="1"/>
    </xf>
    <xf numFmtId="180" fontId="15" fillId="0" borderId="0" xfId="5" applyNumberFormat="1" applyFont="1" applyAlignment="1">
      <alignment horizontal="center" vertical="center" wrapText="1"/>
    </xf>
    <xf numFmtId="180" fontId="15" fillId="0" borderId="0" xfId="5" applyNumberFormat="1" applyFont="1" applyAlignment="1">
      <alignment horizontal="left" vertical="center" wrapText="1"/>
    </xf>
    <xf numFmtId="180" fontId="16" fillId="0" borderId="0" xfId="5" applyNumberFormat="1" applyFont="1" applyAlignment="1">
      <alignment horizontal="center" vertical="center" wrapText="1"/>
    </xf>
    <xf numFmtId="180" fontId="16" fillId="0" borderId="0" xfId="5" applyNumberFormat="1" applyFont="1" applyAlignment="1">
      <alignment horizontal="left" vertical="center" wrapText="1"/>
    </xf>
    <xf numFmtId="180" fontId="14" fillId="0" borderId="0" xfId="5" applyNumberFormat="1" applyFont="1" applyAlignment="1">
      <alignment horizontal="left" vertical="center" wrapText="1"/>
    </xf>
    <xf numFmtId="177" fontId="16" fillId="0" borderId="0" xfId="5" applyNumberFormat="1" applyFont="1" applyAlignment="1">
      <alignment horizontal="right" vertical="center"/>
    </xf>
    <xf numFmtId="180" fontId="14" fillId="0" borderId="0" xfId="5" applyNumberFormat="1" applyFont="1" applyAlignment="1">
      <alignment horizontal="center" vertical="center" wrapText="1"/>
    </xf>
    <xf numFmtId="0" fontId="24" fillId="0" borderId="0" xfId="1" applyFont="1" applyAlignment="1">
      <alignment horizontal="right"/>
    </xf>
    <xf numFmtId="0" fontId="25" fillId="0" borderId="0" xfId="1" applyFont="1" applyAlignment="1">
      <alignment horizontal="right"/>
    </xf>
    <xf numFmtId="184" fontId="23" fillId="0" borderId="0" xfId="0" applyNumberFormat="1" applyFont="1" applyFill="1" applyBorder="1" applyAlignment="1">
      <alignment horizontal="right" vertical="center"/>
    </xf>
    <xf numFmtId="14" fontId="9" fillId="0" borderId="13" xfId="0" quotePrefix="1" applyNumberFormat="1" applyFont="1" applyBorder="1" applyAlignment="1">
      <alignment horizontal="center" vertical="center"/>
    </xf>
    <xf numFmtId="166" fontId="11" fillId="0" borderId="0" xfId="0" applyNumberFormat="1" applyFont="1" applyBorder="1"/>
    <xf numFmtId="0" fontId="15" fillId="0" borderId="0" xfId="0" quotePrefix="1" applyFont="1" applyBorder="1"/>
    <xf numFmtId="0" fontId="15" fillId="0" borderId="6" xfId="4" applyFont="1" applyBorder="1" applyAlignment="1"/>
    <xf numFmtId="0" fontId="16" fillId="0" borderId="6" xfId="4" applyFont="1" applyBorder="1" applyAlignment="1"/>
    <xf numFmtId="0" fontId="14" fillId="0" borderId="10" xfId="5" applyNumberFormat="1" applyFont="1" applyBorder="1" applyAlignment="1">
      <alignment horizontal="center" vertical="center" wrapText="1"/>
    </xf>
    <xf numFmtId="184" fontId="15" fillId="0" borderId="2" xfId="4" applyNumberFormat="1" applyFont="1" applyBorder="1" applyAlignment="1"/>
    <xf numFmtId="177" fontId="11" fillId="0" borderId="0" xfId="4" applyNumberFormat="1" applyFont="1" applyAlignment="1">
      <alignment horizontal="right"/>
    </xf>
    <xf numFmtId="0" fontId="16" fillId="0" borderId="1" xfId="4" applyFont="1" applyBorder="1"/>
    <xf numFmtId="0" fontId="10" fillId="0" borderId="1" xfId="4" applyFont="1" applyBorder="1"/>
    <xf numFmtId="0" fontId="10" fillId="0" borderId="0" xfId="7" applyFont="1"/>
    <xf numFmtId="0" fontId="11" fillId="0" borderId="0" xfId="7" applyFont="1"/>
    <xf numFmtId="180" fontId="16" fillId="0" borderId="0" xfId="7" applyNumberFormat="1" applyFont="1" applyAlignment="1"/>
    <xf numFmtId="0" fontId="15" fillId="0" borderId="0" xfId="7" applyFont="1"/>
    <xf numFmtId="0" fontId="15" fillId="0" borderId="2" xfId="7" applyFont="1" applyBorder="1"/>
    <xf numFmtId="181" fontId="19" fillId="0" borderId="0" xfId="7" applyNumberFormat="1" applyFont="1" applyBorder="1" applyAlignment="1">
      <alignment horizontal="right"/>
    </xf>
    <xf numFmtId="177" fontId="19" fillId="0" borderId="0" xfId="7" applyNumberFormat="1" applyFont="1" applyBorder="1"/>
    <xf numFmtId="181" fontId="20" fillId="0" borderId="0" xfId="7" applyNumberFormat="1" applyFont="1" applyBorder="1" applyAlignment="1">
      <alignment horizontal="right"/>
    </xf>
    <xf numFmtId="177" fontId="20" fillId="0" borderId="0" xfId="7" applyNumberFormat="1" applyFont="1" applyBorder="1"/>
    <xf numFmtId="180" fontId="15" fillId="0" borderId="0" xfId="7" quotePrefix="1" applyNumberFormat="1" applyFont="1" applyAlignment="1"/>
    <xf numFmtId="180" fontId="15" fillId="0" borderId="0" xfId="7" applyNumberFormat="1" applyFont="1" applyAlignment="1"/>
    <xf numFmtId="180" fontId="15" fillId="0" borderId="0" xfId="7" applyNumberFormat="1" applyFont="1" applyAlignment="1">
      <alignment wrapText="1"/>
    </xf>
    <xf numFmtId="178" fontId="15" fillId="0" borderId="0" xfId="7" applyNumberFormat="1" applyFont="1" applyBorder="1" applyAlignment="1">
      <alignment horizontal="center" vertical="center" wrapText="1"/>
    </xf>
    <xf numFmtId="184" fontId="15" fillId="0" borderId="0" xfId="7" applyNumberFormat="1" applyFont="1" applyBorder="1" applyAlignment="1">
      <alignment horizontal="right"/>
    </xf>
    <xf numFmtId="183" fontId="19" fillId="0" borderId="0" xfId="7" applyNumberFormat="1" applyFont="1" applyAlignment="1">
      <alignment horizontal="right"/>
    </xf>
    <xf numFmtId="177" fontId="19" fillId="0" borderId="0" xfId="7" applyNumberFormat="1" applyFont="1" applyAlignment="1">
      <alignment horizontal="right"/>
    </xf>
    <xf numFmtId="178" fontId="15" fillId="0" borderId="0" xfId="7" applyNumberFormat="1" applyFont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14" fillId="0" borderId="24" xfId="5" applyNumberFormat="1" applyFont="1" applyBorder="1" applyAlignment="1">
      <alignment horizontal="center" vertical="center" wrapText="1"/>
    </xf>
    <xf numFmtId="175" fontId="15" fillId="0" borderId="0" xfId="0" applyNumberFormat="1" applyFont="1"/>
    <xf numFmtId="180" fontId="0" fillId="0" borderId="0" xfId="0" applyNumberFormat="1" applyFont="1" applyAlignment="1">
      <alignment horizontal="center" vertical="center" wrapText="1"/>
    </xf>
    <xf numFmtId="175" fontId="15" fillId="0" borderId="0" xfId="8" applyNumberFormat="1" applyFont="1" applyBorder="1" applyAlignment="1">
      <alignment horizontal="right" vertical="center"/>
    </xf>
    <xf numFmtId="175" fontId="19" fillId="0" borderId="0" xfId="8" applyNumberFormat="1" applyFont="1" applyBorder="1" applyAlignment="1">
      <alignment horizontal="right" vertical="center"/>
    </xf>
    <xf numFmtId="180" fontId="0" fillId="0" borderId="0" xfId="0" applyNumberFormat="1" applyFont="1" applyAlignment="1">
      <alignment horizontal="center" vertical="center"/>
    </xf>
    <xf numFmtId="180" fontId="29" fillId="0" borderId="0" xfId="0" applyNumberFormat="1" applyFont="1" applyAlignment="1">
      <alignment horizontal="center" vertical="center" wrapText="1"/>
    </xf>
    <xf numFmtId="175" fontId="16" fillId="0" borderId="1" xfId="8" applyNumberFormat="1" applyFont="1" applyBorder="1" applyAlignment="1">
      <alignment horizontal="right"/>
    </xf>
    <xf numFmtId="175" fontId="15" fillId="0" borderId="1" xfId="8" applyNumberFormat="1" applyFont="1" applyBorder="1" applyAlignment="1">
      <alignment horizontal="right"/>
    </xf>
    <xf numFmtId="6" fontId="9" fillId="0" borderId="24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11" fillId="0" borderId="0" xfId="0" applyFont="1"/>
    <xf numFmtId="0" fontId="15" fillId="0" borderId="0" xfId="0" applyFont="1"/>
    <xf numFmtId="0" fontId="15" fillId="0" borderId="0" xfId="0" applyFont="1" applyBorder="1"/>
    <xf numFmtId="0" fontId="10" fillId="0" borderId="0" xfId="0" applyFont="1" applyBorder="1" applyAlignment="1">
      <alignment horizontal="left"/>
    </xf>
    <xf numFmtId="0" fontId="15" fillId="0" borderId="0" xfId="0" applyFont="1" applyBorder="1" applyAlignment="1"/>
    <xf numFmtId="177" fontId="15" fillId="0" borderId="0" xfId="0" applyNumberFormat="1" applyFont="1"/>
    <xf numFmtId="177" fontId="16" fillId="0" borderId="1" xfId="0" applyNumberFormat="1" applyFont="1" applyBorder="1"/>
    <xf numFmtId="177" fontId="15" fillId="0" borderId="0" xfId="0" applyNumberFormat="1" applyFont="1" applyBorder="1"/>
    <xf numFmtId="177" fontId="16" fillId="0" borderId="0" xfId="0" applyNumberFormat="1" applyFont="1" applyBorder="1"/>
    <xf numFmtId="0" fontId="15" fillId="0" borderId="0" xfId="0" applyFont="1" applyBorder="1" applyAlignment="1">
      <alignment wrapText="1"/>
    </xf>
    <xf numFmtId="0" fontId="9" fillId="0" borderId="24" xfId="0" applyFont="1" applyBorder="1" applyAlignment="1">
      <alignment horizontal="center" vertical="center"/>
    </xf>
    <xf numFmtId="179" fontId="15" fillId="0" borderId="0" xfId="0" applyNumberFormat="1" applyFont="1" applyBorder="1" applyAlignment="1">
      <alignment horizontal="left" vertical="center"/>
    </xf>
    <xf numFmtId="178" fontId="15" fillId="0" borderId="0" xfId="0" applyNumberFormat="1" applyFont="1" applyAlignment="1">
      <alignment horizontal="center" vertical="center"/>
    </xf>
    <xf numFmtId="180" fontId="15" fillId="0" borderId="0" xfId="0" quotePrefix="1" applyNumberFormat="1" applyFont="1" applyBorder="1" applyAlignment="1">
      <alignment horizontal="left"/>
    </xf>
    <xf numFmtId="180" fontId="15" fillId="0" borderId="1" xfId="0" quotePrefix="1" applyNumberFormat="1" applyFont="1" applyBorder="1" applyAlignment="1">
      <alignment horizontal="left"/>
    </xf>
    <xf numFmtId="180" fontId="16" fillId="0" borderId="0" xfId="0" quotePrefix="1" applyNumberFormat="1" applyFont="1" applyBorder="1" applyAlignment="1">
      <alignment horizontal="left"/>
    </xf>
    <xf numFmtId="180" fontId="16" fillId="0" borderId="1" xfId="0" quotePrefix="1" applyNumberFormat="1" applyFont="1" applyBorder="1" applyAlignment="1">
      <alignment horizontal="left"/>
    </xf>
    <xf numFmtId="180" fontId="23" fillId="0" borderId="0" xfId="0" applyNumberFormat="1" applyFont="1" applyAlignment="1">
      <alignment horizontal="center"/>
    </xf>
    <xf numFmtId="175" fontId="20" fillId="0" borderId="0" xfId="8" applyNumberFormat="1" applyFont="1" applyBorder="1" applyAlignment="1">
      <alignment horizontal="right"/>
    </xf>
    <xf numFmtId="175" fontId="16" fillId="0" borderId="0" xfId="8" applyNumberFormat="1" applyFont="1" applyBorder="1" applyAlignment="1">
      <alignment horizontal="right"/>
    </xf>
    <xf numFmtId="180" fontId="0" fillId="0" borderId="0" xfId="0" applyNumberFormat="1" applyFont="1" applyAlignment="1">
      <alignment horizontal="center"/>
    </xf>
    <xf numFmtId="175" fontId="19" fillId="0" borderId="0" xfId="8" applyNumberFormat="1" applyFont="1" applyBorder="1" applyAlignment="1">
      <alignment horizontal="right"/>
    </xf>
    <xf numFmtId="175" fontId="15" fillId="0" borderId="0" xfId="8" applyNumberFormat="1" applyFont="1" applyBorder="1" applyAlignment="1">
      <alignment horizontal="right"/>
    </xf>
    <xf numFmtId="0" fontId="15" fillId="0" borderId="0" xfId="4" applyFont="1" applyAlignment="1"/>
    <xf numFmtId="0" fontId="9" fillId="0" borderId="10" xfId="7" applyFont="1" applyBorder="1" applyAlignment="1">
      <alignment horizontal="center"/>
    </xf>
    <xf numFmtId="0" fontId="15" fillId="0" borderId="0" xfId="5" quotePrefix="1" applyNumberFormat="1" applyFont="1" applyAlignment="1"/>
    <xf numFmtId="0" fontId="15" fillId="0" borderId="0" xfId="5" quotePrefix="1" applyNumberFormat="1" applyFont="1" applyAlignment="1">
      <alignment wrapText="1"/>
    </xf>
    <xf numFmtId="0" fontId="15" fillId="0" borderId="0" xfId="6" applyFont="1" applyFill="1" applyBorder="1" applyAlignment="1"/>
    <xf numFmtId="180" fontId="16" fillId="0" borderId="0" xfId="5" applyNumberFormat="1" applyFont="1" applyAlignment="1"/>
    <xf numFmtId="14" fontId="9" fillId="0" borderId="13" xfId="7" quotePrefix="1" applyNumberFormat="1" applyFont="1" applyBorder="1" applyAlignment="1">
      <alignment horizontal="center" vertical="center"/>
    </xf>
    <xf numFmtId="14" fontId="9" fillId="0" borderId="23" xfId="7" quotePrefix="1" applyNumberFormat="1" applyFont="1" applyBorder="1" applyAlignment="1">
      <alignment horizontal="center" vertical="center"/>
    </xf>
    <xf numFmtId="0" fontId="9" fillId="0" borderId="24" xfId="7" applyFont="1" applyBorder="1" applyAlignment="1">
      <alignment horizontal="center"/>
    </xf>
    <xf numFmtId="180" fontId="15" fillId="0" borderId="0" xfId="8" quotePrefix="1" applyNumberFormat="1" applyFont="1" applyAlignment="1">
      <alignment wrapText="1"/>
    </xf>
    <xf numFmtId="180" fontId="15" fillId="0" borderId="0" xfId="9" quotePrefix="1" applyNumberFormat="1" applyFont="1" applyAlignment="1">
      <alignment horizontal="left" vertical="center" wrapText="1"/>
    </xf>
    <xf numFmtId="0" fontId="15" fillId="0" borderId="0" xfId="4" quotePrefix="1" applyFont="1" applyBorder="1" applyAlignment="1">
      <alignment horizontal="center"/>
    </xf>
    <xf numFmtId="0" fontId="11" fillId="0" borderId="0" xfId="4" applyFont="1" applyBorder="1" applyAlignment="1">
      <alignment horizontal="center"/>
    </xf>
    <xf numFmtId="0" fontId="16" fillId="0" borderId="0" xfId="4" applyFont="1" applyAlignment="1">
      <alignment horizontal="center"/>
    </xf>
    <xf numFmtId="0" fontId="15" fillId="0" borderId="0" xfId="4" applyFont="1" applyBorder="1" applyAlignment="1">
      <alignment horizontal="center"/>
    </xf>
    <xf numFmtId="0" fontId="11" fillId="0" borderId="0" xfId="4" applyFont="1" applyAlignment="1">
      <alignment horizontal="center"/>
    </xf>
    <xf numFmtId="0" fontId="10" fillId="0" borderId="0" xfId="3" applyFont="1" applyAlignment="1">
      <alignment vertical="center" wrapText="1"/>
    </xf>
    <xf numFmtId="0" fontId="15" fillId="0" borderId="0" xfId="4" quotePrefix="1" applyFont="1" applyAlignment="1">
      <alignment horizontal="center"/>
    </xf>
    <xf numFmtId="177" fontId="16" fillId="0" borderId="3" xfId="0" applyNumberFormat="1" applyFont="1" applyBorder="1"/>
    <xf numFmtId="0" fontId="16" fillId="0" borderId="0" xfId="4" applyFont="1"/>
    <xf numFmtId="0" fontId="15" fillId="0" borderId="0" xfId="4" applyFont="1" applyAlignment="1"/>
    <xf numFmtId="0" fontId="15" fillId="0" borderId="0" xfId="4" applyFont="1" applyBorder="1" applyAlignment="1"/>
    <xf numFmtId="0" fontId="15" fillId="0" borderId="1" xfId="4" applyFont="1" applyBorder="1" applyAlignment="1"/>
    <xf numFmtId="0" fontId="15" fillId="0" borderId="0" xfId="4" quotePrefix="1" applyFont="1" applyBorder="1" applyAlignment="1"/>
    <xf numFmtId="184" fontId="15" fillId="0" borderId="1" xfId="4" applyNumberFormat="1" applyFont="1" applyBorder="1" applyAlignment="1"/>
    <xf numFmtId="184" fontId="15" fillId="0" borderId="0" xfId="4" applyNumberFormat="1" applyFont="1" applyBorder="1" applyAlignment="1"/>
    <xf numFmtId="177" fontId="15" fillId="0" borderId="1" xfId="7" applyNumberFormat="1" applyFont="1" applyBorder="1"/>
    <xf numFmtId="177" fontId="15" fillId="0" borderId="0" xfId="7" applyNumberFormat="1" applyFont="1" applyBorder="1"/>
    <xf numFmtId="177" fontId="16" fillId="0" borderId="1" xfId="7" applyNumberFormat="1" applyFont="1" applyBorder="1"/>
    <xf numFmtId="177" fontId="16" fillId="0" borderId="0" xfId="7" applyNumberFormat="1" applyFont="1" applyBorder="1"/>
    <xf numFmtId="177" fontId="15" fillId="0" borderId="1" xfId="0" applyNumberFormat="1" applyFont="1" applyBorder="1"/>
    <xf numFmtId="179" fontId="9" fillId="0" borderId="0" xfId="0" applyNumberFormat="1" applyFont="1" applyAlignment="1">
      <alignment horizontal="left" vertical="center" wrapText="1"/>
    </xf>
    <xf numFmtId="179" fontId="9" fillId="0" borderId="0" xfId="0" applyNumberFormat="1" applyFont="1" applyBorder="1" applyAlignment="1">
      <alignment horizontal="left" vertical="center" wrapText="1"/>
    </xf>
    <xf numFmtId="178" fontId="9" fillId="0" borderId="0" xfId="0" applyNumberFormat="1" applyFont="1" applyBorder="1" applyAlignment="1">
      <alignment horizontal="center" vertical="center" wrapText="1"/>
    </xf>
    <xf numFmtId="0" fontId="9" fillId="0" borderId="0" xfId="0" applyFont="1"/>
    <xf numFmtId="179" fontId="9" fillId="0" borderId="0" xfId="0" applyNumberFormat="1" applyFont="1" applyAlignment="1">
      <alignment horizontal="left" vertical="center"/>
    </xf>
    <xf numFmtId="179" fontId="9" fillId="0" borderId="0" xfId="0" applyNumberFormat="1" applyFont="1" applyBorder="1" applyAlignment="1">
      <alignment horizontal="left" vertical="center"/>
    </xf>
    <xf numFmtId="178" fontId="9" fillId="0" borderId="0" xfId="0" applyNumberFormat="1" applyFont="1" applyAlignment="1">
      <alignment horizontal="center" vertical="center"/>
    </xf>
    <xf numFmtId="0" fontId="9" fillId="0" borderId="0" xfId="3" applyFont="1"/>
    <xf numFmtId="180" fontId="9" fillId="0" borderId="0" xfId="0" quotePrefix="1" applyNumberFormat="1" applyFont="1" applyBorder="1" applyAlignment="1">
      <alignment horizontal="left"/>
    </xf>
    <xf numFmtId="180" fontId="9" fillId="0" borderId="0" xfId="0" applyNumberFormat="1" applyFont="1" applyAlignment="1">
      <alignment horizontal="left" vertical="center"/>
    </xf>
    <xf numFmtId="175" fontId="9" fillId="0" borderId="0" xfId="8" applyNumberFormat="1" applyFont="1" applyBorder="1" applyAlignment="1">
      <alignment horizontal="right" vertical="center"/>
    </xf>
    <xf numFmtId="175" fontId="32" fillId="0" borderId="0" xfId="8" applyNumberFormat="1" applyFont="1" applyBorder="1" applyAlignment="1">
      <alignment horizontal="right" vertical="center"/>
    </xf>
    <xf numFmtId="180" fontId="9" fillId="0" borderId="0" xfId="0" applyNumberFormat="1" applyFont="1" applyAlignment="1">
      <alignment horizontal="center" vertical="center"/>
    </xf>
    <xf numFmtId="180" fontId="33" fillId="0" borderId="0" xfId="0" applyNumberFormat="1" applyFont="1" applyAlignment="1">
      <alignment horizontal="center" vertical="center" wrapText="1"/>
    </xf>
    <xf numFmtId="0" fontId="14" fillId="0" borderId="21" xfId="3" applyFont="1" applyBorder="1" applyAlignment="1">
      <alignment horizontal="centerContinuous"/>
    </xf>
    <xf numFmtId="0" fontId="10" fillId="0" borderId="0" xfId="0" applyFont="1" applyAlignment="1">
      <alignment vertical="center" wrapText="1"/>
    </xf>
    <xf numFmtId="185" fontId="15" fillId="0" borderId="0" xfId="0" applyNumberFormat="1" applyFont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9" fillId="0" borderId="13" xfId="7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3" applyFont="1" applyAlignment="1">
      <alignment horizontal="left"/>
    </xf>
    <xf numFmtId="0" fontId="9" fillId="0" borderId="17" xfId="3" applyFont="1" applyBorder="1" applyAlignment="1">
      <alignment horizontal="centerContinuous"/>
    </xf>
    <xf numFmtId="0" fontId="10" fillId="0" borderId="0" xfId="3" applyFont="1" applyFill="1"/>
    <xf numFmtId="0" fontId="14" fillId="0" borderId="17" xfId="3" applyFont="1" applyFill="1" applyBorder="1" applyAlignment="1">
      <alignment horizontal="centerContinuous"/>
    </xf>
    <xf numFmtId="177" fontId="15" fillId="0" borderId="6" xfId="0" applyNumberFormat="1" applyFont="1" applyFill="1" applyBorder="1"/>
    <xf numFmtId="177" fontId="15" fillId="0" borderId="0" xfId="0" applyNumberFormat="1" applyFont="1" applyFill="1" applyBorder="1"/>
    <xf numFmtId="172" fontId="16" fillId="0" borderId="0" xfId="3" applyNumberFormat="1" applyFont="1" applyFill="1" applyBorder="1"/>
    <xf numFmtId="0" fontId="11" fillId="0" borderId="0" xfId="3" applyFont="1" applyFill="1"/>
    <xf numFmtId="0" fontId="16" fillId="0" borderId="1" xfId="3" applyFont="1" applyBorder="1"/>
    <xf numFmtId="0" fontId="16" fillId="0" borderId="0" xfId="0" applyFont="1" applyBorder="1" applyAlignment="1">
      <alignment horizontal="center"/>
    </xf>
    <xf numFmtId="177" fontId="15" fillId="0" borderId="0" xfId="0" applyNumberFormat="1" applyFont="1" applyFill="1"/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1" fillId="0" borderId="0" xfId="0" applyFont="1" applyFill="1"/>
    <xf numFmtId="177" fontId="16" fillId="0" borderId="0" xfId="0" applyNumberFormat="1" applyFont="1" applyFill="1"/>
    <xf numFmtId="166" fontId="15" fillId="0" borderId="0" xfId="0" applyNumberFormat="1" applyFont="1" applyFill="1" applyAlignment="1">
      <alignment horizontal="right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0" fillId="0" borderId="0" xfId="0" applyFont="1" applyFill="1" applyAlignment="1"/>
    <xf numFmtId="14" fontId="11" fillId="0" borderId="0" xfId="0" applyNumberFormat="1" applyFont="1" applyFill="1" applyAlignment="1"/>
    <xf numFmtId="0" fontId="11" fillId="0" borderId="0" xfId="0" applyFont="1" applyFill="1" applyAlignment="1"/>
    <xf numFmtId="0" fontId="14" fillId="0" borderId="8" xfId="0" applyFont="1" applyFill="1" applyBorder="1" applyAlignment="1">
      <alignment horizontal="centerContinuous"/>
    </xf>
    <xf numFmtId="177" fontId="15" fillId="0" borderId="1" xfId="0" applyNumberFormat="1" applyFont="1" applyFill="1" applyBorder="1"/>
    <xf numFmtId="0" fontId="15" fillId="0" borderId="1" xfId="0" applyFont="1" applyFill="1" applyBorder="1" applyAlignment="1"/>
    <xf numFmtId="0" fontId="15" fillId="0" borderId="0" xfId="0" applyFont="1" applyFill="1" applyAlignment="1"/>
    <xf numFmtId="0" fontId="11" fillId="0" borderId="1" xfId="0" applyFont="1" applyFill="1" applyBorder="1" applyAlignment="1"/>
    <xf numFmtId="180" fontId="15" fillId="0" borderId="0" xfId="48" quotePrefix="1" applyNumberFormat="1" applyFont="1" applyAlignment="1">
      <alignment horizontal="left" vertical="center" wrapText="1"/>
    </xf>
    <xf numFmtId="180" fontId="15" fillId="0" borderId="0" xfId="37" applyNumberFormat="1" applyFont="1" applyAlignment="1">
      <alignment horizontal="left" vertical="center" wrapText="1"/>
    </xf>
    <xf numFmtId="180" fontId="15" fillId="0" borderId="0" xfId="37" quotePrefix="1" applyNumberFormat="1" applyFont="1" applyAlignment="1">
      <alignment horizontal="left" vertical="center" wrapText="1"/>
    </xf>
    <xf numFmtId="0" fontId="14" fillId="0" borderId="11" xfId="0" applyFont="1" applyFill="1" applyBorder="1" applyAlignment="1">
      <alignment horizontal="centerContinuous"/>
    </xf>
    <xf numFmtId="0" fontId="15" fillId="0" borderId="0" xfId="0" applyFont="1" applyFill="1" applyBorder="1" applyAlignment="1"/>
    <xf numFmtId="177" fontId="15" fillId="0" borderId="3" xfId="0" applyNumberFormat="1" applyFont="1" applyFill="1" applyBorder="1"/>
    <xf numFmtId="180" fontId="15" fillId="0" borderId="0" xfId="37" quotePrefix="1" applyNumberFormat="1" applyFont="1" applyAlignment="1">
      <alignment vertical="center" wrapText="1"/>
    </xf>
    <xf numFmtId="180" fontId="15" fillId="0" borderId="0" xfId="37" quotePrefix="1" applyNumberFormat="1" applyFont="1" applyAlignment="1">
      <alignment wrapText="1"/>
    </xf>
    <xf numFmtId="175" fontId="15" fillId="0" borderId="1" xfId="0" applyNumberFormat="1" applyFont="1" applyFill="1" applyBorder="1"/>
    <xf numFmtId="175" fontId="15" fillId="0" borderId="0" xfId="0" applyNumberFormat="1" applyFont="1" applyFill="1" applyBorder="1"/>
    <xf numFmtId="166" fontId="15" fillId="0" borderId="0" xfId="0" applyNumberFormat="1" applyFont="1" applyFill="1" applyBorder="1" applyAlignment="1">
      <alignment horizontal="right"/>
    </xf>
    <xf numFmtId="166" fontId="15" fillId="0" borderId="0" xfId="0" applyNumberFormat="1" applyFont="1" applyFill="1" applyBorder="1"/>
    <xf numFmtId="166" fontId="15" fillId="0" borderId="0" xfId="0" applyNumberFormat="1" applyFont="1" applyFill="1"/>
    <xf numFmtId="180" fontId="15" fillId="0" borderId="0" xfId="37" applyNumberFormat="1" applyFont="1" applyAlignment="1">
      <alignment horizontal="left" vertical="center" wrapText="1"/>
    </xf>
    <xf numFmtId="180" fontId="15" fillId="0" borderId="0" xfId="49" quotePrefix="1" applyNumberFormat="1" applyFont="1" applyAlignment="1">
      <alignment horizontal="left" vertical="center" wrapText="1"/>
    </xf>
    <xf numFmtId="171" fontId="16" fillId="0" borderId="6" xfId="0" applyNumberFormat="1" applyFont="1" applyFill="1" applyBorder="1"/>
    <xf numFmtId="0" fontId="15" fillId="0" borderId="0" xfId="0" applyFont="1" applyFill="1"/>
    <xf numFmtId="177" fontId="16" fillId="0" borderId="0" xfId="0" applyNumberFormat="1" applyFont="1" applyFill="1" applyBorder="1"/>
    <xf numFmtId="177" fontId="15" fillId="0" borderId="0" xfId="0" applyNumberFormat="1" applyFont="1" applyFill="1"/>
    <xf numFmtId="0" fontId="11" fillId="0" borderId="0" xfId="0" applyFont="1" applyFill="1"/>
    <xf numFmtId="177" fontId="16" fillId="0" borderId="0" xfId="0" applyNumberFormat="1" applyFont="1" applyFill="1"/>
    <xf numFmtId="177" fontId="15" fillId="0" borderId="1" xfId="0" applyNumberFormat="1" applyFont="1" applyFill="1" applyBorder="1"/>
    <xf numFmtId="177" fontId="16" fillId="0" borderId="1" xfId="0" applyNumberFormat="1" applyFont="1" applyFill="1" applyBorder="1"/>
    <xf numFmtId="0" fontId="16" fillId="0" borderId="0" xfId="4" applyFont="1" applyAlignment="1">
      <alignment horizontal="center"/>
    </xf>
    <xf numFmtId="0" fontId="16" fillId="0" borderId="0" xfId="4" applyFont="1" applyAlignment="1">
      <alignment horizontal="center"/>
    </xf>
    <xf numFmtId="0" fontId="16" fillId="0" borderId="2" xfId="4" applyFont="1" applyBorder="1"/>
    <xf numFmtId="0" fontId="11" fillId="0" borderId="1" xfId="4" applyFont="1" applyBorder="1"/>
    <xf numFmtId="0" fontId="11" fillId="0" borderId="2" xfId="4" applyFont="1" applyBorder="1"/>
    <xf numFmtId="184" fontId="11" fillId="0" borderId="0" xfId="4" applyNumberFormat="1" applyFont="1" applyBorder="1" applyAlignment="1"/>
    <xf numFmtId="0" fontId="11" fillId="0" borderId="0" xfId="0" applyFont="1" applyFill="1" applyAlignment="1">
      <alignment wrapText="1"/>
    </xf>
    <xf numFmtId="0" fontId="12" fillId="0" borderId="0" xfId="0" applyFont="1" applyFill="1"/>
    <xf numFmtId="175" fontId="16" fillId="0" borderId="1" xfId="0" applyNumberFormat="1" applyFont="1" applyFill="1" applyBorder="1"/>
    <xf numFmtId="175" fontId="11" fillId="0" borderId="0" xfId="0" applyNumberFormat="1" applyFont="1" applyFill="1"/>
    <xf numFmtId="0" fontId="16" fillId="0" borderId="2" xfId="4" applyFont="1" applyBorder="1" applyAlignment="1"/>
    <xf numFmtId="0" fontId="10" fillId="0" borderId="0" xfId="4" applyFont="1" applyBorder="1"/>
    <xf numFmtId="0" fontId="10" fillId="0" borderId="2" xfId="4" applyFont="1" applyBorder="1"/>
    <xf numFmtId="0" fontId="0" fillId="0" borderId="0" xfId="0" applyBorder="1" applyAlignment="1"/>
    <xf numFmtId="0" fontId="15" fillId="0" borderId="1" xfId="4" applyFont="1" applyBorder="1"/>
    <xf numFmtId="0" fontId="15" fillId="0" borderId="1" xfId="0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1" fillId="0" borderId="1" xfId="0" applyFont="1" applyFill="1" applyBorder="1"/>
    <xf numFmtId="0" fontId="11" fillId="0" borderId="0" xfId="0" applyFont="1" applyFill="1" applyBorder="1" applyAlignment="1"/>
    <xf numFmtId="0" fontId="11" fillId="0" borderId="0" xfId="0" applyFont="1" applyFill="1" applyBorder="1"/>
    <xf numFmtId="0" fontId="14" fillId="0" borderId="1" xfId="0" applyFont="1" applyBorder="1"/>
    <xf numFmtId="0" fontId="16" fillId="0" borderId="1" xfId="0" applyFont="1" applyBorder="1"/>
    <xf numFmtId="180" fontId="10" fillId="0" borderId="0" xfId="0" applyNumberFormat="1" applyFont="1" applyAlignment="1">
      <alignment horizontal="center" vertical="center"/>
    </xf>
    <xf numFmtId="180" fontId="10" fillId="0" borderId="0" xfId="0" applyNumberFormat="1" applyFont="1" applyAlignment="1">
      <alignment horizontal="center"/>
    </xf>
    <xf numFmtId="0" fontId="9" fillId="0" borderId="22" xfId="3" applyFont="1" applyBorder="1" applyAlignment="1">
      <alignment horizontal="centerContinuous"/>
    </xf>
    <xf numFmtId="0" fontId="11" fillId="0" borderId="0" xfId="0" applyFont="1" applyBorder="1" applyAlignment="1">
      <alignment horizontal="right"/>
    </xf>
    <xf numFmtId="177" fontId="16" fillId="0" borderId="0" xfId="0" applyNumberFormat="1" applyFont="1" applyFill="1" applyBorder="1" applyAlignment="1"/>
    <xf numFmtId="177" fontId="14" fillId="0" borderId="0" xfId="0" applyNumberFormat="1" applyFont="1" applyBorder="1" applyAlignment="1">
      <alignment horizontal="left" vertical="justify"/>
    </xf>
    <xf numFmtId="184" fontId="10" fillId="0" borderId="0" xfId="4" applyNumberFormat="1" applyFont="1"/>
    <xf numFmtId="184" fontId="11" fillId="0" borderId="0" xfId="4" applyNumberFormat="1" applyFont="1" applyAlignment="1"/>
    <xf numFmtId="177" fontId="11" fillId="0" borderId="0" xfId="4" applyNumberFormat="1" applyFont="1" applyAlignment="1"/>
    <xf numFmtId="184" fontId="15" fillId="0" borderId="0" xfId="4" applyNumberFormat="1" applyFont="1" applyAlignment="1"/>
    <xf numFmtId="184" fontId="16" fillId="0" borderId="0" xfId="4" applyNumberFormat="1" applyFont="1" applyAlignment="1"/>
    <xf numFmtId="177" fontId="15" fillId="0" borderId="30" xfId="0" applyNumberFormat="1" applyFont="1" applyBorder="1"/>
    <xf numFmtId="177" fontId="15" fillId="0" borderId="0" xfId="4" quotePrefix="1" applyNumberFormat="1" applyFont="1" applyBorder="1" applyAlignment="1"/>
    <xf numFmtId="3" fontId="30" fillId="0" borderId="0" xfId="0" applyNumberFormat="1" applyFont="1" applyAlignment="1">
      <alignment horizontal="center" vertical="center" wrapText="1"/>
    </xf>
    <xf numFmtId="183" fontId="19" fillId="0" borderId="0" xfId="7" applyNumberFormat="1" applyFont="1" applyBorder="1" applyAlignment="1">
      <alignment horizontal="right"/>
    </xf>
    <xf numFmtId="177" fontId="19" fillId="0" borderId="0" xfId="0" applyNumberFormat="1" applyFont="1" applyAlignment="1">
      <alignment horizontal="right"/>
    </xf>
    <xf numFmtId="177" fontId="15" fillId="0" borderId="31" xfId="0" applyNumberFormat="1" applyFont="1" applyBorder="1"/>
    <xf numFmtId="0" fontId="13" fillId="0" borderId="0" xfId="49" applyFont="1"/>
    <xf numFmtId="0" fontId="15" fillId="0" borderId="0" xfId="49" applyFont="1"/>
    <xf numFmtId="0" fontId="15" fillId="0" borderId="0" xfId="49" quotePrefix="1" applyFont="1" applyAlignment="1">
      <alignment horizontal="center"/>
    </xf>
    <xf numFmtId="0" fontId="16" fillId="0" borderId="0" xfId="49" applyFont="1"/>
    <xf numFmtId="0" fontId="15" fillId="0" borderId="0" xfId="49" applyFont="1" applyBorder="1" applyAlignment="1">
      <alignment horizontal="left"/>
    </xf>
    <xf numFmtId="0" fontId="15" fillId="0" borderId="0" xfId="49" applyFont="1" applyAlignment="1">
      <alignment horizontal="left"/>
    </xf>
    <xf numFmtId="0" fontId="9" fillId="0" borderId="0" xfId="49" applyFont="1"/>
    <xf numFmtId="168" fontId="15" fillId="0" borderId="0" xfId="49" applyNumberFormat="1" applyFont="1" applyBorder="1" applyAlignment="1">
      <alignment horizontal="left"/>
    </xf>
    <xf numFmtId="0" fontId="15" fillId="0" borderId="0" xfId="49" applyFont="1" applyBorder="1"/>
    <xf numFmtId="0" fontId="16" fillId="0" borderId="0" xfId="49" applyFont="1"/>
    <xf numFmtId="0" fontId="16" fillId="0" borderId="0" xfId="49" applyFont="1" applyBorder="1" applyAlignment="1">
      <alignment horizontal="left"/>
    </xf>
    <xf numFmtId="0" fontId="16" fillId="0" borderId="0" xfId="49" applyFont="1" applyBorder="1"/>
    <xf numFmtId="0" fontId="11" fillId="0" borderId="0" xfId="49"/>
    <xf numFmtId="0" fontId="13" fillId="0" borderId="0" xfId="49" applyFont="1"/>
    <xf numFmtId="0" fontId="15" fillId="0" borderId="0" xfId="49" applyFont="1"/>
    <xf numFmtId="0" fontId="15" fillId="0" borderId="0" xfId="49" quotePrefix="1" applyFont="1" applyAlignment="1">
      <alignment horizontal="center"/>
    </xf>
    <xf numFmtId="0" fontId="15" fillId="0" borderId="0" xfId="49" applyFont="1" applyBorder="1" applyAlignment="1">
      <alignment horizontal="left"/>
    </xf>
    <xf numFmtId="0" fontId="15" fillId="0" borderId="0" xfId="49" applyFont="1" applyAlignment="1">
      <alignment horizontal="left"/>
    </xf>
    <xf numFmtId="168" fontId="15" fillId="0" borderId="0" xfId="49" applyNumberFormat="1" applyFont="1" applyBorder="1" applyAlignment="1">
      <alignment horizontal="left"/>
    </xf>
    <xf numFmtId="0" fontId="11" fillId="0" borderId="0" xfId="49"/>
    <xf numFmtId="0" fontId="15" fillId="0" borderId="0" xfId="49" applyFont="1"/>
    <xf numFmtId="0" fontId="15" fillId="0" borderId="0" xfId="49" applyFont="1" applyBorder="1" applyAlignment="1">
      <alignment horizontal="left"/>
    </xf>
    <xf numFmtId="0" fontId="15" fillId="0" borderId="0" xfId="49" applyFont="1" applyAlignment="1">
      <alignment horizontal="left"/>
    </xf>
    <xf numFmtId="168" fontId="15" fillId="0" borderId="0" xfId="49" applyNumberFormat="1" applyFont="1" applyBorder="1" applyAlignment="1">
      <alignment horizontal="left"/>
    </xf>
    <xf numFmtId="16" fontId="11" fillId="0" borderId="0" xfId="4" quotePrefix="1" applyNumberFormat="1" applyFont="1"/>
    <xf numFmtId="0" fontId="10" fillId="0" borderId="0" xfId="4" applyFont="1"/>
    <xf numFmtId="0" fontId="11" fillId="0" borderId="0" xfId="4" applyFont="1"/>
    <xf numFmtId="0" fontId="10" fillId="0" borderId="0" xfId="4" applyFont="1" applyAlignment="1">
      <alignment horizontal="right"/>
    </xf>
    <xf numFmtId="16" fontId="10" fillId="0" borderId="0" xfId="4" quotePrefix="1" applyNumberFormat="1" applyFont="1"/>
    <xf numFmtId="0" fontId="15" fillId="0" borderId="0" xfId="0" applyFont="1" applyAlignment="1">
      <alignment horizontal="right"/>
    </xf>
    <xf numFmtId="0" fontId="15" fillId="0" borderId="0" xfId="0" quotePrefix="1" applyFont="1" applyAlignment="1">
      <alignment horizontal="right"/>
    </xf>
    <xf numFmtId="0" fontId="12" fillId="0" borderId="0" xfId="10" applyFont="1"/>
    <xf numFmtId="0" fontId="15" fillId="0" borderId="0" xfId="10"/>
    <xf numFmtId="0" fontId="15" fillId="0" borderId="0" xfId="10" applyFont="1"/>
    <xf numFmtId="0" fontId="16" fillId="0" borderId="0" xfId="10" applyFont="1"/>
    <xf numFmtId="0" fontId="15" fillId="0" borderId="0" xfId="10" applyFont="1" applyAlignment="1">
      <alignment horizontal="right"/>
    </xf>
    <xf numFmtId="49" fontId="15" fillId="0" borderId="0" xfId="10" applyNumberFormat="1"/>
    <xf numFmtId="49" fontId="15" fillId="0" borderId="0" xfId="10" applyNumberFormat="1" applyAlignment="1">
      <alignment horizontal="right"/>
    </xf>
    <xf numFmtId="16" fontId="15" fillId="0" borderId="0" xfId="0" quotePrefix="1" applyNumberFormat="1" applyFont="1" applyAlignment="1">
      <alignment horizontal="right"/>
    </xf>
    <xf numFmtId="49" fontId="15" fillId="0" borderId="0" xfId="10" applyNumberFormat="1" applyFont="1" applyAlignment="1">
      <alignment horizontal="right"/>
    </xf>
    <xf numFmtId="166" fontId="15" fillId="0" borderId="1" xfId="0" applyNumberFormat="1" applyFont="1" applyBorder="1" applyAlignment="1">
      <alignment horizontal="right"/>
    </xf>
    <xf numFmtId="166" fontId="15" fillId="0" borderId="0" xfId="0" applyNumberFormat="1" applyFont="1" applyBorder="1" applyAlignment="1">
      <alignment horizontal="right"/>
    </xf>
    <xf numFmtId="177" fontId="16" fillId="0" borderId="0" xfId="0" applyNumberFormat="1" applyFont="1" applyFill="1" applyBorder="1"/>
    <xf numFmtId="177" fontId="16" fillId="0" borderId="0" xfId="0" applyNumberFormat="1" applyFont="1" applyFill="1"/>
    <xf numFmtId="166" fontId="15" fillId="0" borderId="0" xfId="0" applyNumberFormat="1" applyFont="1" applyFill="1" applyBorder="1" applyAlignment="1">
      <alignment horizontal="right"/>
    </xf>
    <xf numFmtId="166" fontId="15" fillId="0" borderId="0" xfId="0" applyNumberFormat="1" applyFont="1" applyFill="1" applyBorder="1"/>
    <xf numFmtId="166" fontId="15" fillId="0" borderId="0" xfId="0" applyNumberFormat="1" applyFont="1" applyBorder="1"/>
    <xf numFmtId="166" fontId="16" fillId="0" borderId="6" xfId="0" applyNumberFormat="1" applyFont="1" applyBorder="1" applyAlignment="1">
      <alignment horizontal="right"/>
    </xf>
    <xf numFmtId="166" fontId="16" fillId="0" borderId="20" xfId="0" applyNumberFormat="1" applyFont="1" applyBorder="1" applyAlignment="1">
      <alignment horizontal="right"/>
    </xf>
    <xf numFmtId="166" fontId="15" fillId="0" borderId="2" xfId="0" applyNumberFormat="1" applyFont="1" applyBorder="1"/>
    <xf numFmtId="166" fontId="15" fillId="0" borderId="2" xfId="0" applyNumberFormat="1" applyFont="1" applyBorder="1" applyAlignment="1">
      <alignment horizontal="right"/>
    </xf>
    <xf numFmtId="166" fontId="16" fillId="0" borderId="6" xfId="0" applyNumberFormat="1" applyFont="1" applyFill="1" applyBorder="1" applyAlignment="1">
      <alignment horizontal="right"/>
    </xf>
    <xf numFmtId="192" fontId="19" fillId="0" borderId="0" xfId="83" applyNumberFormat="1" applyFont="1"/>
    <xf numFmtId="192" fontId="19" fillId="0" borderId="0" xfId="83" applyNumberFormat="1" applyFont="1" applyAlignment="1">
      <alignment horizontal="right"/>
    </xf>
    <xf numFmtId="177" fontId="15" fillId="0" borderId="1" xfId="0" quotePrefix="1" applyNumberFormat="1" applyFont="1" applyBorder="1" applyAlignment="1">
      <alignment horizontal="right"/>
    </xf>
    <xf numFmtId="1" fontId="15" fillId="0" borderId="0" xfId="0" applyNumberFormat="1" applyFont="1"/>
    <xf numFmtId="193" fontId="11" fillId="0" borderId="0" xfId="49" applyNumberFormat="1" applyFont="1" applyBorder="1" applyAlignment="1">
      <alignment horizontal="center"/>
    </xf>
    <xf numFmtId="193" fontId="10" fillId="0" borderId="0" xfId="49" applyNumberFormat="1" applyFont="1" applyBorder="1" applyAlignment="1">
      <alignment horizontal="center"/>
    </xf>
    <xf numFmtId="175" fontId="15" fillId="0" borderId="1" xfId="0" quotePrefix="1" applyNumberFormat="1" applyFont="1" applyBorder="1" applyAlignment="1">
      <alignment horizontal="right"/>
    </xf>
    <xf numFmtId="177" fontId="19" fillId="0" borderId="0" xfId="0" quotePrefix="1" applyNumberFormat="1" applyFont="1" applyAlignment="1">
      <alignment horizontal="right"/>
    </xf>
    <xf numFmtId="181" fontId="15" fillId="0" borderId="0" xfId="0" applyNumberFormat="1" applyFont="1"/>
    <xf numFmtId="166" fontId="16" fillId="0" borderId="1" xfId="0" applyNumberFormat="1" applyFont="1" applyBorder="1" applyAlignment="1">
      <alignment horizontal="right"/>
    </xf>
    <xf numFmtId="177" fontId="15" fillId="0" borderId="0" xfId="0" quotePrefix="1" applyNumberFormat="1" applyFont="1" applyAlignment="1">
      <alignment horizontal="right"/>
    </xf>
    <xf numFmtId="177" fontId="11" fillId="0" borderId="0" xfId="0" applyNumberFormat="1" applyFont="1"/>
    <xf numFmtId="167" fontId="15" fillId="0" borderId="0" xfId="4" applyNumberFormat="1" applyFont="1" applyFill="1" applyBorder="1" applyAlignment="1"/>
    <xf numFmtId="184" fontId="15" fillId="0" borderId="0" xfId="4" applyNumberFormat="1" applyFont="1" applyFill="1" applyBorder="1" applyAlignment="1"/>
    <xf numFmtId="0" fontId="15" fillId="0" borderId="1" xfId="4" applyFont="1" applyFill="1" applyBorder="1" applyAlignment="1"/>
    <xf numFmtId="0" fontId="15" fillId="0" borderId="0" xfId="4" applyFont="1" applyFill="1" applyAlignment="1"/>
    <xf numFmtId="1" fontId="15" fillId="0" borderId="0" xfId="0" applyNumberFormat="1" applyFont="1" applyAlignment="1">
      <alignment horizontal="left"/>
    </xf>
    <xf numFmtId="0" fontId="10" fillId="0" borderId="0" xfId="0" applyFont="1" applyFill="1"/>
    <xf numFmtId="1" fontId="15" fillId="0" borderId="0" xfId="37" quotePrefix="1" applyNumberFormat="1" applyFont="1" applyAlignment="1">
      <alignment horizontal="left" vertical="center" wrapText="1"/>
    </xf>
    <xf numFmtId="0" fontId="15" fillId="0" borderId="0" xfId="4" applyFont="1" applyAlignment="1">
      <alignment horizontal="left"/>
    </xf>
    <xf numFmtId="0" fontId="15" fillId="0" borderId="0" xfId="4" applyFont="1" applyBorder="1" applyAlignment="1">
      <alignment horizontal="left"/>
    </xf>
    <xf numFmtId="177" fontId="15" fillId="0" borderId="0" xfId="4" applyNumberFormat="1" applyFont="1" applyAlignment="1"/>
    <xf numFmtId="0" fontId="15" fillId="0" borderId="0" xfId="0" applyFont="1" applyFill="1" applyAlignment="1">
      <alignment vertical="top" wrapText="1"/>
    </xf>
    <xf numFmtId="171" fontId="16" fillId="0" borderId="0" xfId="0" applyNumberFormat="1" applyFont="1" applyFill="1" applyBorder="1"/>
    <xf numFmtId="194" fontId="15" fillId="0" borderId="0" xfId="0" applyNumberFormat="1" applyFont="1" applyFill="1"/>
    <xf numFmtId="177" fontId="15" fillId="0" borderId="0" xfId="0" applyNumberFormat="1" applyFont="1" applyFill="1" applyAlignment="1">
      <alignment horizontal="right"/>
    </xf>
    <xf numFmtId="177" fontId="16" fillId="0" borderId="3" xfId="0" applyNumberFormat="1" applyFont="1" applyFill="1" applyBorder="1"/>
    <xf numFmtId="177" fontId="15" fillId="0" borderId="1" xfId="0" applyNumberFormat="1" applyFont="1" applyFill="1" applyBorder="1" applyAlignment="1">
      <alignment horizontal="right"/>
    </xf>
    <xf numFmtId="177" fontId="16" fillId="0" borderId="0" xfId="0" applyNumberFormat="1" applyFont="1" applyFill="1" applyAlignment="1">
      <alignment horizontal="right"/>
    </xf>
    <xf numFmtId="177" fontId="11" fillId="0" borderId="0" xfId="3" applyNumberFormat="1" applyFont="1"/>
    <xf numFmtId="0" fontId="14" fillId="0" borderId="22" xfId="4" applyFont="1" applyBorder="1" applyAlignment="1">
      <alignment horizontal="center"/>
    </xf>
    <xf numFmtId="195" fontId="16" fillId="0" borderId="1" xfId="0" applyNumberFormat="1" applyFont="1" applyFill="1" applyBorder="1" applyAlignment="1">
      <alignment horizontal="right"/>
    </xf>
    <xf numFmtId="195" fontId="16" fillId="0" borderId="0" xfId="0" applyNumberFormat="1" applyFont="1" applyFill="1" applyBorder="1" applyAlignment="1">
      <alignment horizontal="right"/>
    </xf>
    <xf numFmtId="184" fontId="16" fillId="0" borderId="0" xfId="4" applyNumberFormat="1" applyFont="1"/>
    <xf numFmtId="184" fontId="15" fillId="0" borderId="1" xfId="4" applyNumberFormat="1" applyFont="1" applyFill="1" applyBorder="1" applyAlignment="1"/>
    <xf numFmtId="184" fontId="11" fillId="0" borderId="0" xfId="4" applyNumberFormat="1" applyFont="1"/>
    <xf numFmtId="177" fontId="16" fillId="0" borderId="0" xfId="4" applyNumberFormat="1" applyFont="1"/>
    <xf numFmtId="166" fontId="15" fillId="0" borderId="2" xfId="0" applyNumberFormat="1" applyFont="1" applyFill="1" applyBorder="1" applyAlignment="1">
      <alignment horizontal="right"/>
    </xf>
    <xf numFmtId="0" fontId="9" fillId="0" borderId="24" xfId="0" applyFont="1" applyBorder="1" applyAlignment="1">
      <alignment horizontal="center" vertical="center"/>
    </xf>
    <xf numFmtId="177" fontId="16" fillId="0" borderId="2" xfId="7" applyNumberFormat="1" applyFont="1" applyBorder="1"/>
    <xf numFmtId="177" fontId="15" fillId="0" borderId="0" xfId="4" applyNumberFormat="1" applyFont="1"/>
    <xf numFmtId="175" fontId="11" fillId="0" borderId="0" xfId="0" applyNumberFormat="1" applyFont="1"/>
    <xf numFmtId="0" fontId="3" fillId="0" borderId="0" xfId="200" applyFont="1"/>
    <xf numFmtId="177" fontId="11" fillId="0" borderId="0" xfId="7" applyNumberFormat="1" applyFont="1"/>
    <xf numFmtId="197" fontId="11" fillId="0" borderId="0" xfId="7" applyNumberFormat="1" applyFont="1"/>
    <xf numFmtId="0" fontId="11" fillId="0" borderId="0" xfId="0" applyFont="1" applyBorder="1" applyAlignment="1">
      <alignment horizontal="left"/>
    </xf>
    <xf numFmtId="175" fontId="16" fillId="0" borderId="0" xfId="0" applyNumberFormat="1" applyFont="1" applyFill="1" applyBorder="1"/>
    <xf numFmtId="177" fontId="10" fillId="0" borderId="0" xfId="0" applyNumberFormat="1" applyFont="1"/>
    <xf numFmtId="177" fontId="15" fillId="0" borderId="0" xfId="0" applyNumberFormat="1" applyFont="1" applyFill="1" applyBorder="1" applyAlignment="1">
      <alignment horizontal="right"/>
    </xf>
    <xf numFmtId="177" fontId="16" fillId="0" borderId="6" xfId="0" applyNumberFormat="1" applyFont="1" applyFill="1" applyBorder="1" applyAlignment="1">
      <alignment horizontal="right"/>
    </xf>
    <xf numFmtId="171" fontId="16" fillId="0" borderId="1" xfId="0" applyNumberFormat="1" applyFont="1" applyFill="1" applyBorder="1"/>
    <xf numFmtId="171" fontId="16" fillId="0" borderId="2" xfId="0" applyNumberFormat="1" applyFont="1" applyFill="1" applyBorder="1"/>
    <xf numFmtId="171" fontId="15" fillId="0" borderId="2" xfId="0" applyNumberFormat="1" applyFont="1" applyBorder="1"/>
    <xf numFmtId="171" fontId="15" fillId="0" borderId="0" xfId="0" applyNumberFormat="1" applyFont="1" applyBorder="1"/>
    <xf numFmtId="177" fontId="16" fillId="0" borderId="20" xfId="0" applyNumberFormat="1" applyFont="1" applyFill="1" applyBorder="1" applyAlignment="1">
      <alignment horizontal="right"/>
    </xf>
    <xf numFmtId="177" fontId="15" fillId="0" borderId="0" xfId="3" applyNumberFormat="1" applyFont="1"/>
    <xf numFmtId="165" fontId="14" fillId="0" borderId="13" xfId="4" applyNumberFormat="1" applyFont="1" applyBorder="1" applyAlignment="1">
      <alignment horizontal="center" vertical="center" wrapText="1"/>
    </xf>
    <xf numFmtId="0" fontId="14" fillId="0" borderId="12" xfId="4" applyFont="1" applyBorder="1" applyAlignment="1">
      <alignment horizontal="center"/>
    </xf>
    <xf numFmtId="0" fontId="14" fillId="0" borderId="22" xfId="4" applyFont="1" applyBorder="1" applyAlignment="1">
      <alignment horizontal="center"/>
    </xf>
    <xf numFmtId="177" fontId="9" fillId="0" borderId="0" xfId="0" applyNumberFormat="1" applyFont="1" applyBorder="1" applyAlignment="1">
      <alignment horizontal="left"/>
    </xf>
    <xf numFmtId="199" fontId="19" fillId="0" borderId="0" xfId="7" applyNumberFormat="1" applyFont="1" applyBorder="1" applyAlignment="1">
      <alignment horizontal="right"/>
    </xf>
    <xf numFmtId="0" fontId="9" fillId="0" borderId="0" xfId="7" applyFont="1"/>
    <xf numFmtId="184" fontId="11" fillId="0" borderId="0" xfId="4" applyNumberFormat="1" applyFont="1" applyAlignment="1">
      <alignment horizontal="right"/>
    </xf>
    <xf numFmtId="0" fontId="58" fillId="0" borderId="0" xfId="4" applyFont="1" applyAlignment="1">
      <alignment horizontal="right"/>
    </xf>
    <xf numFmtId="0" fontId="58" fillId="0" borderId="0" xfId="4" applyFont="1"/>
    <xf numFmtId="0" fontId="59" fillId="0" borderId="0" xfId="4" applyFont="1"/>
    <xf numFmtId="184" fontId="60" fillId="0" borderId="0" xfId="4" applyNumberFormat="1" applyFont="1"/>
    <xf numFmtId="0" fontId="10" fillId="0" borderId="0" xfId="0" applyFont="1" applyAlignment="1">
      <alignment horizontal="left" vertical="top" wrapText="1"/>
    </xf>
    <xf numFmtId="184" fontId="53" fillId="0" borderId="0" xfId="4" applyNumberFormat="1" applyFont="1" applyFill="1" applyBorder="1" applyAlignment="1"/>
    <xf numFmtId="181" fontId="61" fillId="0" borderId="0" xfId="7" applyNumberFormat="1" applyFont="1" applyFill="1" applyBorder="1" applyAlignment="1">
      <alignment horizontal="right"/>
    </xf>
    <xf numFmtId="198" fontId="61" fillId="0" borderId="0" xfId="7" applyNumberFormat="1" applyFont="1" applyFill="1" applyBorder="1"/>
    <xf numFmtId="183" fontId="61" fillId="0" borderId="0" xfId="7" applyNumberFormat="1" applyFont="1" applyFill="1" applyBorder="1" applyAlignment="1">
      <alignment horizontal="right"/>
    </xf>
    <xf numFmtId="0" fontId="14" fillId="0" borderId="23" xfId="3" applyFont="1" applyBorder="1" applyAlignment="1">
      <alignment horizontal="centerContinuous"/>
    </xf>
    <xf numFmtId="0" fontId="11" fillId="0" borderId="0" xfId="4" applyFont="1" applyFill="1"/>
    <xf numFmtId="0" fontId="11" fillId="0" borderId="0" xfId="4" applyFont="1" applyFill="1" applyAlignment="1">
      <alignment horizontal="right"/>
    </xf>
    <xf numFmtId="165" fontId="14" fillId="0" borderId="0" xfId="4" applyNumberFormat="1" applyFont="1" applyBorder="1" applyAlignment="1">
      <alignment horizontal="center" vertical="center" wrapText="1"/>
    </xf>
    <xf numFmtId="0" fontId="14" fillId="0" borderId="0" xfId="4" applyFont="1" applyBorder="1" applyAlignment="1">
      <alignment horizontal="center" vertical="center" wrapText="1"/>
    </xf>
    <xf numFmtId="0" fontId="11" fillId="0" borderId="1" xfId="4" applyFont="1" applyBorder="1" applyAlignment="1"/>
    <xf numFmtId="0" fontId="58" fillId="0" borderId="0" xfId="0" applyFont="1"/>
    <xf numFmtId="177" fontId="15" fillId="0" borderId="30" xfId="0" applyNumberFormat="1" applyFont="1" applyBorder="1" applyAlignment="1">
      <alignment horizontal="right"/>
    </xf>
    <xf numFmtId="197" fontId="58" fillId="0" borderId="0" xfId="7" applyNumberFormat="1" applyFont="1"/>
    <xf numFmtId="200" fontId="0" fillId="0" borderId="0" xfId="0" applyNumberFormat="1"/>
    <xf numFmtId="200" fontId="62" fillId="0" borderId="0" xfId="418" applyNumberFormat="1" applyFont="1"/>
    <xf numFmtId="200" fontId="62" fillId="0" borderId="0" xfId="418" applyNumberFormat="1" applyFont="1"/>
    <xf numFmtId="0" fontId="15" fillId="0" borderId="0" xfId="4" applyFont="1" applyBorder="1" applyAlignment="1"/>
    <xf numFmtId="0" fontId="10" fillId="0" borderId="0" xfId="4" applyFont="1" applyFill="1" applyAlignment="1">
      <alignment horizontal="right"/>
    </xf>
    <xf numFmtId="0" fontId="10" fillId="0" borderId="0" xfId="4" applyFont="1" applyFill="1"/>
    <xf numFmtId="0" fontId="10" fillId="0" borderId="0" xfId="0" applyFont="1" applyAlignment="1">
      <alignment vertical="top"/>
    </xf>
    <xf numFmtId="0" fontId="10" fillId="0" borderId="0" xfId="0" applyFont="1" applyAlignment="1">
      <alignment horizontal="left" vertical="top"/>
    </xf>
    <xf numFmtId="166" fontId="15" fillId="0" borderId="1" xfId="0" applyNumberFormat="1" applyFont="1" applyFill="1" applyBorder="1" applyAlignment="1">
      <alignment horizontal="right"/>
    </xf>
    <xf numFmtId="187" fontId="19" fillId="0" borderId="0" xfId="0" applyNumberFormat="1" applyFont="1" applyFill="1"/>
    <xf numFmtId="187" fontId="19" fillId="0" borderId="0" xfId="0" applyNumberFormat="1" applyFont="1" applyFill="1" applyAlignment="1">
      <alignment horizontal="right"/>
    </xf>
    <xf numFmtId="177" fontId="16" fillId="0" borderId="1" xfId="0" applyNumberFormat="1" applyFont="1" applyFill="1" applyBorder="1" applyAlignment="1"/>
    <xf numFmtId="194" fontId="15" fillId="0" borderId="1" xfId="0" applyNumberFormat="1" applyFont="1" applyFill="1" applyBorder="1"/>
    <xf numFmtId="181" fontId="19" fillId="0" borderId="0" xfId="7" applyNumberFormat="1" applyFont="1" applyFill="1" applyBorder="1" applyAlignment="1">
      <alignment horizontal="right"/>
    </xf>
    <xf numFmtId="198" fontId="19" fillId="0" borderId="0" xfId="7" applyNumberFormat="1" applyFont="1" applyFill="1" applyBorder="1"/>
    <xf numFmtId="183" fontId="19" fillId="0" borderId="0" xfId="7" applyNumberFormat="1" applyFont="1" applyFill="1" applyBorder="1" applyAlignment="1">
      <alignment horizontal="right"/>
    </xf>
    <xf numFmtId="195" fontId="19" fillId="0" borderId="0" xfId="7" applyNumberFormat="1" applyFont="1" applyFill="1" applyBorder="1" applyAlignment="1">
      <alignment horizontal="right"/>
    </xf>
    <xf numFmtId="0" fontId="9" fillId="0" borderId="10" xfId="0" applyFont="1" applyBorder="1" applyAlignment="1">
      <alignment horizontal="center" vertical="center"/>
    </xf>
    <xf numFmtId="196" fontId="19" fillId="0" borderId="0" xfId="0" applyNumberFormat="1" applyFont="1" applyFill="1"/>
    <xf numFmtId="6" fontId="9" fillId="0" borderId="25" xfId="0" applyNumberFormat="1" applyFont="1" applyBorder="1" applyAlignment="1">
      <alignment horizontal="center" vertical="center"/>
    </xf>
    <xf numFmtId="0" fontId="9" fillId="0" borderId="0" xfId="4" applyFont="1" applyBorder="1" applyAlignment="1"/>
    <xf numFmtId="0" fontId="9" fillId="0" borderId="1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85" fontId="15" fillId="0" borderId="0" xfId="0" applyNumberFormat="1" applyFont="1" applyFill="1" applyBorder="1" applyAlignment="1">
      <alignment horizontal="right"/>
    </xf>
    <xf numFmtId="185" fontId="16" fillId="0" borderId="0" xfId="0" applyNumberFormat="1" applyFont="1" applyFill="1" applyBorder="1" applyAlignment="1">
      <alignment horizontal="right"/>
    </xf>
    <xf numFmtId="185" fontId="16" fillId="0" borderId="1" xfId="0" applyNumberFormat="1" applyFont="1" applyFill="1" applyBorder="1" applyAlignment="1">
      <alignment horizontal="right"/>
    </xf>
    <xf numFmtId="177" fontId="15" fillId="0" borderId="30" xfId="0" applyNumberFormat="1" applyFont="1" applyFill="1" applyBorder="1"/>
    <xf numFmtId="177" fontId="16" fillId="0" borderId="1" xfId="4" applyNumberFormat="1" applyFont="1" applyFill="1" applyBorder="1" applyAlignment="1"/>
    <xf numFmtId="177" fontId="16" fillId="0" borderId="0" xfId="4" applyNumberFormat="1" applyFont="1" applyFill="1" applyAlignment="1"/>
    <xf numFmtId="175" fontId="15" fillId="0" borderId="0" xfId="8" applyNumberFormat="1" applyFont="1" applyFill="1" applyBorder="1" applyAlignment="1">
      <alignment horizontal="right"/>
    </xf>
    <xf numFmtId="0" fontId="15" fillId="0" borderId="0" xfId="4" applyFont="1" applyFill="1" applyBorder="1" applyAlignment="1"/>
    <xf numFmtId="0" fontId="15" fillId="0" borderId="0" xfId="0" applyFont="1" applyFill="1" applyBorder="1" applyAlignment="1">
      <alignment horizontal="left"/>
    </xf>
    <xf numFmtId="184" fontId="15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171" fontId="15" fillId="0" borderId="1" xfId="0" applyNumberFormat="1" applyFont="1" applyFill="1" applyBorder="1"/>
    <xf numFmtId="0" fontId="15" fillId="0" borderId="0" xfId="7" applyFont="1" applyFill="1"/>
    <xf numFmtId="177" fontId="15" fillId="0" borderId="0" xfId="4" applyNumberFormat="1" applyFont="1" applyFill="1" applyAlignment="1">
      <alignment horizontal="right"/>
    </xf>
    <xf numFmtId="0" fontId="15" fillId="0" borderId="0" xfId="4" applyFont="1" applyFill="1"/>
    <xf numFmtId="0" fontId="15" fillId="0" borderId="0" xfId="3" applyFont="1" applyFill="1"/>
    <xf numFmtId="184" fontId="16" fillId="0" borderId="0" xfId="4" applyNumberFormat="1" applyFont="1" applyFill="1" applyBorder="1" applyAlignment="1"/>
    <xf numFmtId="184" fontId="16" fillId="0" borderId="2" xfId="4" applyNumberFormat="1" applyFont="1" applyFill="1" applyBorder="1" applyAlignment="1"/>
    <xf numFmtId="184" fontId="15" fillId="0" borderId="2" xfId="4" applyNumberFormat="1" applyFont="1" applyFill="1" applyBorder="1" applyAlignment="1"/>
    <xf numFmtId="184" fontId="16" fillId="0" borderId="1" xfId="4" applyNumberFormat="1" applyFont="1" applyFill="1" applyBorder="1" applyAlignment="1"/>
    <xf numFmtId="0" fontId="15" fillId="0" borderId="0" xfId="0" quotePrefix="1" applyFont="1" applyFill="1" applyAlignment="1">
      <alignment horizontal="center"/>
    </xf>
    <xf numFmtId="0" fontId="15" fillId="0" borderId="0" xfId="0" applyFont="1" applyFill="1" applyBorder="1" applyAlignment="1">
      <alignment horizontal="center"/>
    </xf>
    <xf numFmtId="184" fontId="15" fillId="0" borderId="1" xfId="0" applyNumberFormat="1" applyFont="1" applyFill="1" applyBorder="1" applyAlignment="1">
      <alignment horizontal="right"/>
    </xf>
    <xf numFmtId="184" fontId="15" fillId="0" borderId="2" xfId="0" applyNumberFormat="1" applyFont="1" applyFill="1" applyBorder="1" applyAlignment="1">
      <alignment horizontal="right"/>
    </xf>
    <xf numFmtId="0" fontId="15" fillId="0" borderId="2" xfId="0" applyFont="1" applyFill="1" applyBorder="1" applyAlignment="1">
      <alignment horizontal="center"/>
    </xf>
    <xf numFmtId="0" fontId="15" fillId="0" borderId="0" xfId="49" applyFont="1" applyFill="1"/>
    <xf numFmtId="0" fontId="11" fillId="0" borderId="0" xfId="49" applyFill="1"/>
    <xf numFmtId="0" fontId="16" fillId="0" borderId="0" xfId="49" applyFont="1" applyFill="1"/>
    <xf numFmtId="0" fontId="16" fillId="0" borderId="0" xfId="0" quotePrefix="1" applyFont="1" applyFill="1" applyAlignment="1">
      <alignment horizontal="center"/>
    </xf>
    <xf numFmtId="184" fontId="16" fillId="0" borderId="6" xfId="0" applyNumberFormat="1" applyFont="1" applyFill="1" applyBorder="1" applyAlignment="1">
      <alignment horizontal="right"/>
    </xf>
    <xf numFmtId="184" fontId="16" fillId="0" borderId="20" xfId="0" applyNumberFormat="1" applyFont="1" applyFill="1" applyBorder="1" applyAlignment="1">
      <alignment horizontal="right"/>
    </xf>
    <xf numFmtId="166" fontId="16" fillId="0" borderId="0" xfId="0" applyNumberFormat="1" applyFont="1" applyFill="1" applyBorder="1" applyAlignment="1">
      <alignment horizontal="right"/>
    </xf>
    <xf numFmtId="0" fontId="16" fillId="0" borderId="6" xfId="0" quotePrefix="1" applyFont="1" applyFill="1" applyBorder="1" applyAlignment="1">
      <alignment horizontal="center"/>
    </xf>
    <xf numFmtId="0" fontId="16" fillId="0" borderId="0" xfId="4" applyFont="1" applyFill="1"/>
    <xf numFmtId="49" fontId="16" fillId="0" borderId="0" xfId="0" applyNumberFormat="1" applyFont="1"/>
    <xf numFmtId="173" fontId="64" fillId="0" borderId="0" xfId="0" applyNumberFormat="1" applyFont="1"/>
    <xf numFmtId="173" fontId="9" fillId="0" borderId="0" xfId="0" applyNumberFormat="1" applyFont="1"/>
    <xf numFmtId="0" fontId="16" fillId="0" borderId="0" xfId="0" applyFont="1" applyBorder="1" applyAlignment="1">
      <alignment horizontal="center"/>
    </xf>
    <xf numFmtId="0" fontId="15" fillId="0" borderId="0" xfId="4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0" fontId="15" fillId="0" borderId="1" xfId="4" applyFont="1" applyBorder="1" applyAlignment="1">
      <alignment horizontal="center" vertical="center"/>
    </xf>
    <xf numFmtId="165" fontId="15" fillId="0" borderId="0" xfId="4" applyNumberFormat="1" applyFont="1" applyBorder="1" applyAlignment="1">
      <alignment horizontal="center" vertical="center" wrapText="1"/>
    </xf>
    <xf numFmtId="0" fontId="15" fillId="0" borderId="2" xfId="4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6" fontId="9" fillId="0" borderId="1" xfId="0" applyNumberFormat="1" applyFont="1" applyBorder="1" applyAlignment="1">
      <alignment horizontal="center" vertical="center"/>
    </xf>
    <xf numFmtId="6" fontId="9" fillId="0" borderId="0" xfId="0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 wrapText="1"/>
    </xf>
    <xf numFmtId="180" fontId="11" fillId="0" borderId="0" xfId="0" applyNumberFormat="1" applyFont="1" applyAlignment="1">
      <alignment horizontal="center"/>
    </xf>
    <xf numFmtId="180" fontId="15" fillId="0" borderId="3" xfId="0" quotePrefix="1" applyNumberFormat="1" applyFont="1" applyBorder="1" applyAlignment="1">
      <alignment horizontal="left"/>
    </xf>
    <xf numFmtId="180" fontId="11" fillId="0" borderId="0" xfId="0" applyNumberFormat="1" applyFont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166" fontId="16" fillId="0" borderId="0" xfId="0" applyNumberFormat="1" applyFont="1"/>
    <xf numFmtId="166" fontId="15" fillId="0" borderId="0" xfId="0" applyNumberFormat="1" applyFont="1"/>
    <xf numFmtId="0" fontId="9" fillId="0" borderId="0" xfId="0" applyFont="1" applyBorder="1" applyAlignment="1">
      <alignment horizontal="right"/>
    </xf>
    <xf numFmtId="166" fontId="11" fillId="0" borderId="0" xfId="0" applyNumberFormat="1" applyFont="1"/>
    <xf numFmtId="0" fontId="11" fillId="0" borderId="0" xfId="49" applyFont="1"/>
    <xf numFmtId="170" fontId="16" fillId="0" borderId="0" xfId="0" applyNumberFormat="1" applyFont="1" applyAlignment="1"/>
    <xf numFmtId="170" fontId="16" fillId="0" borderId="0" xfId="0" applyNumberFormat="1" applyFont="1" applyBorder="1" applyAlignment="1"/>
    <xf numFmtId="170" fontId="16" fillId="0" borderId="0" xfId="0" applyNumberFormat="1" applyFont="1" applyFill="1" applyAlignment="1"/>
    <xf numFmtId="170" fontId="16" fillId="0" borderId="0" xfId="0" applyNumberFormat="1" applyFont="1" applyFill="1" applyBorder="1" applyAlignment="1"/>
    <xf numFmtId="0" fontId="16" fillId="0" borderId="6" xfId="0" applyFont="1" applyBorder="1" applyAlignment="1"/>
    <xf numFmtId="169" fontId="16" fillId="0" borderId="0" xfId="0" applyNumberFormat="1" applyFont="1" applyBorder="1" applyAlignment="1"/>
    <xf numFmtId="169" fontId="16" fillId="0" borderId="0" xfId="0" applyNumberFormat="1" applyFont="1" applyBorder="1" applyAlignment="1">
      <alignment horizontal="right"/>
    </xf>
    <xf numFmtId="49" fontId="16" fillId="0" borderId="0" xfId="0" applyNumberFormat="1" applyFont="1" applyAlignment="1"/>
    <xf numFmtId="49" fontId="16" fillId="0" borderId="0" xfId="0" applyNumberFormat="1" applyFont="1" applyBorder="1" applyAlignment="1">
      <alignment horizontal="left" indent="1"/>
    </xf>
    <xf numFmtId="49" fontId="16" fillId="0" borderId="0" xfId="0" quotePrefix="1" applyNumberFormat="1" applyFont="1" applyBorder="1" applyAlignment="1">
      <alignment horizontal="left" indent="1"/>
    </xf>
    <xf numFmtId="49" fontId="11" fillId="0" borderId="0" xfId="3" applyNumberFormat="1" applyFont="1"/>
    <xf numFmtId="49" fontId="14" fillId="0" borderId="0" xfId="3" applyNumberFormat="1" applyFont="1"/>
    <xf numFmtId="0" fontId="16" fillId="0" borderId="0" xfId="0" applyFont="1" applyBorder="1" applyAlignment="1"/>
    <xf numFmtId="0" fontId="10" fillId="0" borderId="0" xfId="4" applyFont="1" applyBorder="1" applyAlignment="1">
      <alignment horizontal="right"/>
    </xf>
    <xf numFmtId="0" fontId="9" fillId="0" borderId="0" xfId="3" applyFont="1" applyBorder="1"/>
    <xf numFmtId="180" fontId="10" fillId="0" borderId="0" xfId="0" applyNumberFormat="1" applyFont="1" applyBorder="1" applyAlignment="1">
      <alignment horizontal="center"/>
    </xf>
    <xf numFmtId="0" fontId="9" fillId="0" borderId="0" xfId="3" applyFont="1"/>
    <xf numFmtId="175" fontId="19" fillId="0" borderId="0" xfId="8" applyNumberFormat="1" applyFont="1" applyBorder="1" applyAlignment="1">
      <alignment horizontal="right"/>
    </xf>
    <xf numFmtId="175" fontId="15" fillId="0" borderId="0" xfId="8" applyNumberFormat="1" applyFont="1" applyBorder="1" applyAlignment="1">
      <alignment horizontal="right"/>
    </xf>
    <xf numFmtId="179" fontId="9" fillId="0" borderId="0" xfId="486" applyNumberFormat="1" applyFont="1" applyAlignment="1">
      <alignment horizontal="left" vertical="center" wrapText="1"/>
    </xf>
    <xf numFmtId="179" fontId="9" fillId="0" borderId="0" xfId="486" applyNumberFormat="1" applyFont="1" applyAlignment="1">
      <alignment horizontal="left" vertical="center"/>
    </xf>
    <xf numFmtId="0" fontId="1" fillId="0" borderId="0" xfId="596" applyBorder="1"/>
    <xf numFmtId="180" fontId="0" fillId="0" borderId="0" xfId="0" applyNumberFormat="1" applyFont="1" applyBorder="1" applyAlignment="1">
      <alignment horizontal="center"/>
    </xf>
    <xf numFmtId="0" fontId="9" fillId="0" borderId="0" xfId="3" applyFont="1"/>
    <xf numFmtId="175" fontId="19" fillId="0" borderId="0" xfId="8" applyNumberFormat="1" applyFont="1" applyBorder="1" applyAlignment="1">
      <alignment horizontal="right"/>
    </xf>
    <xf numFmtId="175" fontId="15" fillId="0" borderId="0" xfId="8" applyNumberFormat="1" applyFont="1" applyBorder="1" applyAlignment="1">
      <alignment horizontal="right"/>
    </xf>
    <xf numFmtId="179" fontId="9" fillId="0" borderId="0" xfId="486" applyNumberFormat="1" applyFont="1" applyAlignment="1">
      <alignment horizontal="left" vertical="center" wrapText="1"/>
    </xf>
    <xf numFmtId="179" fontId="9" fillId="0" borderId="0" xfId="486" applyNumberFormat="1" applyFont="1" applyAlignment="1">
      <alignment horizontal="left" vertical="center"/>
    </xf>
    <xf numFmtId="0" fontId="9" fillId="0" borderId="0" xfId="3" applyFont="1"/>
    <xf numFmtId="179" fontId="9" fillId="0" borderId="0" xfId="486" applyNumberFormat="1" applyFont="1" applyAlignment="1">
      <alignment horizontal="left" vertical="center" wrapText="1"/>
    </xf>
    <xf numFmtId="179" fontId="9" fillId="0" borderId="0" xfId="486" applyNumberFormat="1" applyFont="1" applyAlignment="1">
      <alignment horizontal="left" vertical="center"/>
    </xf>
    <xf numFmtId="175" fontId="19" fillId="0" borderId="0" xfId="8" applyNumberFormat="1" applyFont="1" applyBorder="1" applyAlignment="1">
      <alignment horizontal="right"/>
    </xf>
    <xf numFmtId="175" fontId="15" fillId="0" borderId="0" xfId="8" applyNumberFormat="1" applyFont="1" applyBorder="1" applyAlignment="1">
      <alignment horizontal="right"/>
    </xf>
    <xf numFmtId="0" fontId="1" fillId="0" borderId="0" xfId="596"/>
    <xf numFmtId="175" fontId="19" fillId="0" borderId="0" xfId="8" applyNumberFormat="1" applyFont="1" applyBorder="1" applyAlignment="1">
      <alignment horizontal="right"/>
    </xf>
    <xf numFmtId="175" fontId="15" fillId="0" borderId="0" xfId="8" applyNumberFormat="1" applyFont="1" applyBorder="1" applyAlignment="1">
      <alignment horizontal="right"/>
    </xf>
    <xf numFmtId="179" fontId="9" fillId="0" borderId="0" xfId="486" applyNumberFormat="1" applyFont="1" applyAlignment="1">
      <alignment horizontal="left" vertical="center" wrapText="1"/>
    </xf>
    <xf numFmtId="179" fontId="9" fillId="0" borderId="0" xfId="486" applyNumberFormat="1" applyFont="1" applyBorder="1" applyAlignment="1">
      <alignment horizontal="left" vertical="center" wrapText="1"/>
    </xf>
    <xf numFmtId="0" fontId="1" fillId="0" borderId="0" xfId="596"/>
    <xf numFmtId="175" fontId="19" fillId="0" borderId="0" xfId="8" applyNumberFormat="1" applyFont="1" applyBorder="1" applyAlignment="1">
      <alignment horizontal="right"/>
    </xf>
    <xf numFmtId="175" fontId="15" fillId="0" borderId="0" xfId="8" applyNumberFormat="1" applyFont="1" applyBorder="1" applyAlignment="1">
      <alignment horizontal="right"/>
    </xf>
    <xf numFmtId="179" fontId="9" fillId="0" borderId="0" xfId="486" applyNumberFormat="1" applyFont="1" applyAlignment="1">
      <alignment horizontal="left" vertical="center" wrapText="1"/>
    </xf>
    <xf numFmtId="179" fontId="9" fillId="0" borderId="0" xfId="486" applyNumberFormat="1" applyFont="1" applyBorder="1" applyAlignment="1">
      <alignment horizontal="left" vertical="center" wrapText="1"/>
    </xf>
    <xf numFmtId="0" fontId="1" fillId="0" borderId="0" xfId="596"/>
    <xf numFmtId="175" fontId="19" fillId="0" borderId="0" xfId="8" applyNumberFormat="1" applyFont="1" applyBorder="1" applyAlignment="1">
      <alignment horizontal="right"/>
    </xf>
    <xf numFmtId="175" fontId="15" fillId="0" borderId="0" xfId="8" applyNumberFormat="1" applyFont="1" applyBorder="1" applyAlignment="1">
      <alignment horizontal="right"/>
    </xf>
    <xf numFmtId="179" fontId="9" fillId="0" borderId="0" xfId="486" applyNumberFormat="1" applyFont="1" applyAlignment="1">
      <alignment horizontal="left" vertical="center" wrapText="1"/>
    </xf>
    <xf numFmtId="179" fontId="9" fillId="0" borderId="0" xfId="486" applyNumberFormat="1" applyFont="1" applyBorder="1" applyAlignment="1">
      <alignment horizontal="left" vertical="center" wrapText="1"/>
    </xf>
    <xf numFmtId="0" fontId="1" fillId="0" borderId="0" xfId="596"/>
    <xf numFmtId="175" fontId="19" fillId="0" borderId="0" xfId="8" applyNumberFormat="1" applyFont="1" applyBorder="1" applyAlignment="1">
      <alignment horizontal="right"/>
    </xf>
    <xf numFmtId="175" fontId="15" fillId="0" borderId="0" xfId="8" applyNumberFormat="1" applyFont="1" applyBorder="1" applyAlignment="1">
      <alignment horizontal="right"/>
    </xf>
    <xf numFmtId="179" fontId="9" fillId="0" borderId="0" xfId="486" applyNumberFormat="1" applyFont="1" applyAlignment="1">
      <alignment horizontal="left" vertical="center" wrapText="1"/>
    </xf>
    <xf numFmtId="179" fontId="9" fillId="0" borderId="0" xfId="486" applyNumberFormat="1" applyFont="1" applyBorder="1" applyAlignment="1">
      <alignment horizontal="left" vertical="center" wrapText="1"/>
    </xf>
    <xf numFmtId="0" fontId="1" fillId="0" borderId="0" xfId="596"/>
    <xf numFmtId="175" fontId="19" fillId="0" borderId="0" xfId="8" applyNumberFormat="1" applyFont="1" applyBorder="1" applyAlignment="1">
      <alignment horizontal="right"/>
    </xf>
    <xf numFmtId="175" fontId="15" fillId="0" borderId="0" xfId="8" applyNumberFormat="1" applyFont="1" applyBorder="1" applyAlignment="1">
      <alignment horizontal="right"/>
    </xf>
    <xf numFmtId="179" fontId="9" fillId="0" borderId="0" xfId="486" applyNumberFormat="1" applyFont="1" applyAlignment="1">
      <alignment horizontal="left" vertical="center" wrapText="1"/>
    </xf>
    <xf numFmtId="179" fontId="9" fillId="0" borderId="0" xfId="486" applyNumberFormat="1" applyFont="1" applyBorder="1" applyAlignment="1">
      <alignment horizontal="left" vertical="center" wrapText="1"/>
    </xf>
    <xf numFmtId="0" fontId="1" fillId="0" borderId="0" xfId="596"/>
    <xf numFmtId="175" fontId="20" fillId="0" borderId="0" xfId="8" applyNumberFormat="1" applyFont="1" applyBorder="1" applyAlignment="1">
      <alignment horizontal="right"/>
    </xf>
    <xf numFmtId="175" fontId="16" fillId="0" borderId="0" xfId="8" applyNumberFormat="1" applyFont="1" applyBorder="1" applyAlignment="1">
      <alignment horizontal="right"/>
    </xf>
    <xf numFmtId="175" fontId="19" fillId="0" borderId="0" xfId="8" applyNumberFormat="1" applyFont="1" applyBorder="1" applyAlignment="1">
      <alignment horizontal="right"/>
    </xf>
    <xf numFmtId="175" fontId="15" fillId="0" borderId="0" xfId="8" applyNumberFormat="1" applyFont="1" applyBorder="1" applyAlignment="1">
      <alignment horizontal="right"/>
    </xf>
    <xf numFmtId="179" fontId="9" fillId="0" borderId="0" xfId="486" applyNumberFormat="1" applyFont="1" applyAlignment="1">
      <alignment horizontal="left" vertical="center" wrapText="1"/>
    </xf>
    <xf numFmtId="179" fontId="9" fillId="0" borderId="0" xfId="486" applyNumberFormat="1" applyFont="1" applyBorder="1" applyAlignment="1">
      <alignment horizontal="left" vertical="center" wrapText="1"/>
    </xf>
    <xf numFmtId="179" fontId="9" fillId="0" borderId="0" xfId="486" applyNumberFormat="1" applyFont="1" applyBorder="1" applyAlignment="1">
      <alignment horizontal="left" vertical="center"/>
    </xf>
    <xf numFmtId="191" fontId="15" fillId="0" borderId="0" xfId="82" applyNumberFormat="1" applyFont="1" applyFill="1" applyAlignment="1">
      <alignment horizontal="right" vertical="center" wrapText="1"/>
    </xf>
    <xf numFmtId="0" fontId="65" fillId="0" borderId="0" xfId="10" applyFont="1"/>
    <xf numFmtId="0" fontId="10" fillId="0" borderId="0" xfId="10" applyFont="1"/>
    <xf numFmtId="0" fontId="14" fillId="0" borderId="6" xfId="4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5" fillId="0" borderId="0" xfId="4" applyFont="1" applyBorder="1" applyAlignment="1">
      <alignment horizontal="left" vertical="center" wrapText="1"/>
    </xf>
    <xf numFmtId="184" fontId="15" fillId="0" borderId="6" xfId="4" applyNumberFormat="1" applyFont="1" applyBorder="1" applyAlignment="1"/>
    <xf numFmtId="0" fontId="66" fillId="0" borderId="0" xfId="1" applyFont="1"/>
    <xf numFmtId="0" fontId="9" fillId="0" borderId="19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5" fontId="9" fillId="0" borderId="23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165" fontId="9" fillId="0" borderId="13" xfId="0" applyNumberFormat="1" applyFont="1" applyBorder="1" applyAlignment="1">
      <alignment horizontal="center" vertical="center"/>
    </xf>
    <xf numFmtId="165" fontId="9" fillId="0" borderId="24" xfId="0" applyNumberFormat="1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18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165" fontId="14" fillId="0" borderId="17" xfId="0" applyNumberFormat="1" applyFont="1" applyBorder="1" applyAlignment="1">
      <alignment horizontal="center" vertical="center"/>
    </xf>
    <xf numFmtId="165" fontId="14" fillId="0" borderId="13" xfId="0" applyNumberFormat="1" applyFont="1" applyBorder="1" applyAlignment="1">
      <alignment horizontal="center" vertical="center"/>
    </xf>
    <xf numFmtId="165" fontId="14" fillId="0" borderId="24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177" fontId="16" fillId="0" borderId="6" xfId="0" applyNumberFormat="1" applyFont="1" applyBorder="1" applyAlignment="1">
      <alignment horizontal="right"/>
    </xf>
    <xf numFmtId="177" fontId="16" fillId="0" borderId="6" xfId="0" applyNumberFormat="1" applyFont="1" applyBorder="1" applyAlignment="1">
      <alignment horizontal="left"/>
    </xf>
    <xf numFmtId="177" fontId="16" fillId="0" borderId="0" xfId="0" applyNumberFormat="1" applyFont="1" applyFill="1" applyBorder="1" applyAlignment="1">
      <alignment horizontal="right"/>
    </xf>
    <xf numFmtId="0" fontId="14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65" fontId="14" fillId="0" borderId="4" xfId="0" applyNumberFormat="1" applyFont="1" applyBorder="1" applyAlignment="1">
      <alignment horizontal="center" vertical="center"/>
    </xf>
    <xf numFmtId="170" fontId="16" fillId="0" borderId="0" xfId="0" applyNumberFormat="1" applyFont="1" applyAlignment="1">
      <alignment horizontal="right"/>
    </xf>
    <xf numFmtId="170" fontId="16" fillId="0" borderId="0" xfId="0" applyNumberFormat="1" applyFont="1" applyFill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165" fontId="14" fillId="0" borderId="7" xfId="0" applyNumberFormat="1" applyFont="1" applyBorder="1" applyAlignment="1">
      <alignment horizontal="center" vertical="center"/>
    </xf>
    <xf numFmtId="165" fontId="14" fillId="0" borderId="5" xfId="0" applyNumberFormat="1" applyFont="1" applyBorder="1" applyAlignment="1">
      <alignment horizontal="center" vertical="center"/>
    </xf>
    <xf numFmtId="165" fontId="14" fillId="0" borderId="15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4" fillId="0" borderId="21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Fill="1" applyAlignment="1">
      <alignment horizontal="left"/>
    </xf>
    <xf numFmtId="49" fontId="10" fillId="0" borderId="0" xfId="3" applyNumberFormat="1" applyFont="1" applyAlignment="1">
      <alignment wrapText="1"/>
    </xf>
    <xf numFmtId="0" fontId="0" fillId="0" borderId="0" xfId="0" applyAlignment="1">
      <alignment wrapText="1"/>
    </xf>
    <xf numFmtId="0" fontId="14" fillId="0" borderId="23" xfId="3" applyFont="1" applyBorder="1" applyAlignment="1">
      <alignment horizontal="center" vertical="center" wrapText="1"/>
    </xf>
    <xf numFmtId="164" fontId="14" fillId="0" borderId="4" xfId="3" quotePrefix="1" applyNumberFormat="1" applyFont="1" applyBorder="1" applyAlignment="1">
      <alignment horizontal="center" vertical="center"/>
    </xf>
    <xf numFmtId="164" fontId="14" fillId="0" borderId="15" xfId="3" applyNumberFormat="1" applyFont="1" applyBorder="1" applyAlignment="1">
      <alignment horizontal="center" vertical="center"/>
    </xf>
    <xf numFmtId="164" fontId="14" fillId="0" borderId="1" xfId="3" quotePrefix="1" applyNumberFormat="1" applyFont="1" applyBorder="1" applyAlignment="1">
      <alignment horizontal="center" vertical="center"/>
    </xf>
    <xf numFmtId="164" fontId="14" fillId="0" borderId="0" xfId="3" quotePrefix="1" applyNumberFormat="1" applyFont="1" applyBorder="1" applyAlignment="1">
      <alignment horizontal="center" vertical="center"/>
    </xf>
    <xf numFmtId="164" fontId="14" fillId="0" borderId="2" xfId="3" quotePrefix="1" applyNumberFormat="1" applyFont="1" applyBorder="1" applyAlignment="1">
      <alignment horizontal="center" vertical="center"/>
    </xf>
    <xf numFmtId="164" fontId="14" fillId="0" borderId="14" xfId="3" quotePrefix="1" applyNumberFormat="1" applyFont="1" applyBorder="1" applyAlignment="1">
      <alignment horizontal="center" vertical="center"/>
    </xf>
    <xf numFmtId="164" fontId="14" fillId="0" borderId="16" xfId="3" quotePrefix="1" applyNumberFormat="1" applyFont="1" applyBorder="1" applyAlignment="1">
      <alignment horizontal="center" vertical="center"/>
    </xf>
    <xf numFmtId="164" fontId="14" fillId="0" borderId="26" xfId="3" quotePrefix="1" applyNumberFormat="1" applyFont="1" applyBorder="1" applyAlignment="1">
      <alignment horizontal="center" vertical="center"/>
    </xf>
    <xf numFmtId="185" fontId="15" fillId="0" borderId="0" xfId="0" applyNumberFormat="1" applyFont="1" applyAlignment="1">
      <alignment wrapText="1"/>
    </xf>
    <xf numFmtId="0" fontId="9" fillId="0" borderId="6" xfId="3" applyFont="1" applyBorder="1" applyAlignment="1">
      <alignment horizontal="center" vertical="center" wrapText="1"/>
    </xf>
    <xf numFmtId="0" fontId="14" fillId="0" borderId="6" xfId="3" applyFont="1" applyBorder="1" applyAlignment="1">
      <alignment horizontal="center" vertical="center" wrapText="1"/>
    </xf>
    <xf numFmtId="0" fontId="14" fillId="0" borderId="20" xfId="3" applyFont="1" applyBorder="1" applyAlignment="1">
      <alignment horizontal="center" vertical="center" wrapText="1"/>
    </xf>
    <xf numFmtId="0" fontId="14" fillId="0" borderId="0" xfId="3" applyFont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14" fillId="0" borderId="16" xfId="3" applyFont="1" applyBorder="1" applyAlignment="1">
      <alignment horizontal="center" vertical="center" wrapText="1"/>
    </xf>
    <xf numFmtId="0" fontId="14" fillId="0" borderId="26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14" fillId="0" borderId="1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/>
    </xf>
    <xf numFmtId="0" fontId="14" fillId="0" borderId="11" xfId="3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/>
    </xf>
    <xf numFmtId="0" fontId="14" fillId="0" borderId="2" xfId="3" applyFont="1" applyBorder="1" applyAlignment="1">
      <alignment horizontal="center" vertical="center"/>
    </xf>
    <xf numFmtId="0" fontId="14" fillId="0" borderId="28" xfId="3" applyFont="1" applyBorder="1" applyAlignment="1">
      <alignment horizontal="center" vertical="center"/>
    </xf>
    <xf numFmtId="0" fontId="14" fillId="0" borderId="29" xfId="3" applyFont="1" applyBorder="1" applyAlignment="1">
      <alignment horizontal="center" vertical="center"/>
    </xf>
    <xf numFmtId="0" fontId="14" fillId="0" borderId="22" xfId="3" applyFont="1" applyBorder="1" applyAlignment="1">
      <alignment horizontal="center" vertical="center" wrapText="1"/>
    </xf>
    <xf numFmtId="0" fontId="14" fillId="0" borderId="13" xfId="3" applyFont="1" applyFill="1" applyBorder="1" applyAlignment="1">
      <alignment horizontal="center" vertical="center" wrapText="1"/>
    </xf>
    <xf numFmtId="0" fontId="14" fillId="0" borderId="1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4" fillId="0" borderId="27" xfId="3" applyFont="1" applyBorder="1" applyAlignment="1">
      <alignment horizontal="center" vertical="center" wrapText="1"/>
    </xf>
    <xf numFmtId="0" fontId="14" fillId="0" borderId="8" xfId="3" applyFont="1" applyBorder="1" applyAlignment="1">
      <alignment horizontal="center" vertical="center" wrapText="1"/>
    </xf>
    <xf numFmtId="0" fontId="14" fillId="0" borderId="28" xfId="3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/>
    </xf>
    <xf numFmtId="0" fontId="14" fillId="0" borderId="13" xfId="3" applyFont="1" applyBorder="1" applyAlignment="1">
      <alignment horizontal="center"/>
    </xf>
    <xf numFmtId="0" fontId="14" fillId="0" borderId="23" xfId="3" applyFont="1" applyBorder="1" applyAlignment="1">
      <alignment horizontal="center"/>
    </xf>
    <xf numFmtId="0" fontId="14" fillId="0" borderId="13" xfId="3" applyFont="1" applyBorder="1" applyAlignment="1">
      <alignment horizontal="center" vertical="center"/>
    </xf>
    <xf numFmtId="0" fontId="14" fillId="0" borderId="24" xfId="3" applyFont="1" applyBorder="1" applyAlignment="1">
      <alignment horizontal="center" vertical="center"/>
    </xf>
    <xf numFmtId="0" fontId="14" fillId="0" borderId="25" xfId="3" applyFont="1" applyBorder="1" applyAlignment="1">
      <alignment horizontal="center" vertical="center" wrapText="1"/>
    </xf>
    <xf numFmtId="0" fontId="14" fillId="0" borderId="24" xfId="3" applyFont="1" applyBorder="1" applyAlignment="1">
      <alignment horizontal="center" vertical="center" wrapText="1"/>
    </xf>
    <xf numFmtId="0" fontId="14" fillId="0" borderId="10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14" fillId="0" borderId="17" xfId="3" applyFont="1" applyBorder="1" applyAlignment="1">
      <alignment horizontal="center" vertical="center" wrapText="1"/>
    </xf>
    <xf numFmtId="0" fontId="14" fillId="0" borderId="17" xfId="3" applyNumberFormat="1" applyFont="1" applyBorder="1" applyAlignment="1">
      <alignment horizontal="center" vertical="center"/>
    </xf>
    <xf numFmtId="0" fontId="14" fillId="0" borderId="13" xfId="3" applyNumberFormat="1" applyFont="1" applyBorder="1" applyAlignment="1">
      <alignment horizontal="center" vertical="center"/>
    </xf>
    <xf numFmtId="0" fontId="14" fillId="0" borderId="24" xfId="3" applyNumberFormat="1" applyFont="1" applyBorder="1" applyAlignment="1">
      <alignment horizontal="center" vertical="center"/>
    </xf>
    <xf numFmtId="0" fontId="14" fillId="0" borderId="19" xfId="3" applyFont="1" applyBorder="1" applyAlignment="1">
      <alignment horizontal="center"/>
    </xf>
    <xf numFmtId="0" fontId="14" fillId="0" borderId="21" xfId="3" applyFont="1" applyBorder="1" applyAlignment="1">
      <alignment horizontal="center"/>
    </xf>
    <xf numFmtId="0" fontId="14" fillId="0" borderId="18" xfId="3" applyFont="1" applyBorder="1" applyAlignment="1">
      <alignment horizontal="center"/>
    </xf>
    <xf numFmtId="0" fontId="14" fillId="0" borderId="17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/>
    </xf>
    <xf numFmtId="186" fontId="14" fillId="0" borderId="10" xfId="0" applyNumberFormat="1" applyFont="1" applyBorder="1" applyAlignment="1">
      <alignment horizontal="center" vertical="center"/>
    </xf>
    <xf numFmtId="186" fontId="14" fillId="0" borderId="25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/>
    </xf>
    <xf numFmtId="0" fontId="14" fillId="0" borderId="18" xfId="4" applyFont="1" applyBorder="1" applyAlignment="1">
      <alignment horizontal="center" vertical="center" wrapText="1"/>
    </xf>
    <xf numFmtId="0" fontId="14" fillId="0" borderId="22" xfId="4" applyFont="1" applyBorder="1" applyAlignment="1">
      <alignment horizontal="center" vertical="center" wrapText="1"/>
    </xf>
    <xf numFmtId="0" fontId="14" fillId="0" borderId="25" xfId="4" applyFont="1" applyBorder="1" applyAlignment="1">
      <alignment horizontal="center" vertical="center" wrapText="1"/>
    </xf>
    <xf numFmtId="0" fontId="14" fillId="0" borderId="17" xfId="4" applyFont="1" applyBorder="1" applyAlignment="1">
      <alignment horizontal="center" vertical="center"/>
    </xf>
    <xf numFmtId="0" fontId="14" fillId="0" borderId="13" xfId="4" applyFont="1" applyBorder="1" applyAlignment="1">
      <alignment horizontal="center" vertical="center"/>
    </xf>
    <xf numFmtId="0" fontId="14" fillId="0" borderId="24" xfId="4" applyFont="1" applyBorder="1" applyAlignment="1">
      <alignment horizontal="center" vertical="center"/>
    </xf>
    <xf numFmtId="0" fontId="14" fillId="0" borderId="17" xfId="4" applyFont="1" applyBorder="1" applyAlignment="1">
      <alignment horizontal="center"/>
    </xf>
    <xf numFmtId="0" fontId="14" fillId="0" borderId="19" xfId="4" applyFont="1" applyBorder="1" applyAlignment="1">
      <alignment horizontal="center"/>
    </xf>
    <xf numFmtId="0" fontId="16" fillId="0" borderId="6" xfId="0" applyFont="1" applyFill="1" applyBorder="1" applyAlignment="1">
      <alignment horizontal="left" wrapText="1"/>
    </xf>
    <xf numFmtId="0" fontId="16" fillId="0" borderId="20" xfId="0" applyFont="1" applyFill="1" applyBorder="1" applyAlignment="1">
      <alignment horizontal="left" wrapText="1"/>
    </xf>
    <xf numFmtId="0" fontId="14" fillId="0" borderId="19" xfId="4" applyFont="1" applyBorder="1" applyAlignment="1">
      <alignment horizontal="center" vertical="center" wrapText="1"/>
    </xf>
    <xf numFmtId="0" fontId="14" fillId="0" borderId="23" xfId="4" applyFont="1" applyBorder="1" applyAlignment="1">
      <alignment horizontal="center" vertical="center" wrapText="1"/>
    </xf>
    <xf numFmtId="0" fontId="14" fillId="0" borderId="10" xfId="4" applyFont="1" applyBorder="1" applyAlignment="1">
      <alignment horizontal="center" vertical="center" wrapText="1"/>
    </xf>
    <xf numFmtId="0" fontId="14" fillId="0" borderId="13" xfId="4" applyFont="1" applyBorder="1" applyAlignment="1">
      <alignment horizontal="center"/>
    </xf>
    <xf numFmtId="0" fontId="14" fillId="0" borderId="13" xfId="4" applyFont="1" applyBorder="1" applyAlignment="1">
      <alignment horizontal="center" vertical="center" wrapText="1"/>
    </xf>
    <xf numFmtId="0" fontId="14" fillId="0" borderId="24" xfId="4" applyFont="1" applyBorder="1" applyAlignment="1">
      <alignment horizontal="center" vertical="center" wrapText="1"/>
    </xf>
    <xf numFmtId="165" fontId="14" fillId="0" borderId="13" xfId="4" applyNumberFormat="1" applyFont="1" applyBorder="1" applyAlignment="1">
      <alignment horizontal="center" vertical="center" wrapText="1"/>
    </xf>
    <xf numFmtId="165" fontId="14" fillId="0" borderId="24" xfId="4" applyNumberFormat="1" applyFont="1" applyBorder="1" applyAlignment="1">
      <alignment horizontal="center" vertical="center" wrapText="1"/>
    </xf>
    <xf numFmtId="0" fontId="14" fillId="0" borderId="18" xfId="4" applyFont="1" applyBorder="1" applyAlignment="1">
      <alignment horizontal="center"/>
    </xf>
    <xf numFmtId="0" fontId="16" fillId="0" borderId="0" xfId="0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4" fillId="0" borderId="23" xfId="4" applyFont="1" applyBorder="1" applyAlignment="1">
      <alignment horizontal="right"/>
    </xf>
    <xf numFmtId="0" fontId="14" fillId="0" borderId="12" xfId="4" applyFont="1" applyBorder="1" applyAlignment="1">
      <alignment horizontal="right"/>
    </xf>
    <xf numFmtId="0" fontId="14" fillId="0" borderId="21" xfId="4" applyFont="1" applyBorder="1" applyAlignment="1">
      <alignment horizontal="center"/>
    </xf>
    <xf numFmtId="0" fontId="14" fillId="0" borderId="4" xfId="4" applyFont="1" applyBorder="1" applyAlignment="1">
      <alignment horizontal="center" vertical="center" wrapText="1"/>
    </xf>
    <xf numFmtId="0" fontId="14" fillId="0" borderId="5" xfId="4" applyFont="1" applyBorder="1" applyAlignment="1">
      <alignment horizontal="center" vertical="center" wrapText="1"/>
    </xf>
    <xf numFmtId="0" fontId="14" fillId="0" borderId="15" xfId="4" applyFont="1" applyBorder="1" applyAlignment="1">
      <alignment horizontal="center" vertical="center" wrapText="1"/>
    </xf>
    <xf numFmtId="165" fontId="14" fillId="0" borderId="4" xfId="4" applyNumberFormat="1" applyFont="1" applyBorder="1" applyAlignment="1">
      <alignment horizontal="center" vertical="center" wrapText="1"/>
    </xf>
    <xf numFmtId="165" fontId="14" fillId="0" borderId="5" xfId="4" applyNumberFormat="1" applyFont="1" applyBorder="1" applyAlignment="1">
      <alignment horizontal="center" vertical="center" wrapText="1"/>
    </xf>
    <xf numFmtId="165" fontId="14" fillId="0" borderId="15" xfId="4" applyNumberFormat="1" applyFont="1" applyBorder="1" applyAlignment="1">
      <alignment horizontal="center" vertical="center" wrapText="1"/>
    </xf>
    <xf numFmtId="0" fontId="14" fillId="0" borderId="11" xfId="4" applyFont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4" fillId="0" borderId="26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/>
    </xf>
    <xf numFmtId="0" fontId="14" fillId="0" borderId="5" xfId="4" applyFont="1" applyBorder="1" applyAlignment="1">
      <alignment horizontal="center" vertical="center"/>
    </xf>
    <xf numFmtId="0" fontId="14" fillId="0" borderId="15" xfId="4" applyFont="1" applyBorder="1" applyAlignment="1">
      <alignment horizontal="center" vertical="center"/>
    </xf>
    <xf numFmtId="165" fontId="14" fillId="0" borderId="8" xfId="4" applyNumberFormat="1" applyFont="1" applyBorder="1" applyAlignment="1">
      <alignment horizontal="center" vertical="center" wrapText="1"/>
    </xf>
    <xf numFmtId="165" fontId="14" fillId="0" borderId="1" xfId="4" applyNumberFormat="1" applyFont="1" applyBorder="1" applyAlignment="1">
      <alignment horizontal="center" vertical="center" wrapText="1"/>
    </xf>
    <xf numFmtId="165" fontId="14" fillId="0" borderId="14" xfId="4" applyNumberFormat="1" applyFont="1" applyBorder="1" applyAlignment="1">
      <alignment horizontal="center" vertical="center" wrapText="1"/>
    </xf>
    <xf numFmtId="0" fontId="14" fillId="0" borderId="3" xfId="4" applyFont="1" applyBorder="1" applyAlignment="1">
      <alignment horizontal="center" vertical="center"/>
    </xf>
    <xf numFmtId="0" fontId="14" fillId="0" borderId="6" xfId="4" applyFont="1" applyBorder="1" applyAlignment="1">
      <alignment horizontal="center" vertical="center"/>
    </xf>
    <xf numFmtId="0" fontId="14" fillId="0" borderId="20" xfId="4" applyFont="1" applyBorder="1" applyAlignment="1">
      <alignment horizontal="center" vertical="center"/>
    </xf>
    <xf numFmtId="0" fontId="14" fillId="0" borderId="1" xfId="4" applyFont="1" applyBorder="1" applyAlignment="1">
      <alignment horizontal="center" vertical="center"/>
    </xf>
    <xf numFmtId="0" fontId="14" fillId="0" borderId="0" xfId="4" applyFont="1" applyBorder="1" applyAlignment="1">
      <alignment horizontal="center" vertical="center"/>
    </xf>
    <xf numFmtId="0" fontId="14" fillId="0" borderId="2" xfId="4" applyFont="1" applyBorder="1" applyAlignment="1">
      <alignment horizontal="center" vertical="center"/>
    </xf>
    <xf numFmtId="0" fontId="14" fillId="0" borderId="14" xfId="4" applyFont="1" applyBorder="1" applyAlignment="1">
      <alignment horizontal="center" vertical="center"/>
    </xf>
    <xf numFmtId="0" fontId="14" fillId="0" borderId="16" xfId="4" applyFont="1" applyBorder="1" applyAlignment="1">
      <alignment horizontal="center" vertical="center"/>
    </xf>
    <xf numFmtId="0" fontId="14" fillId="0" borderId="26" xfId="4" applyFont="1" applyBorder="1" applyAlignment="1">
      <alignment horizontal="center" vertical="center"/>
    </xf>
    <xf numFmtId="0" fontId="14" fillId="0" borderId="12" xfId="4" applyFont="1" applyBorder="1" applyAlignment="1">
      <alignment horizontal="left"/>
    </xf>
    <xf numFmtId="0" fontId="14" fillId="0" borderId="22" xfId="4" applyFont="1" applyBorder="1" applyAlignment="1">
      <alignment horizontal="left"/>
    </xf>
    <xf numFmtId="0" fontId="16" fillId="0" borderId="0" xfId="4" applyFont="1" applyAlignment="1">
      <alignment horizontal="right"/>
    </xf>
    <xf numFmtId="0" fontId="0" fillId="0" borderId="0" xfId="0" applyAlignment="1">
      <alignment horizontal="right"/>
    </xf>
    <xf numFmtId="0" fontId="16" fillId="0" borderId="0" xfId="4" applyFont="1" applyBorder="1" applyAlignment="1">
      <alignment horizontal="left"/>
    </xf>
    <xf numFmtId="0" fontId="0" fillId="0" borderId="0" xfId="0" applyBorder="1" applyAlignment="1">
      <alignment horizontal="left"/>
    </xf>
    <xf numFmtId="0" fontId="15" fillId="0" borderId="6" xfId="4" applyFont="1" applyBorder="1" applyAlignment="1">
      <alignment horizontal="left" vertical="center" wrapText="1"/>
    </xf>
    <xf numFmtId="184" fontId="15" fillId="0" borderId="6" xfId="4" applyNumberFormat="1" applyFont="1" applyBorder="1" applyAlignment="1">
      <alignment horizontal="right"/>
    </xf>
    <xf numFmtId="0" fontId="16" fillId="0" borderId="0" xfId="4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16" fillId="0" borderId="0" xfId="4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9" fillId="0" borderId="6" xfId="4" applyFont="1" applyBorder="1" applyAlignment="1">
      <alignment horizontal="center" vertical="center" wrapText="1"/>
    </xf>
    <xf numFmtId="0" fontId="14" fillId="0" borderId="7" xfId="4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4" fillId="0" borderId="23" xfId="4" applyFont="1" applyBorder="1" applyAlignment="1">
      <alignment horizontal="center"/>
    </xf>
    <xf numFmtId="0" fontId="14" fillId="0" borderId="12" xfId="4" applyFont="1" applyBorder="1" applyAlignment="1">
      <alignment horizontal="center"/>
    </xf>
    <xf numFmtId="0" fontId="14" fillId="0" borderId="22" xfId="4" applyFont="1" applyBorder="1" applyAlignment="1">
      <alignment horizontal="center"/>
    </xf>
    <xf numFmtId="0" fontId="14" fillId="0" borderId="8" xfId="4" applyFont="1" applyBorder="1" applyAlignment="1">
      <alignment horizontal="center" vertical="center" wrapText="1"/>
    </xf>
    <xf numFmtId="0" fontId="14" fillId="0" borderId="1" xfId="4" applyFont="1" applyBorder="1" applyAlignment="1">
      <alignment horizontal="center" vertical="center" wrapText="1"/>
    </xf>
    <xf numFmtId="0" fontId="14" fillId="0" borderId="14" xfId="4" applyFont="1" applyBorder="1" applyAlignment="1">
      <alignment horizontal="center" vertical="center" wrapText="1"/>
    </xf>
    <xf numFmtId="0" fontId="16" fillId="0" borderId="6" xfId="4" applyFont="1" applyBorder="1" applyAlignment="1">
      <alignment horizontal="right"/>
    </xf>
    <xf numFmtId="0" fontId="0" fillId="0" borderId="6" xfId="0" applyBorder="1" applyAlignment="1">
      <alignment horizontal="right"/>
    </xf>
    <xf numFmtId="0" fontId="16" fillId="0" borderId="6" xfId="4" applyFont="1" applyBorder="1" applyAlignment="1">
      <alignment horizontal="left"/>
    </xf>
    <xf numFmtId="0" fontId="0" fillId="0" borderId="6" xfId="0" applyBorder="1" applyAlignment="1">
      <alignment horizontal="left"/>
    </xf>
    <xf numFmtId="0" fontId="9" fillId="0" borderId="18" xfId="4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4" fillId="0" borderId="17" xfId="4" applyFont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0" xfId="4" applyFont="1" applyBorder="1" applyAlignment="1">
      <alignment horizontal="center" vertical="center" wrapText="1"/>
    </xf>
    <xf numFmtId="0" fontId="14" fillId="0" borderId="3" xfId="4" applyFont="1" applyBorder="1" applyAlignment="1">
      <alignment horizontal="center" vertical="center" wrapText="1"/>
    </xf>
    <xf numFmtId="0" fontId="14" fillId="0" borderId="29" xfId="4" applyFont="1" applyBorder="1" applyAlignment="1">
      <alignment horizontal="center"/>
    </xf>
    <xf numFmtId="174" fontId="16" fillId="0" borderId="6" xfId="4" applyNumberFormat="1" applyFont="1" applyBorder="1" applyAlignment="1">
      <alignment horizontal="right"/>
    </xf>
    <xf numFmtId="174" fontId="16" fillId="0" borderId="6" xfId="4" applyNumberFormat="1" applyFont="1" applyBorder="1" applyAlignment="1">
      <alignment horizontal="left"/>
    </xf>
    <xf numFmtId="174" fontId="16" fillId="0" borderId="0" xfId="4" applyNumberFormat="1" applyFont="1" applyBorder="1" applyAlignment="1">
      <alignment horizontal="right"/>
    </xf>
    <xf numFmtId="174" fontId="16" fillId="0" borderId="0" xfId="4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right"/>
    </xf>
    <xf numFmtId="0" fontId="15" fillId="0" borderId="3" xfId="4" applyFont="1" applyBorder="1" applyAlignment="1">
      <alignment horizontal="right" vertical="center"/>
    </xf>
    <xf numFmtId="0" fontId="15" fillId="0" borderId="6" xfId="4" applyFont="1" applyBorder="1" applyAlignment="1">
      <alignment horizontal="right" vertical="center"/>
    </xf>
    <xf numFmtId="0" fontId="15" fillId="0" borderId="20" xfId="4" applyFont="1" applyBorder="1" applyAlignment="1">
      <alignment horizontal="left" vertical="center" wrapText="1"/>
    </xf>
    <xf numFmtId="184" fontId="15" fillId="0" borderId="6" xfId="4" applyNumberFormat="1" applyFont="1" applyBorder="1" applyAlignment="1">
      <alignment horizontal="left"/>
    </xf>
    <xf numFmtId="167" fontId="16" fillId="0" borderId="0" xfId="4" applyNumberFormat="1" applyFont="1" applyBorder="1" applyAlignment="1">
      <alignment horizontal="right"/>
    </xf>
    <xf numFmtId="0" fontId="14" fillId="0" borderId="21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9" fillId="0" borderId="17" xfId="0" applyNumberFormat="1" applyFont="1" applyBorder="1" applyAlignment="1">
      <alignment horizontal="center" vertical="center"/>
    </xf>
    <xf numFmtId="176" fontId="9" fillId="0" borderId="19" xfId="0" applyNumberFormat="1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176" fontId="9" fillId="0" borderId="10" xfId="0" applyNumberFormat="1" applyFont="1" applyBorder="1" applyAlignment="1">
      <alignment horizontal="center" vertical="center" wrapText="1"/>
    </xf>
    <xf numFmtId="0" fontId="9" fillId="0" borderId="13" xfId="0" applyNumberFormat="1" applyFont="1" applyBorder="1" applyAlignment="1">
      <alignment horizontal="center" vertical="center" wrapText="1"/>
    </xf>
    <xf numFmtId="0" fontId="9" fillId="0" borderId="13" xfId="0" applyNumberFormat="1" applyFont="1" applyBorder="1" applyAlignment="1">
      <alignment horizontal="center"/>
    </xf>
    <xf numFmtId="0" fontId="9" fillId="0" borderId="23" xfId="0" applyNumberFormat="1" applyFont="1" applyBorder="1" applyAlignment="1">
      <alignment horizontal="center" vertical="center" wrapText="1"/>
    </xf>
    <xf numFmtId="0" fontId="9" fillId="0" borderId="2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wrapText="1"/>
    </xf>
    <xf numFmtId="0" fontId="9" fillId="0" borderId="22" xfId="0" applyFont="1" applyBorder="1" applyAlignment="1">
      <alignment horizontal="center" wrapText="1"/>
    </xf>
    <xf numFmtId="0" fontId="9" fillId="0" borderId="13" xfId="0" applyNumberFormat="1" applyFont="1" applyFill="1" applyBorder="1" applyAlignment="1">
      <alignment horizontal="center" vertical="center" wrapText="1"/>
    </xf>
    <xf numFmtId="0" fontId="9" fillId="0" borderId="13" xfId="0" applyNumberFormat="1" applyFont="1" applyBorder="1" applyAlignment="1">
      <alignment horizontal="center" vertical="center"/>
    </xf>
    <xf numFmtId="176" fontId="15" fillId="0" borderId="6" xfId="0" applyNumberFormat="1" applyFont="1" applyBorder="1" applyAlignment="1">
      <alignment horizontal="left" vertical="center" wrapText="1"/>
    </xf>
    <xf numFmtId="176" fontId="15" fillId="0" borderId="20" xfId="0" applyNumberFormat="1" applyFont="1" applyBorder="1" applyAlignment="1">
      <alignment horizontal="left" vertical="center" wrapText="1"/>
    </xf>
    <xf numFmtId="180" fontId="15" fillId="0" borderId="6" xfId="0" applyNumberFormat="1" applyFont="1" applyBorder="1" applyAlignment="1">
      <alignment horizontal="left" vertical="center" wrapText="1"/>
    </xf>
    <xf numFmtId="180" fontId="15" fillId="0" borderId="20" xfId="0" applyNumberFormat="1" applyFont="1" applyBorder="1" applyAlignment="1">
      <alignment horizontal="left" vertical="center" wrapText="1"/>
    </xf>
    <xf numFmtId="176" fontId="9" fillId="0" borderId="18" xfId="0" applyNumberFormat="1" applyFont="1" applyBorder="1" applyAlignment="1">
      <alignment horizontal="center" vertical="center" wrapText="1"/>
    </xf>
    <xf numFmtId="176" fontId="9" fillId="0" borderId="22" xfId="0" applyNumberFormat="1" applyFont="1" applyBorder="1" applyAlignment="1">
      <alignment horizontal="center" vertical="center" wrapText="1"/>
    </xf>
    <xf numFmtId="176" fontId="9" fillId="0" borderId="25" xfId="0" applyNumberFormat="1" applyFont="1" applyBorder="1" applyAlignment="1">
      <alignment horizontal="center" vertical="center" wrapText="1"/>
    </xf>
    <xf numFmtId="180" fontId="15" fillId="0" borderId="6" xfId="0" quotePrefix="1" applyNumberFormat="1" applyFont="1" applyBorder="1" applyAlignment="1">
      <alignment horizontal="left" vertical="center"/>
    </xf>
    <xf numFmtId="180" fontId="15" fillId="0" borderId="20" xfId="0" quotePrefix="1" applyNumberFormat="1" applyFont="1" applyBorder="1" applyAlignment="1">
      <alignment horizontal="left" vertical="center"/>
    </xf>
    <xf numFmtId="0" fontId="9" fillId="0" borderId="18" xfId="7" applyFont="1" applyBorder="1" applyAlignment="1">
      <alignment horizontal="center" vertical="center" wrapText="1"/>
    </xf>
    <xf numFmtId="0" fontId="9" fillId="0" borderId="22" xfId="7" applyFont="1" applyBorder="1" applyAlignment="1">
      <alignment horizontal="center" vertical="center" wrapText="1"/>
    </xf>
    <xf numFmtId="0" fontId="9" fillId="0" borderId="25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24" xfId="7" applyFont="1" applyBorder="1" applyAlignment="1">
      <alignment horizontal="center" vertical="center" wrapText="1"/>
    </xf>
    <xf numFmtId="0" fontId="9" fillId="0" borderId="19" xfId="7" applyFont="1" applyBorder="1" applyAlignment="1">
      <alignment horizontal="center" vertical="center" wrapText="1"/>
    </xf>
    <xf numFmtId="0" fontId="9" fillId="0" borderId="24" xfId="7" quotePrefix="1" applyFont="1" applyBorder="1" applyAlignment="1">
      <alignment horizontal="center"/>
    </xf>
    <xf numFmtId="0" fontId="9" fillId="0" borderId="2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0" xfId="0" quotePrefix="1" applyFont="1" applyBorder="1" applyAlignment="1">
      <alignment horizontal="center"/>
    </xf>
    <xf numFmtId="0" fontId="9" fillId="0" borderId="25" xfId="0" quotePrefix="1" applyFont="1" applyBorder="1" applyAlignment="1">
      <alignment horizontal="center"/>
    </xf>
    <xf numFmtId="0" fontId="14" fillId="0" borderId="18" xfId="5" applyNumberFormat="1" applyFont="1" applyBorder="1" applyAlignment="1">
      <alignment horizontal="center" vertical="center" wrapText="1"/>
    </xf>
    <xf numFmtId="180" fontId="14" fillId="0" borderId="22" xfId="5" applyNumberFormat="1" applyFont="1" applyBorder="1" applyAlignment="1">
      <alignment horizontal="center" vertical="center" wrapText="1"/>
    </xf>
    <xf numFmtId="180" fontId="14" fillId="0" borderId="25" xfId="5" applyNumberFormat="1" applyFont="1" applyBorder="1" applyAlignment="1">
      <alignment horizontal="center" vertical="center" wrapText="1"/>
    </xf>
    <xf numFmtId="0" fontId="14" fillId="0" borderId="17" xfId="5" quotePrefix="1" applyNumberFormat="1" applyFont="1" applyBorder="1" applyAlignment="1">
      <alignment horizontal="center" vertical="center" wrapText="1"/>
    </xf>
    <xf numFmtId="180" fontId="14" fillId="0" borderId="13" xfId="5" applyNumberFormat="1" applyFont="1" applyBorder="1" applyAlignment="1">
      <alignment horizontal="center" vertical="center" wrapText="1"/>
    </xf>
    <xf numFmtId="180" fontId="14" fillId="0" borderId="24" xfId="5" applyNumberFormat="1" applyFont="1" applyBorder="1" applyAlignment="1">
      <alignment horizontal="center" vertical="center" wrapText="1"/>
    </xf>
    <xf numFmtId="180" fontId="9" fillId="0" borderId="17" xfId="5" applyNumberFormat="1" applyFont="1" applyBorder="1" applyAlignment="1">
      <alignment horizontal="center" vertical="center" wrapText="1"/>
    </xf>
    <xf numFmtId="180" fontId="14" fillId="0" borderId="17" xfId="5" applyNumberFormat="1" applyFont="1" applyBorder="1" applyAlignment="1">
      <alignment horizontal="center" vertical="center" wrapText="1"/>
    </xf>
    <xf numFmtId="180" fontId="14" fillId="0" borderId="19" xfId="5" applyNumberFormat="1" applyFont="1" applyBorder="1" applyAlignment="1">
      <alignment horizontal="center" vertical="center" wrapText="1"/>
    </xf>
    <xf numFmtId="0" fontId="14" fillId="0" borderId="13" xfId="5" applyNumberFormat="1" applyFont="1" applyBorder="1" applyAlignment="1">
      <alignment horizontal="center" vertical="center" wrapText="1"/>
    </xf>
    <xf numFmtId="0" fontId="14" fillId="0" borderId="24" xfId="5" applyNumberFormat="1" applyFont="1" applyBorder="1" applyAlignment="1">
      <alignment horizontal="center" vertical="center" wrapText="1"/>
    </xf>
    <xf numFmtId="180" fontId="14" fillId="0" borderId="23" xfId="5" applyNumberFormat="1" applyFont="1" applyBorder="1" applyAlignment="1">
      <alignment horizontal="center" vertical="center" wrapText="1"/>
    </xf>
  </cellXfs>
  <cellStyles count="832">
    <cellStyle name="20 % - Akzent1" xfId="101" builtinId="30" customBuiltin="1"/>
    <cellStyle name="20 % - Akzent1 2" xfId="133"/>
    <cellStyle name="20 % - Akzent1 2 2" xfId="170"/>
    <cellStyle name="20 % - Akzent1 2 2 2" xfId="245"/>
    <cellStyle name="20 % - Akzent1 2 2 2 2" xfId="604"/>
    <cellStyle name="20 % - Akzent1 2 2 3" xfId="317"/>
    <cellStyle name="20 % - Akzent1 2 2 3 2" xfId="676"/>
    <cellStyle name="20 % - Akzent1 2 2 4" xfId="425"/>
    <cellStyle name="20 % - Akzent1 2 2 4 2" xfId="784"/>
    <cellStyle name="20 % - Akzent1 2 2 5" xfId="532"/>
    <cellStyle name="20 % - Akzent1 2 3" xfId="208"/>
    <cellStyle name="20 % - Akzent1 2 3 2" xfId="353"/>
    <cellStyle name="20 % - Akzent1 2 3 2 2" xfId="712"/>
    <cellStyle name="20 % - Akzent1 2 3 3" xfId="461"/>
    <cellStyle name="20 % - Akzent1 2 3 3 2" xfId="820"/>
    <cellStyle name="20 % - Akzent1 2 3 4" xfId="568"/>
    <cellStyle name="20 % - Akzent1 2 4" xfId="281"/>
    <cellStyle name="20 % - Akzent1 2 4 2" xfId="640"/>
    <cellStyle name="20 % - Akzent1 2 5" xfId="389"/>
    <cellStyle name="20 % - Akzent1 2 5 2" xfId="748"/>
    <cellStyle name="20 % - Akzent1 2 6" xfId="496"/>
    <cellStyle name="20 % - Akzent1 3" xfId="149"/>
    <cellStyle name="20 % - Akzent1 3 2" xfId="225"/>
    <cellStyle name="20 % - Akzent1 3 2 2" xfId="584"/>
    <cellStyle name="20 % - Akzent1 3 3" xfId="297"/>
    <cellStyle name="20 % - Akzent1 3 3 2" xfId="656"/>
    <cellStyle name="20 % - Akzent1 3 4" xfId="405"/>
    <cellStyle name="20 % - Akzent1 3 4 2" xfId="764"/>
    <cellStyle name="20 % - Akzent1 3 5" xfId="512"/>
    <cellStyle name="20 % - Akzent1 4" xfId="188"/>
    <cellStyle name="20 % - Akzent1 4 2" xfId="333"/>
    <cellStyle name="20 % - Akzent1 4 2 2" xfId="692"/>
    <cellStyle name="20 % - Akzent1 4 3" xfId="441"/>
    <cellStyle name="20 % - Akzent1 4 3 2" xfId="800"/>
    <cellStyle name="20 % - Akzent1 4 4" xfId="548"/>
    <cellStyle name="20 % - Akzent1 5" xfId="261"/>
    <cellStyle name="20 % - Akzent1 5 2" xfId="620"/>
    <cellStyle name="20 % - Akzent1 6" xfId="369"/>
    <cellStyle name="20 % - Akzent1 6 2" xfId="728"/>
    <cellStyle name="20 % - Akzent1 7" xfId="474"/>
    <cellStyle name="20 % - Akzent2" xfId="105" builtinId="34" customBuiltin="1"/>
    <cellStyle name="20 % - Akzent2 2" xfId="135"/>
    <cellStyle name="20 % - Akzent2 2 2" xfId="172"/>
    <cellStyle name="20 % - Akzent2 2 2 2" xfId="247"/>
    <cellStyle name="20 % - Akzent2 2 2 2 2" xfId="606"/>
    <cellStyle name="20 % - Akzent2 2 2 3" xfId="319"/>
    <cellStyle name="20 % - Akzent2 2 2 3 2" xfId="678"/>
    <cellStyle name="20 % - Akzent2 2 2 4" xfId="427"/>
    <cellStyle name="20 % - Akzent2 2 2 4 2" xfId="786"/>
    <cellStyle name="20 % - Akzent2 2 2 5" xfId="534"/>
    <cellStyle name="20 % - Akzent2 2 3" xfId="210"/>
    <cellStyle name="20 % - Akzent2 2 3 2" xfId="355"/>
    <cellStyle name="20 % - Akzent2 2 3 2 2" xfId="714"/>
    <cellStyle name="20 % - Akzent2 2 3 3" xfId="463"/>
    <cellStyle name="20 % - Akzent2 2 3 3 2" xfId="822"/>
    <cellStyle name="20 % - Akzent2 2 3 4" xfId="570"/>
    <cellStyle name="20 % - Akzent2 2 4" xfId="283"/>
    <cellStyle name="20 % - Akzent2 2 4 2" xfId="642"/>
    <cellStyle name="20 % - Akzent2 2 5" xfId="391"/>
    <cellStyle name="20 % - Akzent2 2 5 2" xfId="750"/>
    <cellStyle name="20 % - Akzent2 2 6" xfId="498"/>
    <cellStyle name="20 % - Akzent2 3" xfId="151"/>
    <cellStyle name="20 % - Akzent2 3 2" xfId="227"/>
    <cellStyle name="20 % - Akzent2 3 2 2" xfId="586"/>
    <cellStyle name="20 % - Akzent2 3 3" xfId="299"/>
    <cellStyle name="20 % - Akzent2 3 3 2" xfId="658"/>
    <cellStyle name="20 % - Akzent2 3 4" xfId="407"/>
    <cellStyle name="20 % - Akzent2 3 4 2" xfId="766"/>
    <cellStyle name="20 % - Akzent2 3 5" xfId="514"/>
    <cellStyle name="20 % - Akzent2 4" xfId="190"/>
    <cellStyle name="20 % - Akzent2 4 2" xfId="335"/>
    <cellStyle name="20 % - Akzent2 4 2 2" xfId="694"/>
    <cellStyle name="20 % - Akzent2 4 3" xfId="443"/>
    <cellStyle name="20 % - Akzent2 4 3 2" xfId="802"/>
    <cellStyle name="20 % - Akzent2 4 4" xfId="550"/>
    <cellStyle name="20 % - Akzent2 5" xfId="263"/>
    <cellStyle name="20 % - Akzent2 5 2" xfId="622"/>
    <cellStyle name="20 % - Akzent2 6" xfId="371"/>
    <cellStyle name="20 % - Akzent2 6 2" xfId="730"/>
    <cellStyle name="20 % - Akzent2 7" xfId="476"/>
    <cellStyle name="20 % - Akzent3" xfId="109" builtinId="38" customBuiltin="1"/>
    <cellStyle name="20 % - Akzent3 2" xfId="137"/>
    <cellStyle name="20 % - Akzent3 2 2" xfId="174"/>
    <cellStyle name="20 % - Akzent3 2 2 2" xfId="249"/>
    <cellStyle name="20 % - Akzent3 2 2 2 2" xfId="608"/>
    <cellStyle name="20 % - Akzent3 2 2 3" xfId="321"/>
    <cellStyle name="20 % - Akzent3 2 2 3 2" xfId="680"/>
    <cellStyle name="20 % - Akzent3 2 2 4" xfId="429"/>
    <cellStyle name="20 % - Akzent3 2 2 4 2" xfId="788"/>
    <cellStyle name="20 % - Akzent3 2 2 5" xfId="536"/>
    <cellStyle name="20 % - Akzent3 2 3" xfId="212"/>
    <cellStyle name="20 % - Akzent3 2 3 2" xfId="357"/>
    <cellStyle name="20 % - Akzent3 2 3 2 2" xfId="716"/>
    <cellStyle name="20 % - Akzent3 2 3 3" xfId="465"/>
    <cellStyle name="20 % - Akzent3 2 3 3 2" xfId="824"/>
    <cellStyle name="20 % - Akzent3 2 3 4" xfId="572"/>
    <cellStyle name="20 % - Akzent3 2 4" xfId="285"/>
    <cellStyle name="20 % - Akzent3 2 4 2" xfId="644"/>
    <cellStyle name="20 % - Akzent3 2 5" xfId="393"/>
    <cellStyle name="20 % - Akzent3 2 5 2" xfId="752"/>
    <cellStyle name="20 % - Akzent3 2 6" xfId="500"/>
    <cellStyle name="20 % - Akzent3 3" xfId="153"/>
    <cellStyle name="20 % - Akzent3 3 2" xfId="229"/>
    <cellStyle name="20 % - Akzent3 3 2 2" xfId="588"/>
    <cellStyle name="20 % - Akzent3 3 3" xfId="301"/>
    <cellStyle name="20 % - Akzent3 3 3 2" xfId="660"/>
    <cellStyle name="20 % - Akzent3 3 4" xfId="409"/>
    <cellStyle name="20 % - Akzent3 3 4 2" xfId="768"/>
    <cellStyle name="20 % - Akzent3 3 5" xfId="516"/>
    <cellStyle name="20 % - Akzent3 4" xfId="192"/>
    <cellStyle name="20 % - Akzent3 4 2" xfId="337"/>
    <cellStyle name="20 % - Akzent3 4 2 2" xfId="696"/>
    <cellStyle name="20 % - Akzent3 4 3" xfId="445"/>
    <cellStyle name="20 % - Akzent3 4 3 2" xfId="804"/>
    <cellStyle name="20 % - Akzent3 4 4" xfId="552"/>
    <cellStyle name="20 % - Akzent3 5" xfId="265"/>
    <cellStyle name="20 % - Akzent3 5 2" xfId="624"/>
    <cellStyle name="20 % - Akzent3 6" xfId="373"/>
    <cellStyle name="20 % - Akzent3 6 2" xfId="732"/>
    <cellStyle name="20 % - Akzent3 7" xfId="478"/>
    <cellStyle name="20 % - Akzent4" xfId="113" builtinId="42" customBuiltin="1"/>
    <cellStyle name="20 % - Akzent4 2" xfId="139"/>
    <cellStyle name="20 % - Akzent4 2 2" xfId="176"/>
    <cellStyle name="20 % - Akzent4 2 2 2" xfId="251"/>
    <cellStyle name="20 % - Akzent4 2 2 2 2" xfId="610"/>
    <cellStyle name="20 % - Akzent4 2 2 3" xfId="323"/>
    <cellStyle name="20 % - Akzent4 2 2 3 2" xfId="682"/>
    <cellStyle name="20 % - Akzent4 2 2 4" xfId="431"/>
    <cellStyle name="20 % - Akzent4 2 2 4 2" xfId="790"/>
    <cellStyle name="20 % - Akzent4 2 2 5" xfId="538"/>
    <cellStyle name="20 % - Akzent4 2 3" xfId="214"/>
    <cellStyle name="20 % - Akzent4 2 3 2" xfId="359"/>
    <cellStyle name="20 % - Akzent4 2 3 2 2" xfId="718"/>
    <cellStyle name="20 % - Akzent4 2 3 3" xfId="467"/>
    <cellStyle name="20 % - Akzent4 2 3 3 2" xfId="826"/>
    <cellStyle name="20 % - Akzent4 2 3 4" xfId="574"/>
    <cellStyle name="20 % - Akzent4 2 4" xfId="287"/>
    <cellStyle name="20 % - Akzent4 2 4 2" xfId="646"/>
    <cellStyle name="20 % - Akzent4 2 5" xfId="395"/>
    <cellStyle name="20 % - Akzent4 2 5 2" xfId="754"/>
    <cellStyle name="20 % - Akzent4 2 6" xfId="502"/>
    <cellStyle name="20 % - Akzent4 3" xfId="155"/>
    <cellStyle name="20 % - Akzent4 3 2" xfId="231"/>
    <cellStyle name="20 % - Akzent4 3 2 2" xfId="590"/>
    <cellStyle name="20 % - Akzent4 3 3" xfId="303"/>
    <cellStyle name="20 % - Akzent4 3 3 2" xfId="662"/>
    <cellStyle name="20 % - Akzent4 3 4" xfId="411"/>
    <cellStyle name="20 % - Akzent4 3 4 2" xfId="770"/>
    <cellStyle name="20 % - Akzent4 3 5" xfId="518"/>
    <cellStyle name="20 % - Akzent4 4" xfId="194"/>
    <cellStyle name="20 % - Akzent4 4 2" xfId="339"/>
    <cellStyle name="20 % - Akzent4 4 2 2" xfId="698"/>
    <cellStyle name="20 % - Akzent4 4 3" xfId="447"/>
    <cellStyle name="20 % - Akzent4 4 3 2" xfId="806"/>
    <cellStyle name="20 % - Akzent4 4 4" xfId="554"/>
    <cellStyle name="20 % - Akzent4 5" xfId="267"/>
    <cellStyle name="20 % - Akzent4 5 2" xfId="626"/>
    <cellStyle name="20 % - Akzent4 6" xfId="375"/>
    <cellStyle name="20 % - Akzent4 6 2" xfId="734"/>
    <cellStyle name="20 % - Akzent4 7" xfId="480"/>
    <cellStyle name="20 % - Akzent5" xfId="117" builtinId="46" customBuiltin="1"/>
    <cellStyle name="20 % - Akzent5 2" xfId="141"/>
    <cellStyle name="20 % - Akzent5 2 2" xfId="178"/>
    <cellStyle name="20 % - Akzent5 2 2 2" xfId="253"/>
    <cellStyle name="20 % - Akzent5 2 2 2 2" xfId="612"/>
    <cellStyle name="20 % - Akzent5 2 2 3" xfId="325"/>
    <cellStyle name="20 % - Akzent5 2 2 3 2" xfId="684"/>
    <cellStyle name="20 % - Akzent5 2 2 4" xfId="433"/>
    <cellStyle name="20 % - Akzent5 2 2 4 2" xfId="792"/>
    <cellStyle name="20 % - Akzent5 2 2 5" xfId="540"/>
    <cellStyle name="20 % - Akzent5 2 3" xfId="216"/>
    <cellStyle name="20 % - Akzent5 2 3 2" xfId="361"/>
    <cellStyle name="20 % - Akzent5 2 3 2 2" xfId="720"/>
    <cellStyle name="20 % - Akzent5 2 3 3" xfId="469"/>
    <cellStyle name="20 % - Akzent5 2 3 3 2" xfId="828"/>
    <cellStyle name="20 % - Akzent5 2 3 4" xfId="576"/>
    <cellStyle name="20 % - Akzent5 2 4" xfId="289"/>
    <cellStyle name="20 % - Akzent5 2 4 2" xfId="648"/>
    <cellStyle name="20 % - Akzent5 2 5" xfId="397"/>
    <cellStyle name="20 % - Akzent5 2 5 2" xfId="756"/>
    <cellStyle name="20 % - Akzent5 2 6" xfId="504"/>
    <cellStyle name="20 % - Akzent5 3" xfId="157"/>
    <cellStyle name="20 % - Akzent5 3 2" xfId="233"/>
    <cellStyle name="20 % - Akzent5 3 2 2" xfId="592"/>
    <cellStyle name="20 % - Akzent5 3 3" xfId="305"/>
    <cellStyle name="20 % - Akzent5 3 3 2" xfId="664"/>
    <cellStyle name="20 % - Akzent5 3 4" xfId="413"/>
    <cellStyle name="20 % - Akzent5 3 4 2" xfId="772"/>
    <cellStyle name="20 % - Akzent5 3 5" xfId="520"/>
    <cellStyle name="20 % - Akzent5 4" xfId="196"/>
    <cellStyle name="20 % - Akzent5 4 2" xfId="341"/>
    <cellStyle name="20 % - Akzent5 4 2 2" xfId="700"/>
    <cellStyle name="20 % - Akzent5 4 3" xfId="449"/>
    <cellStyle name="20 % - Akzent5 4 3 2" xfId="808"/>
    <cellStyle name="20 % - Akzent5 4 4" xfId="556"/>
    <cellStyle name="20 % - Akzent5 5" xfId="269"/>
    <cellStyle name="20 % - Akzent5 5 2" xfId="628"/>
    <cellStyle name="20 % - Akzent5 6" xfId="377"/>
    <cellStyle name="20 % - Akzent5 6 2" xfId="736"/>
    <cellStyle name="20 % - Akzent5 7" xfId="482"/>
    <cellStyle name="20 % - Akzent6" xfId="121" builtinId="50" customBuiltin="1"/>
    <cellStyle name="20 % - Akzent6 2" xfId="143"/>
    <cellStyle name="20 % - Akzent6 2 2" xfId="180"/>
    <cellStyle name="20 % - Akzent6 2 2 2" xfId="255"/>
    <cellStyle name="20 % - Akzent6 2 2 2 2" xfId="614"/>
    <cellStyle name="20 % - Akzent6 2 2 3" xfId="327"/>
    <cellStyle name="20 % - Akzent6 2 2 3 2" xfId="686"/>
    <cellStyle name="20 % - Akzent6 2 2 4" xfId="435"/>
    <cellStyle name="20 % - Akzent6 2 2 4 2" xfId="794"/>
    <cellStyle name="20 % - Akzent6 2 2 5" xfId="542"/>
    <cellStyle name="20 % - Akzent6 2 3" xfId="218"/>
    <cellStyle name="20 % - Akzent6 2 3 2" xfId="363"/>
    <cellStyle name="20 % - Akzent6 2 3 2 2" xfId="722"/>
    <cellStyle name="20 % - Akzent6 2 3 3" xfId="471"/>
    <cellStyle name="20 % - Akzent6 2 3 3 2" xfId="830"/>
    <cellStyle name="20 % - Akzent6 2 3 4" xfId="578"/>
    <cellStyle name="20 % - Akzent6 2 4" xfId="291"/>
    <cellStyle name="20 % - Akzent6 2 4 2" xfId="650"/>
    <cellStyle name="20 % - Akzent6 2 5" xfId="399"/>
    <cellStyle name="20 % - Akzent6 2 5 2" xfId="758"/>
    <cellStyle name="20 % - Akzent6 2 6" xfId="506"/>
    <cellStyle name="20 % - Akzent6 3" xfId="159"/>
    <cellStyle name="20 % - Akzent6 3 2" xfId="235"/>
    <cellStyle name="20 % - Akzent6 3 2 2" xfId="594"/>
    <cellStyle name="20 % - Akzent6 3 3" xfId="307"/>
    <cellStyle name="20 % - Akzent6 3 3 2" xfId="666"/>
    <cellStyle name="20 % - Akzent6 3 4" xfId="415"/>
    <cellStyle name="20 % - Akzent6 3 4 2" xfId="774"/>
    <cellStyle name="20 % - Akzent6 3 5" xfId="522"/>
    <cellStyle name="20 % - Akzent6 4" xfId="198"/>
    <cellStyle name="20 % - Akzent6 4 2" xfId="343"/>
    <cellStyle name="20 % - Akzent6 4 2 2" xfId="702"/>
    <cellStyle name="20 % - Akzent6 4 3" xfId="451"/>
    <cellStyle name="20 % - Akzent6 4 3 2" xfId="810"/>
    <cellStyle name="20 % - Akzent6 4 4" xfId="558"/>
    <cellStyle name="20 % - Akzent6 5" xfId="271"/>
    <cellStyle name="20 % - Akzent6 5 2" xfId="630"/>
    <cellStyle name="20 % - Akzent6 6" xfId="379"/>
    <cellStyle name="20 % - Akzent6 6 2" xfId="738"/>
    <cellStyle name="20 % - Akzent6 7" xfId="484"/>
    <cellStyle name="40 % - Akzent1" xfId="102" builtinId="31" customBuiltin="1"/>
    <cellStyle name="40 % - Akzent1 2" xfId="134"/>
    <cellStyle name="40 % - Akzent1 2 2" xfId="171"/>
    <cellStyle name="40 % - Akzent1 2 2 2" xfId="246"/>
    <cellStyle name="40 % - Akzent1 2 2 2 2" xfId="605"/>
    <cellStyle name="40 % - Akzent1 2 2 3" xfId="318"/>
    <cellStyle name="40 % - Akzent1 2 2 3 2" xfId="677"/>
    <cellStyle name="40 % - Akzent1 2 2 4" xfId="426"/>
    <cellStyle name="40 % - Akzent1 2 2 4 2" xfId="785"/>
    <cellStyle name="40 % - Akzent1 2 2 5" xfId="533"/>
    <cellStyle name="40 % - Akzent1 2 3" xfId="209"/>
    <cellStyle name="40 % - Akzent1 2 3 2" xfId="354"/>
    <cellStyle name="40 % - Akzent1 2 3 2 2" xfId="713"/>
    <cellStyle name="40 % - Akzent1 2 3 3" xfId="462"/>
    <cellStyle name="40 % - Akzent1 2 3 3 2" xfId="821"/>
    <cellStyle name="40 % - Akzent1 2 3 4" xfId="569"/>
    <cellStyle name="40 % - Akzent1 2 4" xfId="282"/>
    <cellStyle name="40 % - Akzent1 2 4 2" xfId="641"/>
    <cellStyle name="40 % - Akzent1 2 5" xfId="390"/>
    <cellStyle name="40 % - Akzent1 2 5 2" xfId="749"/>
    <cellStyle name="40 % - Akzent1 2 6" xfId="497"/>
    <cellStyle name="40 % - Akzent1 3" xfId="150"/>
    <cellStyle name="40 % - Akzent1 3 2" xfId="226"/>
    <cellStyle name="40 % - Akzent1 3 2 2" xfId="585"/>
    <cellStyle name="40 % - Akzent1 3 3" xfId="298"/>
    <cellStyle name="40 % - Akzent1 3 3 2" xfId="657"/>
    <cellStyle name="40 % - Akzent1 3 4" xfId="406"/>
    <cellStyle name="40 % - Akzent1 3 4 2" xfId="765"/>
    <cellStyle name="40 % - Akzent1 3 5" xfId="513"/>
    <cellStyle name="40 % - Akzent1 4" xfId="189"/>
    <cellStyle name="40 % - Akzent1 4 2" xfId="334"/>
    <cellStyle name="40 % - Akzent1 4 2 2" xfId="693"/>
    <cellStyle name="40 % - Akzent1 4 3" xfId="442"/>
    <cellStyle name="40 % - Akzent1 4 3 2" xfId="801"/>
    <cellStyle name="40 % - Akzent1 4 4" xfId="549"/>
    <cellStyle name="40 % - Akzent1 5" xfId="262"/>
    <cellStyle name="40 % - Akzent1 5 2" xfId="621"/>
    <cellStyle name="40 % - Akzent1 6" xfId="370"/>
    <cellStyle name="40 % - Akzent1 6 2" xfId="729"/>
    <cellStyle name="40 % - Akzent1 7" xfId="475"/>
    <cellStyle name="40 % - Akzent2" xfId="106" builtinId="35" customBuiltin="1"/>
    <cellStyle name="40 % - Akzent2 2" xfId="136"/>
    <cellStyle name="40 % - Akzent2 2 2" xfId="173"/>
    <cellStyle name="40 % - Akzent2 2 2 2" xfId="248"/>
    <cellStyle name="40 % - Akzent2 2 2 2 2" xfId="607"/>
    <cellStyle name="40 % - Akzent2 2 2 3" xfId="320"/>
    <cellStyle name="40 % - Akzent2 2 2 3 2" xfId="679"/>
    <cellStyle name="40 % - Akzent2 2 2 4" xfId="428"/>
    <cellStyle name="40 % - Akzent2 2 2 4 2" xfId="787"/>
    <cellStyle name="40 % - Akzent2 2 2 5" xfId="535"/>
    <cellStyle name="40 % - Akzent2 2 3" xfId="211"/>
    <cellStyle name="40 % - Akzent2 2 3 2" xfId="356"/>
    <cellStyle name="40 % - Akzent2 2 3 2 2" xfId="715"/>
    <cellStyle name="40 % - Akzent2 2 3 3" xfId="464"/>
    <cellStyle name="40 % - Akzent2 2 3 3 2" xfId="823"/>
    <cellStyle name="40 % - Akzent2 2 3 4" xfId="571"/>
    <cellStyle name="40 % - Akzent2 2 4" xfId="284"/>
    <cellStyle name="40 % - Akzent2 2 4 2" xfId="643"/>
    <cellStyle name="40 % - Akzent2 2 5" xfId="392"/>
    <cellStyle name="40 % - Akzent2 2 5 2" xfId="751"/>
    <cellStyle name="40 % - Akzent2 2 6" xfId="499"/>
    <cellStyle name="40 % - Akzent2 3" xfId="152"/>
    <cellStyle name="40 % - Akzent2 3 2" xfId="228"/>
    <cellStyle name="40 % - Akzent2 3 2 2" xfId="587"/>
    <cellStyle name="40 % - Akzent2 3 3" xfId="300"/>
    <cellStyle name="40 % - Akzent2 3 3 2" xfId="659"/>
    <cellStyle name="40 % - Akzent2 3 4" xfId="408"/>
    <cellStyle name="40 % - Akzent2 3 4 2" xfId="767"/>
    <cellStyle name="40 % - Akzent2 3 5" xfId="515"/>
    <cellStyle name="40 % - Akzent2 4" xfId="191"/>
    <cellStyle name="40 % - Akzent2 4 2" xfId="336"/>
    <cellStyle name="40 % - Akzent2 4 2 2" xfId="695"/>
    <cellStyle name="40 % - Akzent2 4 3" xfId="444"/>
    <cellStyle name="40 % - Akzent2 4 3 2" xfId="803"/>
    <cellStyle name="40 % - Akzent2 4 4" xfId="551"/>
    <cellStyle name="40 % - Akzent2 5" xfId="264"/>
    <cellStyle name="40 % - Akzent2 5 2" xfId="623"/>
    <cellStyle name="40 % - Akzent2 6" xfId="372"/>
    <cellStyle name="40 % - Akzent2 6 2" xfId="731"/>
    <cellStyle name="40 % - Akzent2 7" xfId="477"/>
    <cellStyle name="40 % - Akzent3" xfId="110" builtinId="39" customBuiltin="1"/>
    <cellStyle name="40 % - Akzent3 2" xfId="138"/>
    <cellStyle name="40 % - Akzent3 2 2" xfId="175"/>
    <cellStyle name="40 % - Akzent3 2 2 2" xfId="250"/>
    <cellStyle name="40 % - Akzent3 2 2 2 2" xfId="609"/>
    <cellStyle name="40 % - Akzent3 2 2 3" xfId="322"/>
    <cellStyle name="40 % - Akzent3 2 2 3 2" xfId="681"/>
    <cellStyle name="40 % - Akzent3 2 2 4" xfId="430"/>
    <cellStyle name="40 % - Akzent3 2 2 4 2" xfId="789"/>
    <cellStyle name="40 % - Akzent3 2 2 5" xfId="537"/>
    <cellStyle name="40 % - Akzent3 2 3" xfId="213"/>
    <cellStyle name="40 % - Akzent3 2 3 2" xfId="358"/>
    <cellStyle name="40 % - Akzent3 2 3 2 2" xfId="717"/>
    <cellStyle name="40 % - Akzent3 2 3 3" xfId="466"/>
    <cellStyle name="40 % - Akzent3 2 3 3 2" xfId="825"/>
    <cellStyle name="40 % - Akzent3 2 3 4" xfId="573"/>
    <cellStyle name="40 % - Akzent3 2 4" xfId="286"/>
    <cellStyle name="40 % - Akzent3 2 4 2" xfId="645"/>
    <cellStyle name="40 % - Akzent3 2 5" xfId="394"/>
    <cellStyle name="40 % - Akzent3 2 5 2" xfId="753"/>
    <cellStyle name="40 % - Akzent3 2 6" xfId="501"/>
    <cellStyle name="40 % - Akzent3 3" xfId="154"/>
    <cellStyle name="40 % - Akzent3 3 2" xfId="230"/>
    <cellStyle name="40 % - Akzent3 3 2 2" xfId="589"/>
    <cellStyle name="40 % - Akzent3 3 3" xfId="302"/>
    <cellStyle name="40 % - Akzent3 3 3 2" xfId="661"/>
    <cellStyle name="40 % - Akzent3 3 4" xfId="410"/>
    <cellStyle name="40 % - Akzent3 3 4 2" xfId="769"/>
    <cellStyle name="40 % - Akzent3 3 5" xfId="517"/>
    <cellStyle name="40 % - Akzent3 4" xfId="193"/>
    <cellStyle name="40 % - Akzent3 4 2" xfId="338"/>
    <cellStyle name="40 % - Akzent3 4 2 2" xfId="697"/>
    <cellStyle name="40 % - Akzent3 4 3" xfId="446"/>
    <cellStyle name="40 % - Akzent3 4 3 2" xfId="805"/>
    <cellStyle name="40 % - Akzent3 4 4" xfId="553"/>
    <cellStyle name="40 % - Akzent3 5" xfId="266"/>
    <cellStyle name="40 % - Akzent3 5 2" xfId="625"/>
    <cellStyle name="40 % - Akzent3 6" xfId="374"/>
    <cellStyle name="40 % - Akzent3 6 2" xfId="733"/>
    <cellStyle name="40 % - Akzent3 7" xfId="479"/>
    <cellStyle name="40 % - Akzent4" xfId="114" builtinId="43" customBuiltin="1"/>
    <cellStyle name="40 % - Akzent4 2" xfId="140"/>
    <cellStyle name="40 % - Akzent4 2 2" xfId="177"/>
    <cellStyle name="40 % - Akzent4 2 2 2" xfId="252"/>
    <cellStyle name="40 % - Akzent4 2 2 2 2" xfId="611"/>
    <cellStyle name="40 % - Akzent4 2 2 3" xfId="324"/>
    <cellStyle name="40 % - Akzent4 2 2 3 2" xfId="683"/>
    <cellStyle name="40 % - Akzent4 2 2 4" xfId="432"/>
    <cellStyle name="40 % - Akzent4 2 2 4 2" xfId="791"/>
    <cellStyle name="40 % - Akzent4 2 2 5" xfId="539"/>
    <cellStyle name="40 % - Akzent4 2 3" xfId="215"/>
    <cellStyle name="40 % - Akzent4 2 3 2" xfId="360"/>
    <cellStyle name="40 % - Akzent4 2 3 2 2" xfId="719"/>
    <cellStyle name="40 % - Akzent4 2 3 3" xfId="468"/>
    <cellStyle name="40 % - Akzent4 2 3 3 2" xfId="827"/>
    <cellStyle name="40 % - Akzent4 2 3 4" xfId="575"/>
    <cellStyle name="40 % - Akzent4 2 4" xfId="288"/>
    <cellStyle name="40 % - Akzent4 2 4 2" xfId="647"/>
    <cellStyle name="40 % - Akzent4 2 5" xfId="396"/>
    <cellStyle name="40 % - Akzent4 2 5 2" xfId="755"/>
    <cellStyle name="40 % - Akzent4 2 6" xfId="503"/>
    <cellStyle name="40 % - Akzent4 3" xfId="156"/>
    <cellStyle name="40 % - Akzent4 3 2" xfId="232"/>
    <cellStyle name="40 % - Akzent4 3 2 2" xfId="591"/>
    <cellStyle name="40 % - Akzent4 3 3" xfId="304"/>
    <cellStyle name="40 % - Akzent4 3 3 2" xfId="663"/>
    <cellStyle name="40 % - Akzent4 3 4" xfId="412"/>
    <cellStyle name="40 % - Akzent4 3 4 2" xfId="771"/>
    <cellStyle name="40 % - Akzent4 3 5" xfId="519"/>
    <cellStyle name="40 % - Akzent4 4" xfId="195"/>
    <cellStyle name="40 % - Akzent4 4 2" xfId="340"/>
    <cellStyle name="40 % - Akzent4 4 2 2" xfId="699"/>
    <cellStyle name="40 % - Akzent4 4 3" xfId="448"/>
    <cellStyle name="40 % - Akzent4 4 3 2" xfId="807"/>
    <cellStyle name="40 % - Akzent4 4 4" xfId="555"/>
    <cellStyle name="40 % - Akzent4 5" xfId="268"/>
    <cellStyle name="40 % - Akzent4 5 2" xfId="627"/>
    <cellStyle name="40 % - Akzent4 6" xfId="376"/>
    <cellStyle name="40 % - Akzent4 6 2" xfId="735"/>
    <cellStyle name="40 % - Akzent4 7" xfId="481"/>
    <cellStyle name="40 % - Akzent5" xfId="118" builtinId="47" customBuiltin="1"/>
    <cellStyle name="40 % - Akzent5 2" xfId="142"/>
    <cellStyle name="40 % - Akzent5 2 2" xfId="179"/>
    <cellStyle name="40 % - Akzent5 2 2 2" xfId="254"/>
    <cellStyle name="40 % - Akzent5 2 2 2 2" xfId="613"/>
    <cellStyle name="40 % - Akzent5 2 2 3" xfId="326"/>
    <cellStyle name="40 % - Akzent5 2 2 3 2" xfId="685"/>
    <cellStyle name="40 % - Akzent5 2 2 4" xfId="434"/>
    <cellStyle name="40 % - Akzent5 2 2 4 2" xfId="793"/>
    <cellStyle name="40 % - Akzent5 2 2 5" xfId="541"/>
    <cellStyle name="40 % - Akzent5 2 3" xfId="217"/>
    <cellStyle name="40 % - Akzent5 2 3 2" xfId="362"/>
    <cellStyle name="40 % - Akzent5 2 3 2 2" xfId="721"/>
    <cellStyle name="40 % - Akzent5 2 3 3" xfId="470"/>
    <cellStyle name="40 % - Akzent5 2 3 3 2" xfId="829"/>
    <cellStyle name="40 % - Akzent5 2 3 4" xfId="577"/>
    <cellStyle name="40 % - Akzent5 2 4" xfId="290"/>
    <cellStyle name="40 % - Akzent5 2 4 2" xfId="649"/>
    <cellStyle name="40 % - Akzent5 2 5" xfId="398"/>
    <cellStyle name="40 % - Akzent5 2 5 2" xfId="757"/>
    <cellStyle name="40 % - Akzent5 2 6" xfId="505"/>
    <cellStyle name="40 % - Akzent5 3" xfId="158"/>
    <cellStyle name="40 % - Akzent5 3 2" xfId="234"/>
    <cellStyle name="40 % - Akzent5 3 2 2" xfId="593"/>
    <cellStyle name="40 % - Akzent5 3 3" xfId="306"/>
    <cellStyle name="40 % - Akzent5 3 3 2" xfId="665"/>
    <cellStyle name="40 % - Akzent5 3 4" xfId="414"/>
    <cellStyle name="40 % - Akzent5 3 4 2" xfId="773"/>
    <cellStyle name="40 % - Akzent5 3 5" xfId="521"/>
    <cellStyle name="40 % - Akzent5 4" xfId="197"/>
    <cellStyle name="40 % - Akzent5 4 2" xfId="342"/>
    <cellStyle name="40 % - Akzent5 4 2 2" xfId="701"/>
    <cellStyle name="40 % - Akzent5 4 3" xfId="450"/>
    <cellStyle name="40 % - Akzent5 4 3 2" xfId="809"/>
    <cellStyle name="40 % - Akzent5 4 4" xfId="557"/>
    <cellStyle name="40 % - Akzent5 5" xfId="270"/>
    <cellStyle name="40 % - Akzent5 5 2" xfId="629"/>
    <cellStyle name="40 % - Akzent5 6" xfId="378"/>
    <cellStyle name="40 % - Akzent5 6 2" xfId="737"/>
    <cellStyle name="40 % - Akzent5 7" xfId="483"/>
    <cellStyle name="40 % - Akzent6" xfId="122" builtinId="51" customBuiltin="1"/>
    <cellStyle name="40 % - Akzent6 2" xfId="144"/>
    <cellStyle name="40 % - Akzent6 2 2" xfId="181"/>
    <cellStyle name="40 % - Akzent6 2 2 2" xfId="256"/>
    <cellStyle name="40 % - Akzent6 2 2 2 2" xfId="615"/>
    <cellStyle name="40 % - Akzent6 2 2 3" xfId="328"/>
    <cellStyle name="40 % - Akzent6 2 2 3 2" xfId="687"/>
    <cellStyle name="40 % - Akzent6 2 2 4" xfId="436"/>
    <cellStyle name="40 % - Akzent6 2 2 4 2" xfId="795"/>
    <cellStyle name="40 % - Akzent6 2 2 5" xfId="543"/>
    <cellStyle name="40 % - Akzent6 2 3" xfId="219"/>
    <cellStyle name="40 % - Akzent6 2 3 2" xfId="364"/>
    <cellStyle name="40 % - Akzent6 2 3 2 2" xfId="723"/>
    <cellStyle name="40 % - Akzent6 2 3 3" xfId="472"/>
    <cellStyle name="40 % - Akzent6 2 3 3 2" xfId="831"/>
    <cellStyle name="40 % - Akzent6 2 3 4" xfId="579"/>
    <cellStyle name="40 % - Akzent6 2 4" xfId="292"/>
    <cellStyle name="40 % - Akzent6 2 4 2" xfId="651"/>
    <cellStyle name="40 % - Akzent6 2 5" xfId="400"/>
    <cellStyle name="40 % - Akzent6 2 5 2" xfId="759"/>
    <cellStyle name="40 % - Akzent6 2 6" xfId="507"/>
    <cellStyle name="40 % - Akzent6 3" xfId="160"/>
    <cellStyle name="40 % - Akzent6 3 2" xfId="236"/>
    <cellStyle name="40 % - Akzent6 3 2 2" xfId="595"/>
    <cellStyle name="40 % - Akzent6 3 3" xfId="308"/>
    <cellStyle name="40 % - Akzent6 3 3 2" xfId="667"/>
    <cellStyle name="40 % - Akzent6 3 4" xfId="416"/>
    <cellStyle name="40 % - Akzent6 3 4 2" xfId="775"/>
    <cellStyle name="40 % - Akzent6 3 5" xfId="523"/>
    <cellStyle name="40 % - Akzent6 4" xfId="199"/>
    <cellStyle name="40 % - Akzent6 4 2" xfId="344"/>
    <cellStyle name="40 % - Akzent6 4 2 2" xfId="703"/>
    <cellStyle name="40 % - Akzent6 4 3" xfId="452"/>
    <cellStyle name="40 % - Akzent6 4 3 2" xfId="811"/>
    <cellStyle name="40 % - Akzent6 4 4" xfId="559"/>
    <cellStyle name="40 % - Akzent6 5" xfId="272"/>
    <cellStyle name="40 % - Akzent6 5 2" xfId="631"/>
    <cellStyle name="40 % - Akzent6 6" xfId="380"/>
    <cellStyle name="40 % - Akzent6 6 2" xfId="739"/>
    <cellStyle name="40 % - Akzent6 7" xfId="485"/>
    <cellStyle name="60 % - Akzent1" xfId="103" builtinId="32" customBuiltin="1"/>
    <cellStyle name="60 % - Akzent2" xfId="107" builtinId="36" customBuiltin="1"/>
    <cellStyle name="60 % - Akzent3" xfId="111" builtinId="40" customBuiltin="1"/>
    <cellStyle name="60 % - Akzent4" xfId="115" builtinId="44" customBuiltin="1"/>
    <cellStyle name="60 % - Akzent5" xfId="119" builtinId="48" customBuiltin="1"/>
    <cellStyle name="60 % - Akzent6" xfId="123" builtinId="52" customBuiltin="1"/>
    <cellStyle name="Akzent1" xfId="100" builtinId="29" customBuiltin="1"/>
    <cellStyle name="Akzent2" xfId="104" builtinId="33" customBuiltin="1"/>
    <cellStyle name="Akzent3" xfId="108" builtinId="37" customBuiltin="1"/>
    <cellStyle name="Akzent4" xfId="112" builtinId="41" customBuiltin="1"/>
    <cellStyle name="Akzent5" xfId="116" builtinId="45" customBuiltin="1"/>
    <cellStyle name="Akzent6" xfId="120" builtinId="49" customBuiltin="1"/>
    <cellStyle name="Ausgabe" xfId="93" builtinId="21" customBuiltin="1"/>
    <cellStyle name="Berechnung" xfId="94" builtinId="22" customBuiltin="1"/>
    <cellStyle name="Eingabe" xfId="92" builtinId="20" customBuiltin="1"/>
    <cellStyle name="Ergebnis" xfId="99" builtinId="25" customBuiltin="1"/>
    <cellStyle name="Erklärender Text" xfId="98" builtinId="53" customBuiltin="1"/>
    <cellStyle name="Euro" xfId="12"/>
    <cellStyle name="Euro 2" xfId="13"/>
    <cellStyle name="Euro 2 2" xfId="14"/>
    <cellStyle name="Euro 2 2 2" xfId="53"/>
    <cellStyle name="Euro 2 3" xfId="31"/>
    <cellStyle name="Euro 2 3 2" xfId="67"/>
    <cellStyle name="Euro 2 4" xfId="33"/>
    <cellStyle name="Euro 2 4 2" xfId="69"/>
    <cellStyle name="Euro 2 5" xfId="29"/>
    <cellStyle name="Euro 2 5 2" xfId="65"/>
    <cellStyle name="Euro 2 6" xfId="52"/>
    <cellStyle name="Euro 3" xfId="15"/>
    <cellStyle name="Euro 3 2" xfId="16"/>
    <cellStyle name="Euro 3 2 2" xfId="27"/>
    <cellStyle name="Euro 3 2 2 2" xfId="63"/>
    <cellStyle name="Euro 3 2 3" xfId="55"/>
    <cellStyle name="Euro 3 3" xfId="17"/>
    <cellStyle name="Euro 3 3 2" xfId="56"/>
    <cellStyle name="Euro 3 4" xfId="34"/>
    <cellStyle name="Euro 3 4 2" xfId="70"/>
    <cellStyle name="Euro 3 5" xfId="54"/>
    <cellStyle name="Euro 4" xfId="30"/>
    <cellStyle name="Euro 4 2" xfId="66"/>
    <cellStyle name="Euro 5" xfId="28"/>
    <cellStyle name="Euro 5 2" xfId="64"/>
    <cellStyle name="Euro 6" xfId="51"/>
    <cellStyle name="Gut" xfId="89" builtinId="26" customBuiltin="1"/>
    <cellStyle name="Hyperlink" xfId="1" builtinId="8"/>
    <cellStyle name="Hyperlink 2" xfId="50"/>
    <cellStyle name="Komma 2" xfId="82"/>
    <cellStyle name="Komma 3" xfId="125"/>
    <cellStyle name="Komma 3 2" xfId="163"/>
    <cellStyle name="Komma 3 2 2" xfId="238"/>
    <cellStyle name="Komma 3 2 2 2" xfId="597"/>
    <cellStyle name="Komma 3 2 3" xfId="310"/>
    <cellStyle name="Komma 3 2 3 2" xfId="669"/>
    <cellStyle name="Komma 3 2 4" xfId="418"/>
    <cellStyle name="Komma 3 2 4 2" xfId="777"/>
    <cellStyle name="Komma 3 2 5" xfId="525"/>
    <cellStyle name="Komma 3 3" xfId="201"/>
    <cellStyle name="Komma 3 3 2" xfId="346"/>
    <cellStyle name="Komma 3 3 2 2" xfId="705"/>
    <cellStyle name="Komma 3 3 3" xfId="454"/>
    <cellStyle name="Komma 3 3 3 2" xfId="813"/>
    <cellStyle name="Komma 3 3 4" xfId="561"/>
    <cellStyle name="Komma 3 4" xfId="274"/>
    <cellStyle name="Komma 3 4 2" xfId="633"/>
    <cellStyle name="Komma 3 5" xfId="382"/>
    <cellStyle name="Komma 3 5 2" xfId="741"/>
    <cellStyle name="Komma 3 6" xfId="489"/>
    <cellStyle name="Komma 4" xfId="130"/>
    <cellStyle name="Komma 4 2" xfId="167"/>
    <cellStyle name="Komma 4 2 2" xfId="242"/>
    <cellStyle name="Komma 4 2 2 2" xfId="601"/>
    <cellStyle name="Komma 4 2 3" xfId="314"/>
    <cellStyle name="Komma 4 2 3 2" xfId="673"/>
    <cellStyle name="Komma 4 2 4" xfId="422"/>
    <cellStyle name="Komma 4 2 4 2" xfId="781"/>
    <cellStyle name="Komma 4 2 5" xfId="529"/>
    <cellStyle name="Komma 4 3" xfId="205"/>
    <cellStyle name="Komma 4 3 2" xfId="350"/>
    <cellStyle name="Komma 4 3 2 2" xfId="709"/>
    <cellStyle name="Komma 4 3 3" xfId="458"/>
    <cellStyle name="Komma 4 3 3 2" xfId="817"/>
    <cellStyle name="Komma 4 3 4" xfId="565"/>
    <cellStyle name="Komma 4 4" xfId="278"/>
    <cellStyle name="Komma 4 4 2" xfId="637"/>
    <cellStyle name="Komma 4 5" xfId="386"/>
    <cellStyle name="Komma 4 5 2" xfId="745"/>
    <cellStyle name="Komma 4 6" xfId="493"/>
    <cellStyle name="Komma 5" xfId="146"/>
    <cellStyle name="Komma 5 2" xfId="222"/>
    <cellStyle name="Komma 5 2 2" xfId="581"/>
    <cellStyle name="Komma 5 3" xfId="294"/>
    <cellStyle name="Komma 5 3 2" xfId="653"/>
    <cellStyle name="Komma 5 4" xfId="402"/>
    <cellStyle name="Komma 5 4 2" xfId="761"/>
    <cellStyle name="Komma 5 5" xfId="509"/>
    <cellStyle name="Komma 6" xfId="185"/>
    <cellStyle name="Komma 6 2" xfId="330"/>
    <cellStyle name="Komma 6 2 2" xfId="689"/>
    <cellStyle name="Komma 6 3" xfId="438"/>
    <cellStyle name="Komma 6 3 2" xfId="797"/>
    <cellStyle name="Komma 6 4" xfId="545"/>
    <cellStyle name="Komma 7" xfId="258"/>
    <cellStyle name="Komma 7 2" xfId="617"/>
    <cellStyle name="Komma 8" xfId="366"/>
    <cellStyle name="Komma 8 2" xfId="725"/>
    <cellStyle name="Neutral" xfId="91" builtinId="28" customBuiltin="1"/>
    <cellStyle name="Notiz 2" xfId="127"/>
    <cellStyle name="Notiz 2 2" xfId="165"/>
    <cellStyle name="Notiz 2 2 2" xfId="240"/>
    <cellStyle name="Notiz 2 2 2 2" xfId="599"/>
    <cellStyle name="Notiz 2 2 3" xfId="312"/>
    <cellStyle name="Notiz 2 2 3 2" xfId="671"/>
    <cellStyle name="Notiz 2 2 4" xfId="420"/>
    <cellStyle name="Notiz 2 2 4 2" xfId="779"/>
    <cellStyle name="Notiz 2 2 5" xfId="527"/>
    <cellStyle name="Notiz 2 3" xfId="203"/>
    <cellStyle name="Notiz 2 3 2" xfId="348"/>
    <cellStyle name="Notiz 2 3 2 2" xfId="707"/>
    <cellStyle name="Notiz 2 3 3" xfId="456"/>
    <cellStyle name="Notiz 2 3 3 2" xfId="815"/>
    <cellStyle name="Notiz 2 3 4" xfId="563"/>
    <cellStyle name="Notiz 2 4" xfId="276"/>
    <cellStyle name="Notiz 2 4 2" xfId="635"/>
    <cellStyle name="Notiz 2 5" xfId="384"/>
    <cellStyle name="Notiz 2 5 2" xfId="743"/>
    <cellStyle name="Notiz 2 6" xfId="491"/>
    <cellStyle name="Notiz 3" xfId="132"/>
    <cellStyle name="Notiz 3 2" xfId="169"/>
    <cellStyle name="Notiz 3 2 2" xfId="244"/>
    <cellStyle name="Notiz 3 2 2 2" xfId="603"/>
    <cellStyle name="Notiz 3 2 3" xfId="316"/>
    <cellStyle name="Notiz 3 2 3 2" xfId="675"/>
    <cellStyle name="Notiz 3 2 4" xfId="424"/>
    <cellStyle name="Notiz 3 2 4 2" xfId="783"/>
    <cellStyle name="Notiz 3 2 5" xfId="531"/>
    <cellStyle name="Notiz 3 3" xfId="207"/>
    <cellStyle name="Notiz 3 3 2" xfId="352"/>
    <cellStyle name="Notiz 3 3 2 2" xfId="711"/>
    <cellStyle name="Notiz 3 3 3" xfId="460"/>
    <cellStyle name="Notiz 3 3 3 2" xfId="819"/>
    <cellStyle name="Notiz 3 3 4" xfId="567"/>
    <cellStyle name="Notiz 3 4" xfId="280"/>
    <cellStyle name="Notiz 3 4 2" xfId="639"/>
    <cellStyle name="Notiz 3 5" xfId="388"/>
    <cellStyle name="Notiz 3 5 2" xfId="747"/>
    <cellStyle name="Notiz 3 6" xfId="495"/>
    <cellStyle name="Notiz 4" xfId="148"/>
    <cellStyle name="Notiz 4 2" xfId="224"/>
    <cellStyle name="Notiz 4 2 2" xfId="583"/>
    <cellStyle name="Notiz 4 3" xfId="296"/>
    <cellStyle name="Notiz 4 3 2" xfId="655"/>
    <cellStyle name="Notiz 4 4" xfId="404"/>
    <cellStyle name="Notiz 4 4 2" xfId="763"/>
    <cellStyle name="Notiz 4 5" xfId="511"/>
    <cellStyle name="Notiz 5" xfId="187"/>
    <cellStyle name="Notiz 5 2" xfId="332"/>
    <cellStyle name="Notiz 5 2 2" xfId="691"/>
    <cellStyle name="Notiz 5 3" xfId="440"/>
    <cellStyle name="Notiz 5 3 2" xfId="799"/>
    <cellStyle name="Notiz 5 4" xfId="547"/>
    <cellStyle name="Notiz 6" xfId="260"/>
    <cellStyle name="Notiz 6 2" xfId="619"/>
    <cellStyle name="Notiz 7" xfId="368"/>
    <cellStyle name="Notiz 7 2" xfId="727"/>
    <cellStyle name="Prozent" xfId="83" builtinId="5"/>
    <cellStyle name="Prozent 2" xfId="126"/>
    <cellStyle name="Prozent 2 2" xfId="164"/>
    <cellStyle name="Prozent 2 2 2" xfId="239"/>
    <cellStyle name="Prozent 2 2 2 2" xfId="598"/>
    <cellStyle name="Prozent 2 2 3" xfId="311"/>
    <cellStyle name="Prozent 2 2 3 2" xfId="670"/>
    <cellStyle name="Prozent 2 2 4" xfId="419"/>
    <cellStyle name="Prozent 2 2 4 2" xfId="778"/>
    <cellStyle name="Prozent 2 2 5" xfId="526"/>
    <cellStyle name="Prozent 2 3" xfId="202"/>
    <cellStyle name="Prozent 2 3 2" xfId="347"/>
    <cellStyle name="Prozent 2 3 2 2" xfId="706"/>
    <cellStyle name="Prozent 2 3 3" xfId="455"/>
    <cellStyle name="Prozent 2 3 3 2" xfId="814"/>
    <cellStyle name="Prozent 2 3 4" xfId="562"/>
    <cellStyle name="Prozent 2 4" xfId="275"/>
    <cellStyle name="Prozent 2 4 2" xfId="634"/>
    <cellStyle name="Prozent 2 5" xfId="383"/>
    <cellStyle name="Prozent 2 5 2" xfId="742"/>
    <cellStyle name="Prozent 2 6" xfId="490"/>
    <cellStyle name="Prozent 3" xfId="131"/>
    <cellStyle name="Prozent 3 2" xfId="168"/>
    <cellStyle name="Prozent 3 2 2" xfId="243"/>
    <cellStyle name="Prozent 3 2 2 2" xfId="602"/>
    <cellStyle name="Prozent 3 2 3" xfId="315"/>
    <cellStyle name="Prozent 3 2 3 2" xfId="674"/>
    <cellStyle name="Prozent 3 2 4" xfId="423"/>
    <cellStyle name="Prozent 3 2 4 2" xfId="782"/>
    <cellStyle name="Prozent 3 2 5" xfId="530"/>
    <cellStyle name="Prozent 3 3" xfId="206"/>
    <cellStyle name="Prozent 3 3 2" xfId="351"/>
    <cellStyle name="Prozent 3 3 2 2" xfId="710"/>
    <cellStyle name="Prozent 3 3 3" xfId="459"/>
    <cellStyle name="Prozent 3 3 3 2" xfId="818"/>
    <cellStyle name="Prozent 3 3 4" xfId="566"/>
    <cellStyle name="Prozent 3 4" xfId="279"/>
    <cellStyle name="Prozent 3 4 2" xfId="638"/>
    <cellStyle name="Prozent 3 5" xfId="387"/>
    <cellStyle name="Prozent 3 5 2" xfId="746"/>
    <cellStyle name="Prozent 3 6" xfId="494"/>
    <cellStyle name="Prozent 4" xfId="161"/>
    <cellStyle name="Prozent 5" xfId="147"/>
    <cellStyle name="Prozent 5 2" xfId="223"/>
    <cellStyle name="Prozent 5 2 2" xfId="582"/>
    <cellStyle name="Prozent 5 3" xfId="295"/>
    <cellStyle name="Prozent 5 3 2" xfId="654"/>
    <cellStyle name="Prozent 5 4" xfId="403"/>
    <cellStyle name="Prozent 5 4 2" xfId="762"/>
    <cellStyle name="Prozent 5 5" xfId="510"/>
    <cellStyle name="Prozent 6" xfId="186"/>
    <cellStyle name="Prozent 6 2" xfId="331"/>
    <cellStyle name="Prozent 6 2 2" xfId="690"/>
    <cellStyle name="Prozent 6 3" xfId="439"/>
    <cellStyle name="Prozent 6 3 2" xfId="798"/>
    <cellStyle name="Prozent 6 4" xfId="546"/>
    <cellStyle name="Prozent 7" xfId="259"/>
    <cellStyle name="Prozent 7 2" xfId="618"/>
    <cellStyle name="Prozent 8" xfId="367"/>
    <cellStyle name="Prozent 8 2" xfId="726"/>
    <cellStyle name="Prozent 9" xfId="487"/>
    <cellStyle name="Schlecht" xfId="90" builtinId="27" customBuiltin="1"/>
    <cellStyle name="Standard" xfId="0" builtinId="0"/>
    <cellStyle name="Standard 10" xfId="39"/>
    <cellStyle name="Standard 10 2" xfId="71"/>
    <cellStyle name="Standard 11" xfId="37"/>
    <cellStyle name="Standard 11 2" xfId="42"/>
    <cellStyle name="Standard 11 2 2" xfId="47"/>
    <cellStyle name="Standard 11 3" xfId="44"/>
    <cellStyle name="Standard 12" xfId="43"/>
    <cellStyle name="Standard 12 2" xfId="73"/>
    <cellStyle name="Standard 13" xfId="45"/>
    <cellStyle name="Standard 13 2" xfId="74"/>
    <cellStyle name="Standard 14" xfId="11"/>
    <cellStyle name="Standard 15" xfId="48"/>
    <cellStyle name="Standard 15 2" xfId="76"/>
    <cellStyle name="Standard 16" xfId="49"/>
    <cellStyle name="Standard 17" xfId="77"/>
    <cellStyle name="Standard 17 2" xfId="79"/>
    <cellStyle name="Standard 17 3" xfId="80"/>
    <cellStyle name="Standard 17 3 2" xfId="81"/>
    <cellStyle name="Standard 17 4" xfId="78"/>
    <cellStyle name="Standard 18" xfId="128"/>
    <cellStyle name="Standard 19" xfId="124"/>
    <cellStyle name="Standard 19 2" xfId="162"/>
    <cellStyle name="Standard 19 2 2" xfId="237"/>
    <cellStyle name="Standard 19 2 2 2" xfId="596"/>
    <cellStyle name="Standard 19 2 3" xfId="309"/>
    <cellStyle name="Standard 19 2 3 2" xfId="668"/>
    <cellStyle name="Standard 19 2 4" xfId="417"/>
    <cellStyle name="Standard 19 2 4 2" xfId="776"/>
    <cellStyle name="Standard 19 2 5" xfId="524"/>
    <cellStyle name="Standard 19 3" xfId="200"/>
    <cellStyle name="Standard 19 3 2" xfId="345"/>
    <cellStyle name="Standard 19 3 2 2" xfId="704"/>
    <cellStyle name="Standard 19 3 3" xfId="453"/>
    <cellStyle name="Standard 19 3 3 2" xfId="812"/>
    <cellStyle name="Standard 19 3 4" xfId="560"/>
    <cellStyle name="Standard 19 4" xfId="273"/>
    <cellStyle name="Standard 19 4 2" xfId="632"/>
    <cellStyle name="Standard 19 5" xfId="381"/>
    <cellStyle name="Standard 19 5 2" xfId="740"/>
    <cellStyle name="Standard 19 6" xfId="488"/>
    <cellStyle name="Standard 2" xfId="7"/>
    <cellStyle name="Standard 2 2" xfId="8"/>
    <cellStyle name="Standard 2 2 2" xfId="19"/>
    <cellStyle name="Standard 2 2 2 2" xfId="58"/>
    <cellStyle name="Standard 2 3" xfId="32"/>
    <cellStyle name="Standard 2 3 2" xfId="68"/>
    <cellStyle name="Standard 2 4" xfId="40"/>
    <cellStyle name="Standard 2 4 2" xfId="72"/>
    <cellStyle name="Standard 2 5" xfId="38"/>
    <cellStyle name="Standard 2 6" xfId="46"/>
    <cellStyle name="Standard 2 6 2" xfId="75"/>
    <cellStyle name="Standard 2 7" xfId="18"/>
    <cellStyle name="Standard 2 7 2" xfId="57"/>
    <cellStyle name="Standard 2 8" xfId="183"/>
    <cellStyle name="Standard 20" xfId="129"/>
    <cellStyle name="Standard 20 2" xfId="166"/>
    <cellStyle name="Standard 20 2 2" xfId="241"/>
    <cellStyle name="Standard 20 2 2 2" xfId="600"/>
    <cellStyle name="Standard 20 2 3" xfId="313"/>
    <cellStyle name="Standard 20 2 3 2" xfId="672"/>
    <cellStyle name="Standard 20 2 4" xfId="421"/>
    <cellStyle name="Standard 20 2 4 2" xfId="780"/>
    <cellStyle name="Standard 20 2 5" xfId="528"/>
    <cellStyle name="Standard 20 3" xfId="204"/>
    <cellStyle name="Standard 20 3 2" xfId="349"/>
    <cellStyle name="Standard 20 3 2 2" xfId="708"/>
    <cellStyle name="Standard 20 3 3" xfId="457"/>
    <cellStyle name="Standard 20 3 3 2" xfId="816"/>
    <cellStyle name="Standard 20 3 4" xfId="564"/>
    <cellStyle name="Standard 20 4" xfId="277"/>
    <cellStyle name="Standard 20 4 2" xfId="636"/>
    <cellStyle name="Standard 20 5" xfId="385"/>
    <cellStyle name="Standard 20 5 2" xfId="744"/>
    <cellStyle name="Standard 20 6" xfId="492"/>
    <cellStyle name="Standard 21" xfId="182"/>
    <cellStyle name="Standard 22" xfId="145"/>
    <cellStyle name="Standard 22 2" xfId="220"/>
    <cellStyle name="Standard 22 3" xfId="221"/>
    <cellStyle name="Standard 22 3 2" xfId="293"/>
    <cellStyle name="Standard 22 3 2 2" xfId="652"/>
    <cellStyle name="Standard 22 3 3" xfId="401"/>
    <cellStyle name="Standard 22 3 3 2" xfId="760"/>
    <cellStyle name="Standard 22 3 4" xfId="580"/>
    <cellStyle name="Standard 22 4" xfId="508"/>
    <cellStyle name="Standard 23" xfId="184"/>
    <cellStyle name="Standard 23 2" xfId="329"/>
    <cellStyle name="Standard 23 2 2" xfId="688"/>
    <cellStyle name="Standard 23 3" xfId="437"/>
    <cellStyle name="Standard 23 3 2" xfId="796"/>
    <cellStyle name="Standard 23 4" xfId="544"/>
    <cellStyle name="Standard 24" xfId="257"/>
    <cellStyle name="Standard 24 2" xfId="616"/>
    <cellStyle name="Standard 25" xfId="365"/>
    <cellStyle name="Standard 25 2" xfId="724"/>
    <cellStyle name="Standard 26" xfId="486"/>
    <cellStyle name="Standard 27" xfId="473"/>
    <cellStyle name="Standard 3" xfId="9"/>
    <cellStyle name="Standard 3 2" xfId="20"/>
    <cellStyle name="Standard 3 2 2" xfId="59"/>
    <cellStyle name="Standard 4" xfId="21"/>
    <cellStyle name="Standard 4 2" xfId="60"/>
    <cellStyle name="Standard 5" xfId="22"/>
    <cellStyle name="Standard 5 2" xfId="26"/>
    <cellStyle name="Standard 5 2 2" xfId="62"/>
    <cellStyle name="Standard 5 3" xfId="61"/>
    <cellStyle name="Standard 6" xfId="23"/>
    <cellStyle name="Standard 6 2" xfId="25"/>
    <cellStyle name="Standard 7" xfId="24"/>
    <cellStyle name="Standard 8" xfId="35"/>
    <cellStyle name="Standard 8 2" xfId="41"/>
    <cellStyle name="Standard 9" xfId="36"/>
    <cellStyle name="Standard_4.1" xfId="2"/>
    <cellStyle name="Standard_Inhalt05_neu 2" xfId="10"/>
    <cellStyle name="Standard_S02_03" xfId="3"/>
    <cellStyle name="Standard_S02_07" xfId="4"/>
    <cellStyle name="Standard_tab11" xfId="5"/>
    <cellStyle name="Standard_ZV_EigGes" xfId="6"/>
    <cellStyle name="Überschrift" xfId="84" builtinId="15" customBuiltin="1"/>
    <cellStyle name="Überschrift 1" xfId="85" builtinId="16" customBuiltin="1"/>
    <cellStyle name="Überschrift 2" xfId="86" builtinId="17" customBuiltin="1"/>
    <cellStyle name="Überschrift 3" xfId="87" builtinId="18" customBuiltin="1"/>
    <cellStyle name="Überschrift 4" xfId="88" builtinId="19" customBuiltin="1"/>
    <cellStyle name="Verknüpfte Zelle" xfId="95" builtinId="24" customBuiltin="1"/>
    <cellStyle name="Warnender Text" xfId="97" builtinId="11" customBuiltin="1"/>
    <cellStyle name="Zelle überprüfen" xfId="96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3</xdr:row>
      <xdr:rowOff>9525</xdr:rowOff>
    </xdr:from>
    <xdr:to>
      <xdr:col>0</xdr:col>
      <xdr:colOff>6236602</xdr:colOff>
      <xdr:row>57</xdr:row>
      <xdr:rowOff>85575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495300"/>
          <a:ext cx="6236598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24</xdr:row>
      <xdr:rowOff>0</xdr:rowOff>
    </xdr:from>
    <xdr:to>
      <xdr:col>4</xdr:col>
      <xdr:colOff>0</xdr:colOff>
      <xdr:row>24</xdr:row>
      <xdr:rowOff>0</xdr:rowOff>
    </xdr:to>
    <xdr:sp macro="" textlink="">
      <xdr:nvSpPr>
        <xdr:cNvPr id="2" name="Text 5"/>
        <xdr:cNvSpPr txBox="1">
          <a:spLocks noChangeArrowheads="1"/>
        </xdr:cNvSpPr>
      </xdr:nvSpPr>
      <xdr:spPr bwMode="auto">
        <a:xfrm>
          <a:off x="1419225" y="561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24</xdr:row>
      <xdr:rowOff>0</xdr:rowOff>
    </xdr:from>
    <xdr:to>
      <xdr:col>7</xdr:col>
      <xdr:colOff>708573</xdr:colOff>
      <xdr:row>24</xdr:row>
      <xdr:rowOff>0</xdr:rowOff>
    </xdr:to>
    <xdr:sp macro="" textlink="">
      <xdr:nvSpPr>
        <xdr:cNvPr id="3" name="Text 7"/>
        <xdr:cNvSpPr txBox="1">
          <a:spLocks noChangeArrowheads="1"/>
        </xdr:cNvSpPr>
      </xdr:nvSpPr>
      <xdr:spPr bwMode="auto">
        <a:xfrm>
          <a:off x="3560445" y="5619750"/>
          <a:ext cx="68190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9</xdr:row>
      <xdr:rowOff>0</xdr:rowOff>
    </xdr:from>
    <xdr:to>
      <xdr:col>11</xdr:col>
      <xdr:colOff>727716</xdr:colOff>
      <xdr:row>9</xdr:row>
      <xdr:rowOff>0</xdr:rowOff>
    </xdr:to>
    <xdr:sp macro="" textlink="">
      <xdr:nvSpPr>
        <xdr:cNvPr id="49153" name="Text 2"/>
        <xdr:cNvSpPr txBox="1">
          <a:spLocks noChangeArrowheads="1"/>
        </xdr:cNvSpPr>
      </xdr:nvSpPr>
      <xdr:spPr bwMode="auto">
        <a:xfrm>
          <a:off x="5791200" y="1390650"/>
          <a:ext cx="2562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9</xdr:row>
      <xdr:rowOff>0</xdr:rowOff>
    </xdr:from>
    <xdr:to>
      <xdr:col>5</xdr:col>
      <xdr:colOff>672512</xdr:colOff>
      <xdr:row>9</xdr:row>
      <xdr:rowOff>0</xdr:rowOff>
    </xdr:to>
    <xdr:sp macro="" textlink="">
      <xdr:nvSpPr>
        <xdr:cNvPr id="49154" name="Text 4"/>
        <xdr:cNvSpPr txBox="1">
          <a:spLocks noChangeArrowheads="1"/>
        </xdr:cNvSpPr>
      </xdr:nvSpPr>
      <xdr:spPr bwMode="auto">
        <a:xfrm>
          <a:off x="265747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49155" name="Text 5"/>
        <xdr:cNvSpPr txBox="1">
          <a:spLocks noChangeArrowheads="1"/>
        </xdr:cNvSpPr>
      </xdr:nvSpPr>
      <xdr:spPr bwMode="auto">
        <a:xfrm>
          <a:off x="2657475" y="13906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11</xdr:col>
      <xdr:colOff>727716</xdr:colOff>
      <xdr:row>10</xdr:row>
      <xdr:rowOff>0</xdr:rowOff>
    </xdr:to>
    <xdr:sp macro="" textlink="">
      <xdr:nvSpPr>
        <xdr:cNvPr id="49156" name="Text 6"/>
        <xdr:cNvSpPr txBox="1">
          <a:spLocks noChangeArrowheads="1"/>
        </xdr:cNvSpPr>
      </xdr:nvSpPr>
      <xdr:spPr bwMode="auto">
        <a:xfrm>
          <a:off x="5791200" y="1714500"/>
          <a:ext cx="2562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9</xdr:row>
      <xdr:rowOff>0</xdr:rowOff>
    </xdr:from>
    <xdr:to>
      <xdr:col>9</xdr:col>
      <xdr:colOff>661106</xdr:colOff>
      <xdr:row>9</xdr:row>
      <xdr:rowOff>0</xdr:rowOff>
    </xdr:to>
    <xdr:sp macro="" textlink="">
      <xdr:nvSpPr>
        <xdr:cNvPr id="49157" name="Text 7"/>
        <xdr:cNvSpPr txBox="1">
          <a:spLocks noChangeArrowheads="1"/>
        </xdr:cNvSpPr>
      </xdr:nvSpPr>
      <xdr:spPr bwMode="auto">
        <a:xfrm>
          <a:off x="5810250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7</xdr:col>
      <xdr:colOff>9525</xdr:colOff>
      <xdr:row>9</xdr:row>
      <xdr:rowOff>0</xdr:rowOff>
    </xdr:from>
    <xdr:to>
      <xdr:col>10</xdr:col>
      <xdr:colOff>720076</xdr:colOff>
      <xdr:row>9</xdr:row>
      <xdr:rowOff>0</xdr:rowOff>
    </xdr:to>
    <xdr:sp macro="" textlink="">
      <xdr:nvSpPr>
        <xdr:cNvPr id="49158" name="Text 2"/>
        <xdr:cNvSpPr txBox="1">
          <a:spLocks noChangeArrowheads="1"/>
        </xdr:cNvSpPr>
      </xdr:nvSpPr>
      <xdr:spPr bwMode="auto">
        <a:xfrm>
          <a:off x="4191000" y="1390650"/>
          <a:ext cx="3238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49159" name="Text 4"/>
        <xdr:cNvSpPr txBox="1">
          <a:spLocks noChangeArrowheads="1"/>
        </xdr:cNvSpPr>
      </xdr:nvSpPr>
      <xdr:spPr bwMode="auto">
        <a:xfrm>
          <a:off x="3324225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9525</xdr:colOff>
      <xdr:row>9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49160" name="Text 2"/>
        <xdr:cNvSpPr txBox="1">
          <a:spLocks noChangeArrowheads="1"/>
        </xdr:cNvSpPr>
      </xdr:nvSpPr>
      <xdr:spPr bwMode="auto">
        <a:xfrm>
          <a:off x="6734175" y="1390650"/>
          <a:ext cx="1714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9</xdr:row>
      <xdr:rowOff>0</xdr:rowOff>
    </xdr:from>
    <xdr:to>
      <xdr:col>8</xdr:col>
      <xdr:colOff>588566</xdr:colOff>
      <xdr:row>9</xdr:row>
      <xdr:rowOff>0</xdr:rowOff>
    </xdr:to>
    <xdr:sp macro="" textlink="">
      <xdr:nvSpPr>
        <xdr:cNvPr id="49161" name="Text 4"/>
        <xdr:cNvSpPr txBox="1">
          <a:spLocks noChangeArrowheads="1"/>
        </xdr:cNvSpPr>
      </xdr:nvSpPr>
      <xdr:spPr bwMode="auto">
        <a:xfrm>
          <a:off x="5086350" y="13906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9</xdr:row>
      <xdr:rowOff>0</xdr:rowOff>
    </xdr:from>
    <xdr:to>
      <xdr:col>9</xdr:col>
      <xdr:colOff>0</xdr:colOff>
      <xdr:row>9</xdr:row>
      <xdr:rowOff>0</xdr:rowOff>
    </xdr:to>
    <xdr:sp macro="" textlink="">
      <xdr:nvSpPr>
        <xdr:cNvPr id="49162" name="Text 5"/>
        <xdr:cNvSpPr txBox="1">
          <a:spLocks noChangeArrowheads="1"/>
        </xdr:cNvSpPr>
      </xdr:nvSpPr>
      <xdr:spPr bwMode="auto">
        <a:xfrm>
          <a:off x="5086350" y="1390650"/>
          <a:ext cx="704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9525</xdr:colOff>
      <xdr:row>9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49163" name="Text 6"/>
        <xdr:cNvSpPr txBox="1">
          <a:spLocks noChangeArrowheads="1"/>
        </xdr:cNvSpPr>
      </xdr:nvSpPr>
      <xdr:spPr bwMode="auto">
        <a:xfrm>
          <a:off x="6734175" y="1390650"/>
          <a:ext cx="1714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26670</xdr:colOff>
      <xdr:row>9</xdr:row>
      <xdr:rowOff>0</xdr:rowOff>
    </xdr:from>
    <xdr:to>
      <xdr:col>11</xdr:col>
      <xdr:colOff>660896</xdr:colOff>
      <xdr:row>9</xdr:row>
      <xdr:rowOff>0</xdr:rowOff>
    </xdr:to>
    <xdr:sp macro="" textlink="">
      <xdr:nvSpPr>
        <xdr:cNvPr id="49164" name="Text 7"/>
        <xdr:cNvSpPr txBox="1">
          <a:spLocks noChangeArrowheads="1"/>
        </xdr:cNvSpPr>
      </xdr:nvSpPr>
      <xdr:spPr bwMode="auto">
        <a:xfrm>
          <a:off x="766762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8</xdr:col>
      <xdr:colOff>1905</xdr:colOff>
      <xdr:row>9</xdr:row>
      <xdr:rowOff>0</xdr:rowOff>
    </xdr:from>
    <xdr:to>
      <xdr:col>11</xdr:col>
      <xdr:colOff>727768</xdr:colOff>
      <xdr:row>9</xdr:row>
      <xdr:rowOff>0</xdr:rowOff>
    </xdr:to>
    <xdr:sp macro="" textlink="">
      <xdr:nvSpPr>
        <xdr:cNvPr id="49165" name="Text 2"/>
        <xdr:cNvSpPr txBox="1">
          <a:spLocks noChangeArrowheads="1"/>
        </xdr:cNvSpPr>
      </xdr:nvSpPr>
      <xdr:spPr bwMode="auto">
        <a:xfrm>
          <a:off x="5057775" y="1390650"/>
          <a:ext cx="3295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49166" name="Text 4"/>
        <xdr:cNvSpPr txBox="1">
          <a:spLocks noChangeArrowheads="1"/>
        </xdr:cNvSpPr>
      </xdr:nvSpPr>
      <xdr:spPr bwMode="auto">
        <a:xfrm>
          <a:off x="4181475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9</xdr:row>
      <xdr:rowOff>0</xdr:rowOff>
    </xdr:from>
    <xdr:to>
      <xdr:col>10</xdr:col>
      <xdr:colOff>720076</xdr:colOff>
      <xdr:row>9</xdr:row>
      <xdr:rowOff>0</xdr:rowOff>
    </xdr:to>
    <xdr:sp macro="" textlink="">
      <xdr:nvSpPr>
        <xdr:cNvPr id="49167" name="Text 2"/>
        <xdr:cNvSpPr txBox="1">
          <a:spLocks noChangeArrowheads="1"/>
        </xdr:cNvSpPr>
      </xdr:nvSpPr>
      <xdr:spPr bwMode="auto">
        <a:xfrm>
          <a:off x="4191000" y="1390650"/>
          <a:ext cx="3238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11</xdr:col>
      <xdr:colOff>727716</xdr:colOff>
      <xdr:row>10</xdr:row>
      <xdr:rowOff>0</xdr:rowOff>
    </xdr:to>
    <xdr:sp macro="" textlink="">
      <xdr:nvSpPr>
        <xdr:cNvPr id="18" name="Text 6"/>
        <xdr:cNvSpPr txBox="1">
          <a:spLocks noChangeArrowheads="1"/>
        </xdr:cNvSpPr>
      </xdr:nvSpPr>
      <xdr:spPr bwMode="auto">
        <a:xfrm>
          <a:off x="5958840" y="1706880"/>
          <a:ext cx="264033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11</xdr:col>
      <xdr:colOff>727716</xdr:colOff>
      <xdr:row>10</xdr:row>
      <xdr:rowOff>0</xdr:rowOff>
    </xdr:to>
    <xdr:sp macro="" textlink="">
      <xdr:nvSpPr>
        <xdr:cNvPr id="19" name="Text 6"/>
        <xdr:cNvSpPr txBox="1">
          <a:spLocks noChangeArrowheads="1"/>
        </xdr:cNvSpPr>
      </xdr:nvSpPr>
      <xdr:spPr bwMode="auto">
        <a:xfrm>
          <a:off x="5951220" y="1706880"/>
          <a:ext cx="264033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11</xdr:col>
      <xdr:colOff>727716</xdr:colOff>
      <xdr:row>10</xdr:row>
      <xdr:rowOff>0</xdr:rowOff>
    </xdr:to>
    <xdr:sp macro="" textlink="">
      <xdr:nvSpPr>
        <xdr:cNvPr id="20" name="Text 6"/>
        <xdr:cNvSpPr txBox="1">
          <a:spLocks noChangeArrowheads="1"/>
        </xdr:cNvSpPr>
      </xdr:nvSpPr>
      <xdr:spPr bwMode="auto">
        <a:xfrm>
          <a:off x="5951220" y="1706880"/>
          <a:ext cx="264033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51201" name="Text 1"/>
        <xdr:cNvSpPr txBox="1">
          <a:spLocks noChangeArrowheads="1"/>
        </xdr:cNvSpPr>
      </xdr:nvSpPr>
      <xdr:spPr bwMode="auto">
        <a:xfrm>
          <a:off x="27241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51202" name="Text 2"/>
        <xdr:cNvSpPr txBox="1">
          <a:spLocks noChangeArrowheads="1"/>
        </xdr:cNvSpPr>
      </xdr:nvSpPr>
      <xdr:spPr bwMode="auto">
        <a:xfrm>
          <a:off x="27241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51203" name="Text 3"/>
        <xdr:cNvSpPr txBox="1">
          <a:spLocks noChangeArrowheads="1"/>
        </xdr:cNvSpPr>
      </xdr:nvSpPr>
      <xdr:spPr bwMode="auto">
        <a:xfrm>
          <a:off x="27241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1905</xdr:colOff>
      <xdr:row>2</xdr:row>
      <xdr:rowOff>0</xdr:rowOff>
    </xdr:from>
    <xdr:to>
      <xdr:col>9</xdr:col>
      <xdr:colOff>9558</xdr:colOff>
      <xdr:row>2</xdr:row>
      <xdr:rowOff>0</xdr:rowOff>
    </xdr:to>
    <xdr:sp macro="" textlink="">
      <xdr:nvSpPr>
        <xdr:cNvPr id="51204" name="Text 4"/>
        <xdr:cNvSpPr txBox="1">
          <a:spLocks noChangeArrowheads="1"/>
        </xdr:cNvSpPr>
      </xdr:nvSpPr>
      <xdr:spPr bwMode="auto">
        <a:xfrm>
          <a:off x="36671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2</xdr:row>
      <xdr:rowOff>0</xdr:rowOff>
    </xdr:from>
    <xdr:to>
      <xdr:col>13</xdr:col>
      <xdr:colOff>758112</xdr:colOff>
      <xdr:row>2</xdr:row>
      <xdr:rowOff>0</xdr:rowOff>
    </xdr:to>
    <xdr:sp macro="" textlink="">
      <xdr:nvSpPr>
        <xdr:cNvPr id="51205" name="Text 6"/>
        <xdr:cNvSpPr txBox="1">
          <a:spLocks noChangeArrowheads="1"/>
        </xdr:cNvSpPr>
      </xdr:nvSpPr>
      <xdr:spPr bwMode="auto">
        <a:xfrm>
          <a:off x="7743825" y="476250"/>
          <a:ext cx="742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0</xdr:colOff>
      <xdr:row>2</xdr:row>
      <xdr:rowOff>0</xdr:rowOff>
    </xdr:from>
    <xdr:to>
      <xdr:col>20</xdr:col>
      <xdr:colOff>0</xdr:colOff>
      <xdr:row>2</xdr:row>
      <xdr:rowOff>0</xdr:rowOff>
    </xdr:to>
    <xdr:sp macro="" textlink="">
      <xdr:nvSpPr>
        <xdr:cNvPr id="51206" name="Text 7"/>
        <xdr:cNvSpPr txBox="1">
          <a:spLocks noChangeArrowheads="1"/>
        </xdr:cNvSpPr>
      </xdr:nvSpPr>
      <xdr:spPr bwMode="auto">
        <a:xfrm>
          <a:off x="8772525" y="476250"/>
          <a:ext cx="1047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51207" name="Text 1"/>
        <xdr:cNvSpPr txBox="1">
          <a:spLocks noChangeArrowheads="1"/>
        </xdr:cNvSpPr>
      </xdr:nvSpPr>
      <xdr:spPr bwMode="auto">
        <a:xfrm>
          <a:off x="27241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51208" name="Text 2"/>
        <xdr:cNvSpPr txBox="1">
          <a:spLocks noChangeArrowheads="1"/>
        </xdr:cNvSpPr>
      </xdr:nvSpPr>
      <xdr:spPr bwMode="auto">
        <a:xfrm>
          <a:off x="27241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51209" name="Text 3"/>
        <xdr:cNvSpPr txBox="1">
          <a:spLocks noChangeArrowheads="1"/>
        </xdr:cNvSpPr>
      </xdr:nvSpPr>
      <xdr:spPr bwMode="auto">
        <a:xfrm>
          <a:off x="27241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1905</xdr:colOff>
      <xdr:row>2</xdr:row>
      <xdr:rowOff>0</xdr:rowOff>
    </xdr:from>
    <xdr:to>
      <xdr:col>9</xdr:col>
      <xdr:colOff>9558</xdr:colOff>
      <xdr:row>2</xdr:row>
      <xdr:rowOff>0</xdr:rowOff>
    </xdr:to>
    <xdr:sp macro="" textlink="">
      <xdr:nvSpPr>
        <xdr:cNvPr id="51210" name="Text 4"/>
        <xdr:cNvSpPr txBox="1">
          <a:spLocks noChangeArrowheads="1"/>
        </xdr:cNvSpPr>
      </xdr:nvSpPr>
      <xdr:spPr bwMode="auto">
        <a:xfrm>
          <a:off x="36671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2</xdr:row>
      <xdr:rowOff>0</xdr:rowOff>
    </xdr:from>
    <xdr:to>
      <xdr:col>13</xdr:col>
      <xdr:colOff>758112</xdr:colOff>
      <xdr:row>2</xdr:row>
      <xdr:rowOff>0</xdr:rowOff>
    </xdr:to>
    <xdr:sp macro="" textlink="">
      <xdr:nvSpPr>
        <xdr:cNvPr id="51211" name="Text 6"/>
        <xdr:cNvSpPr txBox="1">
          <a:spLocks noChangeArrowheads="1"/>
        </xdr:cNvSpPr>
      </xdr:nvSpPr>
      <xdr:spPr bwMode="auto">
        <a:xfrm>
          <a:off x="7743825" y="476250"/>
          <a:ext cx="742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0</xdr:colOff>
      <xdr:row>2</xdr:row>
      <xdr:rowOff>0</xdr:rowOff>
    </xdr:from>
    <xdr:to>
      <xdr:col>20</xdr:col>
      <xdr:colOff>0</xdr:colOff>
      <xdr:row>2</xdr:row>
      <xdr:rowOff>0</xdr:rowOff>
    </xdr:to>
    <xdr:sp macro="" textlink="">
      <xdr:nvSpPr>
        <xdr:cNvPr id="51212" name="Text 7"/>
        <xdr:cNvSpPr txBox="1">
          <a:spLocks noChangeArrowheads="1"/>
        </xdr:cNvSpPr>
      </xdr:nvSpPr>
      <xdr:spPr bwMode="auto">
        <a:xfrm>
          <a:off x="8772525" y="476250"/>
          <a:ext cx="1047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</xdr:col>
      <xdr:colOff>36195</xdr:colOff>
      <xdr:row>32</xdr:row>
      <xdr:rowOff>0</xdr:rowOff>
    </xdr:from>
    <xdr:to>
      <xdr:col>6</xdr:col>
      <xdr:colOff>4064</xdr:colOff>
      <xdr:row>32</xdr:row>
      <xdr:rowOff>0</xdr:rowOff>
    </xdr:to>
    <xdr:sp macro="" textlink="">
      <xdr:nvSpPr>
        <xdr:cNvPr id="51213" name="Text 5"/>
        <xdr:cNvSpPr txBox="1">
          <a:spLocks noChangeArrowheads="1"/>
        </xdr:cNvSpPr>
      </xdr:nvSpPr>
      <xdr:spPr bwMode="auto">
        <a:xfrm>
          <a:off x="257175" y="5905500"/>
          <a:ext cx="1514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15</xdr:col>
      <xdr:colOff>28575</xdr:colOff>
      <xdr:row>32</xdr:row>
      <xdr:rowOff>0</xdr:rowOff>
    </xdr:from>
    <xdr:to>
      <xdr:col>19</xdr:col>
      <xdr:colOff>1790700</xdr:colOff>
      <xdr:row>32</xdr:row>
      <xdr:rowOff>0</xdr:rowOff>
    </xdr:to>
    <xdr:sp macro="" textlink="">
      <xdr:nvSpPr>
        <xdr:cNvPr id="51215" name="Text 5"/>
        <xdr:cNvSpPr txBox="1">
          <a:spLocks noChangeArrowheads="1"/>
        </xdr:cNvSpPr>
      </xdr:nvSpPr>
      <xdr:spPr bwMode="auto">
        <a:xfrm>
          <a:off x="8572500" y="5905500"/>
          <a:ext cx="1247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52225" name="Text 1"/>
        <xdr:cNvSpPr txBox="1">
          <a:spLocks noChangeArrowheads="1"/>
        </xdr:cNvSpPr>
      </xdr:nvSpPr>
      <xdr:spPr bwMode="auto">
        <a:xfrm>
          <a:off x="29527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52226" name="Text 2"/>
        <xdr:cNvSpPr txBox="1">
          <a:spLocks noChangeArrowheads="1"/>
        </xdr:cNvSpPr>
      </xdr:nvSpPr>
      <xdr:spPr bwMode="auto">
        <a:xfrm>
          <a:off x="29527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52227" name="Text 3"/>
        <xdr:cNvSpPr txBox="1">
          <a:spLocks noChangeArrowheads="1"/>
        </xdr:cNvSpPr>
      </xdr:nvSpPr>
      <xdr:spPr bwMode="auto">
        <a:xfrm>
          <a:off x="29527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9525</xdr:colOff>
      <xdr:row>2</xdr:row>
      <xdr:rowOff>0</xdr:rowOff>
    </xdr:from>
    <xdr:to>
      <xdr:col>9</xdr:col>
      <xdr:colOff>9525</xdr:colOff>
      <xdr:row>2</xdr:row>
      <xdr:rowOff>0</xdr:rowOff>
    </xdr:to>
    <xdr:sp macro="" textlink="">
      <xdr:nvSpPr>
        <xdr:cNvPr id="52228" name="Text 4"/>
        <xdr:cNvSpPr txBox="1">
          <a:spLocks noChangeArrowheads="1"/>
        </xdr:cNvSpPr>
      </xdr:nvSpPr>
      <xdr:spPr bwMode="auto">
        <a:xfrm>
          <a:off x="38957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2</xdr:row>
      <xdr:rowOff>0</xdr:rowOff>
    </xdr:from>
    <xdr:to>
      <xdr:col>13</xdr:col>
      <xdr:colOff>689741</xdr:colOff>
      <xdr:row>2</xdr:row>
      <xdr:rowOff>0</xdr:rowOff>
    </xdr:to>
    <xdr:sp macro="" textlink="">
      <xdr:nvSpPr>
        <xdr:cNvPr id="52229" name="Text 6"/>
        <xdr:cNvSpPr txBox="1">
          <a:spLocks noChangeArrowheads="1"/>
        </xdr:cNvSpPr>
      </xdr:nvSpPr>
      <xdr:spPr bwMode="auto">
        <a:xfrm>
          <a:off x="8077200" y="4762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0</xdr:colOff>
      <xdr:row>2</xdr:row>
      <xdr:rowOff>0</xdr:rowOff>
    </xdr:from>
    <xdr:to>
      <xdr:col>20</xdr:col>
      <xdr:colOff>0</xdr:colOff>
      <xdr:row>2</xdr:row>
      <xdr:rowOff>0</xdr:rowOff>
    </xdr:to>
    <xdr:sp macro="" textlink="">
      <xdr:nvSpPr>
        <xdr:cNvPr id="52230" name="Text 7"/>
        <xdr:cNvSpPr txBox="1">
          <a:spLocks noChangeArrowheads="1"/>
        </xdr:cNvSpPr>
      </xdr:nvSpPr>
      <xdr:spPr bwMode="auto">
        <a:xfrm>
          <a:off x="9029700" y="476250"/>
          <a:ext cx="1047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52231" name="Text 1"/>
        <xdr:cNvSpPr txBox="1">
          <a:spLocks noChangeArrowheads="1"/>
        </xdr:cNvSpPr>
      </xdr:nvSpPr>
      <xdr:spPr bwMode="auto">
        <a:xfrm>
          <a:off x="29527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52232" name="Text 2"/>
        <xdr:cNvSpPr txBox="1">
          <a:spLocks noChangeArrowheads="1"/>
        </xdr:cNvSpPr>
      </xdr:nvSpPr>
      <xdr:spPr bwMode="auto">
        <a:xfrm>
          <a:off x="29527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52233" name="Text 3"/>
        <xdr:cNvSpPr txBox="1">
          <a:spLocks noChangeArrowheads="1"/>
        </xdr:cNvSpPr>
      </xdr:nvSpPr>
      <xdr:spPr bwMode="auto">
        <a:xfrm>
          <a:off x="29527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9525</xdr:colOff>
      <xdr:row>2</xdr:row>
      <xdr:rowOff>0</xdr:rowOff>
    </xdr:from>
    <xdr:to>
      <xdr:col>9</xdr:col>
      <xdr:colOff>9525</xdr:colOff>
      <xdr:row>2</xdr:row>
      <xdr:rowOff>0</xdr:rowOff>
    </xdr:to>
    <xdr:sp macro="" textlink="">
      <xdr:nvSpPr>
        <xdr:cNvPr id="52234" name="Text 4"/>
        <xdr:cNvSpPr txBox="1">
          <a:spLocks noChangeArrowheads="1"/>
        </xdr:cNvSpPr>
      </xdr:nvSpPr>
      <xdr:spPr bwMode="auto">
        <a:xfrm>
          <a:off x="38957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2</xdr:row>
      <xdr:rowOff>0</xdr:rowOff>
    </xdr:from>
    <xdr:to>
      <xdr:col>13</xdr:col>
      <xdr:colOff>689741</xdr:colOff>
      <xdr:row>2</xdr:row>
      <xdr:rowOff>0</xdr:rowOff>
    </xdr:to>
    <xdr:sp macro="" textlink="">
      <xdr:nvSpPr>
        <xdr:cNvPr id="52235" name="Text 6"/>
        <xdr:cNvSpPr txBox="1">
          <a:spLocks noChangeArrowheads="1"/>
        </xdr:cNvSpPr>
      </xdr:nvSpPr>
      <xdr:spPr bwMode="auto">
        <a:xfrm>
          <a:off x="8077200" y="4762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0</xdr:colOff>
      <xdr:row>2</xdr:row>
      <xdr:rowOff>0</xdr:rowOff>
    </xdr:from>
    <xdr:to>
      <xdr:col>20</xdr:col>
      <xdr:colOff>0</xdr:colOff>
      <xdr:row>2</xdr:row>
      <xdr:rowOff>0</xdr:rowOff>
    </xdr:to>
    <xdr:sp macro="" textlink="">
      <xdr:nvSpPr>
        <xdr:cNvPr id="52236" name="Text 7"/>
        <xdr:cNvSpPr txBox="1">
          <a:spLocks noChangeArrowheads="1"/>
        </xdr:cNvSpPr>
      </xdr:nvSpPr>
      <xdr:spPr bwMode="auto">
        <a:xfrm>
          <a:off x="9029700" y="476250"/>
          <a:ext cx="1047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</xdr:col>
      <xdr:colOff>36195</xdr:colOff>
      <xdr:row>32</xdr:row>
      <xdr:rowOff>0</xdr:rowOff>
    </xdr:from>
    <xdr:to>
      <xdr:col>6</xdr:col>
      <xdr:colOff>4064</xdr:colOff>
      <xdr:row>32</xdr:row>
      <xdr:rowOff>0</xdr:rowOff>
    </xdr:to>
    <xdr:sp macro="" textlink="">
      <xdr:nvSpPr>
        <xdr:cNvPr id="52237" name="Text 5"/>
        <xdr:cNvSpPr txBox="1">
          <a:spLocks noChangeArrowheads="1"/>
        </xdr:cNvSpPr>
      </xdr:nvSpPr>
      <xdr:spPr bwMode="auto">
        <a:xfrm>
          <a:off x="257175" y="5905500"/>
          <a:ext cx="1514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15</xdr:col>
      <xdr:colOff>28575</xdr:colOff>
      <xdr:row>32</xdr:row>
      <xdr:rowOff>0</xdr:rowOff>
    </xdr:from>
    <xdr:to>
      <xdr:col>19</xdr:col>
      <xdr:colOff>1790700</xdr:colOff>
      <xdr:row>32</xdr:row>
      <xdr:rowOff>0</xdr:rowOff>
    </xdr:to>
    <xdr:sp macro="" textlink="">
      <xdr:nvSpPr>
        <xdr:cNvPr id="52238" name="Text 5"/>
        <xdr:cNvSpPr txBox="1">
          <a:spLocks noChangeArrowheads="1"/>
        </xdr:cNvSpPr>
      </xdr:nvSpPr>
      <xdr:spPr bwMode="auto">
        <a:xfrm>
          <a:off x="8829675" y="5905500"/>
          <a:ext cx="1247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9</xdr:row>
      <xdr:rowOff>0</xdr:rowOff>
    </xdr:from>
    <xdr:to>
      <xdr:col>6</xdr:col>
      <xdr:colOff>720062</xdr:colOff>
      <xdr:row>9</xdr:row>
      <xdr:rowOff>0</xdr:rowOff>
    </xdr:to>
    <xdr:sp macro="" textlink="">
      <xdr:nvSpPr>
        <xdr:cNvPr id="53249" name="Text 2"/>
        <xdr:cNvSpPr txBox="1">
          <a:spLocks noChangeArrowheads="1"/>
        </xdr:cNvSpPr>
      </xdr:nvSpPr>
      <xdr:spPr bwMode="auto">
        <a:xfrm>
          <a:off x="3171825" y="1390650"/>
          <a:ext cx="3324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9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53250" name="Text 4"/>
        <xdr:cNvSpPr txBox="1">
          <a:spLocks noChangeArrowheads="1"/>
        </xdr:cNvSpPr>
      </xdr:nvSpPr>
      <xdr:spPr bwMode="auto">
        <a:xfrm>
          <a:off x="24003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53255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53257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53259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60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61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9</xdr:row>
      <xdr:rowOff>0</xdr:rowOff>
    </xdr:from>
    <xdr:to>
      <xdr:col>8</xdr:col>
      <xdr:colOff>0</xdr:colOff>
      <xdr:row>9</xdr:row>
      <xdr:rowOff>0</xdr:rowOff>
    </xdr:to>
    <xdr:sp macro="" textlink="">
      <xdr:nvSpPr>
        <xdr:cNvPr id="53262" name="Text 2"/>
        <xdr:cNvSpPr txBox="1">
          <a:spLocks noChangeArrowheads="1"/>
        </xdr:cNvSpPr>
      </xdr:nvSpPr>
      <xdr:spPr bwMode="auto">
        <a:xfrm>
          <a:off x="5800725" y="1390650"/>
          <a:ext cx="2295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9</xdr:row>
      <xdr:rowOff>0</xdr:rowOff>
    </xdr:from>
    <xdr:to>
      <xdr:col>4</xdr:col>
      <xdr:colOff>596319</xdr:colOff>
      <xdr:row>9</xdr:row>
      <xdr:rowOff>0</xdr:rowOff>
    </xdr:to>
    <xdr:sp macro="" textlink="">
      <xdr:nvSpPr>
        <xdr:cNvPr id="53263" name="Text 4"/>
        <xdr:cNvSpPr txBox="1">
          <a:spLocks noChangeArrowheads="1"/>
        </xdr:cNvSpPr>
      </xdr:nvSpPr>
      <xdr:spPr bwMode="auto">
        <a:xfrm>
          <a:off x="4076700" y="13906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9</xdr:row>
      <xdr:rowOff>0</xdr:rowOff>
    </xdr:from>
    <xdr:to>
      <xdr:col>5</xdr:col>
      <xdr:colOff>0</xdr:colOff>
      <xdr:row>9</xdr:row>
      <xdr:rowOff>0</xdr:rowOff>
    </xdr:to>
    <xdr:sp macro="" textlink="">
      <xdr:nvSpPr>
        <xdr:cNvPr id="53264" name="Text 5"/>
        <xdr:cNvSpPr txBox="1">
          <a:spLocks noChangeArrowheads="1"/>
        </xdr:cNvSpPr>
      </xdr:nvSpPr>
      <xdr:spPr bwMode="auto">
        <a:xfrm>
          <a:off x="4076700" y="13906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9</xdr:row>
      <xdr:rowOff>0</xdr:rowOff>
    </xdr:from>
    <xdr:to>
      <xdr:col>8</xdr:col>
      <xdr:colOff>0</xdr:colOff>
      <xdr:row>9</xdr:row>
      <xdr:rowOff>0</xdr:rowOff>
    </xdr:to>
    <xdr:sp macro="" textlink="">
      <xdr:nvSpPr>
        <xdr:cNvPr id="53265" name="Text 6"/>
        <xdr:cNvSpPr txBox="1">
          <a:spLocks noChangeArrowheads="1"/>
        </xdr:cNvSpPr>
      </xdr:nvSpPr>
      <xdr:spPr bwMode="auto">
        <a:xfrm>
          <a:off x="5800725" y="1390650"/>
          <a:ext cx="2295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9</xdr:row>
      <xdr:rowOff>0</xdr:rowOff>
    </xdr:from>
    <xdr:to>
      <xdr:col>7</xdr:col>
      <xdr:colOff>668726</xdr:colOff>
      <xdr:row>9</xdr:row>
      <xdr:rowOff>0</xdr:rowOff>
    </xdr:to>
    <xdr:sp macro="" textlink="">
      <xdr:nvSpPr>
        <xdr:cNvPr id="53266" name="Text 7"/>
        <xdr:cNvSpPr txBox="1">
          <a:spLocks noChangeArrowheads="1"/>
        </xdr:cNvSpPr>
      </xdr:nvSpPr>
      <xdr:spPr bwMode="auto">
        <a:xfrm>
          <a:off x="696277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9</xdr:row>
      <xdr:rowOff>0</xdr:rowOff>
    </xdr:from>
    <xdr:to>
      <xdr:col>7</xdr:col>
      <xdr:colOff>727711</xdr:colOff>
      <xdr:row>9</xdr:row>
      <xdr:rowOff>0</xdr:rowOff>
    </xdr:to>
    <xdr:sp macro="" textlink="">
      <xdr:nvSpPr>
        <xdr:cNvPr id="53267" name="Text 2"/>
        <xdr:cNvSpPr txBox="1">
          <a:spLocks noChangeArrowheads="1"/>
        </xdr:cNvSpPr>
      </xdr:nvSpPr>
      <xdr:spPr bwMode="auto">
        <a:xfrm>
          <a:off x="4048125" y="13906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0</xdr:colOff>
      <xdr:row>9</xdr:row>
      <xdr:rowOff>0</xdr:rowOff>
    </xdr:to>
    <xdr:sp macro="" textlink="">
      <xdr:nvSpPr>
        <xdr:cNvPr id="53268" name="Text 4"/>
        <xdr:cNvSpPr txBox="1">
          <a:spLocks noChangeArrowheads="1"/>
        </xdr:cNvSpPr>
      </xdr:nvSpPr>
      <xdr:spPr bwMode="auto">
        <a:xfrm>
          <a:off x="31623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9525</xdr:colOff>
      <xdr:row>9</xdr:row>
      <xdr:rowOff>0</xdr:rowOff>
    </xdr:from>
    <xdr:to>
      <xdr:col>6</xdr:col>
      <xdr:colOff>720062</xdr:colOff>
      <xdr:row>9</xdr:row>
      <xdr:rowOff>0</xdr:rowOff>
    </xdr:to>
    <xdr:sp macro="" textlink="">
      <xdr:nvSpPr>
        <xdr:cNvPr id="53269" name="Text 2"/>
        <xdr:cNvSpPr txBox="1">
          <a:spLocks noChangeArrowheads="1"/>
        </xdr:cNvSpPr>
      </xdr:nvSpPr>
      <xdr:spPr bwMode="auto">
        <a:xfrm>
          <a:off x="3171825" y="1390650"/>
          <a:ext cx="3324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70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71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72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73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74" name="Text 5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75" name="Text 6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76" name="Text 7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77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78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79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80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81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82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83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84" name="Text 5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85" name="Text 6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86" name="Text 7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87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88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53289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53291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53298" name="Text 4"/>
        <xdr:cNvSpPr txBox="1">
          <a:spLocks noChangeArrowheads="1"/>
        </xdr:cNvSpPr>
      </xdr:nvSpPr>
      <xdr:spPr bwMode="auto">
        <a:xfrm>
          <a:off x="3162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53301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53308" name="Text 4"/>
        <xdr:cNvSpPr txBox="1">
          <a:spLocks noChangeArrowheads="1"/>
        </xdr:cNvSpPr>
      </xdr:nvSpPr>
      <xdr:spPr bwMode="auto">
        <a:xfrm>
          <a:off x="3162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53311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53318" name="Text 4"/>
        <xdr:cNvSpPr txBox="1">
          <a:spLocks noChangeArrowheads="1"/>
        </xdr:cNvSpPr>
      </xdr:nvSpPr>
      <xdr:spPr bwMode="auto">
        <a:xfrm>
          <a:off x="3162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53321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53328" name="Text 4"/>
        <xdr:cNvSpPr txBox="1">
          <a:spLocks noChangeArrowheads="1"/>
        </xdr:cNvSpPr>
      </xdr:nvSpPr>
      <xdr:spPr bwMode="auto">
        <a:xfrm>
          <a:off x="3162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53331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53338" name="Text 4"/>
        <xdr:cNvSpPr txBox="1">
          <a:spLocks noChangeArrowheads="1"/>
        </xdr:cNvSpPr>
      </xdr:nvSpPr>
      <xdr:spPr bwMode="auto">
        <a:xfrm>
          <a:off x="3162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87</xdr:row>
      <xdr:rowOff>0</xdr:rowOff>
    </xdr:from>
    <xdr:to>
      <xdr:col>2</xdr:col>
      <xdr:colOff>0</xdr:colOff>
      <xdr:row>87</xdr:row>
      <xdr:rowOff>0</xdr:rowOff>
    </xdr:to>
    <xdr:sp macro="" textlink="">
      <xdr:nvSpPr>
        <xdr:cNvPr id="53341" name="Text 4"/>
        <xdr:cNvSpPr txBox="1">
          <a:spLocks noChangeArrowheads="1"/>
        </xdr:cNvSpPr>
      </xdr:nvSpPr>
      <xdr:spPr bwMode="auto">
        <a:xfrm>
          <a:off x="2400300" y="9163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87</xdr:row>
      <xdr:rowOff>0</xdr:rowOff>
    </xdr:from>
    <xdr:to>
      <xdr:col>8</xdr:col>
      <xdr:colOff>661106</xdr:colOff>
      <xdr:row>87</xdr:row>
      <xdr:rowOff>0</xdr:rowOff>
    </xdr:to>
    <xdr:sp macro="" textlink="">
      <xdr:nvSpPr>
        <xdr:cNvPr id="53346" name="Text 7"/>
        <xdr:cNvSpPr txBox="1">
          <a:spLocks noChangeArrowheads="1"/>
        </xdr:cNvSpPr>
      </xdr:nvSpPr>
      <xdr:spPr bwMode="auto">
        <a:xfrm>
          <a:off x="8115300" y="91630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87</xdr:row>
      <xdr:rowOff>0</xdr:rowOff>
    </xdr:from>
    <xdr:to>
      <xdr:col>3</xdr:col>
      <xdr:colOff>0</xdr:colOff>
      <xdr:row>87</xdr:row>
      <xdr:rowOff>0</xdr:rowOff>
    </xdr:to>
    <xdr:sp macro="" textlink="">
      <xdr:nvSpPr>
        <xdr:cNvPr id="53348" name="Text 4"/>
        <xdr:cNvSpPr txBox="1">
          <a:spLocks noChangeArrowheads="1"/>
        </xdr:cNvSpPr>
      </xdr:nvSpPr>
      <xdr:spPr bwMode="auto">
        <a:xfrm>
          <a:off x="3162300" y="9163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180</xdr:row>
      <xdr:rowOff>0</xdr:rowOff>
    </xdr:from>
    <xdr:to>
      <xdr:col>2</xdr:col>
      <xdr:colOff>0</xdr:colOff>
      <xdr:row>180</xdr:row>
      <xdr:rowOff>0</xdr:rowOff>
    </xdr:to>
    <xdr:sp macro="" textlink="">
      <xdr:nvSpPr>
        <xdr:cNvPr id="53354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180</xdr:row>
      <xdr:rowOff>0</xdr:rowOff>
    </xdr:from>
    <xdr:to>
      <xdr:col>2</xdr:col>
      <xdr:colOff>0</xdr:colOff>
      <xdr:row>180</xdr:row>
      <xdr:rowOff>0</xdr:rowOff>
    </xdr:to>
    <xdr:sp macro="" textlink="">
      <xdr:nvSpPr>
        <xdr:cNvPr id="53356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180</xdr:row>
      <xdr:rowOff>0</xdr:rowOff>
    </xdr:from>
    <xdr:to>
      <xdr:col>2</xdr:col>
      <xdr:colOff>0</xdr:colOff>
      <xdr:row>180</xdr:row>
      <xdr:rowOff>0</xdr:rowOff>
    </xdr:to>
    <xdr:sp macro="" textlink="">
      <xdr:nvSpPr>
        <xdr:cNvPr id="53358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59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60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61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62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63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64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65" name="Text 5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66" name="Text 6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67" name="Text 7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68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69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70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71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72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73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74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75" name="Text 5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76" name="Text 6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77" name="Text 7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78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79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236</xdr:row>
      <xdr:rowOff>0</xdr:rowOff>
    </xdr:from>
    <xdr:to>
      <xdr:col>12</xdr:col>
      <xdr:colOff>0</xdr:colOff>
      <xdr:row>236</xdr:row>
      <xdr:rowOff>0</xdr:rowOff>
    </xdr:to>
    <xdr:sp macro="" textlink="">
      <xdr:nvSpPr>
        <xdr:cNvPr id="53380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180</xdr:row>
      <xdr:rowOff>0</xdr:rowOff>
    </xdr:from>
    <xdr:to>
      <xdr:col>2</xdr:col>
      <xdr:colOff>0</xdr:colOff>
      <xdr:row>180</xdr:row>
      <xdr:rowOff>0</xdr:rowOff>
    </xdr:to>
    <xdr:sp macro="" textlink="">
      <xdr:nvSpPr>
        <xdr:cNvPr id="53382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180</xdr:row>
      <xdr:rowOff>0</xdr:rowOff>
    </xdr:from>
    <xdr:to>
      <xdr:col>2</xdr:col>
      <xdr:colOff>0</xdr:colOff>
      <xdr:row>180</xdr:row>
      <xdr:rowOff>0</xdr:rowOff>
    </xdr:to>
    <xdr:sp macro="" textlink="">
      <xdr:nvSpPr>
        <xdr:cNvPr id="53392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180</xdr:row>
      <xdr:rowOff>0</xdr:rowOff>
    </xdr:from>
    <xdr:to>
      <xdr:col>2</xdr:col>
      <xdr:colOff>0</xdr:colOff>
      <xdr:row>180</xdr:row>
      <xdr:rowOff>0</xdr:rowOff>
    </xdr:to>
    <xdr:sp macro="" textlink="">
      <xdr:nvSpPr>
        <xdr:cNvPr id="53402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180</xdr:row>
      <xdr:rowOff>0</xdr:rowOff>
    </xdr:from>
    <xdr:to>
      <xdr:col>3</xdr:col>
      <xdr:colOff>0</xdr:colOff>
      <xdr:row>180</xdr:row>
      <xdr:rowOff>0</xdr:rowOff>
    </xdr:to>
    <xdr:sp macro="" textlink="">
      <xdr:nvSpPr>
        <xdr:cNvPr id="53409" name="Text 4"/>
        <xdr:cNvSpPr txBox="1">
          <a:spLocks noChangeArrowheads="1"/>
        </xdr:cNvSpPr>
      </xdr:nvSpPr>
      <xdr:spPr bwMode="auto">
        <a:xfrm>
          <a:off x="3162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180</xdr:row>
      <xdr:rowOff>0</xdr:rowOff>
    </xdr:from>
    <xdr:to>
      <xdr:col>2</xdr:col>
      <xdr:colOff>0</xdr:colOff>
      <xdr:row>180</xdr:row>
      <xdr:rowOff>0</xdr:rowOff>
    </xdr:to>
    <xdr:sp macro="" textlink="">
      <xdr:nvSpPr>
        <xdr:cNvPr id="53412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180</xdr:row>
      <xdr:rowOff>0</xdr:rowOff>
    </xdr:from>
    <xdr:to>
      <xdr:col>3</xdr:col>
      <xdr:colOff>0</xdr:colOff>
      <xdr:row>180</xdr:row>
      <xdr:rowOff>0</xdr:rowOff>
    </xdr:to>
    <xdr:sp macro="" textlink="">
      <xdr:nvSpPr>
        <xdr:cNvPr id="53419" name="Text 4"/>
        <xdr:cNvSpPr txBox="1">
          <a:spLocks noChangeArrowheads="1"/>
        </xdr:cNvSpPr>
      </xdr:nvSpPr>
      <xdr:spPr bwMode="auto">
        <a:xfrm>
          <a:off x="3162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180</xdr:row>
      <xdr:rowOff>0</xdr:rowOff>
    </xdr:from>
    <xdr:to>
      <xdr:col>2</xdr:col>
      <xdr:colOff>0</xdr:colOff>
      <xdr:row>180</xdr:row>
      <xdr:rowOff>0</xdr:rowOff>
    </xdr:to>
    <xdr:sp macro="" textlink="">
      <xdr:nvSpPr>
        <xdr:cNvPr id="53422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180</xdr:row>
      <xdr:rowOff>0</xdr:rowOff>
    </xdr:from>
    <xdr:to>
      <xdr:col>3</xdr:col>
      <xdr:colOff>0</xdr:colOff>
      <xdr:row>180</xdr:row>
      <xdr:rowOff>0</xdr:rowOff>
    </xdr:to>
    <xdr:sp macro="" textlink="">
      <xdr:nvSpPr>
        <xdr:cNvPr id="53429" name="Text 4"/>
        <xdr:cNvSpPr txBox="1">
          <a:spLocks noChangeArrowheads="1"/>
        </xdr:cNvSpPr>
      </xdr:nvSpPr>
      <xdr:spPr bwMode="auto">
        <a:xfrm>
          <a:off x="3162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138</xdr:row>
      <xdr:rowOff>0</xdr:rowOff>
    </xdr:from>
    <xdr:to>
      <xdr:col>2</xdr:col>
      <xdr:colOff>0</xdr:colOff>
      <xdr:row>138</xdr:row>
      <xdr:rowOff>0</xdr:rowOff>
    </xdr:to>
    <xdr:sp macro="" textlink="">
      <xdr:nvSpPr>
        <xdr:cNvPr id="53453" name="Text 4"/>
        <xdr:cNvSpPr txBox="1">
          <a:spLocks noChangeArrowheads="1"/>
        </xdr:cNvSpPr>
      </xdr:nvSpPr>
      <xdr:spPr bwMode="auto">
        <a:xfrm>
          <a:off x="2400300" y="17678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138</xdr:row>
      <xdr:rowOff>0</xdr:rowOff>
    </xdr:from>
    <xdr:to>
      <xdr:col>6</xdr:col>
      <xdr:colOff>0</xdr:colOff>
      <xdr:row>138</xdr:row>
      <xdr:rowOff>0</xdr:rowOff>
    </xdr:to>
    <xdr:sp macro="" textlink="">
      <xdr:nvSpPr>
        <xdr:cNvPr id="53456" name="Text 5"/>
        <xdr:cNvSpPr txBox="1">
          <a:spLocks noChangeArrowheads="1"/>
        </xdr:cNvSpPr>
      </xdr:nvSpPr>
      <xdr:spPr bwMode="auto">
        <a:xfrm>
          <a:off x="4953000" y="1767840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138</xdr:row>
      <xdr:rowOff>0</xdr:rowOff>
    </xdr:from>
    <xdr:to>
      <xdr:col>9</xdr:col>
      <xdr:colOff>0</xdr:colOff>
      <xdr:row>138</xdr:row>
      <xdr:rowOff>0</xdr:rowOff>
    </xdr:to>
    <xdr:sp macro="" textlink="">
      <xdr:nvSpPr>
        <xdr:cNvPr id="53457" name="Text 6"/>
        <xdr:cNvSpPr txBox="1">
          <a:spLocks noChangeArrowheads="1"/>
        </xdr:cNvSpPr>
      </xdr:nvSpPr>
      <xdr:spPr bwMode="auto">
        <a:xfrm>
          <a:off x="6953250" y="17678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138</xdr:row>
      <xdr:rowOff>0</xdr:rowOff>
    </xdr:from>
    <xdr:to>
      <xdr:col>8</xdr:col>
      <xdr:colOff>720085</xdr:colOff>
      <xdr:row>138</xdr:row>
      <xdr:rowOff>0</xdr:rowOff>
    </xdr:to>
    <xdr:sp macro="" textlink="">
      <xdr:nvSpPr>
        <xdr:cNvPr id="53459" name="Text 2"/>
        <xdr:cNvSpPr txBox="1">
          <a:spLocks noChangeArrowheads="1"/>
        </xdr:cNvSpPr>
      </xdr:nvSpPr>
      <xdr:spPr bwMode="auto">
        <a:xfrm>
          <a:off x="4924425" y="17678400"/>
          <a:ext cx="387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138</xdr:row>
      <xdr:rowOff>0</xdr:rowOff>
    </xdr:from>
    <xdr:to>
      <xdr:col>3</xdr:col>
      <xdr:colOff>0</xdr:colOff>
      <xdr:row>138</xdr:row>
      <xdr:rowOff>0</xdr:rowOff>
    </xdr:to>
    <xdr:sp macro="" textlink="">
      <xdr:nvSpPr>
        <xdr:cNvPr id="53460" name="Text 4"/>
        <xdr:cNvSpPr txBox="1">
          <a:spLocks noChangeArrowheads="1"/>
        </xdr:cNvSpPr>
      </xdr:nvSpPr>
      <xdr:spPr bwMode="auto">
        <a:xfrm>
          <a:off x="3162300" y="17678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138</xdr:row>
      <xdr:rowOff>0</xdr:rowOff>
    </xdr:from>
    <xdr:to>
      <xdr:col>7</xdr:col>
      <xdr:colOff>727711</xdr:colOff>
      <xdr:row>138</xdr:row>
      <xdr:rowOff>0</xdr:rowOff>
    </xdr:to>
    <xdr:sp macro="" textlink="">
      <xdr:nvSpPr>
        <xdr:cNvPr id="53461" name="Text 2"/>
        <xdr:cNvSpPr txBox="1">
          <a:spLocks noChangeArrowheads="1"/>
        </xdr:cNvSpPr>
      </xdr:nvSpPr>
      <xdr:spPr bwMode="auto">
        <a:xfrm>
          <a:off x="4048125" y="1767840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53472" name="Text 4"/>
        <xdr:cNvSpPr txBox="1">
          <a:spLocks noChangeArrowheads="1"/>
        </xdr:cNvSpPr>
      </xdr:nvSpPr>
      <xdr:spPr bwMode="auto">
        <a:xfrm>
          <a:off x="2400300" y="2426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156</xdr:row>
      <xdr:rowOff>0</xdr:rowOff>
    </xdr:from>
    <xdr:to>
      <xdr:col>5</xdr:col>
      <xdr:colOff>596319</xdr:colOff>
      <xdr:row>156</xdr:row>
      <xdr:rowOff>0</xdr:rowOff>
    </xdr:to>
    <xdr:sp macro="" textlink="">
      <xdr:nvSpPr>
        <xdr:cNvPr id="53474" name="Text 4"/>
        <xdr:cNvSpPr txBox="1">
          <a:spLocks noChangeArrowheads="1"/>
        </xdr:cNvSpPr>
      </xdr:nvSpPr>
      <xdr:spPr bwMode="auto">
        <a:xfrm>
          <a:off x="4953000" y="2426017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156</xdr:row>
      <xdr:rowOff>0</xdr:rowOff>
    </xdr:from>
    <xdr:to>
      <xdr:col>6</xdr:col>
      <xdr:colOff>0</xdr:colOff>
      <xdr:row>156</xdr:row>
      <xdr:rowOff>0</xdr:rowOff>
    </xdr:to>
    <xdr:sp macro="" textlink="">
      <xdr:nvSpPr>
        <xdr:cNvPr id="53475" name="Text 5"/>
        <xdr:cNvSpPr txBox="1">
          <a:spLocks noChangeArrowheads="1"/>
        </xdr:cNvSpPr>
      </xdr:nvSpPr>
      <xdr:spPr bwMode="auto">
        <a:xfrm>
          <a:off x="4953000" y="24260175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156</xdr:row>
      <xdr:rowOff>0</xdr:rowOff>
    </xdr:from>
    <xdr:to>
      <xdr:col>9</xdr:col>
      <xdr:colOff>0</xdr:colOff>
      <xdr:row>156</xdr:row>
      <xdr:rowOff>0</xdr:rowOff>
    </xdr:to>
    <xdr:sp macro="" textlink="">
      <xdr:nvSpPr>
        <xdr:cNvPr id="53476" name="Text 6"/>
        <xdr:cNvSpPr txBox="1">
          <a:spLocks noChangeArrowheads="1"/>
        </xdr:cNvSpPr>
      </xdr:nvSpPr>
      <xdr:spPr bwMode="auto">
        <a:xfrm>
          <a:off x="6953250" y="242601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156</xdr:row>
      <xdr:rowOff>0</xdr:rowOff>
    </xdr:from>
    <xdr:to>
      <xdr:col>8</xdr:col>
      <xdr:colOff>720085</xdr:colOff>
      <xdr:row>156</xdr:row>
      <xdr:rowOff>0</xdr:rowOff>
    </xdr:to>
    <xdr:sp macro="" textlink="">
      <xdr:nvSpPr>
        <xdr:cNvPr id="53478" name="Text 2"/>
        <xdr:cNvSpPr txBox="1">
          <a:spLocks noChangeArrowheads="1"/>
        </xdr:cNvSpPr>
      </xdr:nvSpPr>
      <xdr:spPr bwMode="auto">
        <a:xfrm>
          <a:off x="4924425" y="24260175"/>
          <a:ext cx="387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53479" name="Text 4"/>
        <xdr:cNvSpPr txBox="1">
          <a:spLocks noChangeArrowheads="1"/>
        </xdr:cNvSpPr>
      </xdr:nvSpPr>
      <xdr:spPr bwMode="auto">
        <a:xfrm>
          <a:off x="3162300" y="2426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156</xdr:row>
      <xdr:rowOff>0</xdr:rowOff>
    </xdr:from>
    <xdr:to>
      <xdr:col>7</xdr:col>
      <xdr:colOff>0</xdr:colOff>
      <xdr:row>156</xdr:row>
      <xdr:rowOff>0</xdr:rowOff>
    </xdr:to>
    <xdr:sp macro="" textlink="">
      <xdr:nvSpPr>
        <xdr:cNvPr id="53491" name="Text 5"/>
        <xdr:cNvSpPr txBox="1">
          <a:spLocks noChangeArrowheads="1"/>
        </xdr:cNvSpPr>
      </xdr:nvSpPr>
      <xdr:spPr bwMode="auto">
        <a:xfrm>
          <a:off x="5829300" y="24260175"/>
          <a:ext cx="1114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259</xdr:row>
      <xdr:rowOff>0</xdr:rowOff>
    </xdr:from>
    <xdr:to>
      <xdr:col>7</xdr:col>
      <xdr:colOff>727711</xdr:colOff>
      <xdr:row>259</xdr:row>
      <xdr:rowOff>0</xdr:rowOff>
    </xdr:to>
    <xdr:sp macro="" textlink="">
      <xdr:nvSpPr>
        <xdr:cNvPr id="53501" name="Text 2"/>
        <xdr:cNvSpPr txBox="1">
          <a:spLocks noChangeArrowheads="1"/>
        </xdr:cNvSpPr>
      </xdr:nvSpPr>
      <xdr:spPr bwMode="auto">
        <a:xfrm>
          <a:off x="4048125" y="345376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259</xdr:row>
      <xdr:rowOff>0</xdr:rowOff>
    </xdr:from>
    <xdr:to>
      <xdr:col>2</xdr:col>
      <xdr:colOff>0</xdr:colOff>
      <xdr:row>259</xdr:row>
      <xdr:rowOff>0</xdr:rowOff>
    </xdr:to>
    <xdr:sp macro="" textlink="">
      <xdr:nvSpPr>
        <xdr:cNvPr id="53502" name="Text 4"/>
        <xdr:cNvSpPr txBox="1">
          <a:spLocks noChangeArrowheads="1"/>
        </xdr:cNvSpPr>
      </xdr:nvSpPr>
      <xdr:spPr bwMode="auto">
        <a:xfrm>
          <a:off x="2400300" y="34537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259</xdr:row>
      <xdr:rowOff>0</xdr:rowOff>
    </xdr:from>
    <xdr:to>
      <xdr:col>9</xdr:col>
      <xdr:colOff>0</xdr:colOff>
      <xdr:row>259</xdr:row>
      <xdr:rowOff>0</xdr:rowOff>
    </xdr:to>
    <xdr:sp macro="" textlink="">
      <xdr:nvSpPr>
        <xdr:cNvPr id="53503" name="Text 2"/>
        <xdr:cNvSpPr txBox="1">
          <a:spLocks noChangeArrowheads="1"/>
        </xdr:cNvSpPr>
      </xdr:nvSpPr>
      <xdr:spPr bwMode="auto">
        <a:xfrm>
          <a:off x="6953250" y="34537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259</xdr:row>
      <xdr:rowOff>0</xdr:rowOff>
    </xdr:from>
    <xdr:to>
      <xdr:col>5</xdr:col>
      <xdr:colOff>596319</xdr:colOff>
      <xdr:row>259</xdr:row>
      <xdr:rowOff>0</xdr:rowOff>
    </xdr:to>
    <xdr:sp macro="" textlink="">
      <xdr:nvSpPr>
        <xdr:cNvPr id="53504" name="Text 4"/>
        <xdr:cNvSpPr txBox="1">
          <a:spLocks noChangeArrowheads="1"/>
        </xdr:cNvSpPr>
      </xdr:nvSpPr>
      <xdr:spPr bwMode="auto">
        <a:xfrm>
          <a:off x="4953000" y="345376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259</xdr:row>
      <xdr:rowOff>0</xdr:rowOff>
    </xdr:from>
    <xdr:to>
      <xdr:col>6</xdr:col>
      <xdr:colOff>0</xdr:colOff>
      <xdr:row>259</xdr:row>
      <xdr:rowOff>0</xdr:rowOff>
    </xdr:to>
    <xdr:sp macro="" textlink="">
      <xdr:nvSpPr>
        <xdr:cNvPr id="53505" name="Text 5"/>
        <xdr:cNvSpPr txBox="1">
          <a:spLocks noChangeArrowheads="1"/>
        </xdr:cNvSpPr>
      </xdr:nvSpPr>
      <xdr:spPr bwMode="auto">
        <a:xfrm>
          <a:off x="4953000" y="345376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259</xdr:row>
      <xdr:rowOff>0</xdr:rowOff>
    </xdr:from>
    <xdr:to>
      <xdr:col>9</xdr:col>
      <xdr:colOff>0</xdr:colOff>
      <xdr:row>259</xdr:row>
      <xdr:rowOff>0</xdr:rowOff>
    </xdr:to>
    <xdr:sp macro="" textlink="">
      <xdr:nvSpPr>
        <xdr:cNvPr id="53506" name="Text 6"/>
        <xdr:cNvSpPr txBox="1">
          <a:spLocks noChangeArrowheads="1"/>
        </xdr:cNvSpPr>
      </xdr:nvSpPr>
      <xdr:spPr bwMode="auto">
        <a:xfrm>
          <a:off x="6953250" y="34537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259</xdr:row>
      <xdr:rowOff>0</xdr:rowOff>
    </xdr:from>
    <xdr:to>
      <xdr:col>8</xdr:col>
      <xdr:colOff>661106</xdr:colOff>
      <xdr:row>259</xdr:row>
      <xdr:rowOff>0</xdr:rowOff>
    </xdr:to>
    <xdr:sp macro="" textlink="">
      <xdr:nvSpPr>
        <xdr:cNvPr id="53507" name="Text 7"/>
        <xdr:cNvSpPr txBox="1">
          <a:spLocks noChangeArrowheads="1"/>
        </xdr:cNvSpPr>
      </xdr:nvSpPr>
      <xdr:spPr bwMode="auto">
        <a:xfrm>
          <a:off x="8115300" y="34537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9525</xdr:colOff>
      <xdr:row>259</xdr:row>
      <xdr:rowOff>0</xdr:rowOff>
    </xdr:from>
    <xdr:to>
      <xdr:col>8</xdr:col>
      <xdr:colOff>720085</xdr:colOff>
      <xdr:row>259</xdr:row>
      <xdr:rowOff>0</xdr:rowOff>
    </xdr:to>
    <xdr:sp macro="" textlink="">
      <xdr:nvSpPr>
        <xdr:cNvPr id="53508" name="Text 2"/>
        <xdr:cNvSpPr txBox="1">
          <a:spLocks noChangeArrowheads="1"/>
        </xdr:cNvSpPr>
      </xdr:nvSpPr>
      <xdr:spPr bwMode="auto">
        <a:xfrm>
          <a:off x="4924425" y="34537650"/>
          <a:ext cx="387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259</xdr:row>
      <xdr:rowOff>0</xdr:rowOff>
    </xdr:from>
    <xdr:to>
      <xdr:col>3</xdr:col>
      <xdr:colOff>0</xdr:colOff>
      <xdr:row>259</xdr:row>
      <xdr:rowOff>0</xdr:rowOff>
    </xdr:to>
    <xdr:sp macro="" textlink="">
      <xdr:nvSpPr>
        <xdr:cNvPr id="53509" name="Text 4"/>
        <xdr:cNvSpPr txBox="1">
          <a:spLocks noChangeArrowheads="1"/>
        </xdr:cNvSpPr>
      </xdr:nvSpPr>
      <xdr:spPr bwMode="auto">
        <a:xfrm>
          <a:off x="3162300" y="34537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259</xdr:row>
      <xdr:rowOff>0</xdr:rowOff>
    </xdr:from>
    <xdr:to>
      <xdr:col>7</xdr:col>
      <xdr:colOff>727711</xdr:colOff>
      <xdr:row>259</xdr:row>
      <xdr:rowOff>0</xdr:rowOff>
    </xdr:to>
    <xdr:sp macro="" textlink="">
      <xdr:nvSpPr>
        <xdr:cNvPr id="53510" name="Text 2"/>
        <xdr:cNvSpPr txBox="1">
          <a:spLocks noChangeArrowheads="1"/>
        </xdr:cNvSpPr>
      </xdr:nvSpPr>
      <xdr:spPr bwMode="auto">
        <a:xfrm>
          <a:off x="4048125" y="345376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87</xdr:row>
      <xdr:rowOff>0</xdr:rowOff>
    </xdr:from>
    <xdr:to>
      <xdr:col>8</xdr:col>
      <xdr:colOff>661106</xdr:colOff>
      <xdr:row>87</xdr:row>
      <xdr:rowOff>0</xdr:rowOff>
    </xdr:to>
    <xdr:sp macro="" textlink="">
      <xdr:nvSpPr>
        <xdr:cNvPr id="283" name="Text 7"/>
        <xdr:cNvSpPr txBox="1">
          <a:spLocks noChangeArrowheads="1"/>
        </xdr:cNvSpPr>
      </xdr:nvSpPr>
      <xdr:spPr bwMode="auto">
        <a:xfrm>
          <a:off x="8356226" y="12084424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7</xdr:col>
      <xdr:colOff>9525</xdr:colOff>
      <xdr:row>138</xdr:row>
      <xdr:rowOff>0</xdr:rowOff>
    </xdr:from>
    <xdr:to>
      <xdr:col>9</xdr:col>
      <xdr:colOff>0</xdr:colOff>
      <xdr:row>138</xdr:row>
      <xdr:rowOff>0</xdr:rowOff>
    </xdr:to>
    <xdr:sp macro="" textlink="">
      <xdr:nvSpPr>
        <xdr:cNvPr id="227" name="Text 2"/>
        <xdr:cNvSpPr txBox="1">
          <a:spLocks noChangeArrowheads="1"/>
        </xdr:cNvSpPr>
      </xdr:nvSpPr>
      <xdr:spPr bwMode="auto">
        <a:xfrm>
          <a:off x="7161439" y="22261286"/>
          <a:ext cx="2156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138</xdr:row>
      <xdr:rowOff>0</xdr:rowOff>
    </xdr:from>
    <xdr:to>
      <xdr:col>6</xdr:col>
      <xdr:colOff>0</xdr:colOff>
      <xdr:row>138</xdr:row>
      <xdr:rowOff>0</xdr:rowOff>
    </xdr:to>
    <xdr:sp macro="" textlink="">
      <xdr:nvSpPr>
        <xdr:cNvPr id="228" name="Text 5"/>
        <xdr:cNvSpPr txBox="1">
          <a:spLocks noChangeArrowheads="1"/>
        </xdr:cNvSpPr>
      </xdr:nvSpPr>
      <xdr:spPr bwMode="auto">
        <a:xfrm>
          <a:off x="5099957" y="22261286"/>
          <a:ext cx="86541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138</xdr:row>
      <xdr:rowOff>0</xdr:rowOff>
    </xdr:from>
    <xdr:to>
      <xdr:col>9</xdr:col>
      <xdr:colOff>0</xdr:colOff>
      <xdr:row>138</xdr:row>
      <xdr:rowOff>0</xdr:rowOff>
    </xdr:to>
    <xdr:sp macro="" textlink="">
      <xdr:nvSpPr>
        <xdr:cNvPr id="229" name="Text 6"/>
        <xdr:cNvSpPr txBox="1">
          <a:spLocks noChangeArrowheads="1"/>
        </xdr:cNvSpPr>
      </xdr:nvSpPr>
      <xdr:spPr bwMode="auto">
        <a:xfrm>
          <a:off x="7161439" y="22261286"/>
          <a:ext cx="2156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138</xdr:row>
      <xdr:rowOff>0</xdr:rowOff>
    </xdr:from>
    <xdr:to>
      <xdr:col>8</xdr:col>
      <xdr:colOff>720085</xdr:colOff>
      <xdr:row>138</xdr:row>
      <xdr:rowOff>0</xdr:rowOff>
    </xdr:to>
    <xdr:sp macro="" textlink="">
      <xdr:nvSpPr>
        <xdr:cNvPr id="230" name="Text 2"/>
        <xdr:cNvSpPr txBox="1">
          <a:spLocks noChangeArrowheads="1"/>
        </xdr:cNvSpPr>
      </xdr:nvSpPr>
      <xdr:spPr bwMode="auto">
        <a:xfrm>
          <a:off x="5071382" y="22261286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138</xdr:row>
      <xdr:rowOff>0</xdr:rowOff>
    </xdr:from>
    <xdr:to>
      <xdr:col>7</xdr:col>
      <xdr:colOff>727711</xdr:colOff>
      <xdr:row>138</xdr:row>
      <xdr:rowOff>0</xdr:rowOff>
    </xdr:to>
    <xdr:sp macro="" textlink="">
      <xdr:nvSpPr>
        <xdr:cNvPr id="231" name="Text 2"/>
        <xdr:cNvSpPr txBox="1">
          <a:spLocks noChangeArrowheads="1"/>
        </xdr:cNvSpPr>
      </xdr:nvSpPr>
      <xdr:spPr bwMode="auto">
        <a:xfrm>
          <a:off x="4167868" y="22261286"/>
          <a:ext cx="37117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156</xdr:row>
      <xdr:rowOff>0</xdr:rowOff>
    </xdr:from>
    <xdr:to>
      <xdr:col>5</xdr:col>
      <xdr:colOff>596319</xdr:colOff>
      <xdr:row>156</xdr:row>
      <xdr:rowOff>0</xdr:rowOff>
    </xdr:to>
    <xdr:sp macro="" textlink="">
      <xdr:nvSpPr>
        <xdr:cNvPr id="240" name="Text 4"/>
        <xdr:cNvSpPr txBox="1">
          <a:spLocks noChangeArrowheads="1"/>
        </xdr:cNvSpPr>
      </xdr:nvSpPr>
      <xdr:spPr bwMode="auto">
        <a:xfrm>
          <a:off x="5099957" y="28814486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156</xdr:row>
      <xdr:rowOff>0</xdr:rowOff>
    </xdr:from>
    <xdr:to>
      <xdr:col>6</xdr:col>
      <xdr:colOff>0</xdr:colOff>
      <xdr:row>156</xdr:row>
      <xdr:rowOff>0</xdr:rowOff>
    </xdr:to>
    <xdr:sp macro="" textlink="">
      <xdr:nvSpPr>
        <xdr:cNvPr id="241" name="Text 5"/>
        <xdr:cNvSpPr txBox="1">
          <a:spLocks noChangeArrowheads="1"/>
        </xdr:cNvSpPr>
      </xdr:nvSpPr>
      <xdr:spPr bwMode="auto">
        <a:xfrm>
          <a:off x="5099957" y="28814486"/>
          <a:ext cx="86541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156</xdr:row>
      <xdr:rowOff>0</xdr:rowOff>
    </xdr:from>
    <xdr:to>
      <xdr:col>9</xdr:col>
      <xdr:colOff>0</xdr:colOff>
      <xdr:row>156</xdr:row>
      <xdr:rowOff>0</xdr:rowOff>
    </xdr:to>
    <xdr:sp macro="" textlink="">
      <xdr:nvSpPr>
        <xdr:cNvPr id="242" name="Text 6"/>
        <xdr:cNvSpPr txBox="1">
          <a:spLocks noChangeArrowheads="1"/>
        </xdr:cNvSpPr>
      </xdr:nvSpPr>
      <xdr:spPr bwMode="auto">
        <a:xfrm>
          <a:off x="7161439" y="28814486"/>
          <a:ext cx="2156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156</xdr:row>
      <xdr:rowOff>0</xdr:rowOff>
    </xdr:from>
    <xdr:to>
      <xdr:col>8</xdr:col>
      <xdr:colOff>720085</xdr:colOff>
      <xdr:row>156</xdr:row>
      <xdr:rowOff>0</xdr:rowOff>
    </xdr:to>
    <xdr:sp macro="" textlink="">
      <xdr:nvSpPr>
        <xdr:cNvPr id="243" name="Text 2"/>
        <xdr:cNvSpPr txBox="1">
          <a:spLocks noChangeArrowheads="1"/>
        </xdr:cNvSpPr>
      </xdr:nvSpPr>
      <xdr:spPr bwMode="auto">
        <a:xfrm>
          <a:off x="5071382" y="28814486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244" name="Text 4"/>
        <xdr:cNvSpPr txBox="1">
          <a:spLocks noChangeArrowheads="1"/>
        </xdr:cNvSpPr>
      </xdr:nvSpPr>
      <xdr:spPr bwMode="auto">
        <a:xfrm>
          <a:off x="3254829" y="28814486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156</xdr:row>
      <xdr:rowOff>0</xdr:rowOff>
    </xdr:from>
    <xdr:to>
      <xdr:col>7</xdr:col>
      <xdr:colOff>0</xdr:colOff>
      <xdr:row>156</xdr:row>
      <xdr:rowOff>0</xdr:rowOff>
    </xdr:to>
    <xdr:sp macro="" textlink="">
      <xdr:nvSpPr>
        <xdr:cNvPr id="253" name="Text 5"/>
        <xdr:cNvSpPr txBox="1">
          <a:spLocks noChangeArrowheads="1"/>
        </xdr:cNvSpPr>
      </xdr:nvSpPr>
      <xdr:spPr bwMode="auto">
        <a:xfrm>
          <a:off x="6003471" y="28814486"/>
          <a:ext cx="114844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259</xdr:row>
      <xdr:rowOff>0</xdr:rowOff>
    </xdr:from>
    <xdr:to>
      <xdr:col>7</xdr:col>
      <xdr:colOff>727711</xdr:colOff>
      <xdr:row>259</xdr:row>
      <xdr:rowOff>0</xdr:rowOff>
    </xdr:to>
    <xdr:sp macro="" textlink="">
      <xdr:nvSpPr>
        <xdr:cNvPr id="260" name="Text 2"/>
        <xdr:cNvSpPr txBox="1">
          <a:spLocks noChangeArrowheads="1"/>
        </xdr:cNvSpPr>
      </xdr:nvSpPr>
      <xdr:spPr bwMode="auto">
        <a:xfrm>
          <a:off x="4167868" y="43934743"/>
          <a:ext cx="37117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259</xdr:row>
      <xdr:rowOff>0</xdr:rowOff>
    </xdr:from>
    <xdr:to>
      <xdr:col>9</xdr:col>
      <xdr:colOff>0</xdr:colOff>
      <xdr:row>259</xdr:row>
      <xdr:rowOff>0</xdr:rowOff>
    </xdr:to>
    <xdr:sp macro="" textlink="">
      <xdr:nvSpPr>
        <xdr:cNvPr id="261" name="Text 2"/>
        <xdr:cNvSpPr txBox="1">
          <a:spLocks noChangeArrowheads="1"/>
        </xdr:cNvSpPr>
      </xdr:nvSpPr>
      <xdr:spPr bwMode="auto">
        <a:xfrm>
          <a:off x="7161439" y="43934743"/>
          <a:ext cx="2156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259</xdr:row>
      <xdr:rowOff>0</xdr:rowOff>
    </xdr:from>
    <xdr:to>
      <xdr:col>5</xdr:col>
      <xdr:colOff>596319</xdr:colOff>
      <xdr:row>259</xdr:row>
      <xdr:rowOff>0</xdr:rowOff>
    </xdr:to>
    <xdr:sp macro="" textlink="">
      <xdr:nvSpPr>
        <xdr:cNvPr id="262" name="Text 4"/>
        <xdr:cNvSpPr txBox="1">
          <a:spLocks noChangeArrowheads="1"/>
        </xdr:cNvSpPr>
      </xdr:nvSpPr>
      <xdr:spPr bwMode="auto">
        <a:xfrm>
          <a:off x="5099957" y="43934743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259</xdr:row>
      <xdr:rowOff>0</xdr:rowOff>
    </xdr:from>
    <xdr:to>
      <xdr:col>6</xdr:col>
      <xdr:colOff>0</xdr:colOff>
      <xdr:row>259</xdr:row>
      <xdr:rowOff>0</xdr:rowOff>
    </xdr:to>
    <xdr:sp macro="" textlink="">
      <xdr:nvSpPr>
        <xdr:cNvPr id="263" name="Text 5"/>
        <xdr:cNvSpPr txBox="1">
          <a:spLocks noChangeArrowheads="1"/>
        </xdr:cNvSpPr>
      </xdr:nvSpPr>
      <xdr:spPr bwMode="auto">
        <a:xfrm>
          <a:off x="5099957" y="43934743"/>
          <a:ext cx="86541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259</xdr:row>
      <xdr:rowOff>0</xdr:rowOff>
    </xdr:from>
    <xdr:to>
      <xdr:col>9</xdr:col>
      <xdr:colOff>0</xdr:colOff>
      <xdr:row>259</xdr:row>
      <xdr:rowOff>0</xdr:rowOff>
    </xdr:to>
    <xdr:sp macro="" textlink="">
      <xdr:nvSpPr>
        <xdr:cNvPr id="264" name="Text 6"/>
        <xdr:cNvSpPr txBox="1">
          <a:spLocks noChangeArrowheads="1"/>
        </xdr:cNvSpPr>
      </xdr:nvSpPr>
      <xdr:spPr bwMode="auto">
        <a:xfrm>
          <a:off x="7161439" y="43934743"/>
          <a:ext cx="2156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259</xdr:row>
      <xdr:rowOff>0</xdr:rowOff>
    </xdr:from>
    <xdr:to>
      <xdr:col>8</xdr:col>
      <xdr:colOff>661106</xdr:colOff>
      <xdr:row>259</xdr:row>
      <xdr:rowOff>0</xdr:rowOff>
    </xdr:to>
    <xdr:sp macro="" textlink="">
      <xdr:nvSpPr>
        <xdr:cNvPr id="265" name="Text 7"/>
        <xdr:cNvSpPr txBox="1">
          <a:spLocks noChangeArrowheads="1"/>
        </xdr:cNvSpPr>
      </xdr:nvSpPr>
      <xdr:spPr bwMode="auto">
        <a:xfrm>
          <a:off x="8357507" y="43934743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9525</xdr:colOff>
      <xdr:row>259</xdr:row>
      <xdr:rowOff>0</xdr:rowOff>
    </xdr:from>
    <xdr:to>
      <xdr:col>8</xdr:col>
      <xdr:colOff>720085</xdr:colOff>
      <xdr:row>259</xdr:row>
      <xdr:rowOff>0</xdr:rowOff>
    </xdr:to>
    <xdr:sp macro="" textlink="">
      <xdr:nvSpPr>
        <xdr:cNvPr id="266" name="Text 2"/>
        <xdr:cNvSpPr txBox="1">
          <a:spLocks noChangeArrowheads="1"/>
        </xdr:cNvSpPr>
      </xdr:nvSpPr>
      <xdr:spPr bwMode="auto">
        <a:xfrm>
          <a:off x="5071382" y="43934743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259</xdr:row>
      <xdr:rowOff>0</xdr:rowOff>
    </xdr:from>
    <xdr:to>
      <xdr:col>3</xdr:col>
      <xdr:colOff>0</xdr:colOff>
      <xdr:row>259</xdr:row>
      <xdr:rowOff>0</xdr:rowOff>
    </xdr:to>
    <xdr:sp macro="" textlink="">
      <xdr:nvSpPr>
        <xdr:cNvPr id="267" name="Text 4"/>
        <xdr:cNvSpPr txBox="1">
          <a:spLocks noChangeArrowheads="1"/>
        </xdr:cNvSpPr>
      </xdr:nvSpPr>
      <xdr:spPr bwMode="auto">
        <a:xfrm>
          <a:off x="3254829" y="43934743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259</xdr:row>
      <xdr:rowOff>0</xdr:rowOff>
    </xdr:from>
    <xdr:to>
      <xdr:col>7</xdr:col>
      <xdr:colOff>727711</xdr:colOff>
      <xdr:row>259</xdr:row>
      <xdr:rowOff>0</xdr:rowOff>
    </xdr:to>
    <xdr:sp macro="" textlink="">
      <xdr:nvSpPr>
        <xdr:cNvPr id="268" name="Text 2"/>
        <xdr:cNvSpPr txBox="1">
          <a:spLocks noChangeArrowheads="1"/>
        </xdr:cNvSpPr>
      </xdr:nvSpPr>
      <xdr:spPr bwMode="auto">
        <a:xfrm>
          <a:off x="4167868" y="43934743"/>
          <a:ext cx="37117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52" name="Text 4"/>
        <xdr:cNvSpPr txBox="1">
          <a:spLocks noChangeArrowheads="1"/>
        </xdr:cNvSpPr>
      </xdr:nvSpPr>
      <xdr:spPr bwMode="auto">
        <a:xfrm>
          <a:off x="324612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53" name="Text 4"/>
        <xdr:cNvSpPr txBox="1">
          <a:spLocks noChangeArrowheads="1"/>
        </xdr:cNvSpPr>
      </xdr:nvSpPr>
      <xdr:spPr bwMode="auto">
        <a:xfrm>
          <a:off x="324612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54" name="Text 4"/>
        <xdr:cNvSpPr txBox="1">
          <a:spLocks noChangeArrowheads="1"/>
        </xdr:cNvSpPr>
      </xdr:nvSpPr>
      <xdr:spPr bwMode="auto">
        <a:xfrm>
          <a:off x="324612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55" name="Text 4"/>
        <xdr:cNvSpPr txBox="1">
          <a:spLocks noChangeArrowheads="1"/>
        </xdr:cNvSpPr>
      </xdr:nvSpPr>
      <xdr:spPr bwMode="auto">
        <a:xfrm>
          <a:off x="324612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56" name="Text 4"/>
        <xdr:cNvSpPr txBox="1">
          <a:spLocks noChangeArrowheads="1"/>
        </xdr:cNvSpPr>
      </xdr:nvSpPr>
      <xdr:spPr bwMode="auto">
        <a:xfrm>
          <a:off x="324612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87</xdr:row>
      <xdr:rowOff>0</xdr:rowOff>
    </xdr:from>
    <xdr:to>
      <xdr:col>8</xdr:col>
      <xdr:colOff>661106</xdr:colOff>
      <xdr:row>87</xdr:row>
      <xdr:rowOff>0</xdr:rowOff>
    </xdr:to>
    <xdr:sp macro="" textlink="">
      <xdr:nvSpPr>
        <xdr:cNvPr id="157" name="Text 7"/>
        <xdr:cNvSpPr txBox="1">
          <a:spLocks noChangeArrowheads="1"/>
        </xdr:cNvSpPr>
      </xdr:nvSpPr>
      <xdr:spPr bwMode="auto">
        <a:xfrm>
          <a:off x="8340090" y="121691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87</xdr:row>
      <xdr:rowOff>0</xdr:rowOff>
    </xdr:from>
    <xdr:to>
      <xdr:col>3</xdr:col>
      <xdr:colOff>0</xdr:colOff>
      <xdr:row>87</xdr:row>
      <xdr:rowOff>0</xdr:rowOff>
    </xdr:to>
    <xdr:sp macro="" textlink="">
      <xdr:nvSpPr>
        <xdr:cNvPr id="158" name="Text 4"/>
        <xdr:cNvSpPr txBox="1">
          <a:spLocks noChangeArrowheads="1"/>
        </xdr:cNvSpPr>
      </xdr:nvSpPr>
      <xdr:spPr bwMode="auto">
        <a:xfrm>
          <a:off x="3246120" y="121691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87</xdr:row>
      <xdr:rowOff>0</xdr:rowOff>
    </xdr:from>
    <xdr:to>
      <xdr:col>8</xdr:col>
      <xdr:colOff>661106</xdr:colOff>
      <xdr:row>87</xdr:row>
      <xdr:rowOff>0</xdr:rowOff>
    </xdr:to>
    <xdr:sp macro="" textlink="">
      <xdr:nvSpPr>
        <xdr:cNvPr id="159" name="Text 7"/>
        <xdr:cNvSpPr txBox="1">
          <a:spLocks noChangeArrowheads="1"/>
        </xdr:cNvSpPr>
      </xdr:nvSpPr>
      <xdr:spPr bwMode="auto">
        <a:xfrm>
          <a:off x="8340090" y="121691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7</xdr:col>
      <xdr:colOff>9525</xdr:colOff>
      <xdr:row>138</xdr:row>
      <xdr:rowOff>0</xdr:rowOff>
    </xdr:from>
    <xdr:to>
      <xdr:col>9</xdr:col>
      <xdr:colOff>0</xdr:colOff>
      <xdr:row>138</xdr:row>
      <xdr:rowOff>0</xdr:rowOff>
    </xdr:to>
    <xdr:sp macro="" textlink="">
      <xdr:nvSpPr>
        <xdr:cNvPr id="160" name="Text 2"/>
        <xdr:cNvSpPr txBox="1">
          <a:spLocks noChangeArrowheads="1"/>
        </xdr:cNvSpPr>
      </xdr:nvSpPr>
      <xdr:spPr bwMode="auto">
        <a:xfrm>
          <a:off x="7141845" y="189966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138</xdr:row>
      <xdr:rowOff>0</xdr:rowOff>
    </xdr:from>
    <xdr:to>
      <xdr:col>6</xdr:col>
      <xdr:colOff>0</xdr:colOff>
      <xdr:row>138</xdr:row>
      <xdr:rowOff>0</xdr:rowOff>
    </xdr:to>
    <xdr:sp macro="" textlink="">
      <xdr:nvSpPr>
        <xdr:cNvPr id="161" name="Text 5"/>
        <xdr:cNvSpPr txBox="1">
          <a:spLocks noChangeArrowheads="1"/>
        </xdr:cNvSpPr>
      </xdr:nvSpPr>
      <xdr:spPr bwMode="auto">
        <a:xfrm>
          <a:off x="5082540" y="189966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138</xdr:row>
      <xdr:rowOff>0</xdr:rowOff>
    </xdr:from>
    <xdr:to>
      <xdr:col>9</xdr:col>
      <xdr:colOff>0</xdr:colOff>
      <xdr:row>138</xdr:row>
      <xdr:rowOff>0</xdr:rowOff>
    </xdr:to>
    <xdr:sp macro="" textlink="">
      <xdr:nvSpPr>
        <xdr:cNvPr id="162" name="Text 6"/>
        <xdr:cNvSpPr txBox="1">
          <a:spLocks noChangeArrowheads="1"/>
        </xdr:cNvSpPr>
      </xdr:nvSpPr>
      <xdr:spPr bwMode="auto">
        <a:xfrm>
          <a:off x="7141845" y="189966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138</xdr:row>
      <xdr:rowOff>0</xdr:rowOff>
    </xdr:from>
    <xdr:to>
      <xdr:col>8</xdr:col>
      <xdr:colOff>720085</xdr:colOff>
      <xdr:row>138</xdr:row>
      <xdr:rowOff>0</xdr:rowOff>
    </xdr:to>
    <xdr:sp macro="" textlink="">
      <xdr:nvSpPr>
        <xdr:cNvPr id="163" name="Text 2"/>
        <xdr:cNvSpPr txBox="1">
          <a:spLocks noChangeArrowheads="1"/>
        </xdr:cNvSpPr>
      </xdr:nvSpPr>
      <xdr:spPr bwMode="auto">
        <a:xfrm>
          <a:off x="5053965" y="18996660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138</xdr:row>
      <xdr:rowOff>0</xdr:rowOff>
    </xdr:from>
    <xdr:to>
      <xdr:col>3</xdr:col>
      <xdr:colOff>0</xdr:colOff>
      <xdr:row>138</xdr:row>
      <xdr:rowOff>0</xdr:rowOff>
    </xdr:to>
    <xdr:sp macro="" textlink="">
      <xdr:nvSpPr>
        <xdr:cNvPr id="164" name="Text 4"/>
        <xdr:cNvSpPr txBox="1">
          <a:spLocks noChangeArrowheads="1"/>
        </xdr:cNvSpPr>
      </xdr:nvSpPr>
      <xdr:spPr bwMode="auto">
        <a:xfrm>
          <a:off x="3246120" y="18996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138</xdr:row>
      <xdr:rowOff>0</xdr:rowOff>
    </xdr:from>
    <xdr:to>
      <xdr:col>7</xdr:col>
      <xdr:colOff>727711</xdr:colOff>
      <xdr:row>138</xdr:row>
      <xdr:rowOff>0</xdr:rowOff>
    </xdr:to>
    <xdr:sp macro="" textlink="">
      <xdr:nvSpPr>
        <xdr:cNvPr id="165" name="Text 2"/>
        <xdr:cNvSpPr txBox="1">
          <a:spLocks noChangeArrowheads="1"/>
        </xdr:cNvSpPr>
      </xdr:nvSpPr>
      <xdr:spPr bwMode="auto">
        <a:xfrm>
          <a:off x="4154805" y="1899666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138</xdr:row>
      <xdr:rowOff>0</xdr:rowOff>
    </xdr:from>
    <xdr:to>
      <xdr:col>6</xdr:col>
      <xdr:colOff>0</xdr:colOff>
      <xdr:row>138</xdr:row>
      <xdr:rowOff>0</xdr:rowOff>
    </xdr:to>
    <xdr:sp macro="" textlink="">
      <xdr:nvSpPr>
        <xdr:cNvPr id="167" name="Text 5"/>
        <xdr:cNvSpPr txBox="1">
          <a:spLocks noChangeArrowheads="1"/>
        </xdr:cNvSpPr>
      </xdr:nvSpPr>
      <xdr:spPr bwMode="auto">
        <a:xfrm>
          <a:off x="5082540" y="189966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138</xdr:row>
      <xdr:rowOff>0</xdr:rowOff>
    </xdr:from>
    <xdr:to>
      <xdr:col>8</xdr:col>
      <xdr:colOff>720085</xdr:colOff>
      <xdr:row>138</xdr:row>
      <xdr:rowOff>0</xdr:rowOff>
    </xdr:to>
    <xdr:sp macro="" textlink="">
      <xdr:nvSpPr>
        <xdr:cNvPr id="169" name="Text 2"/>
        <xdr:cNvSpPr txBox="1">
          <a:spLocks noChangeArrowheads="1"/>
        </xdr:cNvSpPr>
      </xdr:nvSpPr>
      <xdr:spPr bwMode="auto">
        <a:xfrm>
          <a:off x="5053965" y="18996660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138</xdr:row>
      <xdr:rowOff>0</xdr:rowOff>
    </xdr:from>
    <xdr:to>
      <xdr:col>7</xdr:col>
      <xdr:colOff>727711</xdr:colOff>
      <xdr:row>138</xdr:row>
      <xdr:rowOff>0</xdr:rowOff>
    </xdr:to>
    <xdr:sp macro="" textlink="">
      <xdr:nvSpPr>
        <xdr:cNvPr id="170" name="Text 2"/>
        <xdr:cNvSpPr txBox="1">
          <a:spLocks noChangeArrowheads="1"/>
        </xdr:cNvSpPr>
      </xdr:nvSpPr>
      <xdr:spPr bwMode="auto">
        <a:xfrm>
          <a:off x="4154805" y="1899666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156</xdr:row>
      <xdr:rowOff>0</xdr:rowOff>
    </xdr:from>
    <xdr:to>
      <xdr:col>5</xdr:col>
      <xdr:colOff>596319</xdr:colOff>
      <xdr:row>156</xdr:row>
      <xdr:rowOff>0</xdr:rowOff>
    </xdr:to>
    <xdr:sp macro="" textlink="">
      <xdr:nvSpPr>
        <xdr:cNvPr id="171" name="Text 4"/>
        <xdr:cNvSpPr txBox="1">
          <a:spLocks noChangeArrowheads="1"/>
        </xdr:cNvSpPr>
      </xdr:nvSpPr>
      <xdr:spPr bwMode="auto">
        <a:xfrm>
          <a:off x="5082540" y="228066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156</xdr:row>
      <xdr:rowOff>0</xdr:rowOff>
    </xdr:from>
    <xdr:to>
      <xdr:col>6</xdr:col>
      <xdr:colOff>0</xdr:colOff>
      <xdr:row>156</xdr:row>
      <xdr:rowOff>0</xdr:rowOff>
    </xdr:to>
    <xdr:sp macro="" textlink="">
      <xdr:nvSpPr>
        <xdr:cNvPr id="172" name="Text 5"/>
        <xdr:cNvSpPr txBox="1">
          <a:spLocks noChangeArrowheads="1"/>
        </xdr:cNvSpPr>
      </xdr:nvSpPr>
      <xdr:spPr bwMode="auto">
        <a:xfrm>
          <a:off x="5082540" y="228066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156</xdr:row>
      <xdr:rowOff>0</xdr:rowOff>
    </xdr:from>
    <xdr:to>
      <xdr:col>9</xdr:col>
      <xdr:colOff>0</xdr:colOff>
      <xdr:row>156</xdr:row>
      <xdr:rowOff>0</xdr:rowOff>
    </xdr:to>
    <xdr:sp macro="" textlink="">
      <xdr:nvSpPr>
        <xdr:cNvPr id="173" name="Text 6"/>
        <xdr:cNvSpPr txBox="1">
          <a:spLocks noChangeArrowheads="1"/>
        </xdr:cNvSpPr>
      </xdr:nvSpPr>
      <xdr:spPr bwMode="auto">
        <a:xfrm>
          <a:off x="7141845" y="228066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156</xdr:row>
      <xdr:rowOff>0</xdr:rowOff>
    </xdr:from>
    <xdr:to>
      <xdr:col>8</xdr:col>
      <xdr:colOff>720085</xdr:colOff>
      <xdr:row>156</xdr:row>
      <xdr:rowOff>0</xdr:rowOff>
    </xdr:to>
    <xdr:sp macro="" textlink="">
      <xdr:nvSpPr>
        <xdr:cNvPr id="174" name="Text 2"/>
        <xdr:cNvSpPr txBox="1">
          <a:spLocks noChangeArrowheads="1"/>
        </xdr:cNvSpPr>
      </xdr:nvSpPr>
      <xdr:spPr bwMode="auto">
        <a:xfrm>
          <a:off x="5053965" y="22806660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175" name="Text 4"/>
        <xdr:cNvSpPr txBox="1">
          <a:spLocks noChangeArrowheads="1"/>
        </xdr:cNvSpPr>
      </xdr:nvSpPr>
      <xdr:spPr bwMode="auto">
        <a:xfrm>
          <a:off x="3246120" y="22806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156</xdr:row>
      <xdr:rowOff>0</xdr:rowOff>
    </xdr:from>
    <xdr:to>
      <xdr:col>7</xdr:col>
      <xdr:colOff>0</xdr:colOff>
      <xdr:row>156</xdr:row>
      <xdr:rowOff>0</xdr:rowOff>
    </xdr:to>
    <xdr:sp macro="" textlink="">
      <xdr:nvSpPr>
        <xdr:cNvPr id="176" name="Text 5"/>
        <xdr:cNvSpPr txBox="1">
          <a:spLocks noChangeArrowheads="1"/>
        </xdr:cNvSpPr>
      </xdr:nvSpPr>
      <xdr:spPr bwMode="auto">
        <a:xfrm>
          <a:off x="5981700" y="22806660"/>
          <a:ext cx="11506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156</xdr:row>
      <xdr:rowOff>0</xdr:rowOff>
    </xdr:from>
    <xdr:to>
      <xdr:col>5</xdr:col>
      <xdr:colOff>596319</xdr:colOff>
      <xdr:row>156</xdr:row>
      <xdr:rowOff>0</xdr:rowOff>
    </xdr:to>
    <xdr:sp macro="" textlink="">
      <xdr:nvSpPr>
        <xdr:cNvPr id="179" name="Text 4"/>
        <xdr:cNvSpPr txBox="1">
          <a:spLocks noChangeArrowheads="1"/>
        </xdr:cNvSpPr>
      </xdr:nvSpPr>
      <xdr:spPr bwMode="auto">
        <a:xfrm>
          <a:off x="5082540" y="228066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156</xdr:row>
      <xdr:rowOff>0</xdr:rowOff>
    </xdr:from>
    <xdr:to>
      <xdr:col>9</xdr:col>
      <xdr:colOff>0</xdr:colOff>
      <xdr:row>156</xdr:row>
      <xdr:rowOff>0</xdr:rowOff>
    </xdr:to>
    <xdr:sp macro="" textlink="">
      <xdr:nvSpPr>
        <xdr:cNvPr id="181" name="Text 6"/>
        <xdr:cNvSpPr txBox="1">
          <a:spLocks noChangeArrowheads="1"/>
        </xdr:cNvSpPr>
      </xdr:nvSpPr>
      <xdr:spPr bwMode="auto">
        <a:xfrm>
          <a:off x="7141845" y="228066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156</xdr:row>
      <xdr:rowOff>0</xdr:rowOff>
    </xdr:from>
    <xdr:to>
      <xdr:col>8</xdr:col>
      <xdr:colOff>720085</xdr:colOff>
      <xdr:row>156</xdr:row>
      <xdr:rowOff>0</xdr:rowOff>
    </xdr:to>
    <xdr:sp macro="" textlink="">
      <xdr:nvSpPr>
        <xdr:cNvPr id="182" name="Text 2"/>
        <xdr:cNvSpPr txBox="1">
          <a:spLocks noChangeArrowheads="1"/>
        </xdr:cNvSpPr>
      </xdr:nvSpPr>
      <xdr:spPr bwMode="auto">
        <a:xfrm>
          <a:off x="5053965" y="22806660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183" name="Text 4"/>
        <xdr:cNvSpPr txBox="1">
          <a:spLocks noChangeArrowheads="1"/>
        </xdr:cNvSpPr>
      </xdr:nvSpPr>
      <xdr:spPr bwMode="auto">
        <a:xfrm>
          <a:off x="3246120" y="22806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156</xdr:row>
      <xdr:rowOff>0</xdr:rowOff>
    </xdr:from>
    <xdr:to>
      <xdr:col>7</xdr:col>
      <xdr:colOff>0</xdr:colOff>
      <xdr:row>156</xdr:row>
      <xdr:rowOff>0</xdr:rowOff>
    </xdr:to>
    <xdr:sp macro="" textlink="">
      <xdr:nvSpPr>
        <xdr:cNvPr id="184" name="Text 5"/>
        <xdr:cNvSpPr txBox="1">
          <a:spLocks noChangeArrowheads="1"/>
        </xdr:cNvSpPr>
      </xdr:nvSpPr>
      <xdr:spPr bwMode="auto">
        <a:xfrm>
          <a:off x="5981700" y="22806660"/>
          <a:ext cx="11506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180</xdr:row>
      <xdr:rowOff>0</xdr:rowOff>
    </xdr:from>
    <xdr:to>
      <xdr:col>3</xdr:col>
      <xdr:colOff>0</xdr:colOff>
      <xdr:row>180</xdr:row>
      <xdr:rowOff>0</xdr:rowOff>
    </xdr:to>
    <xdr:sp macro="" textlink="">
      <xdr:nvSpPr>
        <xdr:cNvPr id="187" name="Text 4"/>
        <xdr:cNvSpPr txBox="1">
          <a:spLocks noChangeArrowheads="1"/>
        </xdr:cNvSpPr>
      </xdr:nvSpPr>
      <xdr:spPr bwMode="auto">
        <a:xfrm>
          <a:off x="3246120" y="24726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180</xdr:row>
      <xdr:rowOff>0</xdr:rowOff>
    </xdr:from>
    <xdr:to>
      <xdr:col>3</xdr:col>
      <xdr:colOff>0</xdr:colOff>
      <xdr:row>180</xdr:row>
      <xdr:rowOff>0</xdr:rowOff>
    </xdr:to>
    <xdr:sp macro="" textlink="">
      <xdr:nvSpPr>
        <xdr:cNvPr id="188" name="Text 4"/>
        <xdr:cNvSpPr txBox="1">
          <a:spLocks noChangeArrowheads="1"/>
        </xdr:cNvSpPr>
      </xdr:nvSpPr>
      <xdr:spPr bwMode="auto">
        <a:xfrm>
          <a:off x="3246120" y="24726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180</xdr:row>
      <xdr:rowOff>0</xdr:rowOff>
    </xdr:from>
    <xdr:to>
      <xdr:col>3</xdr:col>
      <xdr:colOff>0</xdr:colOff>
      <xdr:row>180</xdr:row>
      <xdr:rowOff>0</xdr:rowOff>
    </xdr:to>
    <xdr:sp macro="" textlink="">
      <xdr:nvSpPr>
        <xdr:cNvPr id="189" name="Text 4"/>
        <xdr:cNvSpPr txBox="1">
          <a:spLocks noChangeArrowheads="1"/>
        </xdr:cNvSpPr>
      </xdr:nvSpPr>
      <xdr:spPr bwMode="auto">
        <a:xfrm>
          <a:off x="3246120" y="24726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259</xdr:row>
      <xdr:rowOff>0</xdr:rowOff>
    </xdr:from>
    <xdr:to>
      <xdr:col>7</xdr:col>
      <xdr:colOff>727711</xdr:colOff>
      <xdr:row>259</xdr:row>
      <xdr:rowOff>0</xdr:rowOff>
    </xdr:to>
    <xdr:sp macro="" textlink="">
      <xdr:nvSpPr>
        <xdr:cNvPr id="190" name="Text 2"/>
        <xdr:cNvSpPr txBox="1">
          <a:spLocks noChangeArrowheads="1"/>
        </xdr:cNvSpPr>
      </xdr:nvSpPr>
      <xdr:spPr bwMode="auto">
        <a:xfrm>
          <a:off x="4154805" y="346481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259</xdr:row>
      <xdr:rowOff>0</xdr:rowOff>
    </xdr:from>
    <xdr:to>
      <xdr:col>9</xdr:col>
      <xdr:colOff>0</xdr:colOff>
      <xdr:row>259</xdr:row>
      <xdr:rowOff>0</xdr:rowOff>
    </xdr:to>
    <xdr:sp macro="" textlink="">
      <xdr:nvSpPr>
        <xdr:cNvPr id="191" name="Text 2"/>
        <xdr:cNvSpPr txBox="1">
          <a:spLocks noChangeArrowheads="1"/>
        </xdr:cNvSpPr>
      </xdr:nvSpPr>
      <xdr:spPr bwMode="auto">
        <a:xfrm>
          <a:off x="7141845" y="34648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259</xdr:row>
      <xdr:rowOff>0</xdr:rowOff>
    </xdr:from>
    <xdr:to>
      <xdr:col>5</xdr:col>
      <xdr:colOff>596319</xdr:colOff>
      <xdr:row>259</xdr:row>
      <xdr:rowOff>0</xdr:rowOff>
    </xdr:to>
    <xdr:sp macro="" textlink="">
      <xdr:nvSpPr>
        <xdr:cNvPr id="192" name="Text 4"/>
        <xdr:cNvSpPr txBox="1">
          <a:spLocks noChangeArrowheads="1"/>
        </xdr:cNvSpPr>
      </xdr:nvSpPr>
      <xdr:spPr bwMode="auto">
        <a:xfrm>
          <a:off x="5082540" y="346481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259</xdr:row>
      <xdr:rowOff>0</xdr:rowOff>
    </xdr:from>
    <xdr:to>
      <xdr:col>6</xdr:col>
      <xdr:colOff>0</xdr:colOff>
      <xdr:row>259</xdr:row>
      <xdr:rowOff>0</xdr:rowOff>
    </xdr:to>
    <xdr:sp macro="" textlink="">
      <xdr:nvSpPr>
        <xdr:cNvPr id="193" name="Text 5"/>
        <xdr:cNvSpPr txBox="1">
          <a:spLocks noChangeArrowheads="1"/>
        </xdr:cNvSpPr>
      </xdr:nvSpPr>
      <xdr:spPr bwMode="auto">
        <a:xfrm>
          <a:off x="5082540" y="346481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259</xdr:row>
      <xdr:rowOff>0</xdr:rowOff>
    </xdr:from>
    <xdr:to>
      <xdr:col>9</xdr:col>
      <xdr:colOff>0</xdr:colOff>
      <xdr:row>259</xdr:row>
      <xdr:rowOff>0</xdr:rowOff>
    </xdr:to>
    <xdr:sp macro="" textlink="">
      <xdr:nvSpPr>
        <xdr:cNvPr id="194" name="Text 6"/>
        <xdr:cNvSpPr txBox="1">
          <a:spLocks noChangeArrowheads="1"/>
        </xdr:cNvSpPr>
      </xdr:nvSpPr>
      <xdr:spPr bwMode="auto">
        <a:xfrm>
          <a:off x="7141845" y="34648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259</xdr:row>
      <xdr:rowOff>0</xdr:rowOff>
    </xdr:from>
    <xdr:to>
      <xdr:col>8</xdr:col>
      <xdr:colOff>661106</xdr:colOff>
      <xdr:row>259</xdr:row>
      <xdr:rowOff>0</xdr:rowOff>
    </xdr:to>
    <xdr:sp macro="" textlink="">
      <xdr:nvSpPr>
        <xdr:cNvPr id="195" name="Text 7"/>
        <xdr:cNvSpPr txBox="1">
          <a:spLocks noChangeArrowheads="1"/>
        </xdr:cNvSpPr>
      </xdr:nvSpPr>
      <xdr:spPr bwMode="auto">
        <a:xfrm>
          <a:off x="8340090" y="346481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9525</xdr:colOff>
      <xdr:row>259</xdr:row>
      <xdr:rowOff>0</xdr:rowOff>
    </xdr:from>
    <xdr:to>
      <xdr:col>8</xdr:col>
      <xdr:colOff>720085</xdr:colOff>
      <xdr:row>259</xdr:row>
      <xdr:rowOff>0</xdr:rowOff>
    </xdr:to>
    <xdr:sp macro="" textlink="">
      <xdr:nvSpPr>
        <xdr:cNvPr id="196" name="Text 2"/>
        <xdr:cNvSpPr txBox="1">
          <a:spLocks noChangeArrowheads="1"/>
        </xdr:cNvSpPr>
      </xdr:nvSpPr>
      <xdr:spPr bwMode="auto">
        <a:xfrm>
          <a:off x="5053965" y="34648140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259</xdr:row>
      <xdr:rowOff>0</xdr:rowOff>
    </xdr:from>
    <xdr:to>
      <xdr:col>3</xdr:col>
      <xdr:colOff>0</xdr:colOff>
      <xdr:row>259</xdr:row>
      <xdr:rowOff>0</xdr:rowOff>
    </xdr:to>
    <xdr:sp macro="" textlink="">
      <xdr:nvSpPr>
        <xdr:cNvPr id="197" name="Text 4"/>
        <xdr:cNvSpPr txBox="1">
          <a:spLocks noChangeArrowheads="1"/>
        </xdr:cNvSpPr>
      </xdr:nvSpPr>
      <xdr:spPr bwMode="auto">
        <a:xfrm>
          <a:off x="3246120" y="346481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259</xdr:row>
      <xdr:rowOff>0</xdr:rowOff>
    </xdr:from>
    <xdr:to>
      <xdr:col>7</xdr:col>
      <xdr:colOff>727711</xdr:colOff>
      <xdr:row>259</xdr:row>
      <xdr:rowOff>0</xdr:rowOff>
    </xdr:to>
    <xdr:sp macro="" textlink="">
      <xdr:nvSpPr>
        <xdr:cNvPr id="198" name="Text 2"/>
        <xdr:cNvSpPr txBox="1">
          <a:spLocks noChangeArrowheads="1"/>
        </xdr:cNvSpPr>
      </xdr:nvSpPr>
      <xdr:spPr bwMode="auto">
        <a:xfrm>
          <a:off x="4154805" y="346481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259</xdr:row>
      <xdr:rowOff>0</xdr:rowOff>
    </xdr:from>
    <xdr:to>
      <xdr:col>7</xdr:col>
      <xdr:colOff>727711</xdr:colOff>
      <xdr:row>259</xdr:row>
      <xdr:rowOff>0</xdr:rowOff>
    </xdr:to>
    <xdr:sp macro="" textlink="">
      <xdr:nvSpPr>
        <xdr:cNvPr id="199" name="Text 2"/>
        <xdr:cNvSpPr txBox="1">
          <a:spLocks noChangeArrowheads="1"/>
        </xdr:cNvSpPr>
      </xdr:nvSpPr>
      <xdr:spPr bwMode="auto">
        <a:xfrm>
          <a:off x="4154805" y="346481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259</xdr:row>
      <xdr:rowOff>0</xdr:rowOff>
    </xdr:from>
    <xdr:to>
      <xdr:col>9</xdr:col>
      <xdr:colOff>0</xdr:colOff>
      <xdr:row>259</xdr:row>
      <xdr:rowOff>0</xdr:rowOff>
    </xdr:to>
    <xdr:sp macro="" textlink="">
      <xdr:nvSpPr>
        <xdr:cNvPr id="217" name="Text 2"/>
        <xdr:cNvSpPr txBox="1">
          <a:spLocks noChangeArrowheads="1"/>
        </xdr:cNvSpPr>
      </xdr:nvSpPr>
      <xdr:spPr bwMode="auto">
        <a:xfrm>
          <a:off x="7141845" y="34648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259</xdr:row>
      <xdr:rowOff>0</xdr:rowOff>
    </xdr:from>
    <xdr:to>
      <xdr:col>5</xdr:col>
      <xdr:colOff>596319</xdr:colOff>
      <xdr:row>259</xdr:row>
      <xdr:rowOff>0</xdr:rowOff>
    </xdr:to>
    <xdr:sp macro="" textlink="">
      <xdr:nvSpPr>
        <xdr:cNvPr id="218" name="Text 4"/>
        <xdr:cNvSpPr txBox="1">
          <a:spLocks noChangeArrowheads="1"/>
        </xdr:cNvSpPr>
      </xdr:nvSpPr>
      <xdr:spPr bwMode="auto">
        <a:xfrm>
          <a:off x="5082540" y="346481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259</xdr:row>
      <xdr:rowOff>0</xdr:rowOff>
    </xdr:from>
    <xdr:to>
      <xdr:col>6</xdr:col>
      <xdr:colOff>0</xdr:colOff>
      <xdr:row>259</xdr:row>
      <xdr:rowOff>0</xdr:rowOff>
    </xdr:to>
    <xdr:sp macro="" textlink="">
      <xdr:nvSpPr>
        <xdr:cNvPr id="219" name="Text 5"/>
        <xdr:cNvSpPr txBox="1">
          <a:spLocks noChangeArrowheads="1"/>
        </xdr:cNvSpPr>
      </xdr:nvSpPr>
      <xdr:spPr bwMode="auto">
        <a:xfrm>
          <a:off x="5082540" y="346481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259</xdr:row>
      <xdr:rowOff>0</xdr:rowOff>
    </xdr:from>
    <xdr:to>
      <xdr:col>9</xdr:col>
      <xdr:colOff>0</xdr:colOff>
      <xdr:row>259</xdr:row>
      <xdr:rowOff>0</xdr:rowOff>
    </xdr:to>
    <xdr:sp macro="" textlink="">
      <xdr:nvSpPr>
        <xdr:cNvPr id="220" name="Text 6"/>
        <xdr:cNvSpPr txBox="1">
          <a:spLocks noChangeArrowheads="1"/>
        </xdr:cNvSpPr>
      </xdr:nvSpPr>
      <xdr:spPr bwMode="auto">
        <a:xfrm>
          <a:off x="7141845" y="34648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259</xdr:row>
      <xdr:rowOff>0</xdr:rowOff>
    </xdr:from>
    <xdr:to>
      <xdr:col>8</xdr:col>
      <xdr:colOff>661106</xdr:colOff>
      <xdr:row>259</xdr:row>
      <xdr:rowOff>0</xdr:rowOff>
    </xdr:to>
    <xdr:sp macro="" textlink="">
      <xdr:nvSpPr>
        <xdr:cNvPr id="221" name="Text 7"/>
        <xdr:cNvSpPr txBox="1">
          <a:spLocks noChangeArrowheads="1"/>
        </xdr:cNvSpPr>
      </xdr:nvSpPr>
      <xdr:spPr bwMode="auto">
        <a:xfrm>
          <a:off x="8340090" y="346481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9525</xdr:colOff>
      <xdr:row>259</xdr:row>
      <xdr:rowOff>0</xdr:rowOff>
    </xdr:from>
    <xdr:to>
      <xdr:col>8</xdr:col>
      <xdr:colOff>720085</xdr:colOff>
      <xdr:row>259</xdr:row>
      <xdr:rowOff>0</xdr:rowOff>
    </xdr:to>
    <xdr:sp macro="" textlink="">
      <xdr:nvSpPr>
        <xdr:cNvPr id="222" name="Text 2"/>
        <xdr:cNvSpPr txBox="1">
          <a:spLocks noChangeArrowheads="1"/>
        </xdr:cNvSpPr>
      </xdr:nvSpPr>
      <xdr:spPr bwMode="auto">
        <a:xfrm>
          <a:off x="5053965" y="34648140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259</xdr:row>
      <xdr:rowOff>0</xdr:rowOff>
    </xdr:from>
    <xdr:to>
      <xdr:col>3</xdr:col>
      <xdr:colOff>0</xdr:colOff>
      <xdr:row>259</xdr:row>
      <xdr:rowOff>0</xdr:rowOff>
    </xdr:to>
    <xdr:sp macro="" textlink="">
      <xdr:nvSpPr>
        <xdr:cNvPr id="223" name="Text 4"/>
        <xdr:cNvSpPr txBox="1">
          <a:spLocks noChangeArrowheads="1"/>
        </xdr:cNvSpPr>
      </xdr:nvSpPr>
      <xdr:spPr bwMode="auto">
        <a:xfrm>
          <a:off x="3246120" y="346481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259</xdr:row>
      <xdr:rowOff>0</xdr:rowOff>
    </xdr:from>
    <xdr:to>
      <xdr:col>7</xdr:col>
      <xdr:colOff>727711</xdr:colOff>
      <xdr:row>259</xdr:row>
      <xdr:rowOff>0</xdr:rowOff>
    </xdr:to>
    <xdr:sp macro="" textlink="">
      <xdr:nvSpPr>
        <xdr:cNvPr id="224" name="Text 2"/>
        <xdr:cNvSpPr txBox="1">
          <a:spLocks noChangeArrowheads="1"/>
        </xdr:cNvSpPr>
      </xdr:nvSpPr>
      <xdr:spPr bwMode="auto">
        <a:xfrm>
          <a:off x="4154805" y="346481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00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01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02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03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04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05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06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07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08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09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10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11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12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13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14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15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16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25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26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32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33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34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35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36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37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38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39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45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46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47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87</xdr:row>
      <xdr:rowOff>0</xdr:rowOff>
    </xdr:from>
    <xdr:to>
      <xdr:col>8</xdr:col>
      <xdr:colOff>661106</xdr:colOff>
      <xdr:row>87</xdr:row>
      <xdr:rowOff>0</xdr:rowOff>
    </xdr:to>
    <xdr:sp macro="" textlink="">
      <xdr:nvSpPr>
        <xdr:cNvPr id="248" name="Text 7"/>
        <xdr:cNvSpPr txBox="1">
          <a:spLocks noChangeArrowheads="1"/>
        </xdr:cNvSpPr>
      </xdr:nvSpPr>
      <xdr:spPr bwMode="auto">
        <a:xfrm>
          <a:off x="8263890" y="125882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87</xdr:row>
      <xdr:rowOff>0</xdr:rowOff>
    </xdr:from>
    <xdr:to>
      <xdr:col>3</xdr:col>
      <xdr:colOff>0</xdr:colOff>
      <xdr:row>87</xdr:row>
      <xdr:rowOff>0</xdr:rowOff>
    </xdr:to>
    <xdr:sp macro="" textlink="">
      <xdr:nvSpPr>
        <xdr:cNvPr id="249" name="Text 4"/>
        <xdr:cNvSpPr txBox="1">
          <a:spLocks noChangeArrowheads="1"/>
        </xdr:cNvSpPr>
      </xdr:nvSpPr>
      <xdr:spPr bwMode="auto">
        <a:xfrm>
          <a:off x="3314700" y="125882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87</xdr:row>
      <xdr:rowOff>0</xdr:rowOff>
    </xdr:from>
    <xdr:to>
      <xdr:col>8</xdr:col>
      <xdr:colOff>661106</xdr:colOff>
      <xdr:row>87</xdr:row>
      <xdr:rowOff>0</xdr:rowOff>
    </xdr:to>
    <xdr:sp macro="" textlink="">
      <xdr:nvSpPr>
        <xdr:cNvPr id="250" name="Text 7"/>
        <xdr:cNvSpPr txBox="1">
          <a:spLocks noChangeArrowheads="1"/>
        </xdr:cNvSpPr>
      </xdr:nvSpPr>
      <xdr:spPr bwMode="auto">
        <a:xfrm>
          <a:off x="8263890" y="125882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8</xdr:col>
      <xdr:colOff>19050</xdr:colOff>
      <xdr:row>87</xdr:row>
      <xdr:rowOff>0</xdr:rowOff>
    </xdr:from>
    <xdr:to>
      <xdr:col>8</xdr:col>
      <xdr:colOff>661106</xdr:colOff>
      <xdr:row>87</xdr:row>
      <xdr:rowOff>0</xdr:rowOff>
    </xdr:to>
    <xdr:sp macro="" textlink="">
      <xdr:nvSpPr>
        <xdr:cNvPr id="251" name="Text 7"/>
        <xdr:cNvSpPr txBox="1">
          <a:spLocks noChangeArrowheads="1"/>
        </xdr:cNvSpPr>
      </xdr:nvSpPr>
      <xdr:spPr bwMode="auto">
        <a:xfrm>
          <a:off x="8263890" y="125882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87</xdr:row>
      <xdr:rowOff>0</xdr:rowOff>
    </xdr:from>
    <xdr:to>
      <xdr:col>3</xdr:col>
      <xdr:colOff>0</xdr:colOff>
      <xdr:row>87</xdr:row>
      <xdr:rowOff>0</xdr:rowOff>
    </xdr:to>
    <xdr:sp macro="" textlink="">
      <xdr:nvSpPr>
        <xdr:cNvPr id="252" name="Text 4"/>
        <xdr:cNvSpPr txBox="1">
          <a:spLocks noChangeArrowheads="1"/>
        </xdr:cNvSpPr>
      </xdr:nvSpPr>
      <xdr:spPr bwMode="auto">
        <a:xfrm>
          <a:off x="3314700" y="125882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87</xdr:row>
      <xdr:rowOff>0</xdr:rowOff>
    </xdr:from>
    <xdr:to>
      <xdr:col>8</xdr:col>
      <xdr:colOff>661106</xdr:colOff>
      <xdr:row>87</xdr:row>
      <xdr:rowOff>0</xdr:rowOff>
    </xdr:to>
    <xdr:sp macro="" textlink="">
      <xdr:nvSpPr>
        <xdr:cNvPr id="254" name="Text 7"/>
        <xdr:cNvSpPr txBox="1">
          <a:spLocks noChangeArrowheads="1"/>
        </xdr:cNvSpPr>
      </xdr:nvSpPr>
      <xdr:spPr bwMode="auto">
        <a:xfrm>
          <a:off x="8263890" y="125882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38100</xdr:colOff>
      <xdr:row>138</xdr:row>
      <xdr:rowOff>0</xdr:rowOff>
    </xdr:from>
    <xdr:to>
      <xdr:col>6</xdr:col>
      <xdr:colOff>0</xdr:colOff>
      <xdr:row>138</xdr:row>
      <xdr:rowOff>0</xdr:rowOff>
    </xdr:to>
    <xdr:sp macro="" textlink="">
      <xdr:nvSpPr>
        <xdr:cNvPr id="255" name="Text 5"/>
        <xdr:cNvSpPr txBox="1">
          <a:spLocks noChangeArrowheads="1"/>
        </xdr:cNvSpPr>
      </xdr:nvSpPr>
      <xdr:spPr bwMode="auto">
        <a:xfrm>
          <a:off x="5067300" y="1946910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138</xdr:row>
      <xdr:rowOff>0</xdr:rowOff>
    </xdr:from>
    <xdr:to>
      <xdr:col>9</xdr:col>
      <xdr:colOff>0</xdr:colOff>
      <xdr:row>138</xdr:row>
      <xdr:rowOff>0</xdr:rowOff>
    </xdr:to>
    <xdr:sp macro="" textlink="">
      <xdr:nvSpPr>
        <xdr:cNvPr id="256" name="Text 6"/>
        <xdr:cNvSpPr txBox="1">
          <a:spLocks noChangeArrowheads="1"/>
        </xdr:cNvSpPr>
      </xdr:nvSpPr>
      <xdr:spPr bwMode="auto">
        <a:xfrm>
          <a:off x="7065645" y="1946910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138</xdr:row>
      <xdr:rowOff>0</xdr:rowOff>
    </xdr:from>
    <xdr:to>
      <xdr:col>8</xdr:col>
      <xdr:colOff>720085</xdr:colOff>
      <xdr:row>138</xdr:row>
      <xdr:rowOff>0</xdr:rowOff>
    </xdr:to>
    <xdr:sp macro="" textlink="">
      <xdr:nvSpPr>
        <xdr:cNvPr id="257" name="Text 2"/>
        <xdr:cNvSpPr txBox="1">
          <a:spLocks noChangeArrowheads="1"/>
        </xdr:cNvSpPr>
      </xdr:nvSpPr>
      <xdr:spPr bwMode="auto">
        <a:xfrm>
          <a:off x="5038725" y="1946910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138</xdr:row>
      <xdr:rowOff>0</xdr:rowOff>
    </xdr:from>
    <xdr:to>
      <xdr:col>3</xdr:col>
      <xdr:colOff>0</xdr:colOff>
      <xdr:row>138</xdr:row>
      <xdr:rowOff>0</xdr:rowOff>
    </xdr:to>
    <xdr:sp macro="" textlink="">
      <xdr:nvSpPr>
        <xdr:cNvPr id="258" name="Text 4"/>
        <xdr:cNvSpPr txBox="1">
          <a:spLocks noChangeArrowheads="1"/>
        </xdr:cNvSpPr>
      </xdr:nvSpPr>
      <xdr:spPr bwMode="auto">
        <a:xfrm>
          <a:off x="3314700" y="19469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138</xdr:row>
      <xdr:rowOff>0</xdr:rowOff>
    </xdr:from>
    <xdr:to>
      <xdr:col>7</xdr:col>
      <xdr:colOff>727711</xdr:colOff>
      <xdr:row>138</xdr:row>
      <xdr:rowOff>0</xdr:rowOff>
    </xdr:to>
    <xdr:sp macro="" textlink="">
      <xdr:nvSpPr>
        <xdr:cNvPr id="259" name="Text 2"/>
        <xdr:cNvSpPr txBox="1">
          <a:spLocks noChangeArrowheads="1"/>
        </xdr:cNvSpPr>
      </xdr:nvSpPr>
      <xdr:spPr bwMode="auto">
        <a:xfrm>
          <a:off x="4223385" y="1946910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138</xdr:row>
      <xdr:rowOff>0</xdr:rowOff>
    </xdr:from>
    <xdr:to>
      <xdr:col>9</xdr:col>
      <xdr:colOff>0</xdr:colOff>
      <xdr:row>138</xdr:row>
      <xdr:rowOff>0</xdr:rowOff>
    </xdr:to>
    <xdr:sp macro="" textlink="">
      <xdr:nvSpPr>
        <xdr:cNvPr id="269" name="Text 2"/>
        <xdr:cNvSpPr txBox="1">
          <a:spLocks noChangeArrowheads="1"/>
        </xdr:cNvSpPr>
      </xdr:nvSpPr>
      <xdr:spPr bwMode="auto">
        <a:xfrm>
          <a:off x="7065645" y="1946910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138</xdr:row>
      <xdr:rowOff>0</xdr:rowOff>
    </xdr:from>
    <xdr:to>
      <xdr:col>6</xdr:col>
      <xdr:colOff>0</xdr:colOff>
      <xdr:row>138</xdr:row>
      <xdr:rowOff>0</xdr:rowOff>
    </xdr:to>
    <xdr:sp macro="" textlink="">
      <xdr:nvSpPr>
        <xdr:cNvPr id="270" name="Text 5"/>
        <xdr:cNvSpPr txBox="1">
          <a:spLocks noChangeArrowheads="1"/>
        </xdr:cNvSpPr>
      </xdr:nvSpPr>
      <xdr:spPr bwMode="auto">
        <a:xfrm>
          <a:off x="5067300" y="1946910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138</xdr:row>
      <xdr:rowOff>0</xdr:rowOff>
    </xdr:from>
    <xdr:to>
      <xdr:col>9</xdr:col>
      <xdr:colOff>0</xdr:colOff>
      <xdr:row>138</xdr:row>
      <xdr:rowOff>0</xdr:rowOff>
    </xdr:to>
    <xdr:sp macro="" textlink="">
      <xdr:nvSpPr>
        <xdr:cNvPr id="271" name="Text 6"/>
        <xdr:cNvSpPr txBox="1">
          <a:spLocks noChangeArrowheads="1"/>
        </xdr:cNvSpPr>
      </xdr:nvSpPr>
      <xdr:spPr bwMode="auto">
        <a:xfrm>
          <a:off x="7065645" y="1946910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138</xdr:row>
      <xdr:rowOff>0</xdr:rowOff>
    </xdr:from>
    <xdr:to>
      <xdr:col>8</xdr:col>
      <xdr:colOff>720085</xdr:colOff>
      <xdr:row>138</xdr:row>
      <xdr:rowOff>0</xdr:rowOff>
    </xdr:to>
    <xdr:sp macro="" textlink="">
      <xdr:nvSpPr>
        <xdr:cNvPr id="272" name="Text 2"/>
        <xdr:cNvSpPr txBox="1">
          <a:spLocks noChangeArrowheads="1"/>
        </xdr:cNvSpPr>
      </xdr:nvSpPr>
      <xdr:spPr bwMode="auto">
        <a:xfrm>
          <a:off x="5038725" y="1946910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138</xdr:row>
      <xdr:rowOff>0</xdr:rowOff>
    </xdr:from>
    <xdr:to>
      <xdr:col>7</xdr:col>
      <xdr:colOff>727711</xdr:colOff>
      <xdr:row>138</xdr:row>
      <xdr:rowOff>0</xdr:rowOff>
    </xdr:to>
    <xdr:sp macro="" textlink="">
      <xdr:nvSpPr>
        <xdr:cNvPr id="273" name="Text 2"/>
        <xdr:cNvSpPr txBox="1">
          <a:spLocks noChangeArrowheads="1"/>
        </xdr:cNvSpPr>
      </xdr:nvSpPr>
      <xdr:spPr bwMode="auto">
        <a:xfrm>
          <a:off x="4223385" y="1946910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138</xdr:row>
      <xdr:rowOff>0</xdr:rowOff>
    </xdr:from>
    <xdr:to>
      <xdr:col>9</xdr:col>
      <xdr:colOff>0</xdr:colOff>
      <xdr:row>138</xdr:row>
      <xdr:rowOff>0</xdr:rowOff>
    </xdr:to>
    <xdr:sp macro="" textlink="">
      <xdr:nvSpPr>
        <xdr:cNvPr id="274" name="Text 2"/>
        <xdr:cNvSpPr txBox="1">
          <a:spLocks noChangeArrowheads="1"/>
        </xdr:cNvSpPr>
      </xdr:nvSpPr>
      <xdr:spPr bwMode="auto">
        <a:xfrm>
          <a:off x="7065645" y="1946910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138</xdr:row>
      <xdr:rowOff>0</xdr:rowOff>
    </xdr:from>
    <xdr:to>
      <xdr:col>6</xdr:col>
      <xdr:colOff>0</xdr:colOff>
      <xdr:row>138</xdr:row>
      <xdr:rowOff>0</xdr:rowOff>
    </xdr:to>
    <xdr:sp macro="" textlink="">
      <xdr:nvSpPr>
        <xdr:cNvPr id="275" name="Text 5"/>
        <xdr:cNvSpPr txBox="1">
          <a:spLocks noChangeArrowheads="1"/>
        </xdr:cNvSpPr>
      </xdr:nvSpPr>
      <xdr:spPr bwMode="auto">
        <a:xfrm>
          <a:off x="5067300" y="1946910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138</xdr:row>
      <xdr:rowOff>0</xdr:rowOff>
    </xdr:from>
    <xdr:to>
      <xdr:col>9</xdr:col>
      <xdr:colOff>0</xdr:colOff>
      <xdr:row>138</xdr:row>
      <xdr:rowOff>0</xdr:rowOff>
    </xdr:to>
    <xdr:sp macro="" textlink="">
      <xdr:nvSpPr>
        <xdr:cNvPr id="276" name="Text 6"/>
        <xdr:cNvSpPr txBox="1">
          <a:spLocks noChangeArrowheads="1"/>
        </xdr:cNvSpPr>
      </xdr:nvSpPr>
      <xdr:spPr bwMode="auto">
        <a:xfrm>
          <a:off x="7065645" y="1946910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138</xdr:row>
      <xdr:rowOff>0</xdr:rowOff>
    </xdr:from>
    <xdr:to>
      <xdr:col>8</xdr:col>
      <xdr:colOff>720085</xdr:colOff>
      <xdr:row>138</xdr:row>
      <xdr:rowOff>0</xdr:rowOff>
    </xdr:to>
    <xdr:sp macro="" textlink="">
      <xdr:nvSpPr>
        <xdr:cNvPr id="277" name="Text 2"/>
        <xdr:cNvSpPr txBox="1">
          <a:spLocks noChangeArrowheads="1"/>
        </xdr:cNvSpPr>
      </xdr:nvSpPr>
      <xdr:spPr bwMode="auto">
        <a:xfrm>
          <a:off x="5038725" y="1946910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138</xdr:row>
      <xdr:rowOff>0</xdr:rowOff>
    </xdr:from>
    <xdr:to>
      <xdr:col>3</xdr:col>
      <xdr:colOff>0</xdr:colOff>
      <xdr:row>138</xdr:row>
      <xdr:rowOff>0</xdr:rowOff>
    </xdr:to>
    <xdr:sp macro="" textlink="">
      <xdr:nvSpPr>
        <xdr:cNvPr id="278" name="Text 4"/>
        <xdr:cNvSpPr txBox="1">
          <a:spLocks noChangeArrowheads="1"/>
        </xdr:cNvSpPr>
      </xdr:nvSpPr>
      <xdr:spPr bwMode="auto">
        <a:xfrm>
          <a:off x="3314700" y="19469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138</xdr:row>
      <xdr:rowOff>0</xdr:rowOff>
    </xdr:from>
    <xdr:to>
      <xdr:col>7</xdr:col>
      <xdr:colOff>727711</xdr:colOff>
      <xdr:row>138</xdr:row>
      <xdr:rowOff>0</xdr:rowOff>
    </xdr:to>
    <xdr:sp macro="" textlink="">
      <xdr:nvSpPr>
        <xdr:cNvPr id="279" name="Text 2"/>
        <xdr:cNvSpPr txBox="1">
          <a:spLocks noChangeArrowheads="1"/>
        </xdr:cNvSpPr>
      </xdr:nvSpPr>
      <xdr:spPr bwMode="auto">
        <a:xfrm>
          <a:off x="4223385" y="1946910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138</xdr:row>
      <xdr:rowOff>0</xdr:rowOff>
    </xdr:from>
    <xdr:to>
      <xdr:col>6</xdr:col>
      <xdr:colOff>0</xdr:colOff>
      <xdr:row>138</xdr:row>
      <xdr:rowOff>0</xdr:rowOff>
    </xdr:to>
    <xdr:sp macro="" textlink="">
      <xdr:nvSpPr>
        <xdr:cNvPr id="280" name="Text 5"/>
        <xdr:cNvSpPr txBox="1">
          <a:spLocks noChangeArrowheads="1"/>
        </xdr:cNvSpPr>
      </xdr:nvSpPr>
      <xdr:spPr bwMode="auto">
        <a:xfrm>
          <a:off x="5067300" y="1946910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138</xdr:row>
      <xdr:rowOff>0</xdr:rowOff>
    </xdr:from>
    <xdr:to>
      <xdr:col>8</xdr:col>
      <xdr:colOff>720085</xdr:colOff>
      <xdr:row>138</xdr:row>
      <xdr:rowOff>0</xdr:rowOff>
    </xdr:to>
    <xdr:sp macro="" textlink="">
      <xdr:nvSpPr>
        <xdr:cNvPr id="281" name="Text 2"/>
        <xdr:cNvSpPr txBox="1">
          <a:spLocks noChangeArrowheads="1"/>
        </xdr:cNvSpPr>
      </xdr:nvSpPr>
      <xdr:spPr bwMode="auto">
        <a:xfrm>
          <a:off x="5038725" y="1946910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138</xdr:row>
      <xdr:rowOff>0</xdr:rowOff>
    </xdr:from>
    <xdr:to>
      <xdr:col>7</xdr:col>
      <xdr:colOff>727711</xdr:colOff>
      <xdr:row>138</xdr:row>
      <xdr:rowOff>0</xdr:rowOff>
    </xdr:to>
    <xdr:sp macro="" textlink="">
      <xdr:nvSpPr>
        <xdr:cNvPr id="282" name="Text 2"/>
        <xdr:cNvSpPr txBox="1">
          <a:spLocks noChangeArrowheads="1"/>
        </xdr:cNvSpPr>
      </xdr:nvSpPr>
      <xdr:spPr bwMode="auto">
        <a:xfrm>
          <a:off x="4223385" y="1946910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156</xdr:row>
      <xdr:rowOff>0</xdr:rowOff>
    </xdr:from>
    <xdr:to>
      <xdr:col>5</xdr:col>
      <xdr:colOff>596319</xdr:colOff>
      <xdr:row>156</xdr:row>
      <xdr:rowOff>0</xdr:rowOff>
    </xdr:to>
    <xdr:sp macro="" textlink="">
      <xdr:nvSpPr>
        <xdr:cNvPr id="284" name="Text 4"/>
        <xdr:cNvSpPr txBox="1">
          <a:spLocks noChangeArrowheads="1"/>
        </xdr:cNvSpPr>
      </xdr:nvSpPr>
      <xdr:spPr bwMode="auto">
        <a:xfrm>
          <a:off x="5067300" y="229895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156</xdr:row>
      <xdr:rowOff>0</xdr:rowOff>
    </xdr:from>
    <xdr:to>
      <xdr:col>6</xdr:col>
      <xdr:colOff>0</xdr:colOff>
      <xdr:row>156</xdr:row>
      <xdr:rowOff>0</xdr:rowOff>
    </xdr:to>
    <xdr:sp macro="" textlink="">
      <xdr:nvSpPr>
        <xdr:cNvPr id="285" name="Text 5"/>
        <xdr:cNvSpPr txBox="1">
          <a:spLocks noChangeArrowheads="1"/>
        </xdr:cNvSpPr>
      </xdr:nvSpPr>
      <xdr:spPr bwMode="auto">
        <a:xfrm>
          <a:off x="5067300" y="229895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156</xdr:row>
      <xdr:rowOff>0</xdr:rowOff>
    </xdr:from>
    <xdr:to>
      <xdr:col>9</xdr:col>
      <xdr:colOff>0</xdr:colOff>
      <xdr:row>156</xdr:row>
      <xdr:rowOff>0</xdr:rowOff>
    </xdr:to>
    <xdr:sp macro="" textlink="">
      <xdr:nvSpPr>
        <xdr:cNvPr id="286" name="Text 6"/>
        <xdr:cNvSpPr txBox="1">
          <a:spLocks noChangeArrowheads="1"/>
        </xdr:cNvSpPr>
      </xdr:nvSpPr>
      <xdr:spPr bwMode="auto">
        <a:xfrm>
          <a:off x="7065645" y="229895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156</xdr:row>
      <xdr:rowOff>0</xdr:rowOff>
    </xdr:from>
    <xdr:to>
      <xdr:col>8</xdr:col>
      <xdr:colOff>720085</xdr:colOff>
      <xdr:row>156</xdr:row>
      <xdr:rowOff>0</xdr:rowOff>
    </xdr:to>
    <xdr:sp macro="" textlink="">
      <xdr:nvSpPr>
        <xdr:cNvPr id="287" name="Text 2"/>
        <xdr:cNvSpPr txBox="1">
          <a:spLocks noChangeArrowheads="1"/>
        </xdr:cNvSpPr>
      </xdr:nvSpPr>
      <xdr:spPr bwMode="auto">
        <a:xfrm>
          <a:off x="5038725" y="2298954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288" name="Text 4"/>
        <xdr:cNvSpPr txBox="1">
          <a:spLocks noChangeArrowheads="1"/>
        </xdr:cNvSpPr>
      </xdr:nvSpPr>
      <xdr:spPr bwMode="auto">
        <a:xfrm>
          <a:off x="3314700" y="229895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156</xdr:row>
      <xdr:rowOff>0</xdr:rowOff>
    </xdr:from>
    <xdr:to>
      <xdr:col>7</xdr:col>
      <xdr:colOff>0</xdr:colOff>
      <xdr:row>156</xdr:row>
      <xdr:rowOff>0</xdr:rowOff>
    </xdr:to>
    <xdr:sp macro="" textlink="">
      <xdr:nvSpPr>
        <xdr:cNvPr id="289" name="Text 5"/>
        <xdr:cNvSpPr txBox="1">
          <a:spLocks noChangeArrowheads="1"/>
        </xdr:cNvSpPr>
      </xdr:nvSpPr>
      <xdr:spPr bwMode="auto">
        <a:xfrm>
          <a:off x="5966460" y="22989540"/>
          <a:ext cx="10896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156</xdr:row>
      <xdr:rowOff>0</xdr:rowOff>
    </xdr:from>
    <xdr:to>
      <xdr:col>5</xdr:col>
      <xdr:colOff>596319</xdr:colOff>
      <xdr:row>156</xdr:row>
      <xdr:rowOff>0</xdr:rowOff>
    </xdr:to>
    <xdr:sp macro="" textlink="">
      <xdr:nvSpPr>
        <xdr:cNvPr id="290" name="Text 4"/>
        <xdr:cNvSpPr txBox="1">
          <a:spLocks noChangeArrowheads="1"/>
        </xdr:cNvSpPr>
      </xdr:nvSpPr>
      <xdr:spPr bwMode="auto">
        <a:xfrm>
          <a:off x="5067300" y="229895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156</xdr:row>
      <xdr:rowOff>0</xdr:rowOff>
    </xdr:from>
    <xdr:to>
      <xdr:col>6</xdr:col>
      <xdr:colOff>0</xdr:colOff>
      <xdr:row>156</xdr:row>
      <xdr:rowOff>0</xdr:rowOff>
    </xdr:to>
    <xdr:sp macro="" textlink="">
      <xdr:nvSpPr>
        <xdr:cNvPr id="291" name="Text 5"/>
        <xdr:cNvSpPr txBox="1">
          <a:spLocks noChangeArrowheads="1"/>
        </xdr:cNvSpPr>
      </xdr:nvSpPr>
      <xdr:spPr bwMode="auto">
        <a:xfrm>
          <a:off x="5067300" y="229895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156</xdr:row>
      <xdr:rowOff>0</xdr:rowOff>
    </xdr:from>
    <xdr:to>
      <xdr:col>9</xdr:col>
      <xdr:colOff>0</xdr:colOff>
      <xdr:row>156</xdr:row>
      <xdr:rowOff>0</xdr:rowOff>
    </xdr:to>
    <xdr:sp macro="" textlink="">
      <xdr:nvSpPr>
        <xdr:cNvPr id="292" name="Text 6"/>
        <xdr:cNvSpPr txBox="1">
          <a:spLocks noChangeArrowheads="1"/>
        </xdr:cNvSpPr>
      </xdr:nvSpPr>
      <xdr:spPr bwMode="auto">
        <a:xfrm>
          <a:off x="7065645" y="229895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156</xdr:row>
      <xdr:rowOff>0</xdr:rowOff>
    </xdr:from>
    <xdr:to>
      <xdr:col>8</xdr:col>
      <xdr:colOff>720085</xdr:colOff>
      <xdr:row>156</xdr:row>
      <xdr:rowOff>0</xdr:rowOff>
    </xdr:to>
    <xdr:sp macro="" textlink="">
      <xdr:nvSpPr>
        <xdr:cNvPr id="293" name="Text 2"/>
        <xdr:cNvSpPr txBox="1">
          <a:spLocks noChangeArrowheads="1"/>
        </xdr:cNvSpPr>
      </xdr:nvSpPr>
      <xdr:spPr bwMode="auto">
        <a:xfrm>
          <a:off x="5038725" y="2298954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294" name="Text 4"/>
        <xdr:cNvSpPr txBox="1">
          <a:spLocks noChangeArrowheads="1"/>
        </xdr:cNvSpPr>
      </xdr:nvSpPr>
      <xdr:spPr bwMode="auto">
        <a:xfrm>
          <a:off x="3314700" y="229895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156</xdr:row>
      <xdr:rowOff>0</xdr:rowOff>
    </xdr:from>
    <xdr:to>
      <xdr:col>7</xdr:col>
      <xdr:colOff>0</xdr:colOff>
      <xdr:row>156</xdr:row>
      <xdr:rowOff>0</xdr:rowOff>
    </xdr:to>
    <xdr:sp macro="" textlink="">
      <xdr:nvSpPr>
        <xdr:cNvPr id="295" name="Text 5"/>
        <xdr:cNvSpPr txBox="1">
          <a:spLocks noChangeArrowheads="1"/>
        </xdr:cNvSpPr>
      </xdr:nvSpPr>
      <xdr:spPr bwMode="auto">
        <a:xfrm>
          <a:off x="5966460" y="22989540"/>
          <a:ext cx="10896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156</xdr:row>
      <xdr:rowOff>0</xdr:rowOff>
    </xdr:from>
    <xdr:to>
      <xdr:col>5</xdr:col>
      <xdr:colOff>596319</xdr:colOff>
      <xdr:row>156</xdr:row>
      <xdr:rowOff>0</xdr:rowOff>
    </xdr:to>
    <xdr:sp macro="" textlink="">
      <xdr:nvSpPr>
        <xdr:cNvPr id="296" name="Text 4"/>
        <xdr:cNvSpPr txBox="1">
          <a:spLocks noChangeArrowheads="1"/>
        </xdr:cNvSpPr>
      </xdr:nvSpPr>
      <xdr:spPr bwMode="auto">
        <a:xfrm>
          <a:off x="5067300" y="229895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156</xdr:row>
      <xdr:rowOff>0</xdr:rowOff>
    </xdr:from>
    <xdr:to>
      <xdr:col>6</xdr:col>
      <xdr:colOff>0</xdr:colOff>
      <xdr:row>156</xdr:row>
      <xdr:rowOff>0</xdr:rowOff>
    </xdr:to>
    <xdr:sp macro="" textlink="">
      <xdr:nvSpPr>
        <xdr:cNvPr id="297" name="Text 5"/>
        <xdr:cNvSpPr txBox="1">
          <a:spLocks noChangeArrowheads="1"/>
        </xdr:cNvSpPr>
      </xdr:nvSpPr>
      <xdr:spPr bwMode="auto">
        <a:xfrm>
          <a:off x="5067300" y="229895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156</xdr:row>
      <xdr:rowOff>0</xdr:rowOff>
    </xdr:from>
    <xdr:to>
      <xdr:col>9</xdr:col>
      <xdr:colOff>0</xdr:colOff>
      <xdr:row>156</xdr:row>
      <xdr:rowOff>0</xdr:rowOff>
    </xdr:to>
    <xdr:sp macro="" textlink="">
      <xdr:nvSpPr>
        <xdr:cNvPr id="298" name="Text 6"/>
        <xdr:cNvSpPr txBox="1">
          <a:spLocks noChangeArrowheads="1"/>
        </xdr:cNvSpPr>
      </xdr:nvSpPr>
      <xdr:spPr bwMode="auto">
        <a:xfrm>
          <a:off x="7065645" y="229895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156</xdr:row>
      <xdr:rowOff>0</xdr:rowOff>
    </xdr:from>
    <xdr:to>
      <xdr:col>8</xdr:col>
      <xdr:colOff>720085</xdr:colOff>
      <xdr:row>156</xdr:row>
      <xdr:rowOff>0</xdr:rowOff>
    </xdr:to>
    <xdr:sp macro="" textlink="">
      <xdr:nvSpPr>
        <xdr:cNvPr id="299" name="Text 2"/>
        <xdr:cNvSpPr txBox="1">
          <a:spLocks noChangeArrowheads="1"/>
        </xdr:cNvSpPr>
      </xdr:nvSpPr>
      <xdr:spPr bwMode="auto">
        <a:xfrm>
          <a:off x="5038725" y="2298954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300" name="Text 4"/>
        <xdr:cNvSpPr txBox="1">
          <a:spLocks noChangeArrowheads="1"/>
        </xdr:cNvSpPr>
      </xdr:nvSpPr>
      <xdr:spPr bwMode="auto">
        <a:xfrm>
          <a:off x="3314700" y="229895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156</xdr:row>
      <xdr:rowOff>0</xdr:rowOff>
    </xdr:from>
    <xdr:to>
      <xdr:col>7</xdr:col>
      <xdr:colOff>0</xdr:colOff>
      <xdr:row>156</xdr:row>
      <xdr:rowOff>0</xdr:rowOff>
    </xdr:to>
    <xdr:sp macro="" textlink="">
      <xdr:nvSpPr>
        <xdr:cNvPr id="301" name="Text 5"/>
        <xdr:cNvSpPr txBox="1">
          <a:spLocks noChangeArrowheads="1"/>
        </xdr:cNvSpPr>
      </xdr:nvSpPr>
      <xdr:spPr bwMode="auto">
        <a:xfrm>
          <a:off x="5966460" y="22989540"/>
          <a:ext cx="10896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156</xdr:row>
      <xdr:rowOff>0</xdr:rowOff>
    </xdr:from>
    <xdr:to>
      <xdr:col>5</xdr:col>
      <xdr:colOff>596319</xdr:colOff>
      <xdr:row>156</xdr:row>
      <xdr:rowOff>0</xdr:rowOff>
    </xdr:to>
    <xdr:sp macro="" textlink="">
      <xdr:nvSpPr>
        <xdr:cNvPr id="302" name="Text 4"/>
        <xdr:cNvSpPr txBox="1">
          <a:spLocks noChangeArrowheads="1"/>
        </xdr:cNvSpPr>
      </xdr:nvSpPr>
      <xdr:spPr bwMode="auto">
        <a:xfrm>
          <a:off x="5067300" y="229895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156</xdr:row>
      <xdr:rowOff>0</xdr:rowOff>
    </xdr:from>
    <xdr:to>
      <xdr:col>9</xdr:col>
      <xdr:colOff>0</xdr:colOff>
      <xdr:row>156</xdr:row>
      <xdr:rowOff>0</xdr:rowOff>
    </xdr:to>
    <xdr:sp macro="" textlink="">
      <xdr:nvSpPr>
        <xdr:cNvPr id="303" name="Text 6"/>
        <xdr:cNvSpPr txBox="1">
          <a:spLocks noChangeArrowheads="1"/>
        </xdr:cNvSpPr>
      </xdr:nvSpPr>
      <xdr:spPr bwMode="auto">
        <a:xfrm>
          <a:off x="7065645" y="229895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156</xdr:row>
      <xdr:rowOff>0</xdr:rowOff>
    </xdr:from>
    <xdr:to>
      <xdr:col>8</xdr:col>
      <xdr:colOff>720085</xdr:colOff>
      <xdr:row>156</xdr:row>
      <xdr:rowOff>0</xdr:rowOff>
    </xdr:to>
    <xdr:sp macro="" textlink="">
      <xdr:nvSpPr>
        <xdr:cNvPr id="304" name="Text 2"/>
        <xdr:cNvSpPr txBox="1">
          <a:spLocks noChangeArrowheads="1"/>
        </xdr:cNvSpPr>
      </xdr:nvSpPr>
      <xdr:spPr bwMode="auto">
        <a:xfrm>
          <a:off x="5038725" y="2298954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305" name="Text 4"/>
        <xdr:cNvSpPr txBox="1">
          <a:spLocks noChangeArrowheads="1"/>
        </xdr:cNvSpPr>
      </xdr:nvSpPr>
      <xdr:spPr bwMode="auto">
        <a:xfrm>
          <a:off x="3314700" y="229895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156</xdr:row>
      <xdr:rowOff>0</xdr:rowOff>
    </xdr:from>
    <xdr:to>
      <xdr:col>7</xdr:col>
      <xdr:colOff>0</xdr:colOff>
      <xdr:row>156</xdr:row>
      <xdr:rowOff>0</xdr:rowOff>
    </xdr:to>
    <xdr:sp macro="" textlink="">
      <xdr:nvSpPr>
        <xdr:cNvPr id="306" name="Text 5"/>
        <xdr:cNvSpPr txBox="1">
          <a:spLocks noChangeArrowheads="1"/>
        </xdr:cNvSpPr>
      </xdr:nvSpPr>
      <xdr:spPr bwMode="auto">
        <a:xfrm>
          <a:off x="5966460" y="22989540"/>
          <a:ext cx="10896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180</xdr:row>
      <xdr:rowOff>0</xdr:rowOff>
    </xdr:from>
    <xdr:to>
      <xdr:col>3</xdr:col>
      <xdr:colOff>0</xdr:colOff>
      <xdr:row>180</xdr:row>
      <xdr:rowOff>0</xdr:rowOff>
    </xdr:to>
    <xdr:sp macro="" textlink="">
      <xdr:nvSpPr>
        <xdr:cNvPr id="307" name="Text 4"/>
        <xdr:cNvSpPr txBox="1">
          <a:spLocks noChangeArrowheads="1"/>
        </xdr:cNvSpPr>
      </xdr:nvSpPr>
      <xdr:spPr bwMode="auto">
        <a:xfrm>
          <a:off x="3314700" y="2490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180</xdr:row>
      <xdr:rowOff>0</xdr:rowOff>
    </xdr:from>
    <xdr:to>
      <xdr:col>3</xdr:col>
      <xdr:colOff>0</xdr:colOff>
      <xdr:row>180</xdr:row>
      <xdr:rowOff>0</xdr:rowOff>
    </xdr:to>
    <xdr:sp macro="" textlink="">
      <xdr:nvSpPr>
        <xdr:cNvPr id="308" name="Text 4"/>
        <xdr:cNvSpPr txBox="1">
          <a:spLocks noChangeArrowheads="1"/>
        </xdr:cNvSpPr>
      </xdr:nvSpPr>
      <xdr:spPr bwMode="auto">
        <a:xfrm>
          <a:off x="3314700" y="2490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180</xdr:row>
      <xdr:rowOff>0</xdr:rowOff>
    </xdr:from>
    <xdr:to>
      <xdr:col>3</xdr:col>
      <xdr:colOff>0</xdr:colOff>
      <xdr:row>180</xdr:row>
      <xdr:rowOff>0</xdr:rowOff>
    </xdr:to>
    <xdr:sp macro="" textlink="">
      <xdr:nvSpPr>
        <xdr:cNvPr id="309" name="Text 4"/>
        <xdr:cNvSpPr txBox="1">
          <a:spLocks noChangeArrowheads="1"/>
        </xdr:cNvSpPr>
      </xdr:nvSpPr>
      <xdr:spPr bwMode="auto">
        <a:xfrm>
          <a:off x="3314700" y="2490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259</xdr:row>
      <xdr:rowOff>0</xdr:rowOff>
    </xdr:from>
    <xdr:to>
      <xdr:col>7</xdr:col>
      <xdr:colOff>727711</xdr:colOff>
      <xdr:row>259</xdr:row>
      <xdr:rowOff>0</xdr:rowOff>
    </xdr:to>
    <xdr:sp macro="" textlink="">
      <xdr:nvSpPr>
        <xdr:cNvPr id="310" name="Text 2"/>
        <xdr:cNvSpPr txBox="1">
          <a:spLocks noChangeArrowheads="1"/>
        </xdr:cNvSpPr>
      </xdr:nvSpPr>
      <xdr:spPr bwMode="auto">
        <a:xfrm>
          <a:off x="4223385" y="3515106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259</xdr:row>
      <xdr:rowOff>0</xdr:rowOff>
    </xdr:from>
    <xdr:to>
      <xdr:col>9</xdr:col>
      <xdr:colOff>0</xdr:colOff>
      <xdr:row>259</xdr:row>
      <xdr:rowOff>0</xdr:rowOff>
    </xdr:to>
    <xdr:sp macro="" textlink="">
      <xdr:nvSpPr>
        <xdr:cNvPr id="311" name="Text 2"/>
        <xdr:cNvSpPr txBox="1">
          <a:spLocks noChangeArrowheads="1"/>
        </xdr:cNvSpPr>
      </xdr:nvSpPr>
      <xdr:spPr bwMode="auto">
        <a:xfrm>
          <a:off x="7065645" y="351510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259</xdr:row>
      <xdr:rowOff>0</xdr:rowOff>
    </xdr:from>
    <xdr:to>
      <xdr:col>5</xdr:col>
      <xdr:colOff>596319</xdr:colOff>
      <xdr:row>259</xdr:row>
      <xdr:rowOff>0</xdr:rowOff>
    </xdr:to>
    <xdr:sp macro="" textlink="">
      <xdr:nvSpPr>
        <xdr:cNvPr id="312" name="Text 4"/>
        <xdr:cNvSpPr txBox="1">
          <a:spLocks noChangeArrowheads="1"/>
        </xdr:cNvSpPr>
      </xdr:nvSpPr>
      <xdr:spPr bwMode="auto">
        <a:xfrm>
          <a:off x="5067300" y="351510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259</xdr:row>
      <xdr:rowOff>0</xdr:rowOff>
    </xdr:from>
    <xdr:to>
      <xdr:col>6</xdr:col>
      <xdr:colOff>0</xdr:colOff>
      <xdr:row>259</xdr:row>
      <xdr:rowOff>0</xdr:rowOff>
    </xdr:to>
    <xdr:sp macro="" textlink="">
      <xdr:nvSpPr>
        <xdr:cNvPr id="313" name="Text 5"/>
        <xdr:cNvSpPr txBox="1">
          <a:spLocks noChangeArrowheads="1"/>
        </xdr:cNvSpPr>
      </xdr:nvSpPr>
      <xdr:spPr bwMode="auto">
        <a:xfrm>
          <a:off x="5067300" y="351510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259</xdr:row>
      <xdr:rowOff>0</xdr:rowOff>
    </xdr:from>
    <xdr:to>
      <xdr:col>9</xdr:col>
      <xdr:colOff>0</xdr:colOff>
      <xdr:row>259</xdr:row>
      <xdr:rowOff>0</xdr:rowOff>
    </xdr:to>
    <xdr:sp macro="" textlink="">
      <xdr:nvSpPr>
        <xdr:cNvPr id="314" name="Text 6"/>
        <xdr:cNvSpPr txBox="1">
          <a:spLocks noChangeArrowheads="1"/>
        </xdr:cNvSpPr>
      </xdr:nvSpPr>
      <xdr:spPr bwMode="auto">
        <a:xfrm>
          <a:off x="7065645" y="351510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259</xdr:row>
      <xdr:rowOff>0</xdr:rowOff>
    </xdr:from>
    <xdr:to>
      <xdr:col>8</xdr:col>
      <xdr:colOff>661106</xdr:colOff>
      <xdr:row>259</xdr:row>
      <xdr:rowOff>0</xdr:rowOff>
    </xdr:to>
    <xdr:sp macro="" textlink="">
      <xdr:nvSpPr>
        <xdr:cNvPr id="315" name="Text 7"/>
        <xdr:cNvSpPr txBox="1">
          <a:spLocks noChangeArrowheads="1"/>
        </xdr:cNvSpPr>
      </xdr:nvSpPr>
      <xdr:spPr bwMode="auto">
        <a:xfrm>
          <a:off x="8263890" y="3515106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9525</xdr:colOff>
      <xdr:row>259</xdr:row>
      <xdr:rowOff>0</xdr:rowOff>
    </xdr:from>
    <xdr:to>
      <xdr:col>8</xdr:col>
      <xdr:colOff>720085</xdr:colOff>
      <xdr:row>259</xdr:row>
      <xdr:rowOff>0</xdr:rowOff>
    </xdr:to>
    <xdr:sp macro="" textlink="">
      <xdr:nvSpPr>
        <xdr:cNvPr id="316" name="Text 2"/>
        <xdr:cNvSpPr txBox="1">
          <a:spLocks noChangeArrowheads="1"/>
        </xdr:cNvSpPr>
      </xdr:nvSpPr>
      <xdr:spPr bwMode="auto">
        <a:xfrm>
          <a:off x="5038725" y="3515106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259</xdr:row>
      <xdr:rowOff>0</xdr:rowOff>
    </xdr:from>
    <xdr:to>
      <xdr:col>3</xdr:col>
      <xdr:colOff>0</xdr:colOff>
      <xdr:row>259</xdr:row>
      <xdr:rowOff>0</xdr:rowOff>
    </xdr:to>
    <xdr:sp macro="" textlink="">
      <xdr:nvSpPr>
        <xdr:cNvPr id="317" name="Text 4"/>
        <xdr:cNvSpPr txBox="1">
          <a:spLocks noChangeArrowheads="1"/>
        </xdr:cNvSpPr>
      </xdr:nvSpPr>
      <xdr:spPr bwMode="auto">
        <a:xfrm>
          <a:off x="3314700" y="35151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259</xdr:row>
      <xdr:rowOff>0</xdr:rowOff>
    </xdr:from>
    <xdr:to>
      <xdr:col>7</xdr:col>
      <xdr:colOff>727711</xdr:colOff>
      <xdr:row>259</xdr:row>
      <xdr:rowOff>0</xdr:rowOff>
    </xdr:to>
    <xdr:sp macro="" textlink="">
      <xdr:nvSpPr>
        <xdr:cNvPr id="318" name="Text 2"/>
        <xdr:cNvSpPr txBox="1">
          <a:spLocks noChangeArrowheads="1"/>
        </xdr:cNvSpPr>
      </xdr:nvSpPr>
      <xdr:spPr bwMode="auto">
        <a:xfrm>
          <a:off x="4223385" y="3515106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259</xdr:row>
      <xdr:rowOff>0</xdr:rowOff>
    </xdr:from>
    <xdr:to>
      <xdr:col>7</xdr:col>
      <xdr:colOff>727711</xdr:colOff>
      <xdr:row>259</xdr:row>
      <xdr:rowOff>0</xdr:rowOff>
    </xdr:to>
    <xdr:sp macro="" textlink="">
      <xdr:nvSpPr>
        <xdr:cNvPr id="319" name="Text 2"/>
        <xdr:cNvSpPr txBox="1">
          <a:spLocks noChangeArrowheads="1"/>
        </xdr:cNvSpPr>
      </xdr:nvSpPr>
      <xdr:spPr bwMode="auto">
        <a:xfrm>
          <a:off x="4223385" y="3515106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259</xdr:row>
      <xdr:rowOff>0</xdr:rowOff>
    </xdr:from>
    <xdr:to>
      <xdr:col>9</xdr:col>
      <xdr:colOff>0</xdr:colOff>
      <xdr:row>259</xdr:row>
      <xdr:rowOff>0</xdr:rowOff>
    </xdr:to>
    <xdr:sp macro="" textlink="">
      <xdr:nvSpPr>
        <xdr:cNvPr id="320" name="Text 2"/>
        <xdr:cNvSpPr txBox="1">
          <a:spLocks noChangeArrowheads="1"/>
        </xdr:cNvSpPr>
      </xdr:nvSpPr>
      <xdr:spPr bwMode="auto">
        <a:xfrm>
          <a:off x="7065645" y="351510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259</xdr:row>
      <xdr:rowOff>0</xdr:rowOff>
    </xdr:from>
    <xdr:to>
      <xdr:col>5</xdr:col>
      <xdr:colOff>596319</xdr:colOff>
      <xdr:row>259</xdr:row>
      <xdr:rowOff>0</xdr:rowOff>
    </xdr:to>
    <xdr:sp macro="" textlink="">
      <xdr:nvSpPr>
        <xdr:cNvPr id="321" name="Text 4"/>
        <xdr:cNvSpPr txBox="1">
          <a:spLocks noChangeArrowheads="1"/>
        </xdr:cNvSpPr>
      </xdr:nvSpPr>
      <xdr:spPr bwMode="auto">
        <a:xfrm>
          <a:off x="5067300" y="351510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259</xdr:row>
      <xdr:rowOff>0</xdr:rowOff>
    </xdr:from>
    <xdr:to>
      <xdr:col>6</xdr:col>
      <xdr:colOff>0</xdr:colOff>
      <xdr:row>259</xdr:row>
      <xdr:rowOff>0</xdr:rowOff>
    </xdr:to>
    <xdr:sp macro="" textlink="">
      <xdr:nvSpPr>
        <xdr:cNvPr id="322" name="Text 5"/>
        <xdr:cNvSpPr txBox="1">
          <a:spLocks noChangeArrowheads="1"/>
        </xdr:cNvSpPr>
      </xdr:nvSpPr>
      <xdr:spPr bwMode="auto">
        <a:xfrm>
          <a:off x="5067300" y="351510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259</xdr:row>
      <xdr:rowOff>0</xdr:rowOff>
    </xdr:from>
    <xdr:to>
      <xdr:col>9</xdr:col>
      <xdr:colOff>0</xdr:colOff>
      <xdr:row>259</xdr:row>
      <xdr:rowOff>0</xdr:rowOff>
    </xdr:to>
    <xdr:sp macro="" textlink="">
      <xdr:nvSpPr>
        <xdr:cNvPr id="323" name="Text 6"/>
        <xdr:cNvSpPr txBox="1">
          <a:spLocks noChangeArrowheads="1"/>
        </xdr:cNvSpPr>
      </xdr:nvSpPr>
      <xdr:spPr bwMode="auto">
        <a:xfrm>
          <a:off x="7065645" y="351510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259</xdr:row>
      <xdr:rowOff>0</xdr:rowOff>
    </xdr:from>
    <xdr:to>
      <xdr:col>8</xdr:col>
      <xdr:colOff>661106</xdr:colOff>
      <xdr:row>259</xdr:row>
      <xdr:rowOff>0</xdr:rowOff>
    </xdr:to>
    <xdr:sp macro="" textlink="">
      <xdr:nvSpPr>
        <xdr:cNvPr id="324" name="Text 7"/>
        <xdr:cNvSpPr txBox="1">
          <a:spLocks noChangeArrowheads="1"/>
        </xdr:cNvSpPr>
      </xdr:nvSpPr>
      <xdr:spPr bwMode="auto">
        <a:xfrm>
          <a:off x="8263890" y="3515106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9525</xdr:colOff>
      <xdr:row>259</xdr:row>
      <xdr:rowOff>0</xdr:rowOff>
    </xdr:from>
    <xdr:to>
      <xdr:col>8</xdr:col>
      <xdr:colOff>720085</xdr:colOff>
      <xdr:row>259</xdr:row>
      <xdr:rowOff>0</xdr:rowOff>
    </xdr:to>
    <xdr:sp macro="" textlink="">
      <xdr:nvSpPr>
        <xdr:cNvPr id="325" name="Text 2"/>
        <xdr:cNvSpPr txBox="1">
          <a:spLocks noChangeArrowheads="1"/>
        </xdr:cNvSpPr>
      </xdr:nvSpPr>
      <xdr:spPr bwMode="auto">
        <a:xfrm>
          <a:off x="5038725" y="3515106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259</xdr:row>
      <xdr:rowOff>0</xdr:rowOff>
    </xdr:from>
    <xdr:to>
      <xdr:col>3</xdr:col>
      <xdr:colOff>0</xdr:colOff>
      <xdr:row>259</xdr:row>
      <xdr:rowOff>0</xdr:rowOff>
    </xdr:to>
    <xdr:sp macro="" textlink="">
      <xdr:nvSpPr>
        <xdr:cNvPr id="326" name="Text 4"/>
        <xdr:cNvSpPr txBox="1">
          <a:spLocks noChangeArrowheads="1"/>
        </xdr:cNvSpPr>
      </xdr:nvSpPr>
      <xdr:spPr bwMode="auto">
        <a:xfrm>
          <a:off x="3314700" y="35151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259</xdr:row>
      <xdr:rowOff>0</xdr:rowOff>
    </xdr:from>
    <xdr:to>
      <xdr:col>7</xdr:col>
      <xdr:colOff>727711</xdr:colOff>
      <xdr:row>259</xdr:row>
      <xdr:rowOff>0</xdr:rowOff>
    </xdr:to>
    <xdr:sp macro="" textlink="">
      <xdr:nvSpPr>
        <xdr:cNvPr id="327" name="Text 2"/>
        <xdr:cNvSpPr txBox="1">
          <a:spLocks noChangeArrowheads="1"/>
        </xdr:cNvSpPr>
      </xdr:nvSpPr>
      <xdr:spPr bwMode="auto">
        <a:xfrm>
          <a:off x="4223385" y="3515106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180</xdr:row>
      <xdr:rowOff>0</xdr:rowOff>
    </xdr:from>
    <xdr:to>
      <xdr:col>3</xdr:col>
      <xdr:colOff>0</xdr:colOff>
      <xdr:row>180</xdr:row>
      <xdr:rowOff>0</xdr:rowOff>
    </xdr:to>
    <xdr:sp macro="" textlink="">
      <xdr:nvSpPr>
        <xdr:cNvPr id="328" name="Text 4"/>
        <xdr:cNvSpPr txBox="1">
          <a:spLocks noChangeArrowheads="1"/>
        </xdr:cNvSpPr>
      </xdr:nvSpPr>
      <xdr:spPr bwMode="auto">
        <a:xfrm>
          <a:off x="3314700" y="2490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180</xdr:row>
      <xdr:rowOff>0</xdr:rowOff>
    </xdr:from>
    <xdr:to>
      <xdr:col>3</xdr:col>
      <xdr:colOff>0</xdr:colOff>
      <xdr:row>180</xdr:row>
      <xdr:rowOff>0</xdr:rowOff>
    </xdr:to>
    <xdr:sp macro="" textlink="">
      <xdr:nvSpPr>
        <xdr:cNvPr id="329" name="Text 4"/>
        <xdr:cNvSpPr txBox="1">
          <a:spLocks noChangeArrowheads="1"/>
        </xdr:cNvSpPr>
      </xdr:nvSpPr>
      <xdr:spPr bwMode="auto">
        <a:xfrm>
          <a:off x="3314700" y="2490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180</xdr:row>
      <xdr:rowOff>0</xdr:rowOff>
    </xdr:from>
    <xdr:to>
      <xdr:col>3</xdr:col>
      <xdr:colOff>0</xdr:colOff>
      <xdr:row>180</xdr:row>
      <xdr:rowOff>0</xdr:rowOff>
    </xdr:to>
    <xdr:sp macro="" textlink="">
      <xdr:nvSpPr>
        <xdr:cNvPr id="330" name="Text 4"/>
        <xdr:cNvSpPr txBox="1">
          <a:spLocks noChangeArrowheads="1"/>
        </xdr:cNvSpPr>
      </xdr:nvSpPr>
      <xdr:spPr bwMode="auto">
        <a:xfrm>
          <a:off x="3314700" y="2490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259</xdr:row>
      <xdr:rowOff>0</xdr:rowOff>
    </xdr:from>
    <xdr:to>
      <xdr:col>7</xdr:col>
      <xdr:colOff>727711</xdr:colOff>
      <xdr:row>259</xdr:row>
      <xdr:rowOff>0</xdr:rowOff>
    </xdr:to>
    <xdr:sp macro="" textlink="">
      <xdr:nvSpPr>
        <xdr:cNvPr id="331" name="Text 2"/>
        <xdr:cNvSpPr txBox="1">
          <a:spLocks noChangeArrowheads="1"/>
        </xdr:cNvSpPr>
      </xdr:nvSpPr>
      <xdr:spPr bwMode="auto">
        <a:xfrm>
          <a:off x="4223385" y="3515106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259</xdr:row>
      <xdr:rowOff>0</xdr:rowOff>
    </xdr:from>
    <xdr:to>
      <xdr:col>9</xdr:col>
      <xdr:colOff>0</xdr:colOff>
      <xdr:row>259</xdr:row>
      <xdr:rowOff>0</xdr:rowOff>
    </xdr:to>
    <xdr:sp macro="" textlink="">
      <xdr:nvSpPr>
        <xdr:cNvPr id="332" name="Text 2"/>
        <xdr:cNvSpPr txBox="1">
          <a:spLocks noChangeArrowheads="1"/>
        </xdr:cNvSpPr>
      </xdr:nvSpPr>
      <xdr:spPr bwMode="auto">
        <a:xfrm>
          <a:off x="7065645" y="351510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259</xdr:row>
      <xdr:rowOff>0</xdr:rowOff>
    </xdr:from>
    <xdr:to>
      <xdr:col>5</xdr:col>
      <xdr:colOff>596319</xdr:colOff>
      <xdr:row>259</xdr:row>
      <xdr:rowOff>0</xdr:rowOff>
    </xdr:to>
    <xdr:sp macro="" textlink="">
      <xdr:nvSpPr>
        <xdr:cNvPr id="333" name="Text 4"/>
        <xdr:cNvSpPr txBox="1">
          <a:spLocks noChangeArrowheads="1"/>
        </xdr:cNvSpPr>
      </xdr:nvSpPr>
      <xdr:spPr bwMode="auto">
        <a:xfrm>
          <a:off x="5067300" y="351510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259</xdr:row>
      <xdr:rowOff>0</xdr:rowOff>
    </xdr:from>
    <xdr:to>
      <xdr:col>6</xdr:col>
      <xdr:colOff>0</xdr:colOff>
      <xdr:row>259</xdr:row>
      <xdr:rowOff>0</xdr:rowOff>
    </xdr:to>
    <xdr:sp macro="" textlink="">
      <xdr:nvSpPr>
        <xdr:cNvPr id="334" name="Text 5"/>
        <xdr:cNvSpPr txBox="1">
          <a:spLocks noChangeArrowheads="1"/>
        </xdr:cNvSpPr>
      </xdr:nvSpPr>
      <xdr:spPr bwMode="auto">
        <a:xfrm>
          <a:off x="5067300" y="351510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259</xdr:row>
      <xdr:rowOff>0</xdr:rowOff>
    </xdr:from>
    <xdr:to>
      <xdr:col>9</xdr:col>
      <xdr:colOff>0</xdr:colOff>
      <xdr:row>259</xdr:row>
      <xdr:rowOff>0</xdr:rowOff>
    </xdr:to>
    <xdr:sp macro="" textlink="">
      <xdr:nvSpPr>
        <xdr:cNvPr id="335" name="Text 6"/>
        <xdr:cNvSpPr txBox="1">
          <a:spLocks noChangeArrowheads="1"/>
        </xdr:cNvSpPr>
      </xdr:nvSpPr>
      <xdr:spPr bwMode="auto">
        <a:xfrm>
          <a:off x="7065645" y="351510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259</xdr:row>
      <xdr:rowOff>0</xdr:rowOff>
    </xdr:from>
    <xdr:to>
      <xdr:col>8</xdr:col>
      <xdr:colOff>661106</xdr:colOff>
      <xdr:row>259</xdr:row>
      <xdr:rowOff>0</xdr:rowOff>
    </xdr:to>
    <xdr:sp macro="" textlink="">
      <xdr:nvSpPr>
        <xdr:cNvPr id="336" name="Text 7"/>
        <xdr:cNvSpPr txBox="1">
          <a:spLocks noChangeArrowheads="1"/>
        </xdr:cNvSpPr>
      </xdr:nvSpPr>
      <xdr:spPr bwMode="auto">
        <a:xfrm>
          <a:off x="8263890" y="3515106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9525</xdr:colOff>
      <xdr:row>259</xdr:row>
      <xdr:rowOff>0</xdr:rowOff>
    </xdr:from>
    <xdr:to>
      <xdr:col>8</xdr:col>
      <xdr:colOff>720085</xdr:colOff>
      <xdr:row>259</xdr:row>
      <xdr:rowOff>0</xdr:rowOff>
    </xdr:to>
    <xdr:sp macro="" textlink="">
      <xdr:nvSpPr>
        <xdr:cNvPr id="337" name="Text 2"/>
        <xdr:cNvSpPr txBox="1">
          <a:spLocks noChangeArrowheads="1"/>
        </xdr:cNvSpPr>
      </xdr:nvSpPr>
      <xdr:spPr bwMode="auto">
        <a:xfrm>
          <a:off x="5038725" y="3515106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259</xdr:row>
      <xdr:rowOff>0</xdr:rowOff>
    </xdr:from>
    <xdr:to>
      <xdr:col>3</xdr:col>
      <xdr:colOff>0</xdr:colOff>
      <xdr:row>259</xdr:row>
      <xdr:rowOff>0</xdr:rowOff>
    </xdr:to>
    <xdr:sp macro="" textlink="">
      <xdr:nvSpPr>
        <xdr:cNvPr id="338" name="Text 4"/>
        <xdr:cNvSpPr txBox="1">
          <a:spLocks noChangeArrowheads="1"/>
        </xdr:cNvSpPr>
      </xdr:nvSpPr>
      <xdr:spPr bwMode="auto">
        <a:xfrm>
          <a:off x="3314700" y="35151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259</xdr:row>
      <xdr:rowOff>0</xdr:rowOff>
    </xdr:from>
    <xdr:to>
      <xdr:col>7</xdr:col>
      <xdr:colOff>727711</xdr:colOff>
      <xdr:row>259</xdr:row>
      <xdr:rowOff>0</xdr:rowOff>
    </xdr:to>
    <xdr:sp macro="" textlink="">
      <xdr:nvSpPr>
        <xdr:cNvPr id="339" name="Text 2"/>
        <xdr:cNvSpPr txBox="1">
          <a:spLocks noChangeArrowheads="1"/>
        </xdr:cNvSpPr>
      </xdr:nvSpPr>
      <xdr:spPr bwMode="auto">
        <a:xfrm>
          <a:off x="4223385" y="3515106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259</xdr:row>
      <xdr:rowOff>0</xdr:rowOff>
    </xdr:from>
    <xdr:to>
      <xdr:col>7</xdr:col>
      <xdr:colOff>727711</xdr:colOff>
      <xdr:row>259</xdr:row>
      <xdr:rowOff>0</xdr:rowOff>
    </xdr:to>
    <xdr:sp macro="" textlink="">
      <xdr:nvSpPr>
        <xdr:cNvPr id="340" name="Text 2"/>
        <xdr:cNvSpPr txBox="1">
          <a:spLocks noChangeArrowheads="1"/>
        </xdr:cNvSpPr>
      </xdr:nvSpPr>
      <xdr:spPr bwMode="auto">
        <a:xfrm>
          <a:off x="4223385" y="3515106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259</xdr:row>
      <xdr:rowOff>0</xdr:rowOff>
    </xdr:from>
    <xdr:to>
      <xdr:col>9</xdr:col>
      <xdr:colOff>0</xdr:colOff>
      <xdr:row>259</xdr:row>
      <xdr:rowOff>0</xdr:rowOff>
    </xdr:to>
    <xdr:sp macro="" textlink="">
      <xdr:nvSpPr>
        <xdr:cNvPr id="341" name="Text 2"/>
        <xdr:cNvSpPr txBox="1">
          <a:spLocks noChangeArrowheads="1"/>
        </xdr:cNvSpPr>
      </xdr:nvSpPr>
      <xdr:spPr bwMode="auto">
        <a:xfrm>
          <a:off x="7065645" y="351510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259</xdr:row>
      <xdr:rowOff>0</xdr:rowOff>
    </xdr:from>
    <xdr:to>
      <xdr:col>5</xdr:col>
      <xdr:colOff>596319</xdr:colOff>
      <xdr:row>259</xdr:row>
      <xdr:rowOff>0</xdr:rowOff>
    </xdr:to>
    <xdr:sp macro="" textlink="">
      <xdr:nvSpPr>
        <xdr:cNvPr id="342" name="Text 4"/>
        <xdr:cNvSpPr txBox="1">
          <a:spLocks noChangeArrowheads="1"/>
        </xdr:cNvSpPr>
      </xdr:nvSpPr>
      <xdr:spPr bwMode="auto">
        <a:xfrm>
          <a:off x="5067300" y="351510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259</xdr:row>
      <xdr:rowOff>0</xdr:rowOff>
    </xdr:from>
    <xdr:to>
      <xdr:col>6</xdr:col>
      <xdr:colOff>0</xdr:colOff>
      <xdr:row>259</xdr:row>
      <xdr:rowOff>0</xdr:rowOff>
    </xdr:to>
    <xdr:sp macro="" textlink="">
      <xdr:nvSpPr>
        <xdr:cNvPr id="343" name="Text 5"/>
        <xdr:cNvSpPr txBox="1">
          <a:spLocks noChangeArrowheads="1"/>
        </xdr:cNvSpPr>
      </xdr:nvSpPr>
      <xdr:spPr bwMode="auto">
        <a:xfrm>
          <a:off x="5067300" y="351510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259</xdr:row>
      <xdr:rowOff>0</xdr:rowOff>
    </xdr:from>
    <xdr:to>
      <xdr:col>9</xdr:col>
      <xdr:colOff>0</xdr:colOff>
      <xdr:row>259</xdr:row>
      <xdr:rowOff>0</xdr:rowOff>
    </xdr:to>
    <xdr:sp macro="" textlink="">
      <xdr:nvSpPr>
        <xdr:cNvPr id="344" name="Text 6"/>
        <xdr:cNvSpPr txBox="1">
          <a:spLocks noChangeArrowheads="1"/>
        </xdr:cNvSpPr>
      </xdr:nvSpPr>
      <xdr:spPr bwMode="auto">
        <a:xfrm>
          <a:off x="7065645" y="351510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259</xdr:row>
      <xdr:rowOff>0</xdr:rowOff>
    </xdr:from>
    <xdr:to>
      <xdr:col>8</xdr:col>
      <xdr:colOff>661106</xdr:colOff>
      <xdr:row>259</xdr:row>
      <xdr:rowOff>0</xdr:rowOff>
    </xdr:to>
    <xdr:sp macro="" textlink="">
      <xdr:nvSpPr>
        <xdr:cNvPr id="345" name="Text 7"/>
        <xdr:cNvSpPr txBox="1">
          <a:spLocks noChangeArrowheads="1"/>
        </xdr:cNvSpPr>
      </xdr:nvSpPr>
      <xdr:spPr bwMode="auto">
        <a:xfrm>
          <a:off x="8263890" y="3515106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9525</xdr:colOff>
      <xdr:row>259</xdr:row>
      <xdr:rowOff>0</xdr:rowOff>
    </xdr:from>
    <xdr:to>
      <xdr:col>8</xdr:col>
      <xdr:colOff>720085</xdr:colOff>
      <xdr:row>259</xdr:row>
      <xdr:rowOff>0</xdr:rowOff>
    </xdr:to>
    <xdr:sp macro="" textlink="">
      <xdr:nvSpPr>
        <xdr:cNvPr id="346" name="Text 2"/>
        <xdr:cNvSpPr txBox="1">
          <a:spLocks noChangeArrowheads="1"/>
        </xdr:cNvSpPr>
      </xdr:nvSpPr>
      <xdr:spPr bwMode="auto">
        <a:xfrm>
          <a:off x="5038725" y="3515106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259</xdr:row>
      <xdr:rowOff>0</xdr:rowOff>
    </xdr:from>
    <xdr:to>
      <xdr:col>3</xdr:col>
      <xdr:colOff>0</xdr:colOff>
      <xdr:row>259</xdr:row>
      <xdr:rowOff>0</xdr:rowOff>
    </xdr:to>
    <xdr:sp macro="" textlink="">
      <xdr:nvSpPr>
        <xdr:cNvPr id="347" name="Text 4"/>
        <xdr:cNvSpPr txBox="1">
          <a:spLocks noChangeArrowheads="1"/>
        </xdr:cNvSpPr>
      </xdr:nvSpPr>
      <xdr:spPr bwMode="auto">
        <a:xfrm>
          <a:off x="3314700" y="35151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259</xdr:row>
      <xdr:rowOff>0</xdr:rowOff>
    </xdr:from>
    <xdr:to>
      <xdr:col>7</xdr:col>
      <xdr:colOff>727711</xdr:colOff>
      <xdr:row>259</xdr:row>
      <xdr:rowOff>0</xdr:rowOff>
    </xdr:to>
    <xdr:sp macro="" textlink="">
      <xdr:nvSpPr>
        <xdr:cNvPr id="348" name="Text 2"/>
        <xdr:cNvSpPr txBox="1">
          <a:spLocks noChangeArrowheads="1"/>
        </xdr:cNvSpPr>
      </xdr:nvSpPr>
      <xdr:spPr bwMode="auto">
        <a:xfrm>
          <a:off x="4223385" y="3515106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0</xdr:rowOff>
    </xdr:from>
    <xdr:to>
      <xdr:col>3</xdr:col>
      <xdr:colOff>0</xdr:colOff>
      <xdr:row>7</xdr:row>
      <xdr:rowOff>0</xdr:rowOff>
    </xdr:to>
    <xdr:sp macro="" textlink="">
      <xdr:nvSpPr>
        <xdr:cNvPr id="54273" name="Text 2"/>
        <xdr:cNvSpPr txBox="1">
          <a:spLocks noChangeArrowheads="1"/>
        </xdr:cNvSpPr>
      </xdr:nvSpPr>
      <xdr:spPr bwMode="auto">
        <a:xfrm>
          <a:off x="38100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54274" name="Text 4"/>
        <xdr:cNvSpPr txBox="1">
          <a:spLocks noChangeArrowheads="1"/>
        </xdr:cNvSpPr>
      </xdr:nvSpPr>
      <xdr:spPr bwMode="auto">
        <a:xfrm>
          <a:off x="296227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54276" name="Text 6"/>
        <xdr:cNvSpPr txBox="1">
          <a:spLocks noChangeArrowheads="1"/>
        </xdr:cNvSpPr>
      </xdr:nvSpPr>
      <xdr:spPr bwMode="auto">
        <a:xfrm>
          <a:off x="3810000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54277" name="Text 7"/>
        <xdr:cNvSpPr txBox="1">
          <a:spLocks noChangeArrowheads="1"/>
        </xdr:cNvSpPr>
      </xdr:nvSpPr>
      <xdr:spPr bwMode="auto">
        <a:xfrm>
          <a:off x="3810000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54278" name="Text 2"/>
        <xdr:cNvSpPr txBox="1">
          <a:spLocks noChangeArrowheads="1"/>
        </xdr:cNvSpPr>
      </xdr:nvSpPr>
      <xdr:spPr bwMode="auto">
        <a:xfrm>
          <a:off x="3810000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4279" name="Text 4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54280" name="Text 2"/>
        <xdr:cNvSpPr txBox="1">
          <a:spLocks noChangeArrowheads="1"/>
        </xdr:cNvSpPr>
      </xdr:nvSpPr>
      <xdr:spPr bwMode="auto">
        <a:xfrm>
          <a:off x="3810000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4281" name="Text 4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54282" name="Text 2"/>
        <xdr:cNvSpPr txBox="1">
          <a:spLocks noChangeArrowheads="1"/>
        </xdr:cNvSpPr>
      </xdr:nvSpPr>
      <xdr:spPr bwMode="auto">
        <a:xfrm>
          <a:off x="3810000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4283" name="Text 4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54284" name="Text 2"/>
        <xdr:cNvSpPr txBox="1">
          <a:spLocks noChangeArrowheads="1"/>
        </xdr:cNvSpPr>
      </xdr:nvSpPr>
      <xdr:spPr bwMode="auto">
        <a:xfrm>
          <a:off x="296227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54285" name="Text 4"/>
        <xdr:cNvSpPr txBox="1">
          <a:spLocks noChangeArrowheads="1"/>
        </xdr:cNvSpPr>
      </xdr:nvSpPr>
      <xdr:spPr bwMode="auto">
        <a:xfrm>
          <a:off x="296227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4286" name="Text 2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4287" name="Text 4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4288" name="Text 2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4289" name="Text 4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4290" name="Text 2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54291" name="Text 4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38100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54292" name="Text 5"/>
        <xdr:cNvSpPr txBox="1">
          <a:spLocks noChangeArrowheads="1"/>
        </xdr:cNvSpPr>
      </xdr:nvSpPr>
      <xdr:spPr bwMode="auto">
        <a:xfrm>
          <a:off x="3848100" y="400050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4293" name="Text 5"/>
        <xdr:cNvSpPr txBox="1">
          <a:spLocks noChangeArrowheads="1"/>
        </xdr:cNvSpPr>
      </xdr:nvSpPr>
      <xdr:spPr bwMode="auto">
        <a:xfrm>
          <a:off x="4695825" y="400050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0</xdr:rowOff>
    </xdr:from>
    <xdr:to>
      <xdr:col>3</xdr:col>
      <xdr:colOff>0</xdr:colOff>
      <xdr:row>7</xdr:row>
      <xdr:rowOff>0</xdr:rowOff>
    </xdr:to>
    <xdr:sp macro="" textlink="">
      <xdr:nvSpPr>
        <xdr:cNvPr id="55297" name="Text 2"/>
        <xdr:cNvSpPr txBox="1">
          <a:spLocks noChangeArrowheads="1"/>
        </xdr:cNvSpPr>
      </xdr:nvSpPr>
      <xdr:spPr bwMode="auto">
        <a:xfrm>
          <a:off x="401955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55298" name="Text 4"/>
        <xdr:cNvSpPr txBox="1">
          <a:spLocks noChangeArrowheads="1"/>
        </xdr:cNvSpPr>
      </xdr:nvSpPr>
      <xdr:spPr bwMode="auto">
        <a:xfrm>
          <a:off x="317182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55300" name="Text 6"/>
        <xdr:cNvSpPr txBox="1">
          <a:spLocks noChangeArrowheads="1"/>
        </xdr:cNvSpPr>
      </xdr:nvSpPr>
      <xdr:spPr bwMode="auto">
        <a:xfrm>
          <a:off x="4019550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55301" name="Text 7"/>
        <xdr:cNvSpPr txBox="1">
          <a:spLocks noChangeArrowheads="1"/>
        </xdr:cNvSpPr>
      </xdr:nvSpPr>
      <xdr:spPr bwMode="auto">
        <a:xfrm>
          <a:off x="4019550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55302" name="Text 2"/>
        <xdr:cNvSpPr txBox="1">
          <a:spLocks noChangeArrowheads="1"/>
        </xdr:cNvSpPr>
      </xdr:nvSpPr>
      <xdr:spPr bwMode="auto">
        <a:xfrm>
          <a:off x="4019550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5303" name="Text 4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55304" name="Text 2"/>
        <xdr:cNvSpPr txBox="1">
          <a:spLocks noChangeArrowheads="1"/>
        </xdr:cNvSpPr>
      </xdr:nvSpPr>
      <xdr:spPr bwMode="auto">
        <a:xfrm>
          <a:off x="4019550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5305" name="Text 4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55306" name="Text 2"/>
        <xdr:cNvSpPr txBox="1">
          <a:spLocks noChangeArrowheads="1"/>
        </xdr:cNvSpPr>
      </xdr:nvSpPr>
      <xdr:spPr bwMode="auto">
        <a:xfrm>
          <a:off x="4019550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5307" name="Text 4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55308" name="Text 2"/>
        <xdr:cNvSpPr txBox="1">
          <a:spLocks noChangeArrowheads="1"/>
        </xdr:cNvSpPr>
      </xdr:nvSpPr>
      <xdr:spPr bwMode="auto">
        <a:xfrm>
          <a:off x="317182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55309" name="Text 4"/>
        <xdr:cNvSpPr txBox="1">
          <a:spLocks noChangeArrowheads="1"/>
        </xdr:cNvSpPr>
      </xdr:nvSpPr>
      <xdr:spPr bwMode="auto">
        <a:xfrm>
          <a:off x="317182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5310" name="Text 2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5311" name="Text 4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5312" name="Text 2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5313" name="Text 4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5314" name="Text 2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5315" name="Text 4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38100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55316" name="Text 5"/>
        <xdr:cNvSpPr txBox="1">
          <a:spLocks noChangeArrowheads="1"/>
        </xdr:cNvSpPr>
      </xdr:nvSpPr>
      <xdr:spPr bwMode="auto">
        <a:xfrm>
          <a:off x="4057650" y="689610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55317" name="Text 5"/>
        <xdr:cNvSpPr txBox="1">
          <a:spLocks noChangeArrowheads="1"/>
        </xdr:cNvSpPr>
      </xdr:nvSpPr>
      <xdr:spPr bwMode="auto">
        <a:xfrm>
          <a:off x="4905375" y="689610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48</xdr:row>
      <xdr:rowOff>0</xdr:rowOff>
    </xdr:from>
    <xdr:to>
      <xdr:col>4</xdr:col>
      <xdr:colOff>9525</xdr:colOff>
      <xdr:row>48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4333875" y="75533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7</xdr:col>
      <xdr:colOff>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3" name="Text 14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7</xdr:col>
      <xdr:colOff>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4" name="Text 15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7</xdr:col>
      <xdr:colOff>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5" name="Text 16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3</xdr:col>
      <xdr:colOff>1905</xdr:colOff>
      <xdr:row>48</xdr:row>
      <xdr:rowOff>0</xdr:rowOff>
    </xdr:from>
    <xdr:to>
      <xdr:col>4</xdr:col>
      <xdr:colOff>9572</xdr:colOff>
      <xdr:row>48</xdr:row>
      <xdr:rowOff>0</xdr:rowOff>
    </xdr:to>
    <xdr:sp macro="" textlink="">
      <xdr:nvSpPr>
        <xdr:cNvPr id="6" name="Text 17"/>
        <xdr:cNvSpPr txBox="1">
          <a:spLocks noChangeArrowheads="1"/>
        </xdr:cNvSpPr>
      </xdr:nvSpPr>
      <xdr:spPr bwMode="auto">
        <a:xfrm>
          <a:off x="3802380" y="7553325"/>
          <a:ext cx="5410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7" name="Text 18"/>
        <xdr:cNvSpPr txBox="1">
          <a:spLocks noChangeArrowheads="1"/>
        </xdr:cNvSpPr>
      </xdr:nvSpPr>
      <xdr:spPr bwMode="auto">
        <a:xfrm>
          <a:off x="4343400" y="755332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8" name="Text 19"/>
        <xdr:cNvSpPr txBox="1">
          <a:spLocks noChangeArrowheads="1"/>
        </xdr:cNvSpPr>
      </xdr:nvSpPr>
      <xdr:spPr bwMode="auto">
        <a:xfrm>
          <a:off x="4819650" y="7553325"/>
          <a:ext cx="447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9" name="Text 20"/>
        <xdr:cNvSpPr txBox="1">
          <a:spLocks noChangeArrowheads="1"/>
        </xdr:cNvSpPr>
      </xdr:nvSpPr>
      <xdr:spPr bwMode="auto">
        <a:xfrm>
          <a:off x="5276850" y="75533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7</xdr:col>
      <xdr:colOff>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10" name="Text 21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7</xdr:col>
      <xdr:colOff>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11" name="Text 22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7</xdr:col>
      <xdr:colOff>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12" name="Text 23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7</xdr:col>
      <xdr:colOff>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13" name="Text 24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9525</xdr:colOff>
      <xdr:row>76</xdr:row>
      <xdr:rowOff>0</xdr:rowOff>
    </xdr:to>
    <xdr:sp macro="" textlink="">
      <xdr:nvSpPr>
        <xdr:cNvPr id="14" name="Text 9"/>
        <xdr:cNvSpPr txBox="1">
          <a:spLocks noChangeArrowheads="1"/>
        </xdr:cNvSpPr>
      </xdr:nvSpPr>
      <xdr:spPr bwMode="auto">
        <a:xfrm>
          <a:off x="4333875" y="9601200"/>
          <a:ext cx="95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7</xdr:col>
      <xdr:colOff>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15" name="Text 14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7</xdr:col>
      <xdr:colOff>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16" name="Text 15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7</xdr:col>
      <xdr:colOff>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17" name="Text 16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3</xdr:col>
      <xdr:colOff>1905</xdr:colOff>
      <xdr:row>50</xdr:row>
      <xdr:rowOff>0</xdr:rowOff>
    </xdr:from>
    <xdr:to>
      <xdr:col>4</xdr:col>
      <xdr:colOff>9572</xdr:colOff>
      <xdr:row>50</xdr:row>
      <xdr:rowOff>0</xdr:rowOff>
    </xdr:to>
    <xdr:sp macro="" textlink="">
      <xdr:nvSpPr>
        <xdr:cNvPr id="18" name="Text 17"/>
        <xdr:cNvSpPr txBox="1">
          <a:spLocks noChangeArrowheads="1"/>
        </xdr:cNvSpPr>
      </xdr:nvSpPr>
      <xdr:spPr bwMode="auto">
        <a:xfrm>
          <a:off x="3802380" y="7877175"/>
          <a:ext cx="5410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50</xdr:row>
      <xdr:rowOff>0</xdr:rowOff>
    </xdr:from>
    <xdr:to>
      <xdr:col>5</xdr:col>
      <xdr:colOff>0</xdr:colOff>
      <xdr:row>50</xdr:row>
      <xdr:rowOff>0</xdr:rowOff>
    </xdr:to>
    <xdr:sp macro="" textlink="">
      <xdr:nvSpPr>
        <xdr:cNvPr id="19" name="Text 18"/>
        <xdr:cNvSpPr txBox="1">
          <a:spLocks noChangeArrowheads="1"/>
        </xdr:cNvSpPr>
      </xdr:nvSpPr>
      <xdr:spPr bwMode="auto">
        <a:xfrm>
          <a:off x="4343400" y="787717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20" name="Text 19"/>
        <xdr:cNvSpPr txBox="1">
          <a:spLocks noChangeArrowheads="1"/>
        </xdr:cNvSpPr>
      </xdr:nvSpPr>
      <xdr:spPr bwMode="auto">
        <a:xfrm>
          <a:off x="4819650" y="7877175"/>
          <a:ext cx="447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21" name="Text 20"/>
        <xdr:cNvSpPr txBox="1">
          <a:spLocks noChangeArrowheads="1"/>
        </xdr:cNvSpPr>
      </xdr:nvSpPr>
      <xdr:spPr bwMode="auto">
        <a:xfrm>
          <a:off x="5276850" y="78771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7</xdr:col>
      <xdr:colOff>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22" name="Text 21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7</xdr:col>
      <xdr:colOff>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23" name="Text 22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7</xdr:col>
      <xdr:colOff>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24" name="Text 23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7</xdr:col>
      <xdr:colOff>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25" name="Text 24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7</xdr:col>
      <xdr:colOff>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26" name="Text 6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1995</a:t>
          </a:r>
        </a:p>
      </xdr:txBody>
    </xdr:sp>
    <xdr:clientData/>
  </xdr:twoCellAnchor>
  <xdr:twoCellAnchor>
    <xdr:from>
      <xdr:col>7</xdr:col>
      <xdr:colOff>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27" name="Text 4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1995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9525</xdr:colOff>
      <xdr:row>48</xdr:row>
      <xdr:rowOff>0</xdr:rowOff>
    </xdr:to>
    <xdr:sp macro="" textlink="">
      <xdr:nvSpPr>
        <xdr:cNvPr id="28" name="Text 9"/>
        <xdr:cNvSpPr txBox="1">
          <a:spLocks noChangeArrowheads="1"/>
        </xdr:cNvSpPr>
      </xdr:nvSpPr>
      <xdr:spPr bwMode="auto">
        <a:xfrm>
          <a:off x="4333875" y="75533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3</xdr:col>
      <xdr:colOff>1905</xdr:colOff>
      <xdr:row>48</xdr:row>
      <xdr:rowOff>0</xdr:rowOff>
    </xdr:from>
    <xdr:to>
      <xdr:col>4</xdr:col>
      <xdr:colOff>9572</xdr:colOff>
      <xdr:row>48</xdr:row>
      <xdr:rowOff>0</xdr:rowOff>
    </xdr:to>
    <xdr:sp macro="" textlink="">
      <xdr:nvSpPr>
        <xdr:cNvPr id="29" name="Text 17"/>
        <xdr:cNvSpPr txBox="1">
          <a:spLocks noChangeArrowheads="1"/>
        </xdr:cNvSpPr>
      </xdr:nvSpPr>
      <xdr:spPr bwMode="auto">
        <a:xfrm>
          <a:off x="3802380" y="7553325"/>
          <a:ext cx="5410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0" name="Text 18"/>
        <xdr:cNvSpPr txBox="1">
          <a:spLocks noChangeArrowheads="1"/>
        </xdr:cNvSpPr>
      </xdr:nvSpPr>
      <xdr:spPr bwMode="auto">
        <a:xfrm>
          <a:off x="4343400" y="755332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1" name="Text 19"/>
        <xdr:cNvSpPr txBox="1">
          <a:spLocks noChangeArrowheads="1"/>
        </xdr:cNvSpPr>
      </xdr:nvSpPr>
      <xdr:spPr bwMode="auto">
        <a:xfrm>
          <a:off x="4819650" y="7553325"/>
          <a:ext cx="447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32" name="Text 20"/>
        <xdr:cNvSpPr txBox="1">
          <a:spLocks noChangeArrowheads="1"/>
        </xdr:cNvSpPr>
      </xdr:nvSpPr>
      <xdr:spPr bwMode="auto">
        <a:xfrm>
          <a:off x="5276850" y="75533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3</xdr:col>
      <xdr:colOff>1905</xdr:colOff>
      <xdr:row>50</xdr:row>
      <xdr:rowOff>0</xdr:rowOff>
    </xdr:from>
    <xdr:to>
      <xdr:col>4</xdr:col>
      <xdr:colOff>9572</xdr:colOff>
      <xdr:row>50</xdr:row>
      <xdr:rowOff>0</xdr:rowOff>
    </xdr:to>
    <xdr:sp macro="" textlink="">
      <xdr:nvSpPr>
        <xdr:cNvPr id="33" name="Text 17"/>
        <xdr:cNvSpPr txBox="1">
          <a:spLocks noChangeArrowheads="1"/>
        </xdr:cNvSpPr>
      </xdr:nvSpPr>
      <xdr:spPr bwMode="auto">
        <a:xfrm>
          <a:off x="3802380" y="7877175"/>
          <a:ext cx="5410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50</xdr:row>
      <xdr:rowOff>0</xdr:rowOff>
    </xdr:from>
    <xdr:to>
      <xdr:col>5</xdr:col>
      <xdr:colOff>0</xdr:colOff>
      <xdr:row>50</xdr:row>
      <xdr:rowOff>0</xdr:rowOff>
    </xdr:to>
    <xdr:sp macro="" textlink="">
      <xdr:nvSpPr>
        <xdr:cNvPr id="34" name="Text 18"/>
        <xdr:cNvSpPr txBox="1">
          <a:spLocks noChangeArrowheads="1"/>
        </xdr:cNvSpPr>
      </xdr:nvSpPr>
      <xdr:spPr bwMode="auto">
        <a:xfrm>
          <a:off x="4343400" y="787717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5" name="Text 19"/>
        <xdr:cNvSpPr txBox="1">
          <a:spLocks noChangeArrowheads="1"/>
        </xdr:cNvSpPr>
      </xdr:nvSpPr>
      <xdr:spPr bwMode="auto">
        <a:xfrm>
          <a:off x="4819650" y="7877175"/>
          <a:ext cx="447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36" name="Text 20"/>
        <xdr:cNvSpPr txBox="1">
          <a:spLocks noChangeArrowheads="1"/>
        </xdr:cNvSpPr>
      </xdr:nvSpPr>
      <xdr:spPr bwMode="auto">
        <a:xfrm>
          <a:off x="5276850" y="78771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9525</xdr:colOff>
      <xdr:row>76</xdr:row>
      <xdr:rowOff>0</xdr:rowOff>
    </xdr:to>
    <xdr:sp macro="" textlink="">
      <xdr:nvSpPr>
        <xdr:cNvPr id="37" name="Text 9"/>
        <xdr:cNvSpPr txBox="1">
          <a:spLocks noChangeArrowheads="1"/>
        </xdr:cNvSpPr>
      </xdr:nvSpPr>
      <xdr:spPr bwMode="auto">
        <a:xfrm>
          <a:off x="4333875" y="9601200"/>
          <a:ext cx="95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9525</xdr:colOff>
      <xdr:row>48</xdr:row>
      <xdr:rowOff>0</xdr:rowOff>
    </xdr:to>
    <xdr:sp macro="" textlink="">
      <xdr:nvSpPr>
        <xdr:cNvPr id="38" name="Text 9"/>
        <xdr:cNvSpPr txBox="1">
          <a:spLocks noChangeArrowheads="1"/>
        </xdr:cNvSpPr>
      </xdr:nvSpPr>
      <xdr:spPr bwMode="auto">
        <a:xfrm>
          <a:off x="4457700" y="779526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3</xdr:col>
      <xdr:colOff>1905</xdr:colOff>
      <xdr:row>48</xdr:row>
      <xdr:rowOff>0</xdr:rowOff>
    </xdr:from>
    <xdr:to>
      <xdr:col>4</xdr:col>
      <xdr:colOff>9572</xdr:colOff>
      <xdr:row>48</xdr:row>
      <xdr:rowOff>0</xdr:rowOff>
    </xdr:to>
    <xdr:sp macro="" textlink="">
      <xdr:nvSpPr>
        <xdr:cNvPr id="39" name="Text 17"/>
        <xdr:cNvSpPr txBox="1">
          <a:spLocks noChangeArrowheads="1"/>
        </xdr:cNvSpPr>
      </xdr:nvSpPr>
      <xdr:spPr bwMode="auto">
        <a:xfrm>
          <a:off x="3910965" y="7795260"/>
          <a:ext cx="5563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40" name="Text 18"/>
        <xdr:cNvSpPr txBox="1">
          <a:spLocks noChangeArrowheads="1"/>
        </xdr:cNvSpPr>
      </xdr:nvSpPr>
      <xdr:spPr bwMode="auto">
        <a:xfrm>
          <a:off x="4467225" y="7795260"/>
          <a:ext cx="4781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41" name="Text 19"/>
        <xdr:cNvSpPr txBox="1">
          <a:spLocks noChangeArrowheads="1"/>
        </xdr:cNvSpPr>
      </xdr:nvSpPr>
      <xdr:spPr bwMode="auto">
        <a:xfrm>
          <a:off x="4954905" y="7795260"/>
          <a:ext cx="4629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42" name="Text 20"/>
        <xdr:cNvSpPr txBox="1">
          <a:spLocks noChangeArrowheads="1"/>
        </xdr:cNvSpPr>
      </xdr:nvSpPr>
      <xdr:spPr bwMode="auto">
        <a:xfrm>
          <a:off x="5427345" y="7795260"/>
          <a:ext cx="5162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9525</xdr:colOff>
      <xdr:row>76</xdr:row>
      <xdr:rowOff>0</xdr:rowOff>
    </xdr:to>
    <xdr:sp macro="" textlink="">
      <xdr:nvSpPr>
        <xdr:cNvPr id="43" name="Text 9"/>
        <xdr:cNvSpPr txBox="1">
          <a:spLocks noChangeArrowheads="1"/>
        </xdr:cNvSpPr>
      </xdr:nvSpPr>
      <xdr:spPr bwMode="auto">
        <a:xfrm>
          <a:off x="4457700" y="10462260"/>
          <a:ext cx="9525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1905</xdr:colOff>
      <xdr:row>50</xdr:row>
      <xdr:rowOff>0</xdr:rowOff>
    </xdr:from>
    <xdr:to>
      <xdr:col>4</xdr:col>
      <xdr:colOff>9572</xdr:colOff>
      <xdr:row>50</xdr:row>
      <xdr:rowOff>0</xdr:rowOff>
    </xdr:to>
    <xdr:sp macro="" textlink="">
      <xdr:nvSpPr>
        <xdr:cNvPr id="44" name="Text 17"/>
        <xdr:cNvSpPr txBox="1">
          <a:spLocks noChangeArrowheads="1"/>
        </xdr:cNvSpPr>
      </xdr:nvSpPr>
      <xdr:spPr bwMode="auto">
        <a:xfrm>
          <a:off x="3910965" y="8115300"/>
          <a:ext cx="5563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50</xdr:row>
      <xdr:rowOff>0</xdr:rowOff>
    </xdr:from>
    <xdr:to>
      <xdr:col>5</xdr:col>
      <xdr:colOff>0</xdr:colOff>
      <xdr:row>50</xdr:row>
      <xdr:rowOff>0</xdr:rowOff>
    </xdr:to>
    <xdr:sp macro="" textlink="">
      <xdr:nvSpPr>
        <xdr:cNvPr id="45" name="Text 18"/>
        <xdr:cNvSpPr txBox="1">
          <a:spLocks noChangeArrowheads="1"/>
        </xdr:cNvSpPr>
      </xdr:nvSpPr>
      <xdr:spPr bwMode="auto">
        <a:xfrm>
          <a:off x="4467225" y="8115300"/>
          <a:ext cx="4781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46" name="Text 19"/>
        <xdr:cNvSpPr txBox="1">
          <a:spLocks noChangeArrowheads="1"/>
        </xdr:cNvSpPr>
      </xdr:nvSpPr>
      <xdr:spPr bwMode="auto">
        <a:xfrm>
          <a:off x="4954905" y="8115300"/>
          <a:ext cx="4629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47" name="Text 20"/>
        <xdr:cNvSpPr txBox="1">
          <a:spLocks noChangeArrowheads="1"/>
        </xdr:cNvSpPr>
      </xdr:nvSpPr>
      <xdr:spPr bwMode="auto">
        <a:xfrm>
          <a:off x="5427345" y="8115300"/>
          <a:ext cx="5162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9525</xdr:colOff>
      <xdr:row>48</xdr:row>
      <xdr:rowOff>0</xdr:rowOff>
    </xdr:to>
    <xdr:sp macro="" textlink="">
      <xdr:nvSpPr>
        <xdr:cNvPr id="48" name="Text 9"/>
        <xdr:cNvSpPr txBox="1">
          <a:spLocks noChangeArrowheads="1"/>
        </xdr:cNvSpPr>
      </xdr:nvSpPr>
      <xdr:spPr bwMode="auto">
        <a:xfrm>
          <a:off x="4457700" y="779526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3</xdr:col>
      <xdr:colOff>1905</xdr:colOff>
      <xdr:row>48</xdr:row>
      <xdr:rowOff>0</xdr:rowOff>
    </xdr:from>
    <xdr:to>
      <xdr:col>4</xdr:col>
      <xdr:colOff>9572</xdr:colOff>
      <xdr:row>48</xdr:row>
      <xdr:rowOff>0</xdr:rowOff>
    </xdr:to>
    <xdr:sp macro="" textlink="">
      <xdr:nvSpPr>
        <xdr:cNvPr id="49" name="Text 17"/>
        <xdr:cNvSpPr txBox="1">
          <a:spLocks noChangeArrowheads="1"/>
        </xdr:cNvSpPr>
      </xdr:nvSpPr>
      <xdr:spPr bwMode="auto">
        <a:xfrm>
          <a:off x="3910965" y="7795260"/>
          <a:ext cx="5563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50" name="Text 18"/>
        <xdr:cNvSpPr txBox="1">
          <a:spLocks noChangeArrowheads="1"/>
        </xdr:cNvSpPr>
      </xdr:nvSpPr>
      <xdr:spPr bwMode="auto">
        <a:xfrm>
          <a:off x="4467225" y="7795260"/>
          <a:ext cx="4781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51" name="Text 19"/>
        <xdr:cNvSpPr txBox="1">
          <a:spLocks noChangeArrowheads="1"/>
        </xdr:cNvSpPr>
      </xdr:nvSpPr>
      <xdr:spPr bwMode="auto">
        <a:xfrm>
          <a:off x="4954905" y="7795260"/>
          <a:ext cx="4629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52" name="Text 20"/>
        <xdr:cNvSpPr txBox="1">
          <a:spLocks noChangeArrowheads="1"/>
        </xdr:cNvSpPr>
      </xdr:nvSpPr>
      <xdr:spPr bwMode="auto">
        <a:xfrm>
          <a:off x="5427345" y="7795260"/>
          <a:ext cx="5162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3</xdr:col>
      <xdr:colOff>1905</xdr:colOff>
      <xdr:row>50</xdr:row>
      <xdr:rowOff>0</xdr:rowOff>
    </xdr:from>
    <xdr:to>
      <xdr:col>4</xdr:col>
      <xdr:colOff>9572</xdr:colOff>
      <xdr:row>50</xdr:row>
      <xdr:rowOff>0</xdr:rowOff>
    </xdr:to>
    <xdr:sp macro="" textlink="">
      <xdr:nvSpPr>
        <xdr:cNvPr id="53" name="Text 17"/>
        <xdr:cNvSpPr txBox="1">
          <a:spLocks noChangeArrowheads="1"/>
        </xdr:cNvSpPr>
      </xdr:nvSpPr>
      <xdr:spPr bwMode="auto">
        <a:xfrm>
          <a:off x="3910965" y="8115300"/>
          <a:ext cx="5563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50</xdr:row>
      <xdr:rowOff>0</xdr:rowOff>
    </xdr:from>
    <xdr:to>
      <xdr:col>5</xdr:col>
      <xdr:colOff>0</xdr:colOff>
      <xdr:row>50</xdr:row>
      <xdr:rowOff>0</xdr:rowOff>
    </xdr:to>
    <xdr:sp macro="" textlink="">
      <xdr:nvSpPr>
        <xdr:cNvPr id="54" name="Text 18"/>
        <xdr:cNvSpPr txBox="1">
          <a:spLocks noChangeArrowheads="1"/>
        </xdr:cNvSpPr>
      </xdr:nvSpPr>
      <xdr:spPr bwMode="auto">
        <a:xfrm>
          <a:off x="4467225" y="8115300"/>
          <a:ext cx="4781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55" name="Text 19"/>
        <xdr:cNvSpPr txBox="1">
          <a:spLocks noChangeArrowheads="1"/>
        </xdr:cNvSpPr>
      </xdr:nvSpPr>
      <xdr:spPr bwMode="auto">
        <a:xfrm>
          <a:off x="4954905" y="8115300"/>
          <a:ext cx="4629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56" name="Text 20"/>
        <xdr:cNvSpPr txBox="1">
          <a:spLocks noChangeArrowheads="1"/>
        </xdr:cNvSpPr>
      </xdr:nvSpPr>
      <xdr:spPr bwMode="auto">
        <a:xfrm>
          <a:off x="5427345" y="8115300"/>
          <a:ext cx="5162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9525</xdr:colOff>
      <xdr:row>76</xdr:row>
      <xdr:rowOff>0</xdr:rowOff>
    </xdr:to>
    <xdr:sp macro="" textlink="">
      <xdr:nvSpPr>
        <xdr:cNvPr id="57" name="Text 9"/>
        <xdr:cNvSpPr txBox="1">
          <a:spLocks noChangeArrowheads="1"/>
        </xdr:cNvSpPr>
      </xdr:nvSpPr>
      <xdr:spPr bwMode="auto">
        <a:xfrm>
          <a:off x="4457700" y="10462260"/>
          <a:ext cx="9525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9</xdr:row>
      <xdr:rowOff>0</xdr:rowOff>
    </xdr:from>
    <xdr:to>
      <xdr:col>11</xdr:col>
      <xdr:colOff>720072</xdr:colOff>
      <xdr:row>9</xdr:row>
      <xdr:rowOff>0</xdr:rowOff>
    </xdr:to>
    <xdr:sp macro="" textlink="">
      <xdr:nvSpPr>
        <xdr:cNvPr id="11265" name="Text 2"/>
        <xdr:cNvSpPr txBox="1">
          <a:spLocks noChangeArrowheads="1"/>
        </xdr:cNvSpPr>
      </xdr:nvSpPr>
      <xdr:spPr bwMode="auto">
        <a:xfrm>
          <a:off x="5743575" y="1390650"/>
          <a:ext cx="2819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9</xdr:row>
      <xdr:rowOff>0</xdr:rowOff>
    </xdr:from>
    <xdr:to>
      <xdr:col>5</xdr:col>
      <xdr:colOff>672512</xdr:colOff>
      <xdr:row>9</xdr:row>
      <xdr:rowOff>0</xdr:rowOff>
    </xdr:to>
    <xdr:sp macro="" textlink="">
      <xdr:nvSpPr>
        <xdr:cNvPr id="11266" name="Text 4"/>
        <xdr:cNvSpPr txBox="1">
          <a:spLocks noChangeArrowheads="1"/>
        </xdr:cNvSpPr>
      </xdr:nvSpPr>
      <xdr:spPr bwMode="auto">
        <a:xfrm>
          <a:off x="242887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11267" name="Text 5"/>
        <xdr:cNvSpPr txBox="1">
          <a:spLocks noChangeArrowheads="1"/>
        </xdr:cNvSpPr>
      </xdr:nvSpPr>
      <xdr:spPr bwMode="auto">
        <a:xfrm>
          <a:off x="2428875" y="1390650"/>
          <a:ext cx="742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11</xdr:col>
      <xdr:colOff>720072</xdr:colOff>
      <xdr:row>10</xdr:row>
      <xdr:rowOff>0</xdr:rowOff>
    </xdr:to>
    <xdr:sp macro="" textlink="">
      <xdr:nvSpPr>
        <xdr:cNvPr id="11268" name="Text 6"/>
        <xdr:cNvSpPr txBox="1">
          <a:spLocks noChangeArrowheads="1"/>
        </xdr:cNvSpPr>
      </xdr:nvSpPr>
      <xdr:spPr bwMode="auto">
        <a:xfrm>
          <a:off x="5743575" y="1714500"/>
          <a:ext cx="2819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9</xdr:col>
      <xdr:colOff>19050</xdr:colOff>
      <xdr:row>9</xdr:row>
      <xdr:rowOff>0</xdr:rowOff>
    </xdr:from>
    <xdr:to>
      <xdr:col>9</xdr:col>
      <xdr:colOff>661106</xdr:colOff>
      <xdr:row>9</xdr:row>
      <xdr:rowOff>0</xdr:rowOff>
    </xdr:to>
    <xdr:sp macro="" textlink="">
      <xdr:nvSpPr>
        <xdr:cNvPr id="11269" name="Text 7"/>
        <xdr:cNvSpPr txBox="1">
          <a:spLocks noChangeArrowheads="1"/>
        </xdr:cNvSpPr>
      </xdr:nvSpPr>
      <xdr:spPr bwMode="auto">
        <a:xfrm>
          <a:off x="576262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7</xdr:col>
      <xdr:colOff>1905</xdr:colOff>
      <xdr:row>9</xdr:row>
      <xdr:rowOff>0</xdr:rowOff>
    </xdr:from>
    <xdr:to>
      <xdr:col>10</xdr:col>
      <xdr:colOff>727757</xdr:colOff>
      <xdr:row>9</xdr:row>
      <xdr:rowOff>0</xdr:rowOff>
    </xdr:to>
    <xdr:sp macro="" textlink="">
      <xdr:nvSpPr>
        <xdr:cNvPr id="11270" name="Text 2"/>
        <xdr:cNvSpPr txBox="1">
          <a:spLocks noChangeArrowheads="1"/>
        </xdr:cNvSpPr>
      </xdr:nvSpPr>
      <xdr:spPr bwMode="auto">
        <a:xfrm>
          <a:off x="4038600" y="1390650"/>
          <a:ext cx="3467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11271" name="Text 4"/>
        <xdr:cNvSpPr txBox="1">
          <a:spLocks noChangeArrowheads="1"/>
        </xdr:cNvSpPr>
      </xdr:nvSpPr>
      <xdr:spPr bwMode="auto">
        <a:xfrm>
          <a:off x="3171825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9525</xdr:colOff>
      <xdr:row>9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11272" name="Text 2"/>
        <xdr:cNvSpPr txBox="1">
          <a:spLocks noChangeArrowheads="1"/>
        </xdr:cNvSpPr>
      </xdr:nvSpPr>
      <xdr:spPr bwMode="auto">
        <a:xfrm>
          <a:off x="6810375" y="1390650"/>
          <a:ext cx="2105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9</xdr:row>
      <xdr:rowOff>0</xdr:rowOff>
    </xdr:from>
    <xdr:to>
      <xdr:col>8</xdr:col>
      <xdr:colOff>603965</xdr:colOff>
      <xdr:row>9</xdr:row>
      <xdr:rowOff>0</xdr:rowOff>
    </xdr:to>
    <xdr:sp macro="" textlink="">
      <xdr:nvSpPr>
        <xdr:cNvPr id="11273" name="Text 4"/>
        <xdr:cNvSpPr txBox="1">
          <a:spLocks noChangeArrowheads="1"/>
        </xdr:cNvSpPr>
      </xdr:nvSpPr>
      <xdr:spPr bwMode="auto">
        <a:xfrm>
          <a:off x="4924425" y="13906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9</xdr:row>
      <xdr:rowOff>0</xdr:rowOff>
    </xdr:from>
    <xdr:to>
      <xdr:col>9</xdr:col>
      <xdr:colOff>0</xdr:colOff>
      <xdr:row>9</xdr:row>
      <xdr:rowOff>0</xdr:rowOff>
    </xdr:to>
    <xdr:sp macro="" textlink="">
      <xdr:nvSpPr>
        <xdr:cNvPr id="11274" name="Text 5"/>
        <xdr:cNvSpPr txBox="1">
          <a:spLocks noChangeArrowheads="1"/>
        </xdr:cNvSpPr>
      </xdr:nvSpPr>
      <xdr:spPr bwMode="auto">
        <a:xfrm>
          <a:off x="4924425" y="1390650"/>
          <a:ext cx="819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9525</xdr:colOff>
      <xdr:row>9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11275" name="Text 6"/>
        <xdr:cNvSpPr txBox="1">
          <a:spLocks noChangeArrowheads="1"/>
        </xdr:cNvSpPr>
      </xdr:nvSpPr>
      <xdr:spPr bwMode="auto">
        <a:xfrm>
          <a:off x="6810375" y="1390650"/>
          <a:ext cx="2105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19050</xdr:colOff>
      <xdr:row>9</xdr:row>
      <xdr:rowOff>0</xdr:rowOff>
    </xdr:from>
    <xdr:to>
      <xdr:col>11</xdr:col>
      <xdr:colOff>661106</xdr:colOff>
      <xdr:row>9</xdr:row>
      <xdr:rowOff>0</xdr:rowOff>
    </xdr:to>
    <xdr:sp macro="" textlink="">
      <xdr:nvSpPr>
        <xdr:cNvPr id="11276" name="Text 7"/>
        <xdr:cNvSpPr txBox="1">
          <a:spLocks noChangeArrowheads="1"/>
        </xdr:cNvSpPr>
      </xdr:nvSpPr>
      <xdr:spPr bwMode="auto">
        <a:xfrm>
          <a:off x="787717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8</xdr:col>
      <xdr:colOff>9525</xdr:colOff>
      <xdr:row>9</xdr:row>
      <xdr:rowOff>0</xdr:rowOff>
    </xdr:from>
    <xdr:to>
      <xdr:col>11</xdr:col>
      <xdr:colOff>720083</xdr:colOff>
      <xdr:row>9</xdr:row>
      <xdr:rowOff>0</xdr:rowOff>
    </xdr:to>
    <xdr:sp macro="" textlink="">
      <xdr:nvSpPr>
        <xdr:cNvPr id="11277" name="Text 2"/>
        <xdr:cNvSpPr txBox="1">
          <a:spLocks noChangeArrowheads="1"/>
        </xdr:cNvSpPr>
      </xdr:nvSpPr>
      <xdr:spPr bwMode="auto">
        <a:xfrm>
          <a:off x="4895850" y="1390650"/>
          <a:ext cx="3667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11278" name="Text 4"/>
        <xdr:cNvSpPr txBox="1">
          <a:spLocks noChangeArrowheads="1"/>
        </xdr:cNvSpPr>
      </xdr:nvSpPr>
      <xdr:spPr bwMode="auto">
        <a:xfrm>
          <a:off x="4029075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1905</xdr:colOff>
      <xdr:row>9</xdr:row>
      <xdr:rowOff>0</xdr:rowOff>
    </xdr:from>
    <xdr:to>
      <xdr:col>10</xdr:col>
      <xdr:colOff>727757</xdr:colOff>
      <xdr:row>9</xdr:row>
      <xdr:rowOff>0</xdr:rowOff>
    </xdr:to>
    <xdr:sp macro="" textlink="">
      <xdr:nvSpPr>
        <xdr:cNvPr id="11279" name="Text 2"/>
        <xdr:cNvSpPr txBox="1">
          <a:spLocks noChangeArrowheads="1"/>
        </xdr:cNvSpPr>
      </xdr:nvSpPr>
      <xdr:spPr bwMode="auto">
        <a:xfrm>
          <a:off x="4038600" y="1390650"/>
          <a:ext cx="3467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11</xdr:col>
      <xdr:colOff>720072</xdr:colOff>
      <xdr:row>10</xdr:row>
      <xdr:rowOff>0</xdr:rowOff>
    </xdr:to>
    <xdr:sp macro="" textlink="">
      <xdr:nvSpPr>
        <xdr:cNvPr id="18" name="Text 6"/>
        <xdr:cNvSpPr txBox="1">
          <a:spLocks noChangeArrowheads="1"/>
        </xdr:cNvSpPr>
      </xdr:nvSpPr>
      <xdr:spPr bwMode="auto">
        <a:xfrm>
          <a:off x="5966460" y="1706880"/>
          <a:ext cx="289939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</a:t>
          </a: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11</xdr:col>
      <xdr:colOff>720072</xdr:colOff>
      <xdr:row>10</xdr:row>
      <xdr:rowOff>0</xdr:rowOff>
    </xdr:to>
    <xdr:sp macro="" textlink="">
      <xdr:nvSpPr>
        <xdr:cNvPr id="19" name="Text 6"/>
        <xdr:cNvSpPr txBox="1">
          <a:spLocks noChangeArrowheads="1"/>
        </xdr:cNvSpPr>
      </xdr:nvSpPr>
      <xdr:spPr bwMode="auto">
        <a:xfrm>
          <a:off x="5966460" y="1706880"/>
          <a:ext cx="289939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9</xdr:row>
      <xdr:rowOff>0</xdr:rowOff>
    </xdr:from>
    <xdr:to>
      <xdr:col>9</xdr:col>
      <xdr:colOff>720063</xdr:colOff>
      <xdr:row>9</xdr:row>
      <xdr:rowOff>0</xdr:rowOff>
    </xdr:to>
    <xdr:sp macro="" textlink="">
      <xdr:nvSpPr>
        <xdr:cNvPr id="12289" name="Text 2"/>
        <xdr:cNvSpPr txBox="1">
          <a:spLocks noChangeArrowheads="1"/>
        </xdr:cNvSpPr>
      </xdr:nvSpPr>
      <xdr:spPr bwMode="auto">
        <a:xfrm>
          <a:off x="4086225" y="1390650"/>
          <a:ext cx="3467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9</xdr:row>
      <xdr:rowOff>0</xdr:rowOff>
    </xdr:from>
    <xdr:to>
      <xdr:col>4</xdr:col>
      <xdr:colOff>672512</xdr:colOff>
      <xdr:row>9</xdr:row>
      <xdr:rowOff>0</xdr:rowOff>
    </xdr:to>
    <xdr:sp macro="" textlink="">
      <xdr:nvSpPr>
        <xdr:cNvPr id="12290" name="Text 4"/>
        <xdr:cNvSpPr txBox="1">
          <a:spLocks noChangeArrowheads="1"/>
        </xdr:cNvSpPr>
      </xdr:nvSpPr>
      <xdr:spPr bwMode="auto">
        <a:xfrm>
          <a:off x="2419350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9</xdr:row>
      <xdr:rowOff>0</xdr:rowOff>
    </xdr:from>
    <xdr:to>
      <xdr:col>5</xdr:col>
      <xdr:colOff>0</xdr:colOff>
      <xdr:row>9</xdr:row>
      <xdr:rowOff>0</xdr:rowOff>
    </xdr:to>
    <xdr:sp macro="" textlink="">
      <xdr:nvSpPr>
        <xdr:cNvPr id="12291" name="Text 5"/>
        <xdr:cNvSpPr txBox="1">
          <a:spLocks noChangeArrowheads="1"/>
        </xdr:cNvSpPr>
      </xdr:nvSpPr>
      <xdr:spPr bwMode="auto">
        <a:xfrm>
          <a:off x="2419350" y="139065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9</xdr:row>
      <xdr:rowOff>0</xdr:rowOff>
    </xdr:from>
    <xdr:to>
      <xdr:col>9</xdr:col>
      <xdr:colOff>720063</xdr:colOff>
      <xdr:row>9</xdr:row>
      <xdr:rowOff>0</xdr:rowOff>
    </xdr:to>
    <xdr:sp macro="" textlink="">
      <xdr:nvSpPr>
        <xdr:cNvPr id="12292" name="Text 6"/>
        <xdr:cNvSpPr txBox="1">
          <a:spLocks noChangeArrowheads="1"/>
        </xdr:cNvSpPr>
      </xdr:nvSpPr>
      <xdr:spPr bwMode="auto">
        <a:xfrm>
          <a:off x="4086225" y="1390650"/>
          <a:ext cx="3467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19050</xdr:colOff>
      <xdr:row>9</xdr:row>
      <xdr:rowOff>0</xdr:rowOff>
    </xdr:from>
    <xdr:to>
      <xdr:col>7</xdr:col>
      <xdr:colOff>653462</xdr:colOff>
      <xdr:row>9</xdr:row>
      <xdr:rowOff>0</xdr:rowOff>
    </xdr:to>
    <xdr:sp macro="" textlink="">
      <xdr:nvSpPr>
        <xdr:cNvPr id="12293" name="Text 7"/>
        <xdr:cNvSpPr txBox="1">
          <a:spLocks noChangeArrowheads="1"/>
        </xdr:cNvSpPr>
      </xdr:nvSpPr>
      <xdr:spPr bwMode="auto">
        <a:xfrm>
          <a:off x="494347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6</xdr:col>
      <xdr:colOff>9525</xdr:colOff>
      <xdr:row>9</xdr:row>
      <xdr:rowOff>0</xdr:rowOff>
    </xdr:from>
    <xdr:to>
      <xdr:col>9</xdr:col>
      <xdr:colOff>720063</xdr:colOff>
      <xdr:row>9</xdr:row>
      <xdr:rowOff>0</xdr:rowOff>
    </xdr:to>
    <xdr:sp macro="" textlink="">
      <xdr:nvSpPr>
        <xdr:cNvPr id="12294" name="Text 2"/>
        <xdr:cNvSpPr txBox="1">
          <a:spLocks noChangeArrowheads="1"/>
        </xdr:cNvSpPr>
      </xdr:nvSpPr>
      <xdr:spPr bwMode="auto">
        <a:xfrm>
          <a:off x="4086225" y="1390650"/>
          <a:ext cx="3467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0</xdr:colOff>
      <xdr:row>9</xdr:row>
      <xdr:rowOff>0</xdr:rowOff>
    </xdr:from>
    <xdr:to>
      <xdr:col>5</xdr:col>
      <xdr:colOff>0</xdr:colOff>
      <xdr:row>9</xdr:row>
      <xdr:rowOff>0</xdr:rowOff>
    </xdr:to>
    <xdr:sp macro="" textlink="">
      <xdr:nvSpPr>
        <xdr:cNvPr id="12295" name="Text 4"/>
        <xdr:cNvSpPr txBox="1">
          <a:spLocks noChangeArrowheads="1"/>
        </xdr:cNvSpPr>
      </xdr:nvSpPr>
      <xdr:spPr bwMode="auto">
        <a:xfrm>
          <a:off x="3228975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9525</xdr:colOff>
      <xdr:row>9</xdr:row>
      <xdr:rowOff>0</xdr:rowOff>
    </xdr:from>
    <xdr:to>
      <xdr:col>11</xdr:col>
      <xdr:colOff>0</xdr:colOff>
      <xdr:row>9</xdr:row>
      <xdr:rowOff>0</xdr:rowOff>
    </xdr:to>
    <xdr:sp macro="" textlink="">
      <xdr:nvSpPr>
        <xdr:cNvPr id="12296" name="Text 2"/>
        <xdr:cNvSpPr txBox="1">
          <a:spLocks noChangeArrowheads="1"/>
        </xdr:cNvSpPr>
      </xdr:nvSpPr>
      <xdr:spPr bwMode="auto">
        <a:xfrm>
          <a:off x="6858000" y="1390650"/>
          <a:ext cx="2143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9</xdr:row>
      <xdr:rowOff>0</xdr:rowOff>
    </xdr:from>
    <xdr:to>
      <xdr:col>7</xdr:col>
      <xdr:colOff>588566</xdr:colOff>
      <xdr:row>9</xdr:row>
      <xdr:rowOff>0</xdr:rowOff>
    </xdr:to>
    <xdr:sp macro="" textlink="">
      <xdr:nvSpPr>
        <xdr:cNvPr id="12297" name="Text 4"/>
        <xdr:cNvSpPr txBox="1">
          <a:spLocks noChangeArrowheads="1"/>
        </xdr:cNvSpPr>
      </xdr:nvSpPr>
      <xdr:spPr bwMode="auto">
        <a:xfrm>
          <a:off x="4962525" y="13906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9</xdr:row>
      <xdr:rowOff>0</xdr:rowOff>
    </xdr:from>
    <xdr:to>
      <xdr:col>8</xdr:col>
      <xdr:colOff>0</xdr:colOff>
      <xdr:row>9</xdr:row>
      <xdr:rowOff>0</xdr:rowOff>
    </xdr:to>
    <xdr:sp macro="" textlink="">
      <xdr:nvSpPr>
        <xdr:cNvPr id="12298" name="Text 5"/>
        <xdr:cNvSpPr txBox="1">
          <a:spLocks noChangeArrowheads="1"/>
        </xdr:cNvSpPr>
      </xdr:nvSpPr>
      <xdr:spPr bwMode="auto">
        <a:xfrm>
          <a:off x="4962525" y="139065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9525</xdr:colOff>
      <xdr:row>9</xdr:row>
      <xdr:rowOff>0</xdr:rowOff>
    </xdr:from>
    <xdr:to>
      <xdr:col>11</xdr:col>
      <xdr:colOff>0</xdr:colOff>
      <xdr:row>9</xdr:row>
      <xdr:rowOff>0</xdr:rowOff>
    </xdr:to>
    <xdr:sp macro="" textlink="">
      <xdr:nvSpPr>
        <xdr:cNvPr id="12299" name="Text 6"/>
        <xdr:cNvSpPr txBox="1">
          <a:spLocks noChangeArrowheads="1"/>
        </xdr:cNvSpPr>
      </xdr:nvSpPr>
      <xdr:spPr bwMode="auto">
        <a:xfrm>
          <a:off x="6858000" y="1390650"/>
          <a:ext cx="2143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26670</xdr:colOff>
      <xdr:row>9</xdr:row>
      <xdr:rowOff>0</xdr:rowOff>
    </xdr:from>
    <xdr:to>
      <xdr:col>10</xdr:col>
      <xdr:colOff>653345</xdr:colOff>
      <xdr:row>9</xdr:row>
      <xdr:rowOff>0</xdr:rowOff>
    </xdr:to>
    <xdr:sp macro="" textlink="">
      <xdr:nvSpPr>
        <xdr:cNvPr id="12300" name="Text 7"/>
        <xdr:cNvSpPr txBox="1">
          <a:spLocks noChangeArrowheads="1"/>
        </xdr:cNvSpPr>
      </xdr:nvSpPr>
      <xdr:spPr bwMode="auto">
        <a:xfrm>
          <a:off x="7943850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7</xdr:col>
      <xdr:colOff>1905</xdr:colOff>
      <xdr:row>9</xdr:row>
      <xdr:rowOff>0</xdr:rowOff>
    </xdr:from>
    <xdr:to>
      <xdr:col>10</xdr:col>
      <xdr:colOff>727758</xdr:colOff>
      <xdr:row>9</xdr:row>
      <xdr:rowOff>0</xdr:rowOff>
    </xdr:to>
    <xdr:sp macro="" textlink="">
      <xdr:nvSpPr>
        <xdr:cNvPr id="12301" name="Text 2"/>
        <xdr:cNvSpPr txBox="1">
          <a:spLocks noChangeArrowheads="1"/>
        </xdr:cNvSpPr>
      </xdr:nvSpPr>
      <xdr:spPr bwMode="auto">
        <a:xfrm>
          <a:off x="4933950" y="1390650"/>
          <a:ext cx="3695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12302" name="Text 4"/>
        <xdr:cNvSpPr txBox="1">
          <a:spLocks noChangeArrowheads="1"/>
        </xdr:cNvSpPr>
      </xdr:nvSpPr>
      <xdr:spPr bwMode="auto">
        <a:xfrm>
          <a:off x="40767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9</xdr:row>
      <xdr:rowOff>0</xdr:rowOff>
    </xdr:from>
    <xdr:to>
      <xdr:col>9</xdr:col>
      <xdr:colOff>720063</xdr:colOff>
      <xdr:row>9</xdr:row>
      <xdr:rowOff>0</xdr:rowOff>
    </xdr:to>
    <xdr:sp macro="" textlink="">
      <xdr:nvSpPr>
        <xdr:cNvPr id="12303" name="Text 2"/>
        <xdr:cNvSpPr txBox="1">
          <a:spLocks noChangeArrowheads="1"/>
        </xdr:cNvSpPr>
      </xdr:nvSpPr>
      <xdr:spPr bwMode="auto">
        <a:xfrm>
          <a:off x="4086225" y="1390650"/>
          <a:ext cx="3467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9</xdr:row>
      <xdr:rowOff>0</xdr:rowOff>
    </xdr:from>
    <xdr:to>
      <xdr:col>6</xdr:col>
      <xdr:colOff>720062</xdr:colOff>
      <xdr:row>9</xdr:row>
      <xdr:rowOff>0</xdr:rowOff>
    </xdr:to>
    <xdr:sp macro="" textlink="">
      <xdr:nvSpPr>
        <xdr:cNvPr id="37889" name="Text 2"/>
        <xdr:cNvSpPr txBox="1">
          <a:spLocks noChangeArrowheads="1"/>
        </xdr:cNvSpPr>
      </xdr:nvSpPr>
      <xdr:spPr bwMode="auto">
        <a:xfrm>
          <a:off x="3124200" y="1390650"/>
          <a:ext cx="3324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9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37890" name="Text 4"/>
        <xdr:cNvSpPr txBox="1">
          <a:spLocks noChangeArrowheads="1"/>
        </xdr:cNvSpPr>
      </xdr:nvSpPr>
      <xdr:spPr bwMode="auto">
        <a:xfrm>
          <a:off x="23241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37892" name="Text 6"/>
        <xdr:cNvSpPr txBox="1">
          <a:spLocks noChangeArrowheads="1"/>
        </xdr:cNvSpPr>
      </xdr:nvSpPr>
      <xdr:spPr bwMode="auto">
        <a:xfrm>
          <a:off x="4000500" y="20383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19050</xdr:colOff>
      <xdr:row>11</xdr:row>
      <xdr:rowOff>0</xdr:rowOff>
    </xdr:from>
    <xdr:to>
      <xdr:col>5</xdr:col>
      <xdr:colOff>567690</xdr:colOff>
      <xdr:row>11</xdr:row>
      <xdr:rowOff>0</xdr:rowOff>
    </xdr:to>
    <xdr:sp macro="" textlink="">
      <xdr:nvSpPr>
        <xdr:cNvPr id="37893" name="Text 7"/>
        <xdr:cNvSpPr txBox="1">
          <a:spLocks noChangeArrowheads="1"/>
        </xdr:cNvSpPr>
      </xdr:nvSpPr>
      <xdr:spPr bwMode="auto">
        <a:xfrm>
          <a:off x="4886325" y="20383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7895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7897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7899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00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01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9</xdr:row>
      <xdr:rowOff>0</xdr:rowOff>
    </xdr:from>
    <xdr:to>
      <xdr:col>8</xdr:col>
      <xdr:colOff>0</xdr:colOff>
      <xdr:row>9</xdr:row>
      <xdr:rowOff>0</xdr:rowOff>
    </xdr:to>
    <xdr:sp macro="" textlink="">
      <xdr:nvSpPr>
        <xdr:cNvPr id="37902" name="Text 2"/>
        <xdr:cNvSpPr txBox="1">
          <a:spLocks noChangeArrowheads="1"/>
        </xdr:cNvSpPr>
      </xdr:nvSpPr>
      <xdr:spPr bwMode="auto">
        <a:xfrm>
          <a:off x="5753100" y="1390650"/>
          <a:ext cx="2295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9</xdr:row>
      <xdr:rowOff>0</xdr:rowOff>
    </xdr:from>
    <xdr:to>
      <xdr:col>4</xdr:col>
      <xdr:colOff>596319</xdr:colOff>
      <xdr:row>9</xdr:row>
      <xdr:rowOff>0</xdr:rowOff>
    </xdr:to>
    <xdr:sp macro="" textlink="">
      <xdr:nvSpPr>
        <xdr:cNvPr id="37903" name="Text 4"/>
        <xdr:cNvSpPr txBox="1">
          <a:spLocks noChangeArrowheads="1"/>
        </xdr:cNvSpPr>
      </xdr:nvSpPr>
      <xdr:spPr bwMode="auto">
        <a:xfrm>
          <a:off x="4029075" y="13906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9</xdr:row>
      <xdr:rowOff>0</xdr:rowOff>
    </xdr:from>
    <xdr:to>
      <xdr:col>5</xdr:col>
      <xdr:colOff>0</xdr:colOff>
      <xdr:row>9</xdr:row>
      <xdr:rowOff>0</xdr:rowOff>
    </xdr:to>
    <xdr:sp macro="" textlink="">
      <xdr:nvSpPr>
        <xdr:cNvPr id="37904" name="Text 5"/>
        <xdr:cNvSpPr txBox="1">
          <a:spLocks noChangeArrowheads="1"/>
        </xdr:cNvSpPr>
      </xdr:nvSpPr>
      <xdr:spPr bwMode="auto">
        <a:xfrm>
          <a:off x="4029075" y="13906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9</xdr:row>
      <xdr:rowOff>0</xdr:rowOff>
    </xdr:from>
    <xdr:to>
      <xdr:col>8</xdr:col>
      <xdr:colOff>0</xdr:colOff>
      <xdr:row>9</xdr:row>
      <xdr:rowOff>0</xdr:rowOff>
    </xdr:to>
    <xdr:sp macro="" textlink="">
      <xdr:nvSpPr>
        <xdr:cNvPr id="37905" name="Text 6"/>
        <xdr:cNvSpPr txBox="1">
          <a:spLocks noChangeArrowheads="1"/>
        </xdr:cNvSpPr>
      </xdr:nvSpPr>
      <xdr:spPr bwMode="auto">
        <a:xfrm>
          <a:off x="5753100" y="1390650"/>
          <a:ext cx="2295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9</xdr:row>
      <xdr:rowOff>0</xdr:rowOff>
    </xdr:from>
    <xdr:to>
      <xdr:col>7</xdr:col>
      <xdr:colOff>668726</xdr:colOff>
      <xdr:row>9</xdr:row>
      <xdr:rowOff>0</xdr:rowOff>
    </xdr:to>
    <xdr:sp macro="" textlink="">
      <xdr:nvSpPr>
        <xdr:cNvPr id="37906" name="Text 7"/>
        <xdr:cNvSpPr txBox="1">
          <a:spLocks noChangeArrowheads="1"/>
        </xdr:cNvSpPr>
      </xdr:nvSpPr>
      <xdr:spPr bwMode="auto">
        <a:xfrm>
          <a:off x="6915150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9</xdr:row>
      <xdr:rowOff>0</xdr:rowOff>
    </xdr:from>
    <xdr:to>
      <xdr:col>7</xdr:col>
      <xdr:colOff>727711</xdr:colOff>
      <xdr:row>9</xdr:row>
      <xdr:rowOff>0</xdr:rowOff>
    </xdr:to>
    <xdr:sp macro="" textlink="">
      <xdr:nvSpPr>
        <xdr:cNvPr id="37907" name="Text 2"/>
        <xdr:cNvSpPr txBox="1">
          <a:spLocks noChangeArrowheads="1"/>
        </xdr:cNvSpPr>
      </xdr:nvSpPr>
      <xdr:spPr bwMode="auto">
        <a:xfrm>
          <a:off x="4000500" y="13906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0</xdr:colOff>
      <xdr:row>9</xdr:row>
      <xdr:rowOff>0</xdr:rowOff>
    </xdr:to>
    <xdr:sp macro="" textlink="">
      <xdr:nvSpPr>
        <xdr:cNvPr id="37908" name="Text 4"/>
        <xdr:cNvSpPr txBox="1">
          <a:spLocks noChangeArrowheads="1"/>
        </xdr:cNvSpPr>
      </xdr:nvSpPr>
      <xdr:spPr bwMode="auto">
        <a:xfrm>
          <a:off x="3114675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9525</xdr:colOff>
      <xdr:row>9</xdr:row>
      <xdr:rowOff>0</xdr:rowOff>
    </xdr:from>
    <xdr:to>
      <xdr:col>6</xdr:col>
      <xdr:colOff>720062</xdr:colOff>
      <xdr:row>9</xdr:row>
      <xdr:rowOff>0</xdr:rowOff>
    </xdr:to>
    <xdr:sp macro="" textlink="">
      <xdr:nvSpPr>
        <xdr:cNvPr id="37909" name="Text 2"/>
        <xdr:cNvSpPr txBox="1">
          <a:spLocks noChangeArrowheads="1"/>
        </xdr:cNvSpPr>
      </xdr:nvSpPr>
      <xdr:spPr bwMode="auto">
        <a:xfrm>
          <a:off x="3124200" y="1390650"/>
          <a:ext cx="3324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10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11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12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13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14" name="Text 5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15" name="Text 6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16" name="Text 7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17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18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19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20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21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22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23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24" name="Text 5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25" name="Text 6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26" name="Text 7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27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28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0</xdr:colOff>
      <xdr:row>11</xdr:row>
      <xdr:rowOff>0</xdr:rowOff>
    </xdr:to>
    <xdr:sp macro="" textlink="">
      <xdr:nvSpPr>
        <xdr:cNvPr id="37929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7931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37933" name="Text 4"/>
        <xdr:cNvSpPr txBox="1">
          <a:spLocks noChangeArrowheads="1"/>
        </xdr:cNvSpPr>
      </xdr:nvSpPr>
      <xdr:spPr bwMode="auto">
        <a:xfrm>
          <a:off x="4029075" y="20383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37934" name="Text 5"/>
        <xdr:cNvSpPr txBox="1">
          <a:spLocks noChangeArrowheads="1"/>
        </xdr:cNvSpPr>
      </xdr:nvSpPr>
      <xdr:spPr bwMode="auto">
        <a:xfrm>
          <a:off x="4029075" y="20383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11</xdr:row>
      <xdr:rowOff>0</xdr:rowOff>
    </xdr:from>
    <xdr:to>
      <xdr:col>7</xdr:col>
      <xdr:colOff>668726</xdr:colOff>
      <xdr:row>11</xdr:row>
      <xdr:rowOff>0</xdr:rowOff>
    </xdr:to>
    <xdr:sp macro="" textlink="">
      <xdr:nvSpPr>
        <xdr:cNvPr id="37936" name="Text 7"/>
        <xdr:cNvSpPr txBox="1">
          <a:spLocks noChangeArrowheads="1"/>
        </xdr:cNvSpPr>
      </xdr:nvSpPr>
      <xdr:spPr bwMode="auto">
        <a:xfrm>
          <a:off x="6915150" y="2038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37937" name="Text 2"/>
        <xdr:cNvSpPr txBox="1">
          <a:spLocks noChangeArrowheads="1"/>
        </xdr:cNvSpPr>
      </xdr:nvSpPr>
      <xdr:spPr bwMode="auto">
        <a:xfrm>
          <a:off x="4000500" y="20383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7941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37943" name="Text 4"/>
        <xdr:cNvSpPr txBox="1">
          <a:spLocks noChangeArrowheads="1"/>
        </xdr:cNvSpPr>
      </xdr:nvSpPr>
      <xdr:spPr bwMode="auto">
        <a:xfrm>
          <a:off x="4029075" y="20383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37944" name="Text 5"/>
        <xdr:cNvSpPr txBox="1">
          <a:spLocks noChangeArrowheads="1"/>
        </xdr:cNvSpPr>
      </xdr:nvSpPr>
      <xdr:spPr bwMode="auto">
        <a:xfrm>
          <a:off x="4029075" y="20383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11</xdr:row>
      <xdr:rowOff>0</xdr:rowOff>
    </xdr:from>
    <xdr:to>
      <xdr:col>7</xdr:col>
      <xdr:colOff>668726</xdr:colOff>
      <xdr:row>11</xdr:row>
      <xdr:rowOff>0</xdr:rowOff>
    </xdr:to>
    <xdr:sp macro="" textlink="">
      <xdr:nvSpPr>
        <xdr:cNvPr id="37946" name="Text 7"/>
        <xdr:cNvSpPr txBox="1">
          <a:spLocks noChangeArrowheads="1"/>
        </xdr:cNvSpPr>
      </xdr:nvSpPr>
      <xdr:spPr bwMode="auto">
        <a:xfrm>
          <a:off x="6915150" y="2038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37947" name="Text 2"/>
        <xdr:cNvSpPr txBox="1">
          <a:spLocks noChangeArrowheads="1"/>
        </xdr:cNvSpPr>
      </xdr:nvSpPr>
      <xdr:spPr bwMode="auto">
        <a:xfrm>
          <a:off x="4000500" y="20383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7951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37953" name="Text 4"/>
        <xdr:cNvSpPr txBox="1">
          <a:spLocks noChangeArrowheads="1"/>
        </xdr:cNvSpPr>
      </xdr:nvSpPr>
      <xdr:spPr bwMode="auto">
        <a:xfrm>
          <a:off x="4029075" y="20383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37954" name="Text 5"/>
        <xdr:cNvSpPr txBox="1">
          <a:spLocks noChangeArrowheads="1"/>
        </xdr:cNvSpPr>
      </xdr:nvSpPr>
      <xdr:spPr bwMode="auto">
        <a:xfrm>
          <a:off x="4029075" y="20383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11</xdr:row>
      <xdr:rowOff>0</xdr:rowOff>
    </xdr:from>
    <xdr:to>
      <xdr:col>7</xdr:col>
      <xdr:colOff>668726</xdr:colOff>
      <xdr:row>11</xdr:row>
      <xdr:rowOff>0</xdr:rowOff>
    </xdr:to>
    <xdr:sp macro="" textlink="">
      <xdr:nvSpPr>
        <xdr:cNvPr id="37956" name="Text 7"/>
        <xdr:cNvSpPr txBox="1">
          <a:spLocks noChangeArrowheads="1"/>
        </xdr:cNvSpPr>
      </xdr:nvSpPr>
      <xdr:spPr bwMode="auto">
        <a:xfrm>
          <a:off x="6915150" y="2038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37957" name="Text 2"/>
        <xdr:cNvSpPr txBox="1">
          <a:spLocks noChangeArrowheads="1"/>
        </xdr:cNvSpPr>
      </xdr:nvSpPr>
      <xdr:spPr bwMode="auto">
        <a:xfrm>
          <a:off x="4000500" y="20383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37958" name="Text 4"/>
        <xdr:cNvSpPr txBox="1">
          <a:spLocks noChangeArrowheads="1"/>
        </xdr:cNvSpPr>
      </xdr:nvSpPr>
      <xdr:spPr bwMode="auto">
        <a:xfrm>
          <a:off x="31146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7961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37963" name="Text 4"/>
        <xdr:cNvSpPr txBox="1">
          <a:spLocks noChangeArrowheads="1"/>
        </xdr:cNvSpPr>
      </xdr:nvSpPr>
      <xdr:spPr bwMode="auto">
        <a:xfrm>
          <a:off x="4029075" y="20383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37964" name="Text 5"/>
        <xdr:cNvSpPr txBox="1">
          <a:spLocks noChangeArrowheads="1"/>
        </xdr:cNvSpPr>
      </xdr:nvSpPr>
      <xdr:spPr bwMode="auto">
        <a:xfrm>
          <a:off x="4029075" y="20383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11</xdr:row>
      <xdr:rowOff>0</xdr:rowOff>
    </xdr:from>
    <xdr:to>
      <xdr:col>7</xdr:col>
      <xdr:colOff>668726</xdr:colOff>
      <xdr:row>11</xdr:row>
      <xdr:rowOff>0</xdr:rowOff>
    </xdr:to>
    <xdr:sp macro="" textlink="">
      <xdr:nvSpPr>
        <xdr:cNvPr id="37966" name="Text 7"/>
        <xdr:cNvSpPr txBox="1">
          <a:spLocks noChangeArrowheads="1"/>
        </xdr:cNvSpPr>
      </xdr:nvSpPr>
      <xdr:spPr bwMode="auto">
        <a:xfrm>
          <a:off x="6915150" y="2038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37967" name="Text 2"/>
        <xdr:cNvSpPr txBox="1">
          <a:spLocks noChangeArrowheads="1"/>
        </xdr:cNvSpPr>
      </xdr:nvSpPr>
      <xdr:spPr bwMode="auto">
        <a:xfrm>
          <a:off x="4000500" y="20383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37968" name="Text 4"/>
        <xdr:cNvSpPr txBox="1">
          <a:spLocks noChangeArrowheads="1"/>
        </xdr:cNvSpPr>
      </xdr:nvSpPr>
      <xdr:spPr bwMode="auto">
        <a:xfrm>
          <a:off x="31146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0</xdr:colOff>
      <xdr:row>11</xdr:row>
      <xdr:rowOff>0</xdr:rowOff>
    </xdr:to>
    <xdr:sp macro="" textlink="">
      <xdr:nvSpPr>
        <xdr:cNvPr id="37971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37973" name="Text 4"/>
        <xdr:cNvSpPr txBox="1">
          <a:spLocks noChangeArrowheads="1"/>
        </xdr:cNvSpPr>
      </xdr:nvSpPr>
      <xdr:spPr bwMode="auto">
        <a:xfrm>
          <a:off x="4029075" y="20383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37974" name="Text 5"/>
        <xdr:cNvSpPr txBox="1">
          <a:spLocks noChangeArrowheads="1"/>
        </xdr:cNvSpPr>
      </xdr:nvSpPr>
      <xdr:spPr bwMode="auto">
        <a:xfrm>
          <a:off x="4029075" y="20383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37977" name="Text 2"/>
        <xdr:cNvSpPr txBox="1">
          <a:spLocks noChangeArrowheads="1"/>
        </xdr:cNvSpPr>
      </xdr:nvSpPr>
      <xdr:spPr bwMode="auto">
        <a:xfrm>
          <a:off x="4000500" y="20383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37978" name="Text 4"/>
        <xdr:cNvSpPr txBox="1">
          <a:spLocks noChangeArrowheads="1"/>
        </xdr:cNvSpPr>
      </xdr:nvSpPr>
      <xdr:spPr bwMode="auto">
        <a:xfrm>
          <a:off x="31146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205</xdr:row>
      <xdr:rowOff>0</xdr:rowOff>
    </xdr:from>
    <xdr:to>
      <xdr:col>2</xdr:col>
      <xdr:colOff>0</xdr:colOff>
      <xdr:row>205</xdr:row>
      <xdr:rowOff>0</xdr:rowOff>
    </xdr:to>
    <xdr:sp macro="" textlink="">
      <xdr:nvSpPr>
        <xdr:cNvPr id="38002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205</xdr:row>
      <xdr:rowOff>0</xdr:rowOff>
    </xdr:from>
    <xdr:to>
      <xdr:col>2</xdr:col>
      <xdr:colOff>0</xdr:colOff>
      <xdr:row>205</xdr:row>
      <xdr:rowOff>0</xdr:rowOff>
    </xdr:to>
    <xdr:sp macro="" textlink="">
      <xdr:nvSpPr>
        <xdr:cNvPr id="38004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205</xdr:row>
      <xdr:rowOff>0</xdr:rowOff>
    </xdr:from>
    <xdr:to>
      <xdr:col>2</xdr:col>
      <xdr:colOff>0</xdr:colOff>
      <xdr:row>205</xdr:row>
      <xdr:rowOff>0</xdr:rowOff>
    </xdr:to>
    <xdr:sp macro="" textlink="">
      <xdr:nvSpPr>
        <xdr:cNvPr id="38006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07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08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09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10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11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12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13" name="Text 5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14" name="Text 6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15" name="Text 7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16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17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18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19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20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21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22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23" name="Text 5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24" name="Text 6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25" name="Text 7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26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27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1100</xdr:row>
      <xdr:rowOff>0</xdr:rowOff>
    </xdr:from>
    <xdr:to>
      <xdr:col>12</xdr:col>
      <xdr:colOff>0</xdr:colOff>
      <xdr:row>1100</xdr:row>
      <xdr:rowOff>0</xdr:rowOff>
    </xdr:to>
    <xdr:sp macro="" textlink="">
      <xdr:nvSpPr>
        <xdr:cNvPr id="38028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205</xdr:row>
      <xdr:rowOff>0</xdr:rowOff>
    </xdr:from>
    <xdr:to>
      <xdr:col>2</xdr:col>
      <xdr:colOff>0</xdr:colOff>
      <xdr:row>205</xdr:row>
      <xdr:rowOff>0</xdr:rowOff>
    </xdr:to>
    <xdr:sp macro="" textlink="">
      <xdr:nvSpPr>
        <xdr:cNvPr id="38030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38032" name="Text 4"/>
        <xdr:cNvSpPr txBox="1">
          <a:spLocks noChangeArrowheads="1"/>
        </xdr:cNvSpPr>
      </xdr:nvSpPr>
      <xdr:spPr bwMode="auto">
        <a:xfrm>
          <a:off x="4029075" y="3727132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38033" name="Text 5"/>
        <xdr:cNvSpPr txBox="1">
          <a:spLocks noChangeArrowheads="1"/>
        </xdr:cNvSpPr>
      </xdr:nvSpPr>
      <xdr:spPr bwMode="auto">
        <a:xfrm>
          <a:off x="4029075" y="37271325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38037" name="Text 4"/>
        <xdr:cNvSpPr txBox="1">
          <a:spLocks noChangeArrowheads="1"/>
        </xdr:cNvSpPr>
      </xdr:nvSpPr>
      <xdr:spPr bwMode="auto">
        <a:xfrm>
          <a:off x="3114675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205</xdr:row>
      <xdr:rowOff>0</xdr:rowOff>
    </xdr:from>
    <xdr:to>
      <xdr:col>2</xdr:col>
      <xdr:colOff>0</xdr:colOff>
      <xdr:row>205</xdr:row>
      <xdr:rowOff>0</xdr:rowOff>
    </xdr:to>
    <xdr:sp macro="" textlink="">
      <xdr:nvSpPr>
        <xdr:cNvPr id="38040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38042" name="Text 4"/>
        <xdr:cNvSpPr txBox="1">
          <a:spLocks noChangeArrowheads="1"/>
        </xdr:cNvSpPr>
      </xdr:nvSpPr>
      <xdr:spPr bwMode="auto">
        <a:xfrm>
          <a:off x="4029075" y="3727132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38043" name="Text 5"/>
        <xdr:cNvSpPr txBox="1">
          <a:spLocks noChangeArrowheads="1"/>
        </xdr:cNvSpPr>
      </xdr:nvSpPr>
      <xdr:spPr bwMode="auto">
        <a:xfrm>
          <a:off x="4029075" y="37271325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205</xdr:row>
      <xdr:rowOff>0</xdr:rowOff>
    </xdr:from>
    <xdr:to>
      <xdr:col>7</xdr:col>
      <xdr:colOff>668726</xdr:colOff>
      <xdr:row>205</xdr:row>
      <xdr:rowOff>0</xdr:rowOff>
    </xdr:to>
    <xdr:sp macro="" textlink="">
      <xdr:nvSpPr>
        <xdr:cNvPr id="38045" name="Text 7"/>
        <xdr:cNvSpPr txBox="1">
          <a:spLocks noChangeArrowheads="1"/>
        </xdr:cNvSpPr>
      </xdr:nvSpPr>
      <xdr:spPr bwMode="auto">
        <a:xfrm>
          <a:off x="6915150" y="37271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38047" name="Text 4"/>
        <xdr:cNvSpPr txBox="1">
          <a:spLocks noChangeArrowheads="1"/>
        </xdr:cNvSpPr>
      </xdr:nvSpPr>
      <xdr:spPr bwMode="auto">
        <a:xfrm>
          <a:off x="3114675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205</xdr:row>
      <xdr:rowOff>0</xdr:rowOff>
    </xdr:from>
    <xdr:to>
      <xdr:col>2</xdr:col>
      <xdr:colOff>0</xdr:colOff>
      <xdr:row>205</xdr:row>
      <xdr:rowOff>0</xdr:rowOff>
    </xdr:to>
    <xdr:sp macro="" textlink="">
      <xdr:nvSpPr>
        <xdr:cNvPr id="38050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38052" name="Text 4"/>
        <xdr:cNvSpPr txBox="1">
          <a:spLocks noChangeArrowheads="1"/>
        </xdr:cNvSpPr>
      </xdr:nvSpPr>
      <xdr:spPr bwMode="auto">
        <a:xfrm>
          <a:off x="4029075" y="3727132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38053" name="Text 5"/>
        <xdr:cNvSpPr txBox="1">
          <a:spLocks noChangeArrowheads="1"/>
        </xdr:cNvSpPr>
      </xdr:nvSpPr>
      <xdr:spPr bwMode="auto">
        <a:xfrm>
          <a:off x="4029075" y="37271325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205</xdr:row>
      <xdr:rowOff>0</xdr:rowOff>
    </xdr:from>
    <xdr:to>
      <xdr:col>7</xdr:col>
      <xdr:colOff>668726</xdr:colOff>
      <xdr:row>205</xdr:row>
      <xdr:rowOff>0</xdr:rowOff>
    </xdr:to>
    <xdr:sp macro="" textlink="">
      <xdr:nvSpPr>
        <xdr:cNvPr id="38055" name="Text 7"/>
        <xdr:cNvSpPr txBox="1">
          <a:spLocks noChangeArrowheads="1"/>
        </xdr:cNvSpPr>
      </xdr:nvSpPr>
      <xdr:spPr bwMode="auto">
        <a:xfrm>
          <a:off x="6915150" y="37271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38057" name="Text 4"/>
        <xdr:cNvSpPr txBox="1">
          <a:spLocks noChangeArrowheads="1"/>
        </xdr:cNvSpPr>
      </xdr:nvSpPr>
      <xdr:spPr bwMode="auto">
        <a:xfrm>
          <a:off x="3114675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205</xdr:row>
      <xdr:rowOff>0</xdr:rowOff>
    </xdr:from>
    <xdr:to>
      <xdr:col>2</xdr:col>
      <xdr:colOff>0</xdr:colOff>
      <xdr:row>205</xdr:row>
      <xdr:rowOff>0</xdr:rowOff>
    </xdr:to>
    <xdr:sp macro="" textlink="">
      <xdr:nvSpPr>
        <xdr:cNvPr id="38060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38062" name="Text 4"/>
        <xdr:cNvSpPr txBox="1">
          <a:spLocks noChangeArrowheads="1"/>
        </xdr:cNvSpPr>
      </xdr:nvSpPr>
      <xdr:spPr bwMode="auto">
        <a:xfrm>
          <a:off x="4029075" y="3727132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38063" name="Text 5"/>
        <xdr:cNvSpPr txBox="1">
          <a:spLocks noChangeArrowheads="1"/>
        </xdr:cNvSpPr>
      </xdr:nvSpPr>
      <xdr:spPr bwMode="auto">
        <a:xfrm>
          <a:off x="4029075" y="37271325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205</xdr:row>
      <xdr:rowOff>0</xdr:rowOff>
    </xdr:from>
    <xdr:to>
      <xdr:col>7</xdr:col>
      <xdr:colOff>668726</xdr:colOff>
      <xdr:row>205</xdr:row>
      <xdr:rowOff>0</xdr:rowOff>
    </xdr:to>
    <xdr:sp macro="" textlink="">
      <xdr:nvSpPr>
        <xdr:cNvPr id="38065" name="Text 7"/>
        <xdr:cNvSpPr txBox="1">
          <a:spLocks noChangeArrowheads="1"/>
        </xdr:cNvSpPr>
      </xdr:nvSpPr>
      <xdr:spPr bwMode="auto">
        <a:xfrm>
          <a:off x="6915150" y="37271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38067" name="Text 4"/>
        <xdr:cNvSpPr txBox="1">
          <a:spLocks noChangeArrowheads="1"/>
        </xdr:cNvSpPr>
      </xdr:nvSpPr>
      <xdr:spPr bwMode="auto">
        <a:xfrm>
          <a:off x="3114675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205</xdr:row>
      <xdr:rowOff>0</xdr:rowOff>
    </xdr:from>
    <xdr:to>
      <xdr:col>2</xdr:col>
      <xdr:colOff>0</xdr:colOff>
      <xdr:row>205</xdr:row>
      <xdr:rowOff>0</xdr:rowOff>
    </xdr:to>
    <xdr:sp macro="" textlink="">
      <xdr:nvSpPr>
        <xdr:cNvPr id="38070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38072" name="Text 4"/>
        <xdr:cNvSpPr txBox="1">
          <a:spLocks noChangeArrowheads="1"/>
        </xdr:cNvSpPr>
      </xdr:nvSpPr>
      <xdr:spPr bwMode="auto">
        <a:xfrm>
          <a:off x="4029075" y="3727132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38073" name="Text 5"/>
        <xdr:cNvSpPr txBox="1">
          <a:spLocks noChangeArrowheads="1"/>
        </xdr:cNvSpPr>
      </xdr:nvSpPr>
      <xdr:spPr bwMode="auto">
        <a:xfrm>
          <a:off x="4029075" y="37271325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205</xdr:row>
      <xdr:rowOff>0</xdr:rowOff>
    </xdr:from>
    <xdr:to>
      <xdr:col>7</xdr:col>
      <xdr:colOff>668726</xdr:colOff>
      <xdr:row>205</xdr:row>
      <xdr:rowOff>0</xdr:rowOff>
    </xdr:to>
    <xdr:sp macro="" textlink="">
      <xdr:nvSpPr>
        <xdr:cNvPr id="38075" name="Text 7"/>
        <xdr:cNvSpPr txBox="1">
          <a:spLocks noChangeArrowheads="1"/>
        </xdr:cNvSpPr>
      </xdr:nvSpPr>
      <xdr:spPr bwMode="auto">
        <a:xfrm>
          <a:off x="6915150" y="37271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38077" name="Text 4"/>
        <xdr:cNvSpPr txBox="1">
          <a:spLocks noChangeArrowheads="1"/>
        </xdr:cNvSpPr>
      </xdr:nvSpPr>
      <xdr:spPr bwMode="auto">
        <a:xfrm>
          <a:off x="3114675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313</xdr:row>
      <xdr:rowOff>0</xdr:rowOff>
    </xdr:from>
    <xdr:to>
      <xdr:col>7</xdr:col>
      <xdr:colOff>727711</xdr:colOff>
      <xdr:row>313</xdr:row>
      <xdr:rowOff>0</xdr:rowOff>
    </xdr:to>
    <xdr:sp macro="" textlink="">
      <xdr:nvSpPr>
        <xdr:cNvPr id="227" name="Text 2"/>
        <xdr:cNvSpPr txBox="1">
          <a:spLocks noChangeArrowheads="1"/>
        </xdr:cNvSpPr>
      </xdr:nvSpPr>
      <xdr:spPr bwMode="auto">
        <a:xfrm>
          <a:off x="4115360" y="49843765"/>
          <a:ext cx="37034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313</xdr:row>
      <xdr:rowOff>0</xdr:rowOff>
    </xdr:from>
    <xdr:to>
      <xdr:col>9</xdr:col>
      <xdr:colOff>0</xdr:colOff>
      <xdr:row>313</xdr:row>
      <xdr:rowOff>0</xdr:rowOff>
    </xdr:to>
    <xdr:sp macro="" textlink="">
      <xdr:nvSpPr>
        <xdr:cNvPr id="228" name="Text 2"/>
        <xdr:cNvSpPr txBox="1">
          <a:spLocks noChangeArrowheads="1"/>
        </xdr:cNvSpPr>
      </xdr:nvSpPr>
      <xdr:spPr bwMode="auto">
        <a:xfrm>
          <a:off x="7100607" y="49843765"/>
          <a:ext cx="232129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313</xdr:row>
      <xdr:rowOff>0</xdr:rowOff>
    </xdr:from>
    <xdr:to>
      <xdr:col>5</xdr:col>
      <xdr:colOff>588566</xdr:colOff>
      <xdr:row>313</xdr:row>
      <xdr:rowOff>0</xdr:rowOff>
    </xdr:to>
    <xdr:sp macro="" textlink="">
      <xdr:nvSpPr>
        <xdr:cNvPr id="229" name="Text 4"/>
        <xdr:cNvSpPr txBox="1">
          <a:spLocks noChangeArrowheads="1"/>
        </xdr:cNvSpPr>
      </xdr:nvSpPr>
      <xdr:spPr bwMode="auto">
        <a:xfrm>
          <a:off x="5040406" y="49843765"/>
          <a:ext cx="55046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313</xdr:row>
      <xdr:rowOff>0</xdr:rowOff>
    </xdr:from>
    <xdr:to>
      <xdr:col>6</xdr:col>
      <xdr:colOff>0</xdr:colOff>
      <xdr:row>313</xdr:row>
      <xdr:rowOff>0</xdr:rowOff>
    </xdr:to>
    <xdr:sp macro="" textlink="">
      <xdr:nvSpPr>
        <xdr:cNvPr id="230" name="Text 5"/>
        <xdr:cNvSpPr txBox="1">
          <a:spLocks noChangeArrowheads="1"/>
        </xdr:cNvSpPr>
      </xdr:nvSpPr>
      <xdr:spPr bwMode="auto">
        <a:xfrm>
          <a:off x="5040406" y="49843765"/>
          <a:ext cx="85837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313</xdr:row>
      <xdr:rowOff>0</xdr:rowOff>
    </xdr:from>
    <xdr:to>
      <xdr:col>9</xdr:col>
      <xdr:colOff>0</xdr:colOff>
      <xdr:row>313</xdr:row>
      <xdr:rowOff>0</xdr:rowOff>
    </xdr:to>
    <xdr:sp macro="" textlink="">
      <xdr:nvSpPr>
        <xdr:cNvPr id="231" name="Text 6"/>
        <xdr:cNvSpPr txBox="1">
          <a:spLocks noChangeArrowheads="1"/>
        </xdr:cNvSpPr>
      </xdr:nvSpPr>
      <xdr:spPr bwMode="auto">
        <a:xfrm>
          <a:off x="7100607" y="49843765"/>
          <a:ext cx="232129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313</xdr:row>
      <xdr:rowOff>0</xdr:rowOff>
    </xdr:from>
    <xdr:to>
      <xdr:col>8</xdr:col>
      <xdr:colOff>661106</xdr:colOff>
      <xdr:row>313</xdr:row>
      <xdr:rowOff>0</xdr:rowOff>
    </xdr:to>
    <xdr:sp macro="" textlink="">
      <xdr:nvSpPr>
        <xdr:cNvPr id="232" name="Text 7"/>
        <xdr:cNvSpPr txBox="1">
          <a:spLocks noChangeArrowheads="1"/>
        </xdr:cNvSpPr>
      </xdr:nvSpPr>
      <xdr:spPr bwMode="auto">
        <a:xfrm>
          <a:off x="8302438" y="49843765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1905</xdr:colOff>
      <xdr:row>313</xdr:row>
      <xdr:rowOff>0</xdr:rowOff>
    </xdr:from>
    <xdr:to>
      <xdr:col>8</xdr:col>
      <xdr:colOff>720083</xdr:colOff>
      <xdr:row>313</xdr:row>
      <xdr:rowOff>0</xdr:rowOff>
    </xdr:to>
    <xdr:sp macro="" textlink="">
      <xdr:nvSpPr>
        <xdr:cNvPr id="233" name="Text 2"/>
        <xdr:cNvSpPr txBox="1">
          <a:spLocks noChangeArrowheads="1"/>
        </xdr:cNvSpPr>
      </xdr:nvSpPr>
      <xdr:spPr bwMode="auto">
        <a:xfrm>
          <a:off x="5004211" y="49843765"/>
          <a:ext cx="39992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313</xdr:row>
      <xdr:rowOff>0</xdr:rowOff>
    </xdr:from>
    <xdr:to>
      <xdr:col>3</xdr:col>
      <xdr:colOff>0</xdr:colOff>
      <xdr:row>313</xdr:row>
      <xdr:rowOff>0</xdr:rowOff>
    </xdr:to>
    <xdr:sp macro="" textlink="">
      <xdr:nvSpPr>
        <xdr:cNvPr id="234" name="Text 4"/>
        <xdr:cNvSpPr txBox="1">
          <a:spLocks noChangeArrowheads="1"/>
        </xdr:cNvSpPr>
      </xdr:nvSpPr>
      <xdr:spPr bwMode="auto">
        <a:xfrm>
          <a:off x="3209365" y="4984376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313</xdr:row>
      <xdr:rowOff>0</xdr:rowOff>
    </xdr:from>
    <xdr:to>
      <xdr:col>7</xdr:col>
      <xdr:colOff>727711</xdr:colOff>
      <xdr:row>313</xdr:row>
      <xdr:rowOff>0</xdr:rowOff>
    </xdr:to>
    <xdr:sp macro="" textlink="">
      <xdr:nvSpPr>
        <xdr:cNvPr id="235" name="Text 2"/>
        <xdr:cNvSpPr txBox="1">
          <a:spLocks noChangeArrowheads="1"/>
        </xdr:cNvSpPr>
      </xdr:nvSpPr>
      <xdr:spPr bwMode="auto">
        <a:xfrm>
          <a:off x="4115360" y="49843765"/>
          <a:ext cx="37034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313</xdr:row>
      <xdr:rowOff>0</xdr:rowOff>
    </xdr:from>
    <xdr:to>
      <xdr:col>7</xdr:col>
      <xdr:colOff>727711</xdr:colOff>
      <xdr:row>313</xdr:row>
      <xdr:rowOff>0</xdr:rowOff>
    </xdr:to>
    <xdr:sp macro="" textlink="">
      <xdr:nvSpPr>
        <xdr:cNvPr id="134" name="Text 2"/>
        <xdr:cNvSpPr txBox="1">
          <a:spLocks noChangeArrowheads="1"/>
        </xdr:cNvSpPr>
      </xdr:nvSpPr>
      <xdr:spPr bwMode="auto">
        <a:xfrm>
          <a:off x="4101465" y="3851148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313</xdr:row>
      <xdr:rowOff>0</xdr:rowOff>
    </xdr:from>
    <xdr:to>
      <xdr:col>9</xdr:col>
      <xdr:colOff>0</xdr:colOff>
      <xdr:row>313</xdr:row>
      <xdr:rowOff>0</xdr:rowOff>
    </xdr:to>
    <xdr:sp macro="" textlink="">
      <xdr:nvSpPr>
        <xdr:cNvPr id="135" name="Text 2"/>
        <xdr:cNvSpPr txBox="1">
          <a:spLocks noChangeArrowheads="1"/>
        </xdr:cNvSpPr>
      </xdr:nvSpPr>
      <xdr:spPr bwMode="auto">
        <a:xfrm>
          <a:off x="7088505" y="38511480"/>
          <a:ext cx="2314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313</xdr:row>
      <xdr:rowOff>0</xdr:rowOff>
    </xdr:from>
    <xdr:to>
      <xdr:col>5</xdr:col>
      <xdr:colOff>588566</xdr:colOff>
      <xdr:row>313</xdr:row>
      <xdr:rowOff>0</xdr:rowOff>
    </xdr:to>
    <xdr:sp macro="" textlink="">
      <xdr:nvSpPr>
        <xdr:cNvPr id="136" name="Text 4"/>
        <xdr:cNvSpPr txBox="1">
          <a:spLocks noChangeArrowheads="1"/>
        </xdr:cNvSpPr>
      </xdr:nvSpPr>
      <xdr:spPr bwMode="auto">
        <a:xfrm>
          <a:off x="5029200" y="38511480"/>
          <a:ext cx="55046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313</xdr:row>
      <xdr:rowOff>0</xdr:rowOff>
    </xdr:from>
    <xdr:to>
      <xdr:col>6</xdr:col>
      <xdr:colOff>0</xdr:colOff>
      <xdr:row>313</xdr:row>
      <xdr:rowOff>0</xdr:rowOff>
    </xdr:to>
    <xdr:sp macro="" textlink="">
      <xdr:nvSpPr>
        <xdr:cNvPr id="137" name="Text 5"/>
        <xdr:cNvSpPr txBox="1">
          <a:spLocks noChangeArrowheads="1"/>
        </xdr:cNvSpPr>
      </xdr:nvSpPr>
      <xdr:spPr bwMode="auto">
        <a:xfrm>
          <a:off x="5029200" y="3851148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313</xdr:row>
      <xdr:rowOff>0</xdr:rowOff>
    </xdr:from>
    <xdr:to>
      <xdr:col>9</xdr:col>
      <xdr:colOff>0</xdr:colOff>
      <xdr:row>313</xdr:row>
      <xdr:rowOff>0</xdr:rowOff>
    </xdr:to>
    <xdr:sp macro="" textlink="">
      <xdr:nvSpPr>
        <xdr:cNvPr id="138" name="Text 6"/>
        <xdr:cNvSpPr txBox="1">
          <a:spLocks noChangeArrowheads="1"/>
        </xdr:cNvSpPr>
      </xdr:nvSpPr>
      <xdr:spPr bwMode="auto">
        <a:xfrm>
          <a:off x="7088505" y="38511480"/>
          <a:ext cx="2314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313</xdr:row>
      <xdr:rowOff>0</xdr:rowOff>
    </xdr:from>
    <xdr:to>
      <xdr:col>8</xdr:col>
      <xdr:colOff>661106</xdr:colOff>
      <xdr:row>313</xdr:row>
      <xdr:rowOff>0</xdr:rowOff>
    </xdr:to>
    <xdr:sp macro="" textlink="">
      <xdr:nvSpPr>
        <xdr:cNvPr id="139" name="Text 7"/>
        <xdr:cNvSpPr txBox="1">
          <a:spLocks noChangeArrowheads="1"/>
        </xdr:cNvSpPr>
      </xdr:nvSpPr>
      <xdr:spPr bwMode="auto">
        <a:xfrm>
          <a:off x="8286750" y="3851148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1905</xdr:colOff>
      <xdr:row>313</xdr:row>
      <xdr:rowOff>0</xdr:rowOff>
    </xdr:from>
    <xdr:to>
      <xdr:col>8</xdr:col>
      <xdr:colOff>720083</xdr:colOff>
      <xdr:row>313</xdr:row>
      <xdr:rowOff>0</xdr:rowOff>
    </xdr:to>
    <xdr:sp macro="" textlink="">
      <xdr:nvSpPr>
        <xdr:cNvPr id="140" name="Text 2"/>
        <xdr:cNvSpPr txBox="1">
          <a:spLocks noChangeArrowheads="1"/>
        </xdr:cNvSpPr>
      </xdr:nvSpPr>
      <xdr:spPr bwMode="auto">
        <a:xfrm>
          <a:off x="4993005" y="38511480"/>
          <a:ext cx="399477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313</xdr:row>
      <xdr:rowOff>0</xdr:rowOff>
    </xdr:from>
    <xdr:to>
      <xdr:col>3</xdr:col>
      <xdr:colOff>0</xdr:colOff>
      <xdr:row>313</xdr:row>
      <xdr:rowOff>0</xdr:rowOff>
    </xdr:to>
    <xdr:sp macro="" textlink="">
      <xdr:nvSpPr>
        <xdr:cNvPr id="141" name="Text 4"/>
        <xdr:cNvSpPr txBox="1">
          <a:spLocks noChangeArrowheads="1"/>
        </xdr:cNvSpPr>
      </xdr:nvSpPr>
      <xdr:spPr bwMode="auto">
        <a:xfrm>
          <a:off x="3192780" y="385114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313</xdr:row>
      <xdr:rowOff>0</xdr:rowOff>
    </xdr:from>
    <xdr:to>
      <xdr:col>7</xdr:col>
      <xdr:colOff>727711</xdr:colOff>
      <xdr:row>313</xdr:row>
      <xdr:rowOff>0</xdr:rowOff>
    </xdr:to>
    <xdr:sp macro="" textlink="">
      <xdr:nvSpPr>
        <xdr:cNvPr id="142" name="Text 2"/>
        <xdr:cNvSpPr txBox="1">
          <a:spLocks noChangeArrowheads="1"/>
        </xdr:cNvSpPr>
      </xdr:nvSpPr>
      <xdr:spPr bwMode="auto">
        <a:xfrm>
          <a:off x="4101465" y="3851148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143" name="Text 4"/>
        <xdr:cNvSpPr txBox="1">
          <a:spLocks noChangeArrowheads="1"/>
        </xdr:cNvSpPr>
      </xdr:nvSpPr>
      <xdr:spPr bwMode="auto">
        <a:xfrm>
          <a:off x="4130040" y="2650998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144" name="Text 5"/>
        <xdr:cNvSpPr txBox="1">
          <a:spLocks noChangeArrowheads="1"/>
        </xdr:cNvSpPr>
      </xdr:nvSpPr>
      <xdr:spPr bwMode="auto">
        <a:xfrm>
          <a:off x="4130040" y="2650998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145" name="Text 4"/>
        <xdr:cNvSpPr txBox="1">
          <a:spLocks noChangeArrowheads="1"/>
        </xdr:cNvSpPr>
      </xdr:nvSpPr>
      <xdr:spPr bwMode="auto">
        <a:xfrm>
          <a:off x="3192780" y="26509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146" name="Text 4"/>
        <xdr:cNvSpPr txBox="1">
          <a:spLocks noChangeArrowheads="1"/>
        </xdr:cNvSpPr>
      </xdr:nvSpPr>
      <xdr:spPr bwMode="auto">
        <a:xfrm>
          <a:off x="4130040" y="2650998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147" name="Text 5"/>
        <xdr:cNvSpPr txBox="1">
          <a:spLocks noChangeArrowheads="1"/>
        </xdr:cNvSpPr>
      </xdr:nvSpPr>
      <xdr:spPr bwMode="auto">
        <a:xfrm>
          <a:off x="4130040" y="2650998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205</xdr:row>
      <xdr:rowOff>0</xdr:rowOff>
    </xdr:from>
    <xdr:to>
      <xdr:col>7</xdr:col>
      <xdr:colOff>668726</xdr:colOff>
      <xdr:row>205</xdr:row>
      <xdr:rowOff>0</xdr:rowOff>
    </xdr:to>
    <xdr:sp macro="" textlink="">
      <xdr:nvSpPr>
        <xdr:cNvPr id="148" name="Text 7"/>
        <xdr:cNvSpPr txBox="1">
          <a:spLocks noChangeArrowheads="1"/>
        </xdr:cNvSpPr>
      </xdr:nvSpPr>
      <xdr:spPr bwMode="auto">
        <a:xfrm>
          <a:off x="7105650" y="2650998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149" name="Text 4"/>
        <xdr:cNvSpPr txBox="1">
          <a:spLocks noChangeArrowheads="1"/>
        </xdr:cNvSpPr>
      </xdr:nvSpPr>
      <xdr:spPr bwMode="auto">
        <a:xfrm>
          <a:off x="3192780" y="26509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150" name="Text 4"/>
        <xdr:cNvSpPr txBox="1">
          <a:spLocks noChangeArrowheads="1"/>
        </xdr:cNvSpPr>
      </xdr:nvSpPr>
      <xdr:spPr bwMode="auto">
        <a:xfrm>
          <a:off x="4130040" y="2650998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151" name="Text 5"/>
        <xdr:cNvSpPr txBox="1">
          <a:spLocks noChangeArrowheads="1"/>
        </xdr:cNvSpPr>
      </xdr:nvSpPr>
      <xdr:spPr bwMode="auto">
        <a:xfrm>
          <a:off x="4130040" y="2650998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205</xdr:row>
      <xdr:rowOff>0</xdr:rowOff>
    </xdr:from>
    <xdr:to>
      <xdr:col>7</xdr:col>
      <xdr:colOff>668726</xdr:colOff>
      <xdr:row>205</xdr:row>
      <xdr:rowOff>0</xdr:rowOff>
    </xdr:to>
    <xdr:sp macro="" textlink="">
      <xdr:nvSpPr>
        <xdr:cNvPr id="152" name="Text 7"/>
        <xdr:cNvSpPr txBox="1">
          <a:spLocks noChangeArrowheads="1"/>
        </xdr:cNvSpPr>
      </xdr:nvSpPr>
      <xdr:spPr bwMode="auto">
        <a:xfrm>
          <a:off x="7105650" y="2650998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153" name="Text 4"/>
        <xdr:cNvSpPr txBox="1">
          <a:spLocks noChangeArrowheads="1"/>
        </xdr:cNvSpPr>
      </xdr:nvSpPr>
      <xdr:spPr bwMode="auto">
        <a:xfrm>
          <a:off x="3192780" y="26509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154" name="Text 4"/>
        <xdr:cNvSpPr txBox="1">
          <a:spLocks noChangeArrowheads="1"/>
        </xdr:cNvSpPr>
      </xdr:nvSpPr>
      <xdr:spPr bwMode="auto">
        <a:xfrm>
          <a:off x="4130040" y="2650998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155" name="Text 5"/>
        <xdr:cNvSpPr txBox="1">
          <a:spLocks noChangeArrowheads="1"/>
        </xdr:cNvSpPr>
      </xdr:nvSpPr>
      <xdr:spPr bwMode="auto">
        <a:xfrm>
          <a:off x="4130040" y="2650998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205</xdr:row>
      <xdr:rowOff>0</xdr:rowOff>
    </xdr:from>
    <xdr:to>
      <xdr:col>7</xdr:col>
      <xdr:colOff>668726</xdr:colOff>
      <xdr:row>205</xdr:row>
      <xdr:rowOff>0</xdr:rowOff>
    </xdr:to>
    <xdr:sp macro="" textlink="">
      <xdr:nvSpPr>
        <xdr:cNvPr id="156" name="Text 7"/>
        <xdr:cNvSpPr txBox="1">
          <a:spLocks noChangeArrowheads="1"/>
        </xdr:cNvSpPr>
      </xdr:nvSpPr>
      <xdr:spPr bwMode="auto">
        <a:xfrm>
          <a:off x="7105650" y="2650998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157" name="Text 4"/>
        <xdr:cNvSpPr txBox="1">
          <a:spLocks noChangeArrowheads="1"/>
        </xdr:cNvSpPr>
      </xdr:nvSpPr>
      <xdr:spPr bwMode="auto">
        <a:xfrm>
          <a:off x="3192780" y="26509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158" name="Text 4"/>
        <xdr:cNvSpPr txBox="1">
          <a:spLocks noChangeArrowheads="1"/>
        </xdr:cNvSpPr>
      </xdr:nvSpPr>
      <xdr:spPr bwMode="auto">
        <a:xfrm>
          <a:off x="4130040" y="2650998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159" name="Text 5"/>
        <xdr:cNvSpPr txBox="1">
          <a:spLocks noChangeArrowheads="1"/>
        </xdr:cNvSpPr>
      </xdr:nvSpPr>
      <xdr:spPr bwMode="auto">
        <a:xfrm>
          <a:off x="4130040" y="2650998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205</xdr:row>
      <xdr:rowOff>0</xdr:rowOff>
    </xdr:from>
    <xdr:to>
      <xdr:col>7</xdr:col>
      <xdr:colOff>668726</xdr:colOff>
      <xdr:row>205</xdr:row>
      <xdr:rowOff>0</xdr:rowOff>
    </xdr:to>
    <xdr:sp macro="" textlink="">
      <xdr:nvSpPr>
        <xdr:cNvPr id="160" name="Text 7"/>
        <xdr:cNvSpPr txBox="1">
          <a:spLocks noChangeArrowheads="1"/>
        </xdr:cNvSpPr>
      </xdr:nvSpPr>
      <xdr:spPr bwMode="auto">
        <a:xfrm>
          <a:off x="7105650" y="2650998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161" name="Text 4"/>
        <xdr:cNvSpPr txBox="1">
          <a:spLocks noChangeArrowheads="1"/>
        </xdr:cNvSpPr>
      </xdr:nvSpPr>
      <xdr:spPr bwMode="auto">
        <a:xfrm>
          <a:off x="3192780" y="26509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162" name="Text 6"/>
        <xdr:cNvSpPr txBox="1">
          <a:spLocks noChangeArrowheads="1"/>
        </xdr:cNvSpPr>
      </xdr:nvSpPr>
      <xdr:spPr bwMode="auto">
        <a:xfrm>
          <a:off x="41014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19050</xdr:colOff>
      <xdr:row>11</xdr:row>
      <xdr:rowOff>0</xdr:rowOff>
    </xdr:from>
    <xdr:to>
      <xdr:col>5</xdr:col>
      <xdr:colOff>567690</xdr:colOff>
      <xdr:row>11</xdr:row>
      <xdr:rowOff>0</xdr:rowOff>
    </xdr:to>
    <xdr:sp macro="" textlink="">
      <xdr:nvSpPr>
        <xdr:cNvPr id="163" name="Text 7"/>
        <xdr:cNvSpPr txBox="1">
          <a:spLocks noChangeArrowheads="1"/>
        </xdr:cNvSpPr>
      </xdr:nvSpPr>
      <xdr:spPr bwMode="auto">
        <a:xfrm>
          <a:off x="5010150" y="2186940"/>
          <a:ext cx="5486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164" name="Text 4"/>
        <xdr:cNvSpPr txBox="1">
          <a:spLocks noChangeArrowheads="1"/>
        </xdr:cNvSpPr>
      </xdr:nvSpPr>
      <xdr:spPr bwMode="auto">
        <a:xfrm>
          <a:off x="41300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165" name="Text 5"/>
        <xdr:cNvSpPr txBox="1">
          <a:spLocks noChangeArrowheads="1"/>
        </xdr:cNvSpPr>
      </xdr:nvSpPr>
      <xdr:spPr bwMode="auto">
        <a:xfrm>
          <a:off x="41300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11</xdr:row>
      <xdr:rowOff>0</xdr:rowOff>
    </xdr:from>
    <xdr:to>
      <xdr:col>7</xdr:col>
      <xdr:colOff>668726</xdr:colOff>
      <xdr:row>11</xdr:row>
      <xdr:rowOff>0</xdr:rowOff>
    </xdr:to>
    <xdr:sp macro="" textlink="">
      <xdr:nvSpPr>
        <xdr:cNvPr id="172" name="Text 7"/>
        <xdr:cNvSpPr txBox="1">
          <a:spLocks noChangeArrowheads="1"/>
        </xdr:cNvSpPr>
      </xdr:nvSpPr>
      <xdr:spPr bwMode="auto">
        <a:xfrm>
          <a:off x="71056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173" name="Text 2"/>
        <xdr:cNvSpPr txBox="1">
          <a:spLocks noChangeArrowheads="1"/>
        </xdr:cNvSpPr>
      </xdr:nvSpPr>
      <xdr:spPr bwMode="auto">
        <a:xfrm>
          <a:off x="41014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174" name="Text 4"/>
        <xdr:cNvSpPr txBox="1">
          <a:spLocks noChangeArrowheads="1"/>
        </xdr:cNvSpPr>
      </xdr:nvSpPr>
      <xdr:spPr bwMode="auto">
        <a:xfrm>
          <a:off x="41300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175" name="Text 5"/>
        <xdr:cNvSpPr txBox="1">
          <a:spLocks noChangeArrowheads="1"/>
        </xdr:cNvSpPr>
      </xdr:nvSpPr>
      <xdr:spPr bwMode="auto">
        <a:xfrm>
          <a:off x="41300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11</xdr:row>
      <xdr:rowOff>0</xdr:rowOff>
    </xdr:from>
    <xdr:to>
      <xdr:col>7</xdr:col>
      <xdr:colOff>668726</xdr:colOff>
      <xdr:row>11</xdr:row>
      <xdr:rowOff>0</xdr:rowOff>
    </xdr:to>
    <xdr:sp macro="" textlink="">
      <xdr:nvSpPr>
        <xdr:cNvPr id="176" name="Text 7"/>
        <xdr:cNvSpPr txBox="1">
          <a:spLocks noChangeArrowheads="1"/>
        </xdr:cNvSpPr>
      </xdr:nvSpPr>
      <xdr:spPr bwMode="auto">
        <a:xfrm>
          <a:off x="71056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177" name="Text 2"/>
        <xdr:cNvSpPr txBox="1">
          <a:spLocks noChangeArrowheads="1"/>
        </xdr:cNvSpPr>
      </xdr:nvSpPr>
      <xdr:spPr bwMode="auto">
        <a:xfrm>
          <a:off x="41014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178" name="Text 4"/>
        <xdr:cNvSpPr txBox="1">
          <a:spLocks noChangeArrowheads="1"/>
        </xdr:cNvSpPr>
      </xdr:nvSpPr>
      <xdr:spPr bwMode="auto">
        <a:xfrm>
          <a:off x="41300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179" name="Text 5"/>
        <xdr:cNvSpPr txBox="1">
          <a:spLocks noChangeArrowheads="1"/>
        </xdr:cNvSpPr>
      </xdr:nvSpPr>
      <xdr:spPr bwMode="auto">
        <a:xfrm>
          <a:off x="41300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11</xdr:row>
      <xdr:rowOff>0</xdr:rowOff>
    </xdr:from>
    <xdr:to>
      <xdr:col>7</xdr:col>
      <xdr:colOff>668726</xdr:colOff>
      <xdr:row>11</xdr:row>
      <xdr:rowOff>0</xdr:rowOff>
    </xdr:to>
    <xdr:sp macro="" textlink="">
      <xdr:nvSpPr>
        <xdr:cNvPr id="180" name="Text 7"/>
        <xdr:cNvSpPr txBox="1">
          <a:spLocks noChangeArrowheads="1"/>
        </xdr:cNvSpPr>
      </xdr:nvSpPr>
      <xdr:spPr bwMode="auto">
        <a:xfrm>
          <a:off x="71056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181" name="Text 2"/>
        <xdr:cNvSpPr txBox="1">
          <a:spLocks noChangeArrowheads="1"/>
        </xdr:cNvSpPr>
      </xdr:nvSpPr>
      <xdr:spPr bwMode="auto">
        <a:xfrm>
          <a:off x="41014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82" name="Text 4"/>
        <xdr:cNvSpPr txBox="1">
          <a:spLocks noChangeArrowheads="1"/>
        </xdr:cNvSpPr>
      </xdr:nvSpPr>
      <xdr:spPr bwMode="auto">
        <a:xfrm>
          <a:off x="319278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183" name="Text 4"/>
        <xdr:cNvSpPr txBox="1">
          <a:spLocks noChangeArrowheads="1"/>
        </xdr:cNvSpPr>
      </xdr:nvSpPr>
      <xdr:spPr bwMode="auto">
        <a:xfrm>
          <a:off x="41300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184" name="Text 5"/>
        <xdr:cNvSpPr txBox="1">
          <a:spLocks noChangeArrowheads="1"/>
        </xdr:cNvSpPr>
      </xdr:nvSpPr>
      <xdr:spPr bwMode="auto">
        <a:xfrm>
          <a:off x="41300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11</xdr:row>
      <xdr:rowOff>0</xdr:rowOff>
    </xdr:from>
    <xdr:to>
      <xdr:col>7</xdr:col>
      <xdr:colOff>668726</xdr:colOff>
      <xdr:row>11</xdr:row>
      <xdr:rowOff>0</xdr:rowOff>
    </xdr:to>
    <xdr:sp macro="" textlink="">
      <xdr:nvSpPr>
        <xdr:cNvPr id="185" name="Text 7"/>
        <xdr:cNvSpPr txBox="1">
          <a:spLocks noChangeArrowheads="1"/>
        </xdr:cNvSpPr>
      </xdr:nvSpPr>
      <xdr:spPr bwMode="auto">
        <a:xfrm>
          <a:off x="71056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186" name="Text 2"/>
        <xdr:cNvSpPr txBox="1">
          <a:spLocks noChangeArrowheads="1"/>
        </xdr:cNvSpPr>
      </xdr:nvSpPr>
      <xdr:spPr bwMode="auto">
        <a:xfrm>
          <a:off x="41014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87" name="Text 4"/>
        <xdr:cNvSpPr txBox="1">
          <a:spLocks noChangeArrowheads="1"/>
        </xdr:cNvSpPr>
      </xdr:nvSpPr>
      <xdr:spPr bwMode="auto">
        <a:xfrm>
          <a:off x="319278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188" name="Text 4"/>
        <xdr:cNvSpPr txBox="1">
          <a:spLocks noChangeArrowheads="1"/>
        </xdr:cNvSpPr>
      </xdr:nvSpPr>
      <xdr:spPr bwMode="auto">
        <a:xfrm>
          <a:off x="41300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189" name="Text 5"/>
        <xdr:cNvSpPr txBox="1">
          <a:spLocks noChangeArrowheads="1"/>
        </xdr:cNvSpPr>
      </xdr:nvSpPr>
      <xdr:spPr bwMode="auto">
        <a:xfrm>
          <a:off x="41300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190" name="Text 2"/>
        <xdr:cNvSpPr txBox="1">
          <a:spLocks noChangeArrowheads="1"/>
        </xdr:cNvSpPr>
      </xdr:nvSpPr>
      <xdr:spPr bwMode="auto">
        <a:xfrm>
          <a:off x="41014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91" name="Text 4"/>
        <xdr:cNvSpPr txBox="1">
          <a:spLocks noChangeArrowheads="1"/>
        </xdr:cNvSpPr>
      </xdr:nvSpPr>
      <xdr:spPr bwMode="auto">
        <a:xfrm>
          <a:off x="319278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192" name="Text 6"/>
        <xdr:cNvSpPr txBox="1">
          <a:spLocks noChangeArrowheads="1"/>
        </xdr:cNvSpPr>
      </xdr:nvSpPr>
      <xdr:spPr bwMode="auto">
        <a:xfrm>
          <a:off x="41395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19050</xdr:colOff>
      <xdr:row>11</xdr:row>
      <xdr:rowOff>0</xdr:rowOff>
    </xdr:from>
    <xdr:to>
      <xdr:col>5</xdr:col>
      <xdr:colOff>567690</xdr:colOff>
      <xdr:row>11</xdr:row>
      <xdr:rowOff>0</xdr:rowOff>
    </xdr:to>
    <xdr:sp macro="" textlink="">
      <xdr:nvSpPr>
        <xdr:cNvPr id="193" name="Text 7"/>
        <xdr:cNvSpPr txBox="1">
          <a:spLocks noChangeArrowheads="1"/>
        </xdr:cNvSpPr>
      </xdr:nvSpPr>
      <xdr:spPr bwMode="auto">
        <a:xfrm>
          <a:off x="5048250" y="2186940"/>
          <a:ext cx="5486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194" name="Text 4"/>
        <xdr:cNvSpPr txBox="1">
          <a:spLocks noChangeArrowheads="1"/>
        </xdr:cNvSpPr>
      </xdr:nvSpPr>
      <xdr:spPr bwMode="auto">
        <a:xfrm>
          <a:off x="41681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195" name="Text 5"/>
        <xdr:cNvSpPr txBox="1">
          <a:spLocks noChangeArrowheads="1"/>
        </xdr:cNvSpPr>
      </xdr:nvSpPr>
      <xdr:spPr bwMode="auto">
        <a:xfrm>
          <a:off x="41681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11</xdr:row>
      <xdr:rowOff>0</xdr:rowOff>
    </xdr:from>
    <xdr:to>
      <xdr:col>7</xdr:col>
      <xdr:colOff>668726</xdr:colOff>
      <xdr:row>11</xdr:row>
      <xdr:rowOff>0</xdr:rowOff>
    </xdr:to>
    <xdr:sp macro="" textlink="">
      <xdr:nvSpPr>
        <xdr:cNvPr id="196" name="Text 7"/>
        <xdr:cNvSpPr txBox="1">
          <a:spLocks noChangeArrowheads="1"/>
        </xdr:cNvSpPr>
      </xdr:nvSpPr>
      <xdr:spPr bwMode="auto">
        <a:xfrm>
          <a:off x="71437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197" name="Text 2"/>
        <xdr:cNvSpPr txBox="1">
          <a:spLocks noChangeArrowheads="1"/>
        </xdr:cNvSpPr>
      </xdr:nvSpPr>
      <xdr:spPr bwMode="auto">
        <a:xfrm>
          <a:off x="41395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198" name="Text 4"/>
        <xdr:cNvSpPr txBox="1">
          <a:spLocks noChangeArrowheads="1"/>
        </xdr:cNvSpPr>
      </xdr:nvSpPr>
      <xdr:spPr bwMode="auto">
        <a:xfrm>
          <a:off x="41681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199" name="Text 5"/>
        <xdr:cNvSpPr txBox="1">
          <a:spLocks noChangeArrowheads="1"/>
        </xdr:cNvSpPr>
      </xdr:nvSpPr>
      <xdr:spPr bwMode="auto">
        <a:xfrm>
          <a:off x="41681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11</xdr:row>
      <xdr:rowOff>0</xdr:rowOff>
    </xdr:from>
    <xdr:to>
      <xdr:col>7</xdr:col>
      <xdr:colOff>668726</xdr:colOff>
      <xdr:row>11</xdr:row>
      <xdr:rowOff>0</xdr:rowOff>
    </xdr:to>
    <xdr:sp macro="" textlink="">
      <xdr:nvSpPr>
        <xdr:cNvPr id="200" name="Text 7"/>
        <xdr:cNvSpPr txBox="1">
          <a:spLocks noChangeArrowheads="1"/>
        </xdr:cNvSpPr>
      </xdr:nvSpPr>
      <xdr:spPr bwMode="auto">
        <a:xfrm>
          <a:off x="71437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201" name="Text 2"/>
        <xdr:cNvSpPr txBox="1">
          <a:spLocks noChangeArrowheads="1"/>
        </xdr:cNvSpPr>
      </xdr:nvSpPr>
      <xdr:spPr bwMode="auto">
        <a:xfrm>
          <a:off x="41395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202" name="Text 4"/>
        <xdr:cNvSpPr txBox="1">
          <a:spLocks noChangeArrowheads="1"/>
        </xdr:cNvSpPr>
      </xdr:nvSpPr>
      <xdr:spPr bwMode="auto">
        <a:xfrm>
          <a:off x="41681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203" name="Text 5"/>
        <xdr:cNvSpPr txBox="1">
          <a:spLocks noChangeArrowheads="1"/>
        </xdr:cNvSpPr>
      </xdr:nvSpPr>
      <xdr:spPr bwMode="auto">
        <a:xfrm>
          <a:off x="41681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11</xdr:row>
      <xdr:rowOff>0</xdr:rowOff>
    </xdr:from>
    <xdr:to>
      <xdr:col>7</xdr:col>
      <xdr:colOff>668726</xdr:colOff>
      <xdr:row>11</xdr:row>
      <xdr:rowOff>0</xdr:rowOff>
    </xdr:to>
    <xdr:sp macro="" textlink="">
      <xdr:nvSpPr>
        <xdr:cNvPr id="204" name="Text 7"/>
        <xdr:cNvSpPr txBox="1">
          <a:spLocks noChangeArrowheads="1"/>
        </xdr:cNvSpPr>
      </xdr:nvSpPr>
      <xdr:spPr bwMode="auto">
        <a:xfrm>
          <a:off x="71437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205" name="Text 2"/>
        <xdr:cNvSpPr txBox="1">
          <a:spLocks noChangeArrowheads="1"/>
        </xdr:cNvSpPr>
      </xdr:nvSpPr>
      <xdr:spPr bwMode="auto">
        <a:xfrm>
          <a:off x="41395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06" name="Text 4"/>
        <xdr:cNvSpPr txBox="1">
          <a:spLocks noChangeArrowheads="1"/>
        </xdr:cNvSpPr>
      </xdr:nvSpPr>
      <xdr:spPr bwMode="auto">
        <a:xfrm>
          <a:off x="323088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207" name="Text 4"/>
        <xdr:cNvSpPr txBox="1">
          <a:spLocks noChangeArrowheads="1"/>
        </xdr:cNvSpPr>
      </xdr:nvSpPr>
      <xdr:spPr bwMode="auto">
        <a:xfrm>
          <a:off x="41681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208" name="Text 5"/>
        <xdr:cNvSpPr txBox="1">
          <a:spLocks noChangeArrowheads="1"/>
        </xdr:cNvSpPr>
      </xdr:nvSpPr>
      <xdr:spPr bwMode="auto">
        <a:xfrm>
          <a:off x="41681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11</xdr:row>
      <xdr:rowOff>0</xdr:rowOff>
    </xdr:from>
    <xdr:to>
      <xdr:col>7</xdr:col>
      <xdr:colOff>668726</xdr:colOff>
      <xdr:row>11</xdr:row>
      <xdr:rowOff>0</xdr:rowOff>
    </xdr:to>
    <xdr:sp macro="" textlink="">
      <xdr:nvSpPr>
        <xdr:cNvPr id="209" name="Text 7"/>
        <xdr:cNvSpPr txBox="1">
          <a:spLocks noChangeArrowheads="1"/>
        </xdr:cNvSpPr>
      </xdr:nvSpPr>
      <xdr:spPr bwMode="auto">
        <a:xfrm>
          <a:off x="71437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210" name="Text 2"/>
        <xdr:cNvSpPr txBox="1">
          <a:spLocks noChangeArrowheads="1"/>
        </xdr:cNvSpPr>
      </xdr:nvSpPr>
      <xdr:spPr bwMode="auto">
        <a:xfrm>
          <a:off x="41395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11" name="Text 4"/>
        <xdr:cNvSpPr txBox="1">
          <a:spLocks noChangeArrowheads="1"/>
        </xdr:cNvSpPr>
      </xdr:nvSpPr>
      <xdr:spPr bwMode="auto">
        <a:xfrm>
          <a:off x="323088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212" name="Text 4"/>
        <xdr:cNvSpPr txBox="1">
          <a:spLocks noChangeArrowheads="1"/>
        </xdr:cNvSpPr>
      </xdr:nvSpPr>
      <xdr:spPr bwMode="auto">
        <a:xfrm>
          <a:off x="41681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213" name="Text 5"/>
        <xdr:cNvSpPr txBox="1">
          <a:spLocks noChangeArrowheads="1"/>
        </xdr:cNvSpPr>
      </xdr:nvSpPr>
      <xdr:spPr bwMode="auto">
        <a:xfrm>
          <a:off x="41681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214" name="Text 2"/>
        <xdr:cNvSpPr txBox="1">
          <a:spLocks noChangeArrowheads="1"/>
        </xdr:cNvSpPr>
      </xdr:nvSpPr>
      <xdr:spPr bwMode="auto">
        <a:xfrm>
          <a:off x="41395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15" name="Text 4"/>
        <xdr:cNvSpPr txBox="1">
          <a:spLocks noChangeArrowheads="1"/>
        </xdr:cNvSpPr>
      </xdr:nvSpPr>
      <xdr:spPr bwMode="auto">
        <a:xfrm>
          <a:off x="323088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216" name="Text 6"/>
        <xdr:cNvSpPr txBox="1">
          <a:spLocks noChangeArrowheads="1"/>
        </xdr:cNvSpPr>
      </xdr:nvSpPr>
      <xdr:spPr bwMode="auto">
        <a:xfrm>
          <a:off x="41395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19050</xdr:colOff>
      <xdr:row>11</xdr:row>
      <xdr:rowOff>0</xdr:rowOff>
    </xdr:from>
    <xdr:to>
      <xdr:col>5</xdr:col>
      <xdr:colOff>567690</xdr:colOff>
      <xdr:row>11</xdr:row>
      <xdr:rowOff>0</xdr:rowOff>
    </xdr:to>
    <xdr:sp macro="" textlink="">
      <xdr:nvSpPr>
        <xdr:cNvPr id="217" name="Text 7"/>
        <xdr:cNvSpPr txBox="1">
          <a:spLocks noChangeArrowheads="1"/>
        </xdr:cNvSpPr>
      </xdr:nvSpPr>
      <xdr:spPr bwMode="auto">
        <a:xfrm>
          <a:off x="5048250" y="2186940"/>
          <a:ext cx="5486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218" name="Text 4"/>
        <xdr:cNvSpPr txBox="1">
          <a:spLocks noChangeArrowheads="1"/>
        </xdr:cNvSpPr>
      </xdr:nvSpPr>
      <xdr:spPr bwMode="auto">
        <a:xfrm>
          <a:off x="41681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219" name="Text 5"/>
        <xdr:cNvSpPr txBox="1">
          <a:spLocks noChangeArrowheads="1"/>
        </xdr:cNvSpPr>
      </xdr:nvSpPr>
      <xdr:spPr bwMode="auto">
        <a:xfrm>
          <a:off x="41681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11</xdr:row>
      <xdr:rowOff>0</xdr:rowOff>
    </xdr:from>
    <xdr:to>
      <xdr:col>7</xdr:col>
      <xdr:colOff>668726</xdr:colOff>
      <xdr:row>11</xdr:row>
      <xdr:rowOff>0</xdr:rowOff>
    </xdr:to>
    <xdr:sp macro="" textlink="">
      <xdr:nvSpPr>
        <xdr:cNvPr id="220" name="Text 7"/>
        <xdr:cNvSpPr txBox="1">
          <a:spLocks noChangeArrowheads="1"/>
        </xdr:cNvSpPr>
      </xdr:nvSpPr>
      <xdr:spPr bwMode="auto">
        <a:xfrm>
          <a:off x="71437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221" name="Text 2"/>
        <xdr:cNvSpPr txBox="1">
          <a:spLocks noChangeArrowheads="1"/>
        </xdr:cNvSpPr>
      </xdr:nvSpPr>
      <xdr:spPr bwMode="auto">
        <a:xfrm>
          <a:off x="41395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222" name="Text 4"/>
        <xdr:cNvSpPr txBox="1">
          <a:spLocks noChangeArrowheads="1"/>
        </xdr:cNvSpPr>
      </xdr:nvSpPr>
      <xdr:spPr bwMode="auto">
        <a:xfrm>
          <a:off x="41681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223" name="Text 5"/>
        <xdr:cNvSpPr txBox="1">
          <a:spLocks noChangeArrowheads="1"/>
        </xdr:cNvSpPr>
      </xdr:nvSpPr>
      <xdr:spPr bwMode="auto">
        <a:xfrm>
          <a:off x="41681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11</xdr:row>
      <xdr:rowOff>0</xdr:rowOff>
    </xdr:from>
    <xdr:to>
      <xdr:col>7</xdr:col>
      <xdr:colOff>668726</xdr:colOff>
      <xdr:row>11</xdr:row>
      <xdr:rowOff>0</xdr:rowOff>
    </xdr:to>
    <xdr:sp macro="" textlink="">
      <xdr:nvSpPr>
        <xdr:cNvPr id="224" name="Text 7"/>
        <xdr:cNvSpPr txBox="1">
          <a:spLocks noChangeArrowheads="1"/>
        </xdr:cNvSpPr>
      </xdr:nvSpPr>
      <xdr:spPr bwMode="auto">
        <a:xfrm>
          <a:off x="71437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225" name="Text 2"/>
        <xdr:cNvSpPr txBox="1">
          <a:spLocks noChangeArrowheads="1"/>
        </xdr:cNvSpPr>
      </xdr:nvSpPr>
      <xdr:spPr bwMode="auto">
        <a:xfrm>
          <a:off x="41395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226" name="Text 4"/>
        <xdr:cNvSpPr txBox="1">
          <a:spLocks noChangeArrowheads="1"/>
        </xdr:cNvSpPr>
      </xdr:nvSpPr>
      <xdr:spPr bwMode="auto">
        <a:xfrm>
          <a:off x="41681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236" name="Text 5"/>
        <xdr:cNvSpPr txBox="1">
          <a:spLocks noChangeArrowheads="1"/>
        </xdr:cNvSpPr>
      </xdr:nvSpPr>
      <xdr:spPr bwMode="auto">
        <a:xfrm>
          <a:off x="41681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11</xdr:row>
      <xdr:rowOff>0</xdr:rowOff>
    </xdr:from>
    <xdr:to>
      <xdr:col>7</xdr:col>
      <xdr:colOff>668726</xdr:colOff>
      <xdr:row>11</xdr:row>
      <xdr:rowOff>0</xdr:rowOff>
    </xdr:to>
    <xdr:sp macro="" textlink="">
      <xdr:nvSpPr>
        <xdr:cNvPr id="237" name="Text 7"/>
        <xdr:cNvSpPr txBox="1">
          <a:spLocks noChangeArrowheads="1"/>
        </xdr:cNvSpPr>
      </xdr:nvSpPr>
      <xdr:spPr bwMode="auto">
        <a:xfrm>
          <a:off x="71437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238" name="Text 2"/>
        <xdr:cNvSpPr txBox="1">
          <a:spLocks noChangeArrowheads="1"/>
        </xdr:cNvSpPr>
      </xdr:nvSpPr>
      <xdr:spPr bwMode="auto">
        <a:xfrm>
          <a:off x="41395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39" name="Text 4"/>
        <xdr:cNvSpPr txBox="1">
          <a:spLocks noChangeArrowheads="1"/>
        </xdr:cNvSpPr>
      </xdr:nvSpPr>
      <xdr:spPr bwMode="auto">
        <a:xfrm>
          <a:off x="323088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240" name="Text 4"/>
        <xdr:cNvSpPr txBox="1">
          <a:spLocks noChangeArrowheads="1"/>
        </xdr:cNvSpPr>
      </xdr:nvSpPr>
      <xdr:spPr bwMode="auto">
        <a:xfrm>
          <a:off x="41681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241" name="Text 5"/>
        <xdr:cNvSpPr txBox="1">
          <a:spLocks noChangeArrowheads="1"/>
        </xdr:cNvSpPr>
      </xdr:nvSpPr>
      <xdr:spPr bwMode="auto">
        <a:xfrm>
          <a:off x="41681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11</xdr:row>
      <xdr:rowOff>0</xdr:rowOff>
    </xdr:from>
    <xdr:to>
      <xdr:col>7</xdr:col>
      <xdr:colOff>668726</xdr:colOff>
      <xdr:row>11</xdr:row>
      <xdr:rowOff>0</xdr:rowOff>
    </xdr:to>
    <xdr:sp macro="" textlink="">
      <xdr:nvSpPr>
        <xdr:cNvPr id="242" name="Text 7"/>
        <xdr:cNvSpPr txBox="1">
          <a:spLocks noChangeArrowheads="1"/>
        </xdr:cNvSpPr>
      </xdr:nvSpPr>
      <xdr:spPr bwMode="auto">
        <a:xfrm>
          <a:off x="71437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243" name="Text 2"/>
        <xdr:cNvSpPr txBox="1">
          <a:spLocks noChangeArrowheads="1"/>
        </xdr:cNvSpPr>
      </xdr:nvSpPr>
      <xdr:spPr bwMode="auto">
        <a:xfrm>
          <a:off x="41395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44" name="Text 4"/>
        <xdr:cNvSpPr txBox="1">
          <a:spLocks noChangeArrowheads="1"/>
        </xdr:cNvSpPr>
      </xdr:nvSpPr>
      <xdr:spPr bwMode="auto">
        <a:xfrm>
          <a:off x="323088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4</xdr:col>
      <xdr:colOff>596319</xdr:colOff>
      <xdr:row>11</xdr:row>
      <xdr:rowOff>0</xdr:rowOff>
    </xdr:to>
    <xdr:sp macro="" textlink="">
      <xdr:nvSpPr>
        <xdr:cNvPr id="245" name="Text 4"/>
        <xdr:cNvSpPr txBox="1">
          <a:spLocks noChangeArrowheads="1"/>
        </xdr:cNvSpPr>
      </xdr:nvSpPr>
      <xdr:spPr bwMode="auto">
        <a:xfrm>
          <a:off x="41681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246" name="Text 5"/>
        <xdr:cNvSpPr txBox="1">
          <a:spLocks noChangeArrowheads="1"/>
        </xdr:cNvSpPr>
      </xdr:nvSpPr>
      <xdr:spPr bwMode="auto">
        <a:xfrm>
          <a:off x="41681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11</xdr:row>
      <xdr:rowOff>0</xdr:rowOff>
    </xdr:from>
    <xdr:to>
      <xdr:col>7</xdr:col>
      <xdr:colOff>727711</xdr:colOff>
      <xdr:row>11</xdr:row>
      <xdr:rowOff>0</xdr:rowOff>
    </xdr:to>
    <xdr:sp macro="" textlink="">
      <xdr:nvSpPr>
        <xdr:cNvPr id="247" name="Text 2"/>
        <xdr:cNvSpPr txBox="1">
          <a:spLocks noChangeArrowheads="1"/>
        </xdr:cNvSpPr>
      </xdr:nvSpPr>
      <xdr:spPr bwMode="auto">
        <a:xfrm>
          <a:off x="41395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48" name="Text 4"/>
        <xdr:cNvSpPr txBox="1">
          <a:spLocks noChangeArrowheads="1"/>
        </xdr:cNvSpPr>
      </xdr:nvSpPr>
      <xdr:spPr bwMode="auto">
        <a:xfrm>
          <a:off x="323088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249" name="Text 4"/>
        <xdr:cNvSpPr txBox="1">
          <a:spLocks noChangeArrowheads="1"/>
        </xdr:cNvSpPr>
      </xdr:nvSpPr>
      <xdr:spPr bwMode="auto">
        <a:xfrm>
          <a:off x="4168140" y="271500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250" name="Text 5"/>
        <xdr:cNvSpPr txBox="1">
          <a:spLocks noChangeArrowheads="1"/>
        </xdr:cNvSpPr>
      </xdr:nvSpPr>
      <xdr:spPr bwMode="auto">
        <a:xfrm>
          <a:off x="4168140" y="271500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251" name="Text 4"/>
        <xdr:cNvSpPr txBox="1">
          <a:spLocks noChangeArrowheads="1"/>
        </xdr:cNvSpPr>
      </xdr:nvSpPr>
      <xdr:spPr bwMode="auto">
        <a:xfrm>
          <a:off x="3230880" y="27150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252" name="Text 4"/>
        <xdr:cNvSpPr txBox="1">
          <a:spLocks noChangeArrowheads="1"/>
        </xdr:cNvSpPr>
      </xdr:nvSpPr>
      <xdr:spPr bwMode="auto">
        <a:xfrm>
          <a:off x="4168140" y="271500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253" name="Text 5"/>
        <xdr:cNvSpPr txBox="1">
          <a:spLocks noChangeArrowheads="1"/>
        </xdr:cNvSpPr>
      </xdr:nvSpPr>
      <xdr:spPr bwMode="auto">
        <a:xfrm>
          <a:off x="4168140" y="271500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205</xdr:row>
      <xdr:rowOff>0</xdr:rowOff>
    </xdr:from>
    <xdr:to>
      <xdr:col>7</xdr:col>
      <xdr:colOff>668726</xdr:colOff>
      <xdr:row>205</xdr:row>
      <xdr:rowOff>0</xdr:rowOff>
    </xdr:to>
    <xdr:sp macro="" textlink="">
      <xdr:nvSpPr>
        <xdr:cNvPr id="254" name="Text 7"/>
        <xdr:cNvSpPr txBox="1">
          <a:spLocks noChangeArrowheads="1"/>
        </xdr:cNvSpPr>
      </xdr:nvSpPr>
      <xdr:spPr bwMode="auto">
        <a:xfrm>
          <a:off x="7143750" y="2715006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255" name="Text 4"/>
        <xdr:cNvSpPr txBox="1">
          <a:spLocks noChangeArrowheads="1"/>
        </xdr:cNvSpPr>
      </xdr:nvSpPr>
      <xdr:spPr bwMode="auto">
        <a:xfrm>
          <a:off x="3230880" y="27150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256" name="Text 4"/>
        <xdr:cNvSpPr txBox="1">
          <a:spLocks noChangeArrowheads="1"/>
        </xdr:cNvSpPr>
      </xdr:nvSpPr>
      <xdr:spPr bwMode="auto">
        <a:xfrm>
          <a:off x="4168140" y="271500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257" name="Text 5"/>
        <xdr:cNvSpPr txBox="1">
          <a:spLocks noChangeArrowheads="1"/>
        </xdr:cNvSpPr>
      </xdr:nvSpPr>
      <xdr:spPr bwMode="auto">
        <a:xfrm>
          <a:off x="4168140" y="271500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205</xdr:row>
      <xdr:rowOff>0</xdr:rowOff>
    </xdr:from>
    <xdr:to>
      <xdr:col>7</xdr:col>
      <xdr:colOff>668726</xdr:colOff>
      <xdr:row>205</xdr:row>
      <xdr:rowOff>0</xdr:rowOff>
    </xdr:to>
    <xdr:sp macro="" textlink="">
      <xdr:nvSpPr>
        <xdr:cNvPr id="258" name="Text 7"/>
        <xdr:cNvSpPr txBox="1">
          <a:spLocks noChangeArrowheads="1"/>
        </xdr:cNvSpPr>
      </xdr:nvSpPr>
      <xdr:spPr bwMode="auto">
        <a:xfrm>
          <a:off x="7143750" y="2715006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259" name="Text 4"/>
        <xdr:cNvSpPr txBox="1">
          <a:spLocks noChangeArrowheads="1"/>
        </xdr:cNvSpPr>
      </xdr:nvSpPr>
      <xdr:spPr bwMode="auto">
        <a:xfrm>
          <a:off x="3230880" y="27150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260" name="Text 4"/>
        <xdr:cNvSpPr txBox="1">
          <a:spLocks noChangeArrowheads="1"/>
        </xdr:cNvSpPr>
      </xdr:nvSpPr>
      <xdr:spPr bwMode="auto">
        <a:xfrm>
          <a:off x="4168140" y="271500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261" name="Text 5"/>
        <xdr:cNvSpPr txBox="1">
          <a:spLocks noChangeArrowheads="1"/>
        </xdr:cNvSpPr>
      </xdr:nvSpPr>
      <xdr:spPr bwMode="auto">
        <a:xfrm>
          <a:off x="4168140" y="271500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205</xdr:row>
      <xdr:rowOff>0</xdr:rowOff>
    </xdr:from>
    <xdr:to>
      <xdr:col>7</xdr:col>
      <xdr:colOff>668726</xdr:colOff>
      <xdr:row>205</xdr:row>
      <xdr:rowOff>0</xdr:rowOff>
    </xdr:to>
    <xdr:sp macro="" textlink="">
      <xdr:nvSpPr>
        <xdr:cNvPr id="262" name="Text 7"/>
        <xdr:cNvSpPr txBox="1">
          <a:spLocks noChangeArrowheads="1"/>
        </xdr:cNvSpPr>
      </xdr:nvSpPr>
      <xdr:spPr bwMode="auto">
        <a:xfrm>
          <a:off x="7143750" y="2715006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263" name="Text 4"/>
        <xdr:cNvSpPr txBox="1">
          <a:spLocks noChangeArrowheads="1"/>
        </xdr:cNvSpPr>
      </xdr:nvSpPr>
      <xdr:spPr bwMode="auto">
        <a:xfrm>
          <a:off x="3230880" y="27150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264" name="Text 4"/>
        <xdr:cNvSpPr txBox="1">
          <a:spLocks noChangeArrowheads="1"/>
        </xdr:cNvSpPr>
      </xdr:nvSpPr>
      <xdr:spPr bwMode="auto">
        <a:xfrm>
          <a:off x="4168140" y="271500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265" name="Text 5"/>
        <xdr:cNvSpPr txBox="1">
          <a:spLocks noChangeArrowheads="1"/>
        </xdr:cNvSpPr>
      </xdr:nvSpPr>
      <xdr:spPr bwMode="auto">
        <a:xfrm>
          <a:off x="4168140" y="271500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205</xdr:row>
      <xdr:rowOff>0</xdr:rowOff>
    </xdr:from>
    <xdr:to>
      <xdr:col>7</xdr:col>
      <xdr:colOff>668726</xdr:colOff>
      <xdr:row>205</xdr:row>
      <xdr:rowOff>0</xdr:rowOff>
    </xdr:to>
    <xdr:sp macro="" textlink="">
      <xdr:nvSpPr>
        <xdr:cNvPr id="266" name="Text 7"/>
        <xdr:cNvSpPr txBox="1">
          <a:spLocks noChangeArrowheads="1"/>
        </xdr:cNvSpPr>
      </xdr:nvSpPr>
      <xdr:spPr bwMode="auto">
        <a:xfrm>
          <a:off x="7143750" y="2715006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267" name="Text 4"/>
        <xdr:cNvSpPr txBox="1">
          <a:spLocks noChangeArrowheads="1"/>
        </xdr:cNvSpPr>
      </xdr:nvSpPr>
      <xdr:spPr bwMode="auto">
        <a:xfrm>
          <a:off x="3230880" y="27150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268" name="Text 4"/>
        <xdr:cNvSpPr txBox="1">
          <a:spLocks noChangeArrowheads="1"/>
        </xdr:cNvSpPr>
      </xdr:nvSpPr>
      <xdr:spPr bwMode="auto">
        <a:xfrm>
          <a:off x="4168140" y="271500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269" name="Text 5"/>
        <xdr:cNvSpPr txBox="1">
          <a:spLocks noChangeArrowheads="1"/>
        </xdr:cNvSpPr>
      </xdr:nvSpPr>
      <xdr:spPr bwMode="auto">
        <a:xfrm>
          <a:off x="4168140" y="271500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270" name="Text 4"/>
        <xdr:cNvSpPr txBox="1">
          <a:spLocks noChangeArrowheads="1"/>
        </xdr:cNvSpPr>
      </xdr:nvSpPr>
      <xdr:spPr bwMode="auto">
        <a:xfrm>
          <a:off x="3230880" y="27150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271" name="Text 4"/>
        <xdr:cNvSpPr txBox="1">
          <a:spLocks noChangeArrowheads="1"/>
        </xdr:cNvSpPr>
      </xdr:nvSpPr>
      <xdr:spPr bwMode="auto">
        <a:xfrm>
          <a:off x="4168140" y="271500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272" name="Text 5"/>
        <xdr:cNvSpPr txBox="1">
          <a:spLocks noChangeArrowheads="1"/>
        </xdr:cNvSpPr>
      </xdr:nvSpPr>
      <xdr:spPr bwMode="auto">
        <a:xfrm>
          <a:off x="4168140" y="271500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205</xdr:row>
      <xdr:rowOff>0</xdr:rowOff>
    </xdr:from>
    <xdr:to>
      <xdr:col>7</xdr:col>
      <xdr:colOff>668726</xdr:colOff>
      <xdr:row>205</xdr:row>
      <xdr:rowOff>0</xdr:rowOff>
    </xdr:to>
    <xdr:sp macro="" textlink="">
      <xdr:nvSpPr>
        <xdr:cNvPr id="273" name="Text 7"/>
        <xdr:cNvSpPr txBox="1">
          <a:spLocks noChangeArrowheads="1"/>
        </xdr:cNvSpPr>
      </xdr:nvSpPr>
      <xdr:spPr bwMode="auto">
        <a:xfrm>
          <a:off x="7143750" y="2715006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274" name="Text 4"/>
        <xdr:cNvSpPr txBox="1">
          <a:spLocks noChangeArrowheads="1"/>
        </xdr:cNvSpPr>
      </xdr:nvSpPr>
      <xdr:spPr bwMode="auto">
        <a:xfrm>
          <a:off x="3230880" y="27150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275" name="Text 4"/>
        <xdr:cNvSpPr txBox="1">
          <a:spLocks noChangeArrowheads="1"/>
        </xdr:cNvSpPr>
      </xdr:nvSpPr>
      <xdr:spPr bwMode="auto">
        <a:xfrm>
          <a:off x="4168140" y="271500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276" name="Text 5"/>
        <xdr:cNvSpPr txBox="1">
          <a:spLocks noChangeArrowheads="1"/>
        </xdr:cNvSpPr>
      </xdr:nvSpPr>
      <xdr:spPr bwMode="auto">
        <a:xfrm>
          <a:off x="4168140" y="271500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205</xdr:row>
      <xdr:rowOff>0</xdr:rowOff>
    </xdr:from>
    <xdr:to>
      <xdr:col>7</xdr:col>
      <xdr:colOff>668726</xdr:colOff>
      <xdr:row>205</xdr:row>
      <xdr:rowOff>0</xdr:rowOff>
    </xdr:to>
    <xdr:sp macro="" textlink="">
      <xdr:nvSpPr>
        <xdr:cNvPr id="277" name="Text 7"/>
        <xdr:cNvSpPr txBox="1">
          <a:spLocks noChangeArrowheads="1"/>
        </xdr:cNvSpPr>
      </xdr:nvSpPr>
      <xdr:spPr bwMode="auto">
        <a:xfrm>
          <a:off x="7143750" y="2715006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278" name="Text 4"/>
        <xdr:cNvSpPr txBox="1">
          <a:spLocks noChangeArrowheads="1"/>
        </xdr:cNvSpPr>
      </xdr:nvSpPr>
      <xdr:spPr bwMode="auto">
        <a:xfrm>
          <a:off x="3230880" y="27150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279" name="Text 4"/>
        <xdr:cNvSpPr txBox="1">
          <a:spLocks noChangeArrowheads="1"/>
        </xdr:cNvSpPr>
      </xdr:nvSpPr>
      <xdr:spPr bwMode="auto">
        <a:xfrm>
          <a:off x="4168140" y="271500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280" name="Text 5"/>
        <xdr:cNvSpPr txBox="1">
          <a:spLocks noChangeArrowheads="1"/>
        </xdr:cNvSpPr>
      </xdr:nvSpPr>
      <xdr:spPr bwMode="auto">
        <a:xfrm>
          <a:off x="4168140" y="271500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205</xdr:row>
      <xdr:rowOff>0</xdr:rowOff>
    </xdr:from>
    <xdr:to>
      <xdr:col>7</xdr:col>
      <xdr:colOff>668726</xdr:colOff>
      <xdr:row>205</xdr:row>
      <xdr:rowOff>0</xdr:rowOff>
    </xdr:to>
    <xdr:sp macro="" textlink="">
      <xdr:nvSpPr>
        <xdr:cNvPr id="281" name="Text 7"/>
        <xdr:cNvSpPr txBox="1">
          <a:spLocks noChangeArrowheads="1"/>
        </xdr:cNvSpPr>
      </xdr:nvSpPr>
      <xdr:spPr bwMode="auto">
        <a:xfrm>
          <a:off x="7143750" y="2715006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282" name="Text 4"/>
        <xdr:cNvSpPr txBox="1">
          <a:spLocks noChangeArrowheads="1"/>
        </xdr:cNvSpPr>
      </xdr:nvSpPr>
      <xdr:spPr bwMode="auto">
        <a:xfrm>
          <a:off x="3230880" y="27150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4</xdr:col>
      <xdr:colOff>596319</xdr:colOff>
      <xdr:row>205</xdr:row>
      <xdr:rowOff>0</xdr:rowOff>
    </xdr:to>
    <xdr:sp macro="" textlink="">
      <xdr:nvSpPr>
        <xdr:cNvPr id="283" name="Text 4"/>
        <xdr:cNvSpPr txBox="1">
          <a:spLocks noChangeArrowheads="1"/>
        </xdr:cNvSpPr>
      </xdr:nvSpPr>
      <xdr:spPr bwMode="auto">
        <a:xfrm>
          <a:off x="4168140" y="271500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205</xdr:row>
      <xdr:rowOff>0</xdr:rowOff>
    </xdr:from>
    <xdr:to>
      <xdr:col>5</xdr:col>
      <xdr:colOff>0</xdr:colOff>
      <xdr:row>205</xdr:row>
      <xdr:rowOff>0</xdr:rowOff>
    </xdr:to>
    <xdr:sp macro="" textlink="">
      <xdr:nvSpPr>
        <xdr:cNvPr id="284" name="Text 5"/>
        <xdr:cNvSpPr txBox="1">
          <a:spLocks noChangeArrowheads="1"/>
        </xdr:cNvSpPr>
      </xdr:nvSpPr>
      <xdr:spPr bwMode="auto">
        <a:xfrm>
          <a:off x="4168140" y="271500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205</xdr:row>
      <xdr:rowOff>0</xdr:rowOff>
    </xdr:from>
    <xdr:to>
      <xdr:col>7</xdr:col>
      <xdr:colOff>668726</xdr:colOff>
      <xdr:row>205</xdr:row>
      <xdr:rowOff>0</xdr:rowOff>
    </xdr:to>
    <xdr:sp macro="" textlink="">
      <xdr:nvSpPr>
        <xdr:cNvPr id="285" name="Text 7"/>
        <xdr:cNvSpPr txBox="1">
          <a:spLocks noChangeArrowheads="1"/>
        </xdr:cNvSpPr>
      </xdr:nvSpPr>
      <xdr:spPr bwMode="auto">
        <a:xfrm>
          <a:off x="7143750" y="2715006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0</xdr:colOff>
      <xdr:row>205</xdr:row>
      <xdr:rowOff>0</xdr:rowOff>
    </xdr:to>
    <xdr:sp macro="" textlink="">
      <xdr:nvSpPr>
        <xdr:cNvPr id="286" name="Text 4"/>
        <xdr:cNvSpPr txBox="1">
          <a:spLocks noChangeArrowheads="1"/>
        </xdr:cNvSpPr>
      </xdr:nvSpPr>
      <xdr:spPr bwMode="auto">
        <a:xfrm>
          <a:off x="3230880" y="27150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313</xdr:row>
      <xdr:rowOff>0</xdr:rowOff>
    </xdr:from>
    <xdr:to>
      <xdr:col>7</xdr:col>
      <xdr:colOff>727711</xdr:colOff>
      <xdr:row>313</xdr:row>
      <xdr:rowOff>0</xdr:rowOff>
    </xdr:to>
    <xdr:sp macro="" textlink="">
      <xdr:nvSpPr>
        <xdr:cNvPr id="287" name="Text 2"/>
        <xdr:cNvSpPr txBox="1">
          <a:spLocks noChangeArrowheads="1"/>
        </xdr:cNvSpPr>
      </xdr:nvSpPr>
      <xdr:spPr bwMode="auto">
        <a:xfrm>
          <a:off x="4139565" y="4027170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313</xdr:row>
      <xdr:rowOff>0</xdr:rowOff>
    </xdr:from>
    <xdr:to>
      <xdr:col>9</xdr:col>
      <xdr:colOff>0</xdr:colOff>
      <xdr:row>313</xdr:row>
      <xdr:rowOff>0</xdr:rowOff>
    </xdr:to>
    <xdr:sp macro="" textlink="">
      <xdr:nvSpPr>
        <xdr:cNvPr id="288" name="Text 2"/>
        <xdr:cNvSpPr txBox="1">
          <a:spLocks noChangeArrowheads="1"/>
        </xdr:cNvSpPr>
      </xdr:nvSpPr>
      <xdr:spPr bwMode="auto">
        <a:xfrm>
          <a:off x="7126605" y="40271700"/>
          <a:ext cx="2314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313</xdr:row>
      <xdr:rowOff>0</xdr:rowOff>
    </xdr:from>
    <xdr:to>
      <xdr:col>5</xdr:col>
      <xdr:colOff>588566</xdr:colOff>
      <xdr:row>313</xdr:row>
      <xdr:rowOff>0</xdr:rowOff>
    </xdr:to>
    <xdr:sp macro="" textlink="">
      <xdr:nvSpPr>
        <xdr:cNvPr id="289" name="Text 4"/>
        <xdr:cNvSpPr txBox="1">
          <a:spLocks noChangeArrowheads="1"/>
        </xdr:cNvSpPr>
      </xdr:nvSpPr>
      <xdr:spPr bwMode="auto">
        <a:xfrm>
          <a:off x="5067300" y="40271700"/>
          <a:ext cx="55046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313</xdr:row>
      <xdr:rowOff>0</xdr:rowOff>
    </xdr:from>
    <xdr:to>
      <xdr:col>6</xdr:col>
      <xdr:colOff>0</xdr:colOff>
      <xdr:row>313</xdr:row>
      <xdr:rowOff>0</xdr:rowOff>
    </xdr:to>
    <xdr:sp macro="" textlink="">
      <xdr:nvSpPr>
        <xdr:cNvPr id="290" name="Text 5"/>
        <xdr:cNvSpPr txBox="1">
          <a:spLocks noChangeArrowheads="1"/>
        </xdr:cNvSpPr>
      </xdr:nvSpPr>
      <xdr:spPr bwMode="auto">
        <a:xfrm>
          <a:off x="5067300" y="4027170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313</xdr:row>
      <xdr:rowOff>0</xdr:rowOff>
    </xdr:from>
    <xdr:to>
      <xdr:col>9</xdr:col>
      <xdr:colOff>0</xdr:colOff>
      <xdr:row>313</xdr:row>
      <xdr:rowOff>0</xdr:rowOff>
    </xdr:to>
    <xdr:sp macro="" textlink="">
      <xdr:nvSpPr>
        <xdr:cNvPr id="291" name="Text 6"/>
        <xdr:cNvSpPr txBox="1">
          <a:spLocks noChangeArrowheads="1"/>
        </xdr:cNvSpPr>
      </xdr:nvSpPr>
      <xdr:spPr bwMode="auto">
        <a:xfrm>
          <a:off x="7126605" y="40271700"/>
          <a:ext cx="2314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313</xdr:row>
      <xdr:rowOff>0</xdr:rowOff>
    </xdr:from>
    <xdr:to>
      <xdr:col>8</xdr:col>
      <xdr:colOff>661106</xdr:colOff>
      <xdr:row>313</xdr:row>
      <xdr:rowOff>0</xdr:rowOff>
    </xdr:to>
    <xdr:sp macro="" textlink="">
      <xdr:nvSpPr>
        <xdr:cNvPr id="292" name="Text 7"/>
        <xdr:cNvSpPr txBox="1">
          <a:spLocks noChangeArrowheads="1"/>
        </xdr:cNvSpPr>
      </xdr:nvSpPr>
      <xdr:spPr bwMode="auto">
        <a:xfrm>
          <a:off x="8324850" y="4027170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1905</xdr:colOff>
      <xdr:row>313</xdr:row>
      <xdr:rowOff>0</xdr:rowOff>
    </xdr:from>
    <xdr:to>
      <xdr:col>8</xdr:col>
      <xdr:colOff>720083</xdr:colOff>
      <xdr:row>313</xdr:row>
      <xdr:rowOff>0</xdr:rowOff>
    </xdr:to>
    <xdr:sp macro="" textlink="">
      <xdr:nvSpPr>
        <xdr:cNvPr id="293" name="Text 2"/>
        <xdr:cNvSpPr txBox="1">
          <a:spLocks noChangeArrowheads="1"/>
        </xdr:cNvSpPr>
      </xdr:nvSpPr>
      <xdr:spPr bwMode="auto">
        <a:xfrm>
          <a:off x="5031105" y="40271700"/>
          <a:ext cx="399477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313</xdr:row>
      <xdr:rowOff>0</xdr:rowOff>
    </xdr:from>
    <xdr:to>
      <xdr:col>3</xdr:col>
      <xdr:colOff>0</xdr:colOff>
      <xdr:row>313</xdr:row>
      <xdr:rowOff>0</xdr:rowOff>
    </xdr:to>
    <xdr:sp macro="" textlink="">
      <xdr:nvSpPr>
        <xdr:cNvPr id="294" name="Text 4"/>
        <xdr:cNvSpPr txBox="1">
          <a:spLocks noChangeArrowheads="1"/>
        </xdr:cNvSpPr>
      </xdr:nvSpPr>
      <xdr:spPr bwMode="auto">
        <a:xfrm>
          <a:off x="3230880" y="40271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313</xdr:row>
      <xdr:rowOff>0</xdr:rowOff>
    </xdr:from>
    <xdr:to>
      <xdr:col>7</xdr:col>
      <xdr:colOff>727711</xdr:colOff>
      <xdr:row>313</xdr:row>
      <xdr:rowOff>0</xdr:rowOff>
    </xdr:to>
    <xdr:sp macro="" textlink="">
      <xdr:nvSpPr>
        <xdr:cNvPr id="295" name="Text 2"/>
        <xdr:cNvSpPr txBox="1">
          <a:spLocks noChangeArrowheads="1"/>
        </xdr:cNvSpPr>
      </xdr:nvSpPr>
      <xdr:spPr bwMode="auto">
        <a:xfrm>
          <a:off x="4139565" y="4027170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313</xdr:row>
      <xdr:rowOff>0</xdr:rowOff>
    </xdr:from>
    <xdr:to>
      <xdr:col>7</xdr:col>
      <xdr:colOff>727711</xdr:colOff>
      <xdr:row>313</xdr:row>
      <xdr:rowOff>0</xdr:rowOff>
    </xdr:to>
    <xdr:sp macro="" textlink="">
      <xdr:nvSpPr>
        <xdr:cNvPr id="296" name="Text 2"/>
        <xdr:cNvSpPr txBox="1">
          <a:spLocks noChangeArrowheads="1"/>
        </xdr:cNvSpPr>
      </xdr:nvSpPr>
      <xdr:spPr bwMode="auto">
        <a:xfrm>
          <a:off x="4139565" y="4027170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313</xdr:row>
      <xdr:rowOff>0</xdr:rowOff>
    </xdr:from>
    <xdr:to>
      <xdr:col>9</xdr:col>
      <xdr:colOff>0</xdr:colOff>
      <xdr:row>313</xdr:row>
      <xdr:rowOff>0</xdr:rowOff>
    </xdr:to>
    <xdr:sp macro="" textlink="">
      <xdr:nvSpPr>
        <xdr:cNvPr id="297" name="Text 2"/>
        <xdr:cNvSpPr txBox="1">
          <a:spLocks noChangeArrowheads="1"/>
        </xdr:cNvSpPr>
      </xdr:nvSpPr>
      <xdr:spPr bwMode="auto">
        <a:xfrm>
          <a:off x="7126605" y="40271700"/>
          <a:ext cx="2314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313</xdr:row>
      <xdr:rowOff>0</xdr:rowOff>
    </xdr:from>
    <xdr:to>
      <xdr:col>5</xdr:col>
      <xdr:colOff>588566</xdr:colOff>
      <xdr:row>313</xdr:row>
      <xdr:rowOff>0</xdr:rowOff>
    </xdr:to>
    <xdr:sp macro="" textlink="">
      <xdr:nvSpPr>
        <xdr:cNvPr id="298" name="Text 4"/>
        <xdr:cNvSpPr txBox="1">
          <a:spLocks noChangeArrowheads="1"/>
        </xdr:cNvSpPr>
      </xdr:nvSpPr>
      <xdr:spPr bwMode="auto">
        <a:xfrm>
          <a:off x="5067300" y="40271700"/>
          <a:ext cx="55046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313</xdr:row>
      <xdr:rowOff>0</xdr:rowOff>
    </xdr:from>
    <xdr:to>
      <xdr:col>6</xdr:col>
      <xdr:colOff>0</xdr:colOff>
      <xdr:row>313</xdr:row>
      <xdr:rowOff>0</xdr:rowOff>
    </xdr:to>
    <xdr:sp macro="" textlink="">
      <xdr:nvSpPr>
        <xdr:cNvPr id="299" name="Text 5"/>
        <xdr:cNvSpPr txBox="1">
          <a:spLocks noChangeArrowheads="1"/>
        </xdr:cNvSpPr>
      </xdr:nvSpPr>
      <xdr:spPr bwMode="auto">
        <a:xfrm>
          <a:off x="5067300" y="4027170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313</xdr:row>
      <xdr:rowOff>0</xdr:rowOff>
    </xdr:from>
    <xdr:to>
      <xdr:col>9</xdr:col>
      <xdr:colOff>0</xdr:colOff>
      <xdr:row>313</xdr:row>
      <xdr:rowOff>0</xdr:rowOff>
    </xdr:to>
    <xdr:sp macro="" textlink="">
      <xdr:nvSpPr>
        <xdr:cNvPr id="300" name="Text 6"/>
        <xdr:cNvSpPr txBox="1">
          <a:spLocks noChangeArrowheads="1"/>
        </xdr:cNvSpPr>
      </xdr:nvSpPr>
      <xdr:spPr bwMode="auto">
        <a:xfrm>
          <a:off x="7126605" y="40271700"/>
          <a:ext cx="2314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313</xdr:row>
      <xdr:rowOff>0</xdr:rowOff>
    </xdr:from>
    <xdr:to>
      <xdr:col>8</xdr:col>
      <xdr:colOff>661106</xdr:colOff>
      <xdr:row>313</xdr:row>
      <xdr:rowOff>0</xdr:rowOff>
    </xdr:to>
    <xdr:sp macro="" textlink="">
      <xdr:nvSpPr>
        <xdr:cNvPr id="301" name="Text 7"/>
        <xdr:cNvSpPr txBox="1">
          <a:spLocks noChangeArrowheads="1"/>
        </xdr:cNvSpPr>
      </xdr:nvSpPr>
      <xdr:spPr bwMode="auto">
        <a:xfrm>
          <a:off x="8324850" y="4027170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1905</xdr:colOff>
      <xdr:row>313</xdr:row>
      <xdr:rowOff>0</xdr:rowOff>
    </xdr:from>
    <xdr:to>
      <xdr:col>8</xdr:col>
      <xdr:colOff>720083</xdr:colOff>
      <xdr:row>313</xdr:row>
      <xdr:rowOff>0</xdr:rowOff>
    </xdr:to>
    <xdr:sp macro="" textlink="">
      <xdr:nvSpPr>
        <xdr:cNvPr id="302" name="Text 2"/>
        <xdr:cNvSpPr txBox="1">
          <a:spLocks noChangeArrowheads="1"/>
        </xdr:cNvSpPr>
      </xdr:nvSpPr>
      <xdr:spPr bwMode="auto">
        <a:xfrm>
          <a:off x="5031105" y="40271700"/>
          <a:ext cx="399477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313</xdr:row>
      <xdr:rowOff>0</xdr:rowOff>
    </xdr:from>
    <xdr:to>
      <xdr:col>3</xdr:col>
      <xdr:colOff>0</xdr:colOff>
      <xdr:row>313</xdr:row>
      <xdr:rowOff>0</xdr:rowOff>
    </xdr:to>
    <xdr:sp macro="" textlink="">
      <xdr:nvSpPr>
        <xdr:cNvPr id="303" name="Text 4"/>
        <xdr:cNvSpPr txBox="1">
          <a:spLocks noChangeArrowheads="1"/>
        </xdr:cNvSpPr>
      </xdr:nvSpPr>
      <xdr:spPr bwMode="auto">
        <a:xfrm>
          <a:off x="3230880" y="40271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313</xdr:row>
      <xdr:rowOff>0</xdr:rowOff>
    </xdr:from>
    <xdr:to>
      <xdr:col>7</xdr:col>
      <xdr:colOff>727711</xdr:colOff>
      <xdr:row>313</xdr:row>
      <xdr:rowOff>0</xdr:rowOff>
    </xdr:to>
    <xdr:sp macro="" textlink="">
      <xdr:nvSpPr>
        <xdr:cNvPr id="304" name="Text 2"/>
        <xdr:cNvSpPr txBox="1">
          <a:spLocks noChangeArrowheads="1"/>
        </xdr:cNvSpPr>
      </xdr:nvSpPr>
      <xdr:spPr bwMode="auto">
        <a:xfrm>
          <a:off x="4139565" y="4027170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0</xdr:rowOff>
    </xdr:from>
    <xdr:to>
      <xdr:col>3</xdr:col>
      <xdr:colOff>0</xdr:colOff>
      <xdr:row>7</xdr:row>
      <xdr:rowOff>0</xdr:rowOff>
    </xdr:to>
    <xdr:sp macro="" textlink="">
      <xdr:nvSpPr>
        <xdr:cNvPr id="38913" name="Text 2"/>
        <xdr:cNvSpPr txBox="1">
          <a:spLocks noChangeArrowheads="1"/>
        </xdr:cNvSpPr>
      </xdr:nvSpPr>
      <xdr:spPr bwMode="auto">
        <a:xfrm>
          <a:off x="408622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8914" name="Text 4"/>
        <xdr:cNvSpPr txBox="1">
          <a:spLocks noChangeArrowheads="1"/>
        </xdr:cNvSpPr>
      </xdr:nvSpPr>
      <xdr:spPr bwMode="auto">
        <a:xfrm>
          <a:off x="32385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8924" name="Text 2"/>
        <xdr:cNvSpPr txBox="1">
          <a:spLocks noChangeArrowheads="1"/>
        </xdr:cNvSpPr>
      </xdr:nvSpPr>
      <xdr:spPr bwMode="auto">
        <a:xfrm>
          <a:off x="32385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8925" name="Text 4"/>
        <xdr:cNvSpPr txBox="1">
          <a:spLocks noChangeArrowheads="1"/>
        </xdr:cNvSpPr>
      </xdr:nvSpPr>
      <xdr:spPr bwMode="auto">
        <a:xfrm>
          <a:off x="32385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0</xdr:rowOff>
    </xdr:from>
    <xdr:to>
      <xdr:col>3</xdr:col>
      <xdr:colOff>0</xdr:colOff>
      <xdr:row>7</xdr:row>
      <xdr:rowOff>0</xdr:rowOff>
    </xdr:to>
    <xdr:sp macro="" textlink="">
      <xdr:nvSpPr>
        <xdr:cNvPr id="39937" name="Text 2"/>
        <xdr:cNvSpPr txBox="1">
          <a:spLocks noChangeArrowheads="1"/>
        </xdr:cNvSpPr>
      </xdr:nvSpPr>
      <xdr:spPr bwMode="auto">
        <a:xfrm>
          <a:off x="408622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9938" name="Text 4"/>
        <xdr:cNvSpPr txBox="1">
          <a:spLocks noChangeArrowheads="1"/>
        </xdr:cNvSpPr>
      </xdr:nvSpPr>
      <xdr:spPr bwMode="auto">
        <a:xfrm>
          <a:off x="32385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9948" name="Text 2"/>
        <xdr:cNvSpPr txBox="1">
          <a:spLocks noChangeArrowheads="1"/>
        </xdr:cNvSpPr>
      </xdr:nvSpPr>
      <xdr:spPr bwMode="auto">
        <a:xfrm>
          <a:off x="32385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9949" name="Text 4"/>
        <xdr:cNvSpPr txBox="1">
          <a:spLocks noChangeArrowheads="1"/>
        </xdr:cNvSpPr>
      </xdr:nvSpPr>
      <xdr:spPr bwMode="auto">
        <a:xfrm>
          <a:off x="32385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45</xdr:row>
      <xdr:rowOff>0</xdr:rowOff>
    </xdr:from>
    <xdr:to>
      <xdr:col>3</xdr:col>
      <xdr:colOff>0</xdr:colOff>
      <xdr:row>45</xdr:row>
      <xdr:rowOff>0</xdr:rowOff>
    </xdr:to>
    <xdr:sp macro="" textlink="">
      <xdr:nvSpPr>
        <xdr:cNvPr id="39954" name="Text 2"/>
        <xdr:cNvSpPr txBox="1">
          <a:spLocks noChangeArrowheads="1"/>
        </xdr:cNvSpPr>
      </xdr:nvSpPr>
      <xdr:spPr bwMode="auto">
        <a:xfrm>
          <a:off x="4086225" y="7724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39955" name="Text 4"/>
        <xdr:cNvSpPr txBox="1">
          <a:spLocks noChangeArrowheads="1"/>
        </xdr:cNvSpPr>
      </xdr:nvSpPr>
      <xdr:spPr bwMode="auto">
        <a:xfrm>
          <a:off x="3238500" y="7724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39956" name="Text 2"/>
        <xdr:cNvSpPr txBox="1">
          <a:spLocks noChangeArrowheads="1"/>
        </xdr:cNvSpPr>
      </xdr:nvSpPr>
      <xdr:spPr bwMode="auto">
        <a:xfrm>
          <a:off x="3238500" y="7724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39957" name="Text 4"/>
        <xdr:cNvSpPr txBox="1">
          <a:spLocks noChangeArrowheads="1"/>
        </xdr:cNvSpPr>
      </xdr:nvSpPr>
      <xdr:spPr bwMode="auto">
        <a:xfrm>
          <a:off x="3238500" y="7724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45</xdr:row>
      <xdr:rowOff>0</xdr:rowOff>
    </xdr:from>
    <xdr:to>
      <xdr:col>3</xdr:col>
      <xdr:colOff>0</xdr:colOff>
      <xdr:row>45</xdr:row>
      <xdr:rowOff>0</xdr:rowOff>
    </xdr:to>
    <xdr:sp macro="" textlink="">
      <xdr:nvSpPr>
        <xdr:cNvPr id="10" name="Text 2"/>
        <xdr:cNvSpPr txBox="1">
          <a:spLocks noChangeArrowheads="1"/>
        </xdr:cNvSpPr>
      </xdr:nvSpPr>
      <xdr:spPr bwMode="auto">
        <a:xfrm>
          <a:off x="4130040" y="76428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" name="Text 6"/>
        <xdr:cNvSpPr txBox="1">
          <a:spLocks noChangeArrowheads="1"/>
        </xdr:cNvSpPr>
      </xdr:nvSpPr>
      <xdr:spPr bwMode="auto">
        <a:xfrm>
          <a:off x="5772150" y="1238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1995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772150" y="1238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1995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158</xdr:row>
      <xdr:rowOff>0</xdr:rowOff>
    </xdr:from>
    <xdr:to>
      <xdr:col>4</xdr:col>
      <xdr:colOff>0</xdr:colOff>
      <xdr:row>158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4791075" y="24660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5</xdr:col>
      <xdr:colOff>0</xdr:colOff>
      <xdr:row>216</xdr:row>
      <xdr:rowOff>0</xdr:rowOff>
    </xdr:from>
    <xdr:to>
      <xdr:col>5</xdr:col>
      <xdr:colOff>0</xdr:colOff>
      <xdr:row>216</xdr:row>
      <xdr:rowOff>0</xdr:rowOff>
    </xdr:to>
    <xdr:sp macro="" textlink="">
      <xdr:nvSpPr>
        <xdr:cNvPr id="3" name="Text 14"/>
        <xdr:cNvSpPr txBox="1">
          <a:spLocks noChangeArrowheads="1"/>
        </xdr:cNvSpPr>
      </xdr:nvSpPr>
      <xdr:spPr bwMode="auto">
        <a:xfrm>
          <a:off x="5715000" y="29517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0</xdr:colOff>
      <xdr:row>216</xdr:row>
      <xdr:rowOff>0</xdr:rowOff>
    </xdr:from>
    <xdr:to>
      <xdr:col>5</xdr:col>
      <xdr:colOff>0</xdr:colOff>
      <xdr:row>216</xdr:row>
      <xdr:rowOff>0</xdr:rowOff>
    </xdr:to>
    <xdr:sp macro="" textlink="">
      <xdr:nvSpPr>
        <xdr:cNvPr id="4" name="Text 15"/>
        <xdr:cNvSpPr txBox="1">
          <a:spLocks noChangeArrowheads="1"/>
        </xdr:cNvSpPr>
      </xdr:nvSpPr>
      <xdr:spPr bwMode="auto">
        <a:xfrm>
          <a:off x="5715000" y="29517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5</xdr:col>
      <xdr:colOff>0</xdr:colOff>
      <xdr:row>216</xdr:row>
      <xdr:rowOff>0</xdr:rowOff>
    </xdr:from>
    <xdr:to>
      <xdr:col>5</xdr:col>
      <xdr:colOff>0</xdr:colOff>
      <xdr:row>216</xdr:row>
      <xdr:rowOff>0</xdr:rowOff>
    </xdr:to>
    <xdr:sp macro="" textlink="">
      <xdr:nvSpPr>
        <xdr:cNvPr id="5" name="Text 16"/>
        <xdr:cNvSpPr txBox="1">
          <a:spLocks noChangeArrowheads="1"/>
        </xdr:cNvSpPr>
      </xdr:nvSpPr>
      <xdr:spPr bwMode="auto">
        <a:xfrm>
          <a:off x="5715000" y="29517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4</xdr:col>
      <xdr:colOff>0</xdr:colOff>
      <xdr:row>158</xdr:row>
      <xdr:rowOff>0</xdr:rowOff>
    </xdr:from>
    <xdr:to>
      <xdr:col>4</xdr:col>
      <xdr:colOff>0</xdr:colOff>
      <xdr:row>158</xdr:row>
      <xdr:rowOff>0</xdr:rowOff>
    </xdr:to>
    <xdr:sp macro="" textlink="">
      <xdr:nvSpPr>
        <xdr:cNvPr id="6" name="Text 18"/>
        <xdr:cNvSpPr txBox="1">
          <a:spLocks noChangeArrowheads="1"/>
        </xdr:cNvSpPr>
      </xdr:nvSpPr>
      <xdr:spPr bwMode="auto">
        <a:xfrm>
          <a:off x="4791075" y="24660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4</xdr:col>
      <xdr:colOff>0</xdr:colOff>
      <xdr:row>158</xdr:row>
      <xdr:rowOff>0</xdr:rowOff>
    </xdr:from>
    <xdr:to>
      <xdr:col>4</xdr:col>
      <xdr:colOff>0</xdr:colOff>
      <xdr:row>158</xdr:row>
      <xdr:rowOff>0</xdr:rowOff>
    </xdr:to>
    <xdr:sp macro="" textlink="">
      <xdr:nvSpPr>
        <xdr:cNvPr id="7" name="Text 19"/>
        <xdr:cNvSpPr txBox="1">
          <a:spLocks noChangeArrowheads="1"/>
        </xdr:cNvSpPr>
      </xdr:nvSpPr>
      <xdr:spPr bwMode="auto">
        <a:xfrm>
          <a:off x="4791075" y="24660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4</xdr:col>
      <xdr:colOff>0</xdr:colOff>
      <xdr:row>158</xdr:row>
      <xdr:rowOff>0</xdr:rowOff>
    </xdr:from>
    <xdr:to>
      <xdr:col>4</xdr:col>
      <xdr:colOff>0</xdr:colOff>
      <xdr:row>158</xdr:row>
      <xdr:rowOff>0</xdr:rowOff>
    </xdr:to>
    <xdr:sp macro="" textlink="">
      <xdr:nvSpPr>
        <xdr:cNvPr id="8" name="Text 20"/>
        <xdr:cNvSpPr txBox="1">
          <a:spLocks noChangeArrowheads="1"/>
        </xdr:cNvSpPr>
      </xdr:nvSpPr>
      <xdr:spPr bwMode="auto">
        <a:xfrm>
          <a:off x="4791075" y="24660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4</xdr:col>
      <xdr:colOff>680085</xdr:colOff>
      <xdr:row>158</xdr:row>
      <xdr:rowOff>0</xdr:rowOff>
    </xdr:from>
    <xdr:to>
      <xdr:col>5</xdr:col>
      <xdr:colOff>0</xdr:colOff>
      <xdr:row>158</xdr:row>
      <xdr:rowOff>0</xdr:rowOff>
    </xdr:to>
    <xdr:sp macro="" textlink="">
      <xdr:nvSpPr>
        <xdr:cNvPr id="9" name="Text 22"/>
        <xdr:cNvSpPr txBox="1">
          <a:spLocks noChangeArrowheads="1"/>
        </xdr:cNvSpPr>
      </xdr:nvSpPr>
      <xdr:spPr bwMode="auto">
        <a:xfrm>
          <a:off x="5471160" y="24660225"/>
          <a:ext cx="2438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0</xdr:colOff>
      <xdr:row>216</xdr:row>
      <xdr:rowOff>0</xdr:rowOff>
    </xdr:from>
    <xdr:to>
      <xdr:col>5</xdr:col>
      <xdr:colOff>0</xdr:colOff>
      <xdr:row>216</xdr:row>
      <xdr:rowOff>0</xdr:rowOff>
    </xdr:to>
    <xdr:sp macro="" textlink="">
      <xdr:nvSpPr>
        <xdr:cNvPr id="10" name="Text 23"/>
        <xdr:cNvSpPr txBox="1">
          <a:spLocks noChangeArrowheads="1"/>
        </xdr:cNvSpPr>
      </xdr:nvSpPr>
      <xdr:spPr bwMode="auto">
        <a:xfrm>
          <a:off x="5715000" y="29517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5</xdr:col>
      <xdr:colOff>0</xdr:colOff>
      <xdr:row>216</xdr:row>
      <xdr:rowOff>0</xdr:rowOff>
    </xdr:from>
    <xdr:to>
      <xdr:col>5</xdr:col>
      <xdr:colOff>0</xdr:colOff>
      <xdr:row>216</xdr:row>
      <xdr:rowOff>0</xdr:rowOff>
    </xdr:to>
    <xdr:sp macro="" textlink="">
      <xdr:nvSpPr>
        <xdr:cNvPr id="11" name="Text 24"/>
        <xdr:cNvSpPr txBox="1">
          <a:spLocks noChangeArrowheads="1"/>
        </xdr:cNvSpPr>
      </xdr:nvSpPr>
      <xdr:spPr bwMode="auto">
        <a:xfrm>
          <a:off x="5715000" y="29517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5</xdr:col>
      <xdr:colOff>0</xdr:colOff>
      <xdr:row>221</xdr:row>
      <xdr:rowOff>0</xdr:rowOff>
    </xdr:from>
    <xdr:to>
      <xdr:col>5</xdr:col>
      <xdr:colOff>0</xdr:colOff>
      <xdr:row>221</xdr:row>
      <xdr:rowOff>0</xdr:rowOff>
    </xdr:to>
    <xdr:sp macro="" textlink="">
      <xdr:nvSpPr>
        <xdr:cNvPr id="12" name="Text 14"/>
        <xdr:cNvSpPr txBox="1">
          <a:spLocks noChangeArrowheads="1"/>
        </xdr:cNvSpPr>
      </xdr:nvSpPr>
      <xdr:spPr bwMode="auto">
        <a:xfrm>
          <a:off x="5715000" y="30327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0</xdr:colOff>
      <xdr:row>221</xdr:row>
      <xdr:rowOff>0</xdr:rowOff>
    </xdr:from>
    <xdr:to>
      <xdr:col>5</xdr:col>
      <xdr:colOff>0</xdr:colOff>
      <xdr:row>221</xdr:row>
      <xdr:rowOff>0</xdr:rowOff>
    </xdr:to>
    <xdr:sp macro="" textlink="">
      <xdr:nvSpPr>
        <xdr:cNvPr id="13" name="Text 15"/>
        <xdr:cNvSpPr txBox="1">
          <a:spLocks noChangeArrowheads="1"/>
        </xdr:cNvSpPr>
      </xdr:nvSpPr>
      <xdr:spPr bwMode="auto">
        <a:xfrm>
          <a:off x="5715000" y="30327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5</xdr:col>
      <xdr:colOff>0</xdr:colOff>
      <xdr:row>221</xdr:row>
      <xdr:rowOff>0</xdr:rowOff>
    </xdr:from>
    <xdr:to>
      <xdr:col>5</xdr:col>
      <xdr:colOff>0</xdr:colOff>
      <xdr:row>221</xdr:row>
      <xdr:rowOff>0</xdr:rowOff>
    </xdr:to>
    <xdr:sp macro="" textlink="">
      <xdr:nvSpPr>
        <xdr:cNvPr id="14" name="Text 16"/>
        <xdr:cNvSpPr txBox="1">
          <a:spLocks noChangeArrowheads="1"/>
        </xdr:cNvSpPr>
      </xdr:nvSpPr>
      <xdr:spPr bwMode="auto">
        <a:xfrm>
          <a:off x="5715000" y="30327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5</xdr:col>
      <xdr:colOff>0</xdr:colOff>
      <xdr:row>218</xdr:row>
      <xdr:rowOff>0</xdr:rowOff>
    </xdr:from>
    <xdr:to>
      <xdr:col>5</xdr:col>
      <xdr:colOff>0</xdr:colOff>
      <xdr:row>218</xdr:row>
      <xdr:rowOff>0</xdr:rowOff>
    </xdr:to>
    <xdr:sp macro="" textlink="">
      <xdr:nvSpPr>
        <xdr:cNvPr id="15" name="Text 23"/>
        <xdr:cNvSpPr txBox="1">
          <a:spLocks noChangeArrowheads="1"/>
        </xdr:cNvSpPr>
      </xdr:nvSpPr>
      <xdr:spPr bwMode="auto">
        <a:xfrm>
          <a:off x="5715000" y="29841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5</xdr:col>
      <xdr:colOff>0</xdr:colOff>
      <xdr:row>218</xdr:row>
      <xdr:rowOff>0</xdr:rowOff>
    </xdr:from>
    <xdr:to>
      <xdr:col>5</xdr:col>
      <xdr:colOff>0</xdr:colOff>
      <xdr:row>218</xdr:row>
      <xdr:rowOff>0</xdr:rowOff>
    </xdr:to>
    <xdr:sp macro="" textlink="">
      <xdr:nvSpPr>
        <xdr:cNvPr id="16" name="Text 24"/>
        <xdr:cNvSpPr txBox="1">
          <a:spLocks noChangeArrowheads="1"/>
        </xdr:cNvSpPr>
      </xdr:nvSpPr>
      <xdr:spPr bwMode="auto">
        <a:xfrm>
          <a:off x="5715000" y="29841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26670</xdr:rowOff>
    </xdr:from>
    <xdr:to>
      <xdr:col>12</xdr:col>
      <xdr:colOff>0</xdr:colOff>
      <xdr:row>9</xdr:row>
      <xdr:rowOff>123839</xdr:rowOff>
    </xdr:to>
    <xdr:sp macro="" textlink="">
      <xdr:nvSpPr>
        <xdr:cNvPr id="43009" name="Text 4"/>
        <xdr:cNvSpPr txBox="1">
          <a:spLocks noChangeArrowheads="1"/>
        </xdr:cNvSpPr>
      </xdr:nvSpPr>
      <xdr:spPr bwMode="auto">
        <a:xfrm>
          <a:off x="5800725" y="809625"/>
          <a:ext cx="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10</xdr:col>
      <xdr:colOff>114300</xdr:colOff>
      <xdr:row>36</xdr:row>
      <xdr:rowOff>0</xdr:rowOff>
    </xdr:from>
    <xdr:to>
      <xdr:col>10</xdr:col>
      <xdr:colOff>474386</xdr:colOff>
      <xdr:row>36</xdr:row>
      <xdr:rowOff>0</xdr:rowOff>
    </xdr:to>
    <xdr:sp macro="" textlink="">
      <xdr:nvSpPr>
        <xdr:cNvPr id="43011" name="Text 7"/>
        <xdr:cNvSpPr txBox="1">
          <a:spLocks noChangeArrowheads="1"/>
        </xdr:cNvSpPr>
      </xdr:nvSpPr>
      <xdr:spPr bwMode="auto">
        <a:xfrm>
          <a:off x="4486275" y="6505575"/>
          <a:ext cx="3524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43012" name="Text 9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43013" name="Text 11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43014" name="Text 13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Kommunale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häuser</a:t>
          </a:r>
        </a:p>
      </xdr:txBody>
    </xdr:sp>
    <xdr:clientData/>
  </xdr:twoCellAnchor>
  <xdr:twoCellAnchor>
    <xdr:from>
      <xdr:col>12</xdr:col>
      <xdr:colOff>0</xdr:colOff>
      <xdr:row>4</xdr:row>
      <xdr:rowOff>0</xdr:rowOff>
    </xdr:from>
    <xdr:to>
      <xdr:col>12</xdr:col>
      <xdr:colOff>0</xdr:colOff>
      <xdr:row>9</xdr:row>
      <xdr:rowOff>114300</xdr:rowOff>
    </xdr:to>
    <xdr:sp macro="" textlink="">
      <xdr:nvSpPr>
        <xdr:cNvPr id="43015" name="Text 14"/>
        <xdr:cNvSpPr txBox="1">
          <a:spLocks noChangeArrowheads="1"/>
        </xdr:cNvSpPr>
      </xdr:nvSpPr>
      <xdr:spPr bwMode="auto">
        <a:xfrm>
          <a:off x="5800725" y="790575"/>
          <a:ext cx="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kreise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43016" name="Text 6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Insgesamt</a:t>
          </a:r>
        </a:p>
      </xdr:txBody>
    </xdr:sp>
    <xdr:clientData/>
  </xdr:twoCellAnchor>
  <xdr:twoCellAnchor>
    <xdr:from>
      <xdr:col>1</xdr:col>
      <xdr:colOff>28575</xdr:colOff>
      <xdr:row>36</xdr:row>
      <xdr:rowOff>0</xdr:rowOff>
    </xdr:from>
    <xdr:to>
      <xdr:col>6</xdr:col>
      <xdr:colOff>1790700</xdr:colOff>
      <xdr:row>36</xdr:row>
      <xdr:rowOff>0</xdr:rowOff>
    </xdr:to>
    <xdr:sp macro="" textlink="">
      <xdr:nvSpPr>
        <xdr:cNvPr id="43017" name="Text 5"/>
        <xdr:cNvSpPr txBox="1">
          <a:spLocks noChangeArrowheads="1"/>
        </xdr:cNvSpPr>
      </xdr:nvSpPr>
      <xdr:spPr bwMode="auto">
        <a:xfrm>
          <a:off x="266700" y="650557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10</xdr:col>
      <xdr:colOff>9525</xdr:colOff>
      <xdr:row>36</xdr:row>
      <xdr:rowOff>0</xdr:rowOff>
    </xdr:from>
    <xdr:to>
      <xdr:col>10</xdr:col>
      <xdr:colOff>605840</xdr:colOff>
      <xdr:row>36</xdr:row>
      <xdr:rowOff>0</xdr:rowOff>
    </xdr:to>
    <xdr:sp macro="" textlink="">
      <xdr:nvSpPr>
        <xdr:cNvPr id="43019" name="Text 7"/>
        <xdr:cNvSpPr txBox="1">
          <a:spLocks noChangeArrowheads="1"/>
        </xdr:cNvSpPr>
      </xdr:nvSpPr>
      <xdr:spPr bwMode="auto">
        <a:xfrm>
          <a:off x="4381500" y="650557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43020" name="Text 9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43021" name="Text 11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43022" name="Text 13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43023" name="Text 14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kreise</a:t>
          </a:r>
        </a:p>
      </xdr:txBody>
    </xdr:sp>
    <xdr:clientData/>
  </xdr:twoCellAnchor>
  <xdr:twoCellAnchor>
    <xdr:from>
      <xdr:col>18</xdr:col>
      <xdr:colOff>36195</xdr:colOff>
      <xdr:row>36</xdr:row>
      <xdr:rowOff>0</xdr:rowOff>
    </xdr:from>
    <xdr:to>
      <xdr:col>18</xdr:col>
      <xdr:colOff>242043</xdr:colOff>
      <xdr:row>36</xdr:row>
      <xdr:rowOff>0</xdr:rowOff>
    </xdr:to>
    <xdr:sp macro="" textlink="">
      <xdr:nvSpPr>
        <xdr:cNvPr id="43024" name="Text 5"/>
        <xdr:cNvSpPr txBox="1">
          <a:spLocks noChangeArrowheads="1"/>
        </xdr:cNvSpPr>
      </xdr:nvSpPr>
      <xdr:spPr bwMode="auto">
        <a:xfrm>
          <a:off x="10706100" y="65055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20" name="Text 9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21" name="Text 11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22" name="Text 13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Kommunale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häuser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23" name="Text 6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Insgesamt</a:t>
          </a:r>
        </a:p>
      </xdr:txBody>
    </xdr:sp>
    <xdr:clientData/>
  </xdr:twoCellAnchor>
  <xdr:twoCellAnchor>
    <xdr:from>
      <xdr:col>10</xdr:col>
      <xdr:colOff>9525</xdr:colOff>
      <xdr:row>36</xdr:row>
      <xdr:rowOff>0</xdr:rowOff>
    </xdr:from>
    <xdr:to>
      <xdr:col>10</xdr:col>
      <xdr:colOff>605840</xdr:colOff>
      <xdr:row>36</xdr:row>
      <xdr:rowOff>0</xdr:rowOff>
    </xdr:to>
    <xdr:sp macro="" textlink="">
      <xdr:nvSpPr>
        <xdr:cNvPr id="25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26" name="Text 9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27" name="Text 11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28" name="Text 13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29" name="Text 14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kreise</a:t>
          </a:r>
        </a:p>
      </xdr:txBody>
    </xdr:sp>
    <xdr:clientData/>
  </xdr:twoCellAnchor>
  <xdr:twoCellAnchor>
    <xdr:from>
      <xdr:col>11</xdr:col>
      <xdr:colOff>114300</xdr:colOff>
      <xdr:row>36</xdr:row>
      <xdr:rowOff>0</xdr:rowOff>
    </xdr:from>
    <xdr:to>
      <xdr:col>11</xdr:col>
      <xdr:colOff>474386</xdr:colOff>
      <xdr:row>36</xdr:row>
      <xdr:rowOff>0</xdr:rowOff>
    </xdr:to>
    <xdr:sp macro="" textlink="">
      <xdr:nvSpPr>
        <xdr:cNvPr id="30" name="Text 7"/>
        <xdr:cNvSpPr txBox="1">
          <a:spLocks noChangeArrowheads="1"/>
        </xdr:cNvSpPr>
      </xdr:nvSpPr>
      <xdr:spPr bwMode="auto">
        <a:xfrm>
          <a:off x="461010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11</xdr:col>
      <xdr:colOff>9525</xdr:colOff>
      <xdr:row>36</xdr:row>
      <xdr:rowOff>0</xdr:rowOff>
    </xdr:from>
    <xdr:to>
      <xdr:col>11</xdr:col>
      <xdr:colOff>605840</xdr:colOff>
      <xdr:row>36</xdr:row>
      <xdr:rowOff>0</xdr:rowOff>
    </xdr:to>
    <xdr:sp macro="" textlink="">
      <xdr:nvSpPr>
        <xdr:cNvPr id="31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11</xdr:col>
      <xdr:colOff>9525</xdr:colOff>
      <xdr:row>36</xdr:row>
      <xdr:rowOff>0</xdr:rowOff>
    </xdr:from>
    <xdr:to>
      <xdr:col>11</xdr:col>
      <xdr:colOff>605840</xdr:colOff>
      <xdr:row>36</xdr:row>
      <xdr:rowOff>0</xdr:rowOff>
    </xdr:to>
    <xdr:sp macro="" textlink="">
      <xdr:nvSpPr>
        <xdr:cNvPr id="32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114300</xdr:colOff>
      <xdr:row>36</xdr:row>
      <xdr:rowOff>0</xdr:rowOff>
    </xdr:from>
    <xdr:to>
      <xdr:col>12</xdr:col>
      <xdr:colOff>474386</xdr:colOff>
      <xdr:row>36</xdr:row>
      <xdr:rowOff>0</xdr:rowOff>
    </xdr:to>
    <xdr:sp macro="" textlink="">
      <xdr:nvSpPr>
        <xdr:cNvPr id="33" name="Text 7"/>
        <xdr:cNvSpPr txBox="1">
          <a:spLocks noChangeArrowheads="1"/>
        </xdr:cNvSpPr>
      </xdr:nvSpPr>
      <xdr:spPr bwMode="auto">
        <a:xfrm>
          <a:off x="461010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12</xdr:col>
      <xdr:colOff>9525</xdr:colOff>
      <xdr:row>36</xdr:row>
      <xdr:rowOff>0</xdr:rowOff>
    </xdr:from>
    <xdr:to>
      <xdr:col>12</xdr:col>
      <xdr:colOff>605840</xdr:colOff>
      <xdr:row>36</xdr:row>
      <xdr:rowOff>0</xdr:rowOff>
    </xdr:to>
    <xdr:sp macro="" textlink="">
      <xdr:nvSpPr>
        <xdr:cNvPr id="34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9525</xdr:colOff>
      <xdr:row>36</xdr:row>
      <xdr:rowOff>0</xdr:rowOff>
    </xdr:from>
    <xdr:to>
      <xdr:col>12</xdr:col>
      <xdr:colOff>605840</xdr:colOff>
      <xdr:row>36</xdr:row>
      <xdr:rowOff>0</xdr:rowOff>
    </xdr:to>
    <xdr:sp macro="" textlink="">
      <xdr:nvSpPr>
        <xdr:cNvPr id="35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13</xdr:col>
      <xdr:colOff>9525</xdr:colOff>
      <xdr:row>36</xdr:row>
      <xdr:rowOff>0</xdr:rowOff>
    </xdr:from>
    <xdr:to>
      <xdr:col>13</xdr:col>
      <xdr:colOff>605840</xdr:colOff>
      <xdr:row>36</xdr:row>
      <xdr:rowOff>0</xdr:rowOff>
    </xdr:to>
    <xdr:sp macro="" textlink="">
      <xdr:nvSpPr>
        <xdr:cNvPr id="37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13</xdr:col>
      <xdr:colOff>9525</xdr:colOff>
      <xdr:row>36</xdr:row>
      <xdr:rowOff>0</xdr:rowOff>
    </xdr:from>
    <xdr:to>
      <xdr:col>13</xdr:col>
      <xdr:colOff>605840</xdr:colOff>
      <xdr:row>36</xdr:row>
      <xdr:rowOff>0</xdr:rowOff>
    </xdr:to>
    <xdr:sp macro="" textlink="">
      <xdr:nvSpPr>
        <xdr:cNvPr id="38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114300</xdr:colOff>
      <xdr:row>36</xdr:row>
      <xdr:rowOff>0</xdr:rowOff>
    </xdr:from>
    <xdr:to>
      <xdr:col>14</xdr:col>
      <xdr:colOff>474386</xdr:colOff>
      <xdr:row>36</xdr:row>
      <xdr:rowOff>0</xdr:rowOff>
    </xdr:to>
    <xdr:sp macro="" textlink="">
      <xdr:nvSpPr>
        <xdr:cNvPr id="39" name="Text 7"/>
        <xdr:cNvSpPr txBox="1">
          <a:spLocks noChangeArrowheads="1"/>
        </xdr:cNvSpPr>
      </xdr:nvSpPr>
      <xdr:spPr bwMode="auto">
        <a:xfrm>
          <a:off x="461010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14</xdr:col>
      <xdr:colOff>9525</xdr:colOff>
      <xdr:row>36</xdr:row>
      <xdr:rowOff>0</xdr:rowOff>
    </xdr:from>
    <xdr:to>
      <xdr:col>14</xdr:col>
      <xdr:colOff>605840</xdr:colOff>
      <xdr:row>36</xdr:row>
      <xdr:rowOff>0</xdr:rowOff>
    </xdr:to>
    <xdr:sp macro="" textlink="">
      <xdr:nvSpPr>
        <xdr:cNvPr id="40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9525</xdr:colOff>
      <xdr:row>36</xdr:row>
      <xdr:rowOff>0</xdr:rowOff>
    </xdr:from>
    <xdr:to>
      <xdr:col>14</xdr:col>
      <xdr:colOff>605840</xdr:colOff>
      <xdr:row>36</xdr:row>
      <xdr:rowOff>0</xdr:rowOff>
    </xdr:to>
    <xdr:sp macro="" textlink="">
      <xdr:nvSpPr>
        <xdr:cNvPr id="41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15</xdr:col>
      <xdr:colOff>114300</xdr:colOff>
      <xdr:row>36</xdr:row>
      <xdr:rowOff>0</xdr:rowOff>
    </xdr:from>
    <xdr:to>
      <xdr:col>15</xdr:col>
      <xdr:colOff>474386</xdr:colOff>
      <xdr:row>36</xdr:row>
      <xdr:rowOff>0</xdr:rowOff>
    </xdr:to>
    <xdr:sp macro="" textlink="">
      <xdr:nvSpPr>
        <xdr:cNvPr id="42" name="Text 7"/>
        <xdr:cNvSpPr txBox="1">
          <a:spLocks noChangeArrowheads="1"/>
        </xdr:cNvSpPr>
      </xdr:nvSpPr>
      <xdr:spPr bwMode="auto">
        <a:xfrm>
          <a:off x="461010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15</xdr:col>
      <xdr:colOff>9525</xdr:colOff>
      <xdr:row>36</xdr:row>
      <xdr:rowOff>0</xdr:rowOff>
    </xdr:from>
    <xdr:to>
      <xdr:col>15</xdr:col>
      <xdr:colOff>605840</xdr:colOff>
      <xdr:row>36</xdr:row>
      <xdr:rowOff>0</xdr:rowOff>
    </xdr:to>
    <xdr:sp macro="" textlink="">
      <xdr:nvSpPr>
        <xdr:cNvPr id="43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15</xdr:col>
      <xdr:colOff>9525</xdr:colOff>
      <xdr:row>36</xdr:row>
      <xdr:rowOff>0</xdr:rowOff>
    </xdr:from>
    <xdr:to>
      <xdr:col>15</xdr:col>
      <xdr:colOff>605840</xdr:colOff>
      <xdr:row>36</xdr:row>
      <xdr:rowOff>0</xdr:rowOff>
    </xdr:to>
    <xdr:sp macro="" textlink="">
      <xdr:nvSpPr>
        <xdr:cNvPr id="44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16</xdr:col>
      <xdr:colOff>114300</xdr:colOff>
      <xdr:row>36</xdr:row>
      <xdr:rowOff>0</xdr:rowOff>
    </xdr:from>
    <xdr:to>
      <xdr:col>16</xdr:col>
      <xdr:colOff>474386</xdr:colOff>
      <xdr:row>36</xdr:row>
      <xdr:rowOff>0</xdr:rowOff>
    </xdr:to>
    <xdr:sp macro="" textlink="">
      <xdr:nvSpPr>
        <xdr:cNvPr id="45" name="Text 7"/>
        <xdr:cNvSpPr txBox="1">
          <a:spLocks noChangeArrowheads="1"/>
        </xdr:cNvSpPr>
      </xdr:nvSpPr>
      <xdr:spPr bwMode="auto">
        <a:xfrm>
          <a:off x="461010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16</xdr:col>
      <xdr:colOff>9525</xdr:colOff>
      <xdr:row>36</xdr:row>
      <xdr:rowOff>0</xdr:rowOff>
    </xdr:from>
    <xdr:to>
      <xdr:col>16</xdr:col>
      <xdr:colOff>605840</xdr:colOff>
      <xdr:row>36</xdr:row>
      <xdr:rowOff>0</xdr:rowOff>
    </xdr:to>
    <xdr:sp macro="" textlink="">
      <xdr:nvSpPr>
        <xdr:cNvPr id="46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16</xdr:col>
      <xdr:colOff>9525</xdr:colOff>
      <xdr:row>36</xdr:row>
      <xdr:rowOff>0</xdr:rowOff>
    </xdr:from>
    <xdr:to>
      <xdr:col>16</xdr:col>
      <xdr:colOff>605840</xdr:colOff>
      <xdr:row>36</xdr:row>
      <xdr:rowOff>0</xdr:rowOff>
    </xdr:to>
    <xdr:sp macro="" textlink="">
      <xdr:nvSpPr>
        <xdr:cNvPr id="47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17</xdr:col>
      <xdr:colOff>114300</xdr:colOff>
      <xdr:row>36</xdr:row>
      <xdr:rowOff>0</xdr:rowOff>
    </xdr:from>
    <xdr:to>
      <xdr:col>17</xdr:col>
      <xdr:colOff>474386</xdr:colOff>
      <xdr:row>36</xdr:row>
      <xdr:rowOff>0</xdr:rowOff>
    </xdr:to>
    <xdr:sp macro="" textlink="">
      <xdr:nvSpPr>
        <xdr:cNvPr id="48" name="Text 7"/>
        <xdr:cNvSpPr txBox="1">
          <a:spLocks noChangeArrowheads="1"/>
        </xdr:cNvSpPr>
      </xdr:nvSpPr>
      <xdr:spPr bwMode="auto">
        <a:xfrm>
          <a:off x="461010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17</xdr:col>
      <xdr:colOff>9525</xdr:colOff>
      <xdr:row>36</xdr:row>
      <xdr:rowOff>0</xdr:rowOff>
    </xdr:from>
    <xdr:to>
      <xdr:col>17</xdr:col>
      <xdr:colOff>605840</xdr:colOff>
      <xdr:row>36</xdr:row>
      <xdr:rowOff>0</xdr:rowOff>
    </xdr:to>
    <xdr:sp macro="" textlink="">
      <xdr:nvSpPr>
        <xdr:cNvPr id="49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17</xdr:col>
      <xdr:colOff>9525</xdr:colOff>
      <xdr:row>36</xdr:row>
      <xdr:rowOff>0</xdr:rowOff>
    </xdr:from>
    <xdr:to>
      <xdr:col>17</xdr:col>
      <xdr:colOff>605840</xdr:colOff>
      <xdr:row>36</xdr:row>
      <xdr:rowOff>0</xdr:rowOff>
    </xdr:to>
    <xdr:sp macro="" textlink="">
      <xdr:nvSpPr>
        <xdr:cNvPr id="50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10</xdr:col>
      <xdr:colOff>114300</xdr:colOff>
      <xdr:row>36</xdr:row>
      <xdr:rowOff>0</xdr:rowOff>
    </xdr:from>
    <xdr:to>
      <xdr:col>10</xdr:col>
      <xdr:colOff>474386</xdr:colOff>
      <xdr:row>36</xdr:row>
      <xdr:rowOff>0</xdr:rowOff>
    </xdr:to>
    <xdr:sp macro="" textlink="">
      <xdr:nvSpPr>
        <xdr:cNvPr id="51" name="Text 7"/>
        <xdr:cNvSpPr txBox="1">
          <a:spLocks noChangeArrowheads="1"/>
        </xdr:cNvSpPr>
      </xdr:nvSpPr>
      <xdr:spPr bwMode="auto">
        <a:xfrm>
          <a:off x="461010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52" name="Text 9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53" name="Text 11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54" name="Text 13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Kommunale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häuser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55" name="Text 6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Insgesamt</a:t>
          </a:r>
        </a:p>
      </xdr:txBody>
    </xdr:sp>
    <xdr:clientData/>
  </xdr:twoCellAnchor>
  <xdr:twoCellAnchor>
    <xdr:from>
      <xdr:col>10</xdr:col>
      <xdr:colOff>9525</xdr:colOff>
      <xdr:row>36</xdr:row>
      <xdr:rowOff>0</xdr:rowOff>
    </xdr:from>
    <xdr:to>
      <xdr:col>10</xdr:col>
      <xdr:colOff>605840</xdr:colOff>
      <xdr:row>36</xdr:row>
      <xdr:rowOff>0</xdr:rowOff>
    </xdr:to>
    <xdr:sp macro="" textlink="">
      <xdr:nvSpPr>
        <xdr:cNvPr id="56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57" name="Text 9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58" name="Text 11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59" name="Text 13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60" name="Text 14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kreise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61" name="Text 9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62" name="Text 11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63" name="Text 13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Kommunale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häuser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64" name="Text 6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Insgesamt</a:t>
          </a:r>
        </a:p>
      </xdr:txBody>
    </xdr:sp>
    <xdr:clientData/>
  </xdr:twoCellAnchor>
  <xdr:twoCellAnchor>
    <xdr:from>
      <xdr:col>10</xdr:col>
      <xdr:colOff>9525</xdr:colOff>
      <xdr:row>36</xdr:row>
      <xdr:rowOff>0</xdr:rowOff>
    </xdr:from>
    <xdr:to>
      <xdr:col>10</xdr:col>
      <xdr:colOff>605840</xdr:colOff>
      <xdr:row>36</xdr:row>
      <xdr:rowOff>0</xdr:rowOff>
    </xdr:to>
    <xdr:sp macro="" textlink="">
      <xdr:nvSpPr>
        <xdr:cNvPr id="65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66" name="Text 9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67" name="Text 11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68" name="Text 13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12</xdr:col>
      <xdr:colOff>0</xdr:colOff>
      <xdr:row>36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69" name="Text 14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kreise</a:t>
          </a:r>
        </a:p>
      </xdr:txBody>
    </xdr:sp>
    <xdr:clientData/>
  </xdr:twoCellAnchor>
  <xdr:twoCellAnchor>
    <xdr:from>
      <xdr:col>11</xdr:col>
      <xdr:colOff>114300</xdr:colOff>
      <xdr:row>36</xdr:row>
      <xdr:rowOff>0</xdr:rowOff>
    </xdr:from>
    <xdr:to>
      <xdr:col>11</xdr:col>
      <xdr:colOff>474386</xdr:colOff>
      <xdr:row>36</xdr:row>
      <xdr:rowOff>0</xdr:rowOff>
    </xdr:to>
    <xdr:sp macro="" textlink="">
      <xdr:nvSpPr>
        <xdr:cNvPr id="70" name="Text 7"/>
        <xdr:cNvSpPr txBox="1">
          <a:spLocks noChangeArrowheads="1"/>
        </xdr:cNvSpPr>
      </xdr:nvSpPr>
      <xdr:spPr bwMode="auto">
        <a:xfrm>
          <a:off x="534162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11</xdr:col>
      <xdr:colOff>9525</xdr:colOff>
      <xdr:row>36</xdr:row>
      <xdr:rowOff>0</xdr:rowOff>
    </xdr:from>
    <xdr:to>
      <xdr:col>11</xdr:col>
      <xdr:colOff>605840</xdr:colOff>
      <xdr:row>36</xdr:row>
      <xdr:rowOff>0</xdr:rowOff>
    </xdr:to>
    <xdr:sp macro="" textlink="">
      <xdr:nvSpPr>
        <xdr:cNvPr id="71" name="Text 7"/>
        <xdr:cNvSpPr txBox="1">
          <a:spLocks noChangeArrowheads="1"/>
        </xdr:cNvSpPr>
      </xdr:nvSpPr>
      <xdr:spPr bwMode="auto">
        <a:xfrm>
          <a:off x="523684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11</xdr:col>
      <xdr:colOff>9525</xdr:colOff>
      <xdr:row>36</xdr:row>
      <xdr:rowOff>0</xdr:rowOff>
    </xdr:from>
    <xdr:to>
      <xdr:col>11</xdr:col>
      <xdr:colOff>605840</xdr:colOff>
      <xdr:row>36</xdr:row>
      <xdr:rowOff>0</xdr:rowOff>
    </xdr:to>
    <xdr:sp macro="" textlink="">
      <xdr:nvSpPr>
        <xdr:cNvPr id="72" name="Text 7"/>
        <xdr:cNvSpPr txBox="1">
          <a:spLocks noChangeArrowheads="1"/>
        </xdr:cNvSpPr>
      </xdr:nvSpPr>
      <xdr:spPr bwMode="auto">
        <a:xfrm>
          <a:off x="523684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114300</xdr:colOff>
      <xdr:row>36</xdr:row>
      <xdr:rowOff>0</xdr:rowOff>
    </xdr:from>
    <xdr:to>
      <xdr:col>12</xdr:col>
      <xdr:colOff>474386</xdr:colOff>
      <xdr:row>36</xdr:row>
      <xdr:rowOff>0</xdr:rowOff>
    </xdr:to>
    <xdr:sp macro="" textlink="">
      <xdr:nvSpPr>
        <xdr:cNvPr id="73" name="Text 7"/>
        <xdr:cNvSpPr txBox="1">
          <a:spLocks noChangeArrowheads="1"/>
        </xdr:cNvSpPr>
      </xdr:nvSpPr>
      <xdr:spPr bwMode="auto">
        <a:xfrm>
          <a:off x="607314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12</xdr:col>
      <xdr:colOff>9525</xdr:colOff>
      <xdr:row>36</xdr:row>
      <xdr:rowOff>0</xdr:rowOff>
    </xdr:from>
    <xdr:to>
      <xdr:col>12</xdr:col>
      <xdr:colOff>605840</xdr:colOff>
      <xdr:row>36</xdr:row>
      <xdr:rowOff>0</xdr:rowOff>
    </xdr:to>
    <xdr:sp macro="" textlink="">
      <xdr:nvSpPr>
        <xdr:cNvPr id="74" name="Text 7"/>
        <xdr:cNvSpPr txBox="1">
          <a:spLocks noChangeArrowheads="1"/>
        </xdr:cNvSpPr>
      </xdr:nvSpPr>
      <xdr:spPr bwMode="auto">
        <a:xfrm>
          <a:off x="596836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9525</xdr:colOff>
      <xdr:row>36</xdr:row>
      <xdr:rowOff>0</xdr:rowOff>
    </xdr:from>
    <xdr:to>
      <xdr:col>12</xdr:col>
      <xdr:colOff>605840</xdr:colOff>
      <xdr:row>36</xdr:row>
      <xdr:rowOff>0</xdr:rowOff>
    </xdr:to>
    <xdr:sp macro="" textlink="">
      <xdr:nvSpPr>
        <xdr:cNvPr id="75" name="Text 7"/>
        <xdr:cNvSpPr txBox="1">
          <a:spLocks noChangeArrowheads="1"/>
        </xdr:cNvSpPr>
      </xdr:nvSpPr>
      <xdr:spPr bwMode="auto">
        <a:xfrm>
          <a:off x="596836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13</xdr:col>
      <xdr:colOff>114300</xdr:colOff>
      <xdr:row>36</xdr:row>
      <xdr:rowOff>0</xdr:rowOff>
    </xdr:from>
    <xdr:to>
      <xdr:col>13</xdr:col>
      <xdr:colOff>474386</xdr:colOff>
      <xdr:row>36</xdr:row>
      <xdr:rowOff>0</xdr:rowOff>
    </xdr:to>
    <xdr:sp macro="" textlink="">
      <xdr:nvSpPr>
        <xdr:cNvPr id="76" name="Text 7"/>
        <xdr:cNvSpPr txBox="1">
          <a:spLocks noChangeArrowheads="1"/>
        </xdr:cNvSpPr>
      </xdr:nvSpPr>
      <xdr:spPr bwMode="auto">
        <a:xfrm>
          <a:off x="688848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13</xdr:col>
      <xdr:colOff>9525</xdr:colOff>
      <xdr:row>36</xdr:row>
      <xdr:rowOff>0</xdr:rowOff>
    </xdr:from>
    <xdr:to>
      <xdr:col>13</xdr:col>
      <xdr:colOff>605840</xdr:colOff>
      <xdr:row>36</xdr:row>
      <xdr:rowOff>0</xdr:rowOff>
    </xdr:to>
    <xdr:sp macro="" textlink="">
      <xdr:nvSpPr>
        <xdr:cNvPr id="77" name="Text 7"/>
        <xdr:cNvSpPr txBox="1">
          <a:spLocks noChangeArrowheads="1"/>
        </xdr:cNvSpPr>
      </xdr:nvSpPr>
      <xdr:spPr bwMode="auto">
        <a:xfrm>
          <a:off x="678370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13</xdr:col>
      <xdr:colOff>9525</xdr:colOff>
      <xdr:row>36</xdr:row>
      <xdr:rowOff>0</xdr:rowOff>
    </xdr:from>
    <xdr:to>
      <xdr:col>13</xdr:col>
      <xdr:colOff>605840</xdr:colOff>
      <xdr:row>36</xdr:row>
      <xdr:rowOff>0</xdr:rowOff>
    </xdr:to>
    <xdr:sp macro="" textlink="">
      <xdr:nvSpPr>
        <xdr:cNvPr id="78" name="Text 7"/>
        <xdr:cNvSpPr txBox="1">
          <a:spLocks noChangeArrowheads="1"/>
        </xdr:cNvSpPr>
      </xdr:nvSpPr>
      <xdr:spPr bwMode="auto">
        <a:xfrm>
          <a:off x="678370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114300</xdr:colOff>
      <xdr:row>36</xdr:row>
      <xdr:rowOff>0</xdr:rowOff>
    </xdr:from>
    <xdr:to>
      <xdr:col>14</xdr:col>
      <xdr:colOff>474386</xdr:colOff>
      <xdr:row>36</xdr:row>
      <xdr:rowOff>0</xdr:rowOff>
    </xdr:to>
    <xdr:sp macro="" textlink="">
      <xdr:nvSpPr>
        <xdr:cNvPr id="79" name="Text 7"/>
        <xdr:cNvSpPr txBox="1">
          <a:spLocks noChangeArrowheads="1"/>
        </xdr:cNvSpPr>
      </xdr:nvSpPr>
      <xdr:spPr bwMode="auto">
        <a:xfrm>
          <a:off x="770382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14</xdr:col>
      <xdr:colOff>9525</xdr:colOff>
      <xdr:row>36</xdr:row>
      <xdr:rowOff>0</xdr:rowOff>
    </xdr:from>
    <xdr:to>
      <xdr:col>14</xdr:col>
      <xdr:colOff>605840</xdr:colOff>
      <xdr:row>36</xdr:row>
      <xdr:rowOff>0</xdr:rowOff>
    </xdr:to>
    <xdr:sp macro="" textlink="">
      <xdr:nvSpPr>
        <xdr:cNvPr id="80" name="Text 7"/>
        <xdr:cNvSpPr txBox="1">
          <a:spLocks noChangeArrowheads="1"/>
        </xdr:cNvSpPr>
      </xdr:nvSpPr>
      <xdr:spPr bwMode="auto">
        <a:xfrm>
          <a:off x="759904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9525</xdr:colOff>
      <xdr:row>36</xdr:row>
      <xdr:rowOff>0</xdr:rowOff>
    </xdr:from>
    <xdr:to>
      <xdr:col>14</xdr:col>
      <xdr:colOff>605840</xdr:colOff>
      <xdr:row>36</xdr:row>
      <xdr:rowOff>0</xdr:rowOff>
    </xdr:to>
    <xdr:sp macro="" textlink="">
      <xdr:nvSpPr>
        <xdr:cNvPr id="81" name="Text 7"/>
        <xdr:cNvSpPr txBox="1">
          <a:spLocks noChangeArrowheads="1"/>
        </xdr:cNvSpPr>
      </xdr:nvSpPr>
      <xdr:spPr bwMode="auto">
        <a:xfrm>
          <a:off x="759904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15</xdr:col>
      <xdr:colOff>114300</xdr:colOff>
      <xdr:row>36</xdr:row>
      <xdr:rowOff>0</xdr:rowOff>
    </xdr:from>
    <xdr:to>
      <xdr:col>15</xdr:col>
      <xdr:colOff>474386</xdr:colOff>
      <xdr:row>36</xdr:row>
      <xdr:rowOff>0</xdr:rowOff>
    </xdr:to>
    <xdr:sp macro="" textlink="">
      <xdr:nvSpPr>
        <xdr:cNvPr id="82" name="Text 7"/>
        <xdr:cNvSpPr txBox="1">
          <a:spLocks noChangeArrowheads="1"/>
        </xdr:cNvSpPr>
      </xdr:nvSpPr>
      <xdr:spPr bwMode="auto">
        <a:xfrm>
          <a:off x="851916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15</xdr:col>
      <xdr:colOff>9525</xdr:colOff>
      <xdr:row>36</xdr:row>
      <xdr:rowOff>0</xdr:rowOff>
    </xdr:from>
    <xdr:to>
      <xdr:col>15</xdr:col>
      <xdr:colOff>605840</xdr:colOff>
      <xdr:row>36</xdr:row>
      <xdr:rowOff>0</xdr:rowOff>
    </xdr:to>
    <xdr:sp macro="" textlink="">
      <xdr:nvSpPr>
        <xdr:cNvPr id="83" name="Text 7"/>
        <xdr:cNvSpPr txBox="1">
          <a:spLocks noChangeArrowheads="1"/>
        </xdr:cNvSpPr>
      </xdr:nvSpPr>
      <xdr:spPr bwMode="auto">
        <a:xfrm>
          <a:off x="841438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15</xdr:col>
      <xdr:colOff>9525</xdr:colOff>
      <xdr:row>36</xdr:row>
      <xdr:rowOff>0</xdr:rowOff>
    </xdr:from>
    <xdr:to>
      <xdr:col>15</xdr:col>
      <xdr:colOff>605840</xdr:colOff>
      <xdr:row>36</xdr:row>
      <xdr:rowOff>0</xdr:rowOff>
    </xdr:to>
    <xdr:sp macro="" textlink="">
      <xdr:nvSpPr>
        <xdr:cNvPr id="84" name="Text 7"/>
        <xdr:cNvSpPr txBox="1">
          <a:spLocks noChangeArrowheads="1"/>
        </xdr:cNvSpPr>
      </xdr:nvSpPr>
      <xdr:spPr bwMode="auto">
        <a:xfrm>
          <a:off x="841438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16</xdr:col>
      <xdr:colOff>114300</xdr:colOff>
      <xdr:row>36</xdr:row>
      <xdr:rowOff>0</xdr:rowOff>
    </xdr:from>
    <xdr:to>
      <xdr:col>16</xdr:col>
      <xdr:colOff>474386</xdr:colOff>
      <xdr:row>36</xdr:row>
      <xdr:rowOff>0</xdr:rowOff>
    </xdr:to>
    <xdr:sp macro="" textlink="">
      <xdr:nvSpPr>
        <xdr:cNvPr id="85" name="Text 7"/>
        <xdr:cNvSpPr txBox="1">
          <a:spLocks noChangeArrowheads="1"/>
        </xdr:cNvSpPr>
      </xdr:nvSpPr>
      <xdr:spPr bwMode="auto">
        <a:xfrm>
          <a:off x="947166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16</xdr:col>
      <xdr:colOff>9525</xdr:colOff>
      <xdr:row>36</xdr:row>
      <xdr:rowOff>0</xdr:rowOff>
    </xdr:from>
    <xdr:to>
      <xdr:col>16</xdr:col>
      <xdr:colOff>605840</xdr:colOff>
      <xdr:row>36</xdr:row>
      <xdr:rowOff>0</xdr:rowOff>
    </xdr:to>
    <xdr:sp macro="" textlink="">
      <xdr:nvSpPr>
        <xdr:cNvPr id="86" name="Text 7"/>
        <xdr:cNvSpPr txBox="1">
          <a:spLocks noChangeArrowheads="1"/>
        </xdr:cNvSpPr>
      </xdr:nvSpPr>
      <xdr:spPr bwMode="auto">
        <a:xfrm>
          <a:off x="936688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16</xdr:col>
      <xdr:colOff>9525</xdr:colOff>
      <xdr:row>36</xdr:row>
      <xdr:rowOff>0</xdr:rowOff>
    </xdr:from>
    <xdr:to>
      <xdr:col>16</xdr:col>
      <xdr:colOff>605840</xdr:colOff>
      <xdr:row>36</xdr:row>
      <xdr:rowOff>0</xdr:rowOff>
    </xdr:to>
    <xdr:sp macro="" textlink="">
      <xdr:nvSpPr>
        <xdr:cNvPr id="87" name="Text 7"/>
        <xdr:cNvSpPr txBox="1">
          <a:spLocks noChangeArrowheads="1"/>
        </xdr:cNvSpPr>
      </xdr:nvSpPr>
      <xdr:spPr bwMode="auto">
        <a:xfrm>
          <a:off x="936688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17</xdr:col>
      <xdr:colOff>114300</xdr:colOff>
      <xdr:row>36</xdr:row>
      <xdr:rowOff>0</xdr:rowOff>
    </xdr:from>
    <xdr:to>
      <xdr:col>17</xdr:col>
      <xdr:colOff>474386</xdr:colOff>
      <xdr:row>36</xdr:row>
      <xdr:rowOff>0</xdr:rowOff>
    </xdr:to>
    <xdr:sp macro="" textlink="">
      <xdr:nvSpPr>
        <xdr:cNvPr id="88" name="Text 7"/>
        <xdr:cNvSpPr txBox="1">
          <a:spLocks noChangeArrowheads="1"/>
        </xdr:cNvSpPr>
      </xdr:nvSpPr>
      <xdr:spPr bwMode="auto">
        <a:xfrm>
          <a:off x="1028700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17</xdr:col>
      <xdr:colOff>9525</xdr:colOff>
      <xdr:row>36</xdr:row>
      <xdr:rowOff>0</xdr:rowOff>
    </xdr:from>
    <xdr:to>
      <xdr:col>17</xdr:col>
      <xdr:colOff>605840</xdr:colOff>
      <xdr:row>36</xdr:row>
      <xdr:rowOff>0</xdr:rowOff>
    </xdr:to>
    <xdr:sp macro="" textlink="">
      <xdr:nvSpPr>
        <xdr:cNvPr id="89" name="Text 7"/>
        <xdr:cNvSpPr txBox="1">
          <a:spLocks noChangeArrowheads="1"/>
        </xdr:cNvSpPr>
      </xdr:nvSpPr>
      <xdr:spPr bwMode="auto">
        <a:xfrm>
          <a:off x="101822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17</xdr:col>
      <xdr:colOff>9525</xdr:colOff>
      <xdr:row>36</xdr:row>
      <xdr:rowOff>0</xdr:rowOff>
    </xdr:from>
    <xdr:to>
      <xdr:col>17</xdr:col>
      <xdr:colOff>605840</xdr:colOff>
      <xdr:row>36</xdr:row>
      <xdr:rowOff>0</xdr:rowOff>
    </xdr:to>
    <xdr:sp macro="" textlink="">
      <xdr:nvSpPr>
        <xdr:cNvPr id="90" name="Text 7"/>
        <xdr:cNvSpPr txBox="1">
          <a:spLocks noChangeArrowheads="1"/>
        </xdr:cNvSpPr>
      </xdr:nvSpPr>
      <xdr:spPr bwMode="auto">
        <a:xfrm>
          <a:off x="101822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44</xdr:row>
      <xdr:rowOff>0</xdr:rowOff>
    </xdr:from>
    <xdr:to>
      <xdr:col>10</xdr:col>
      <xdr:colOff>605692</xdr:colOff>
      <xdr:row>44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5553075" y="8210550"/>
          <a:ext cx="60569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Städte</a:t>
          </a:r>
        </a:p>
      </xdr:txBody>
    </xdr:sp>
    <xdr:clientData/>
  </xdr:twoCellAnchor>
  <xdr:twoCellAnchor>
    <xdr:from>
      <xdr:col>17</xdr:col>
      <xdr:colOff>0</xdr:colOff>
      <xdr:row>44</xdr:row>
      <xdr:rowOff>0</xdr:rowOff>
    </xdr:from>
    <xdr:to>
      <xdr:col>17</xdr:col>
      <xdr:colOff>0</xdr:colOff>
      <xdr:row>44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11334750" y="82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17</xdr:col>
      <xdr:colOff>0</xdr:colOff>
      <xdr:row>44</xdr:row>
      <xdr:rowOff>0</xdr:rowOff>
    </xdr:from>
    <xdr:to>
      <xdr:col>17</xdr:col>
      <xdr:colOff>0</xdr:colOff>
      <xdr:row>44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11334750" y="82105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Insgesamt</a:t>
          </a:r>
        </a:p>
      </xdr:txBody>
    </xdr:sp>
    <xdr:clientData/>
  </xdr:twoCellAnchor>
  <xdr:twoCellAnchor>
    <xdr:from>
      <xdr:col>1</xdr:col>
      <xdr:colOff>36195</xdr:colOff>
      <xdr:row>44</xdr:row>
      <xdr:rowOff>0</xdr:rowOff>
    </xdr:from>
    <xdr:to>
      <xdr:col>6</xdr:col>
      <xdr:colOff>4048</xdr:colOff>
      <xdr:row>44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264795" y="8210550"/>
          <a:ext cx="158710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10</xdr:col>
      <xdr:colOff>28575</xdr:colOff>
      <xdr:row>44</xdr:row>
      <xdr:rowOff>0</xdr:rowOff>
    </xdr:from>
    <xdr:to>
      <xdr:col>10</xdr:col>
      <xdr:colOff>765749</xdr:colOff>
      <xdr:row>44</xdr:row>
      <xdr:rowOff>0</xdr:rowOff>
    </xdr:to>
    <xdr:sp macro="" textlink="">
      <xdr:nvSpPr>
        <xdr:cNvPr id="9" name="Text 9"/>
        <xdr:cNvSpPr txBox="1">
          <a:spLocks noChangeArrowheads="1"/>
        </xdr:cNvSpPr>
      </xdr:nvSpPr>
      <xdr:spPr bwMode="auto">
        <a:xfrm>
          <a:off x="5581650" y="8210550"/>
          <a:ext cx="73717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16</xdr:col>
      <xdr:colOff>19050</xdr:colOff>
      <xdr:row>44</xdr:row>
      <xdr:rowOff>0</xdr:rowOff>
    </xdr:from>
    <xdr:to>
      <xdr:col>17</xdr:col>
      <xdr:colOff>0</xdr:colOff>
      <xdr:row>44</xdr:row>
      <xdr:rowOff>0</xdr:rowOff>
    </xdr:to>
    <xdr:sp macro="" textlink="">
      <xdr:nvSpPr>
        <xdr:cNvPr id="10" name="Text 11"/>
        <xdr:cNvSpPr txBox="1">
          <a:spLocks noChangeArrowheads="1"/>
        </xdr:cNvSpPr>
      </xdr:nvSpPr>
      <xdr:spPr bwMode="auto">
        <a:xfrm>
          <a:off x="11115675" y="8210550"/>
          <a:ext cx="219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15</xdr:col>
      <xdr:colOff>916305</xdr:colOff>
      <xdr:row>44</xdr:row>
      <xdr:rowOff>0</xdr:rowOff>
    </xdr:from>
    <xdr:to>
      <xdr:col>16</xdr:col>
      <xdr:colOff>7134</xdr:colOff>
      <xdr:row>44</xdr:row>
      <xdr:rowOff>0</xdr:rowOff>
    </xdr:to>
    <xdr:sp macro="" textlink="">
      <xdr:nvSpPr>
        <xdr:cNvPr id="11" name="Text 13"/>
        <xdr:cNvSpPr txBox="1">
          <a:spLocks noChangeArrowheads="1"/>
        </xdr:cNvSpPr>
      </xdr:nvSpPr>
      <xdr:spPr bwMode="auto">
        <a:xfrm>
          <a:off x="11089005" y="8210550"/>
          <a:ext cx="1475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12</xdr:col>
      <xdr:colOff>1905</xdr:colOff>
      <xdr:row>44</xdr:row>
      <xdr:rowOff>0</xdr:rowOff>
    </xdr:from>
    <xdr:to>
      <xdr:col>12</xdr:col>
      <xdr:colOff>615463</xdr:colOff>
      <xdr:row>44</xdr:row>
      <xdr:rowOff>0</xdr:rowOff>
    </xdr:to>
    <xdr:sp macro="" textlink="">
      <xdr:nvSpPr>
        <xdr:cNvPr id="12" name="Text 14"/>
        <xdr:cNvSpPr txBox="1">
          <a:spLocks noChangeArrowheads="1"/>
        </xdr:cNvSpPr>
      </xdr:nvSpPr>
      <xdr:spPr bwMode="auto">
        <a:xfrm>
          <a:off x="7402830" y="8210550"/>
          <a:ext cx="6135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kreise</a:t>
          </a:r>
        </a:p>
      </xdr:txBody>
    </xdr:sp>
    <xdr:clientData/>
  </xdr:twoCellAnchor>
  <xdr:twoCellAnchor>
    <xdr:from>
      <xdr:col>16</xdr:col>
      <xdr:colOff>590550</xdr:colOff>
      <xdr:row>44</xdr:row>
      <xdr:rowOff>0</xdr:rowOff>
    </xdr:from>
    <xdr:to>
      <xdr:col>17</xdr:col>
      <xdr:colOff>0</xdr:colOff>
      <xdr:row>44</xdr:row>
      <xdr:rowOff>0</xdr:rowOff>
    </xdr:to>
    <xdr:sp macro="" textlink="">
      <xdr:nvSpPr>
        <xdr:cNvPr id="13" name="Text 13"/>
        <xdr:cNvSpPr txBox="1">
          <a:spLocks noChangeArrowheads="1"/>
        </xdr:cNvSpPr>
      </xdr:nvSpPr>
      <xdr:spPr bwMode="auto">
        <a:xfrm>
          <a:off x="11334750" y="82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Kommunale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häuser</a:t>
          </a:r>
        </a:p>
      </xdr:txBody>
    </xdr:sp>
    <xdr:clientData/>
  </xdr:twoCellAnchor>
  <xdr:twoCellAnchor>
    <xdr:from>
      <xdr:col>17</xdr:col>
      <xdr:colOff>0</xdr:colOff>
      <xdr:row>44</xdr:row>
      <xdr:rowOff>0</xdr:rowOff>
    </xdr:from>
    <xdr:to>
      <xdr:col>17</xdr:col>
      <xdr:colOff>0</xdr:colOff>
      <xdr:row>44</xdr:row>
      <xdr:rowOff>0</xdr:rowOff>
    </xdr:to>
    <xdr:sp macro="" textlink="">
      <xdr:nvSpPr>
        <xdr:cNvPr id="14" name="Text 13"/>
        <xdr:cNvSpPr txBox="1">
          <a:spLocks noChangeArrowheads="1"/>
        </xdr:cNvSpPr>
      </xdr:nvSpPr>
      <xdr:spPr bwMode="auto">
        <a:xfrm>
          <a:off x="11334750" y="82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17</xdr:col>
      <xdr:colOff>0</xdr:colOff>
      <xdr:row>44</xdr:row>
      <xdr:rowOff>0</xdr:rowOff>
    </xdr:from>
    <xdr:to>
      <xdr:col>17</xdr:col>
      <xdr:colOff>0</xdr:colOff>
      <xdr:row>44</xdr:row>
      <xdr:rowOff>0</xdr:rowOff>
    </xdr:to>
    <xdr:sp macro="" textlink="">
      <xdr:nvSpPr>
        <xdr:cNvPr id="15" name="Text 6"/>
        <xdr:cNvSpPr txBox="1">
          <a:spLocks noChangeArrowheads="1"/>
        </xdr:cNvSpPr>
      </xdr:nvSpPr>
      <xdr:spPr bwMode="auto">
        <a:xfrm>
          <a:off x="11334750" y="82105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Insgesamt</a:t>
          </a:r>
        </a:p>
      </xdr:txBody>
    </xdr:sp>
    <xdr:clientData/>
  </xdr:twoCellAnchor>
  <xdr:twoCellAnchor>
    <xdr:from>
      <xdr:col>17</xdr:col>
      <xdr:colOff>0</xdr:colOff>
      <xdr:row>44</xdr:row>
      <xdr:rowOff>0</xdr:rowOff>
    </xdr:from>
    <xdr:to>
      <xdr:col>17</xdr:col>
      <xdr:colOff>0</xdr:colOff>
      <xdr:row>44</xdr:row>
      <xdr:rowOff>0</xdr:rowOff>
    </xdr:to>
    <xdr:sp macro="" textlink="">
      <xdr:nvSpPr>
        <xdr:cNvPr id="16" name="Text 6"/>
        <xdr:cNvSpPr txBox="1">
          <a:spLocks noChangeArrowheads="1"/>
        </xdr:cNvSpPr>
      </xdr:nvSpPr>
      <xdr:spPr bwMode="auto">
        <a:xfrm>
          <a:off x="11334750" y="82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9525</xdr:colOff>
      <xdr:row>2</xdr:row>
      <xdr:rowOff>0</xdr:rowOff>
    </xdr:from>
    <xdr:to>
      <xdr:col>9</xdr:col>
      <xdr:colOff>9525</xdr:colOff>
      <xdr:row>2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39719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2</xdr:row>
      <xdr:rowOff>0</xdr:rowOff>
    </xdr:from>
    <xdr:to>
      <xdr:col>13</xdr:col>
      <xdr:colOff>784860</xdr:colOff>
      <xdr:row>2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8534400" y="476250"/>
          <a:ext cx="784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14</xdr:col>
      <xdr:colOff>38100</xdr:colOff>
      <xdr:row>2</xdr:row>
      <xdr:rowOff>0</xdr:rowOff>
    </xdr:from>
    <xdr:to>
      <xdr:col>17</xdr:col>
      <xdr:colOff>0</xdr:colOff>
      <xdr:row>2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9496425" y="476250"/>
          <a:ext cx="2047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8" name="Text 1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9" name="Text 2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10" name="Text 3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9525</xdr:colOff>
      <xdr:row>2</xdr:row>
      <xdr:rowOff>0</xdr:rowOff>
    </xdr:from>
    <xdr:to>
      <xdr:col>9</xdr:col>
      <xdr:colOff>9525</xdr:colOff>
      <xdr:row>2</xdr:row>
      <xdr:rowOff>0</xdr:rowOff>
    </xdr:to>
    <xdr:sp macro="" textlink="">
      <xdr:nvSpPr>
        <xdr:cNvPr id="11" name="Text 4"/>
        <xdr:cNvSpPr txBox="1">
          <a:spLocks noChangeArrowheads="1"/>
        </xdr:cNvSpPr>
      </xdr:nvSpPr>
      <xdr:spPr bwMode="auto">
        <a:xfrm>
          <a:off x="39719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2</xdr:row>
      <xdr:rowOff>0</xdr:rowOff>
    </xdr:from>
    <xdr:to>
      <xdr:col>13</xdr:col>
      <xdr:colOff>784860</xdr:colOff>
      <xdr:row>2</xdr:row>
      <xdr:rowOff>0</xdr:rowOff>
    </xdr:to>
    <xdr:sp macro="" textlink="">
      <xdr:nvSpPr>
        <xdr:cNvPr id="12" name="Text 6"/>
        <xdr:cNvSpPr txBox="1">
          <a:spLocks noChangeArrowheads="1"/>
        </xdr:cNvSpPr>
      </xdr:nvSpPr>
      <xdr:spPr bwMode="auto">
        <a:xfrm>
          <a:off x="8534400" y="476250"/>
          <a:ext cx="784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14</xdr:col>
      <xdr:colOff>38100</xdr:colOff>
      <xdr:row>2</xdr:row>
      <xdr:rowOff>0</xdr:rowOff>
    </xdr:from>
    <xdr:to>
      <xdr:col>17</xdr:col>
      <xdr:colOff>0</xdr:colOff>
      <xdr:row>2</xdr:row>
      <xdr:rowOff>0</xdr:rowOff>
    </xdr:to>
    <xdr:sp macro="" textlink="">
      <xdr:nvSpPr>
        <xdr:cNvPr id="13" name="Text 7"/>
        <xdr:cNvSpPr txBox="1">
          <a:spLocks noChangeArrowheads="1"/>
        </xdr:cNvSpPr>
      </xdr:nvSpPr>
      <xdr:spPr bwMode="auto">
        <a:xfrm>
          <a:off x="9496425" y="476250"/>
          <a:ext cx="2047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</xdr:col>
      <xdr:colOff>36195</xdr:colOff>
      <xdr:row>30</xdr:row>
      <xdr:rowOff>0</xdr:rowOff>
    </xdr:from>
    <xdr:to>
      <xdr:col>6</xdr:col>
      <xdr:colOff>4048</xdr:colOff>
      <xdr:row>30</xdr:row>
      <xdr:rowOff>0</xdr:rowOff>
    </xdr:to>
    <xdr:sp macro="" textlink="">
      <xdr:nvSpPr>
        <xdr:cNvPr id="14" name="Text 5"/>
        <xdr:cNvSpPr txBox="1">
          <a:spLocks noChangeArrowheads="1"/>
        </xdr:cNvSpPr>
      </xdr:nvSpPr>
      <xdr:spPr bwMode="auto">
        <a:xfrm>
          <a:off x="264795" y="5581650"/>
          <a:ext cx="158710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276225" y="476250"/>
          <a:ext cx="314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6</xdr:col>
      <xdr:colOff>26670</xdr:colOff>
      <xdr:row>2</xdr:row>
      <xdr:rowOff>0</xdr:rowOff>
    </xdr:from>
    <xdr:to>
      <xdr:col>6</xdr:col>
      <xdr:colOff>821112</xdr:colOff>
      <xdr:row>2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2874645" y="476250"/>
          <a:ext cx="794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5</xdr:col>
      <xdr:colOff>19050</xdr:colOff>
      <xdr:row>2</xdr:row>
      <xdr:rowOff>0</xdr:rowOff>
    </xdr:from>
    <xdr:to>
      <xdr:col>5</xdr:col>
      <xdr:colOff>868822</xdr:colOff>
      <xdr:row>2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609600" y="476250"/>
          <a:ext cx="84977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8</xdr:col>
      <xdr:colOff>19050</xdr:colOff>
      <xdr:row>2</xdr:row>
      <xdr:rowOff>0</xdr:rowOff>
    </xdr:from>
    <xdr:to>
      <xdr:col>8</xdr:col>
      <xdr:colOff>813492</xdr:colOff>
      <xdr:row>2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14875" y="476250"/>
          <a:ext cx="794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10</xdr:col>
      <xdr:colOff>19050</xdr:colOff>
      <xdr:row>2</xdr:row>
      <xdr:rowOff>0</xdr:rowOff>
    </xdr:from>
    <xdr:to>
      <xdr:col>10</xdr:col>
      <xdr:colOff>775395</xdr:colOff>
      <xdr:row>2</xdr:row>
      <xdr:rowOff>0</xdr:rowOff>
    </xdr:to>
    <xdr:sp macro="" textlink="">
      <xdr:nvSpPr>
        <xdr:cNvPr id="6" name="Text 5"/>
        <xdr:cNvSpPr txBox="1">
          <a:spLocks noChangeArrowheads="1"/>
        </xdr:cNvSpPr>
      </xdr:nvSpPr>
      <xdr:spPr bwMode="auto">
        <a:xfrm>
          <a:off x="6657975" y="476250"/>
          <a:ext cx="7563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kreise</a:t>
          </a:r>
        </a:p>
      </xdr:txBody>
    </xdr:sp>
    <xdr:clientData/>
  </xdr:twoCellAnchor>
  <xdr:twoCellAnchor>
    <xdr:from>
      <xdr:col>14</xdr:col>
      <xdr:colOff>57150</xdr:colOff>
      <xdr:row>2</xdr:row>
      <xdr:rowOff>0</xdr:rowOff>
    </xdr:from>
    <xdr:to>
      <xdr:col>17</xdr:col>
      <xdr:colOff>0</xdr:colOff>
      <xdr:row>2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10391775" y="476250"/>
          <a:ext cx="1685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13</xdr:col>
      <xdr:colOff>0</xdr:colOff>
      <xdr:row>2</xdr:row>
      <xdr:rowOff>0</xdr:rowOff>
    </xdr:from>
    <xdr:to>
      <xdr:col>13</xdr:col>
      <xdr:colOff>784860</xdr:colOff>
      <xdr:row>2</xdr:row>
      <xdr:rowOff>0</xdr:rowOff>
    </xdr:to>
    <xdr:sp macro="" textlink="">
      <xdr:nvSpPr>
        <xdr:cNvPr id="8" name="Text 6"/>
        <xdr:cNvSpPr txBox="1">
          <a:spLocks noChangeArrowheads="1"/>
        </xdr:cNvSpPr>
      </xdr:nvSpPr>
      <xdr:spPr bwMode="auto">
        <a:xfrm>
          <a:off x="9410700" y="476250"/>
          <a:ext cx="784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9525</xdr:colOff>
      <xdr:row>2</xdr:row>
      <xdr:rowOff>0</xdr:rowOff>
    </xdr:from>
    <xdr:to>
      <xdr:col>9</xdr:col>
      <xdr:colOff>9525</xdr:colOff>
      <xdr:row>2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39719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2</xdr:row>
      <xdr:rowOff>0</xdr:rowOff>
    </xdr:from>
    <xdr:to>
      <xdr:col>13</xdr:col>
      <xdr:colOff>784860</xdr:colOff>
      <xdr:row>2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8534400" y="476250"/>
          <a:ext cx="784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14</xdr:col>
      <xdr:colOff>38100</xdr:colOff>
      <xdr:row>2</xdr:row>
      <xdr:rowOff>0</xdr:rowOff>
    </xdr:from>
    <xdr:to>
      <xdr:col>17</xdr:col>
      <xdr:colOff>0</xdr:colOff>
      <xdr:row>2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9496425" y="4762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8" name="Text 1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9" name="Text 2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0</xdr:rowOff>
    </xdr:to>
    <xdr:sp macro="" textlink="">
      <xdr:nvSpPr>
        <xdr:cNvPr id="10" name="Text 3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9525</xdr:colOff>
      <xdr:row>2</xdr:row>
      <xdr:rowOff>0</xdr:rowOff>
    </xdr:from>
    <xdr:to>
      <xdr:col>9</xdr:col>
      <xdr:colOff>9525</xdr:colOff>
      <xdr:row>2</xdr:row>
      <xdr:rowOff>0</xdr:rowOff>
    </xdr:to>
    <xdr:sp macro="" textlink="">
      <xdr:nvSpPr>
        <xdr:cNvPr id="11" name="Text 4"/>
        <xdr:cNvSpPr txBox="1">
          <a:spLocks noChangeArrowheads="1"/>
        </xdr:cNvSpPr>
      </xdr:nvSpPr>
      <xdr:spPr bwMode="auto">
        <a:xfrm>
          <a:off x="39719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2</xdr:row>
      <xdr:rowOff>0</xdr:rowOff>
    </xdr:from>
    <xdr:to>
      <xdr:col>13</xdr:col>
      <xdr:colOff>784860</xdr:colOff>
      <xdr:row>2</xdr:row>
      <xdr:rowOff>0</xdr:rowOff>
    </xdr:to>
    <xdr:sp macro="" textlink="">
      <xdr:nvSpPr>
        <xdr:cNvPr id="12" name="Text 6"/>
        <xdr:cNvSpPr txBox="1">
          <a:spLocks noChangeArrowheads="1"/>
        </xdr:cNvSpPr>
      </xdr:nvSpPr>
      <xdr:spPr bwMode="auto">
        <a:xfrm>
          <a:off x="8534400" y="476250"/>
          <a:ext cx="784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14</xdr:col>
      <xdr:colOff>38100</xdr:colOff>
      <xdr:row>2</xdr:row>
      <xdr:rowOff>0</xdr:rowOff>
    </xdr:from>
    <xdr:to>
      <xdr:col>17</xdr:col>
      <xdr:colOff>0</xdr:colOff>
      <xdr:row>2</xdr:row>
      <xdr:rowOff>0</xdr:rowOff>
    </xdr:to>
    <xdr:sp macro="" textlink="">
      <xdr:nvSpPr>
        <xdr:cNvPr id="13" name="Text 7"/>
        <xdr:cNvSpPr txBox="1">
          <a:spLocks noChangeArrowheads="1"/>
        </xdr:cNvSpPr>
      </xdr:nvSpPr>
      <xdr:spPr bwMode="auto">
        <a:xfrm>
          <a:off x="9496425" y="4762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</xdr:col>
      <xdr:colOff>36195</xdr:colOff>
      <xdr:row>30</xdr:row>
      <xdr:rowOff>0</xdr:rowOff>
    </xdr:from>
    <xdr:to>
      <xdr:col>6</xdr:col>
      <xdr:colOff>4048</xdr:colOff>
      <xdr:row>30</xdr:row>
      <xdr:rowOff>0</xdr:rowOff>
    </xdr:to>
    <xdr:sp macro="" textlink="">
      <xdr:nvSpPr>
        <xdr:cNvPr id="14" name="Text 5"/>
        <xdr:cNvSpPr txBox="1">
          <a:spLocks noChangeArrowheads="1"/>
        </xdr:cNvSpPr>
      </xdr:nvSpPr>
      <xdr:spPr bwMode="auto">
        <a:xfrm>
          <a:off x="264795" y="5591175"/>
          <a:ext cx="158710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18</xdr:col>
      <xdr:colOff>38100</xdr:colOff>
      <xdr:row>20</xdr:row>
      <xdr:rowOff>0</xdr:rowOff>
    </xdr:from>
    <xdr:to>
      <xdr:col>19</xdr:col>
      <xdr:colOff>0</xdr:colOff>
      <xdr:row>20</xdr:row>
      <xdr:rowOff>0</xdr:rowOff>
    </xdr:to>
    <xdr:sp macro="" textlink="">
      <xdr:nvSpPr>
        <xdr:cNvPr id="23" name="Text 5"/>
        <xdr:cNvSpPr txBox="1">
          <a:spLocks noChangeArrowheads="1"/>
        </xdr:cNvSpPr>
      </xdr:nvSpPr>
      <xdr:spPr bwMode="auto">
        <a:xfrm>
          <a:off x="659892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18</xdr:col>
      <xdr:colOff>38100</xdr:colOff>
      <xdr:row>20</xdr:row>
      <xdr:rowOff>0</xdr:rowOff>
    </xdr:from>
    <xdr:to>
      <xdr:col>19</xdr:col>
      <xdr:colOff>0</xdr:colOff>
      <xdr:row>20</xdr:row>
      <xdr:rowOff>0</xdr:rowOff>
    </xdr:to>
    <xdr:sp macro="" textlink="">
      <xdr:nvSpPr>
        <xdr:cNvPr id="24" name="Text 5"/>
        <xdr:cNvSpPr txBox="1">
          <a:spLocks noChangeArrowheads="1"/>
        </xdr:cNvSpPr>
      </xdr:nvSpPr>
      <xdr:spPr bwMode="auto">
        <a:xfrm>
          <a:off x="659892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18</xdr:col>
      <xdr:colOff>38100</xdr:colOff>
      <xdr:row>20</xdr:row>
      <xdr:rowOff>0</xdr:rowOff>
    </xdr:from>
    <xdr:to>
      <xdr:col>19</xdr:col>
      <xdr:colOff>0</xdr:colOff>
      <xdr:row>20</xdr:row>
      <xdr:rowOff>0</xdr:rowOff>
    </xdr:to>
    <xdr:sp macro="" textlink="">
      <xdr:nvSpPr>
        <xdr:cNvPr id="25" name="Text 5"/>
        <xdr:cNvSpPr txBox="1">
          <a:spLocks noChangeArrowheads="1"/>
        </xdr:cNvSpPr>
      </xdr:nvSpPr>
      <xdr:spPr bwMode="auto">
        <a:xfrm>
          <a:off x="659892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18</xdr:col>
      <xdr:colOff>38100</xdr:colOff>
      <xdr:row>20</xdr:row>
      <xdr:rowOff>0</xdr:rowOff>
    </xdr:from>
    <xdr:to>
      <xdr:col>19</xdr:col>
      <xdr:colOff>0</xdr:colOff>
      <xdr:row>20</xdr:row>
      <xdr:rowOff>0</xdr:rowOff>
    </xdr:to>
    <xdr:sp macro="" textlink="">
      <xdr:nvSpPr>
        <xdr:cNvPr id="26" name="Text 5"/>
        <xdr:cNvSpPr txBox="1">
          <a:spLocks noChangeArrowheads="1"/>
        </xdr:cNvSpPr>
      </xdr:nvSpPr>
      <xdr:spPr bwMode="auto">
        <a:xfrm>
          <a:off x="659892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18</xdr:col>
      <xdr:colOff>38100</xdr:colOff>
      <xdr:row>20</xdr:row>
      <xdr:rowOff>0</xdr:rowOff>
    </xdr:from>
    <xdr:to>
      <xdr:col>19</xdr:col>
      <xdr:colOff>0</xdr:colOff>
      <xdr:row>20</xdr:row>
      <xdr:rowOff>0</xdr:rowOff>
    </xdr:to>
    <xdr:sp macro="" textlink="">
      <xdr:nvSpPr>
        <xdr:cNvPr id="27" name="Text 5"/>
        <xdr:cNvSpPr txBox="1">
          <a:spLocks noChangeArrowheads="1"/>
        </xdr:cNvSpPr>
      </xdr:nvSpPr>
      <xdr:spPr bwMode="auto">
        <a:xfrm>
          <a:off x="659892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18</xdr:col>
      <xdr:colOff>38100</xdr:colOff>
      <xdr:row>20</xdr:row>
      <xdr:rowOff>0</xdr:rowOff>
    </xdr:from>
    <xdr:to>
      <xdr:col>19</xdr:col>
      <xdr:colOff>0</xdr:colOff>
      <xdr:row>20</xdr:row>
      <xdr:rowOff>0</xdr:rowOff>
    </xdr:to>
    <xdr:sp macro="" textlink="">
      <xdr:nvSpPr>
        <xdr:cNvPr id="28" name="Text 5"/>
        <xdr:cNvSpPr txBox="1">
          <a:spLocks noChangeArrowheads="1"/>
        </xdr:cNvSpPr>
      </xdr:nvSpPr>
      <xdr:spPr bwMode="auto">
        <a:xfrm>
          <a:off x="659892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18</xdr:col>
      <xdr:colOff>38100</xdr:colOff>
      <xdr:row>20</xdr:row>
      <xdr:rowOff>0</xdr:rowOff>
    </xdr:from>
    <xdr:to>
      <xdr:col>19</xdr:col>
      <xdr:colOff>0</xdr:colOff>
      <xdr:row>20</xdr:row>
      <xdr:rowOff>0</xdr:rowOff>
    </xdr:to>
    <xdr:sp macro="" textlink="">
      <xdr:nvSpPr>
        <xdr:cNvPr id="29" name="Text 5"/>
        <xdr:cNvSpPr txBox="1">
          <a:spLocks noChangeArrowheads="1"/>
        </xdr:cNvSpPr>
      </xdr:nvSpPr>
      <xdr:spPr bwMode="auto">
        <a:xfrm>
          <a:off x="659892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18</xdr:col>
      <xdr:colOff>38100</xdr:colOff>
      <xdr:row>20</xdr:row>
      <xdr:rowOff>0</xdr:rowOff>
    </xdr:from>
    <xdr:to>
      <xdr:col>19</xdr:col>
      <xdr:colOff>0</xdr:colOff>
      <xdr:row>20</xdr:row>
      <xdr:rowOff>0</xdr:rowOff>
    </xdr:to>
    <xdr:sp macro="" textlink="">
      <xdr:nvSpPr>
        <xdr:cNvPr id="30" name="Text 5"/>
        <xdr:cNvSpPr txBox="1">
          <a:spLocks noChangeArrowheads="1"/>
        </xdr:cNvSpPr>
      </xdr:nvSpPr>
      <xdr:spPr bwMode="auto">
        <a:xfrm>
          <a:off x="659892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2" name="Text 5"/>
        <xdr:cNvSpPr txBox="1">
          <a:spLocks noChangeArrowheads="1"/>
        </xdr:cNvSpPr>
      </xdr:nvSpPr>
      <xdr:spPr bwMode="auto">
        <a:xfrm>
          <a:off x="18669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27813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4" name="Text 5"/>
        <xdr:cNvSpPr txBox="1">
          <a:spLocks noChangeArrowheads="1"/>
        </xdr:cNvSpPr>
      </xdr:nvSpPr>
      <xdr:spPr bwMode="auto">
        <a:xfrm>
          <a:off x="46101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38100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6" name="Text 5"/>
        <xdr:cNvSpPr txBox="1">
          <a:spLocks noChangeArrowheads="1"/>
        </xdr:cNvSpPr>
      </xdr:nvSpPr>
      <xdr:spPr bwMode="auto">
        <a:xfrm>
          <a:off x="64389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38100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73533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38100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8" name="Text 5"/>
        <xdr:cNvSpPr txBox="1">
          <a:spLocks noChangeArrowheads="1"/>
        </xdr:cNvSpPr>
      </xdr:nvSpPr>
      <xdr:spPr bwMode="auto">
        <a:xfrm>
          <a:off x="82677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9" name="Text 5"/>
        <xdr:cNvSpPr txBox="1">
          <a:spLocks noChangeArrowheads="1"/>
        </xdr:cNvSpPr>
      </xdr:nvSpPr>
      <xdr:spPr bwMode="auto">
        <a:xfrm>
          <a:off x="18669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0" name="Text 5"/>
        <xdr:cNvSpPr txBox="1">
          <a:spLocks noChangeArrowheads="1"/>
        </xdr:cNvSpPr>
      </xdr:nvSpPr>
      <xdr:spPr bwMode="auto">
        <a:xfrm>
          <a:off x="27813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1" name="Text 5"/>
        <xdr:cNvSpPr txBox="1">
          <a:spLocks noChangeArrowheads="1"/>
        </xdr:cNvSpPr>
      </xdr:nvSpPr>
      <xdr:spPr bwMode="auto">
        <a:xfrm>
          <a:off x="46101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38100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3" name="Text 5"/>
        <xdr:cNvSpPr txBox="1">
          <a:spLocks noChangeArrowheads="1"/>
        </xdr:cNvSpPr>
      </xdr:nvSpPr>
      <xdr:spPr bwMode="auto">
        <a:xfrm>
          <a:off x="64389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38100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4" name="Text 5"/>
        <xdr:cNvSpPr txBox="1">
          <a:spLocks noChangeArrowheads="1"/>
        </xdr:cNvSpPr>
      </xdr:nvSpPr>
      <xdr:spPr bwMode="auto">
        <a:xfrm>
          <a:off x="73533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38100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5" name="Text 5"/>
        <xdr:cNvSpPr txBox="1">
          <a:spLocks noChangeArrowheads="1"/>
        </xdr:cNvSpPr>
      </xdr:nvSpPr>
      <xdr:spPr bwMode="auto">
        <a:xfrm>
          <a:off x="82677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16" name="Text 5"/>
        <xdr:cNvSpPr txBox="1">
          <a:spLocks noChangeArrowheads="1"/>
        </xdr:cNvSpPr>
      </xdr:nvSpPr>
      <xdr:spPr bwMode="auto">
        <a:xfrm>
          <a:off x="18669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7" name="Text 5"/>
        <xdr:cNvSpPr txBox="1">
          <a:spLocks noChangeArrowheads="1"/>
        </xdr:cNvSpPr>
      </xdr:nvSpPr>
      <xdr:spPr bwMode="auto">
        <a:xfrm>
          <a:off x="27813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8" name="Text 5"/>
        <xdr:cNvSpPr txBox="1">
          <a:spLocks noChangeArrowheads="1"/>
        </xdr:cNvSpPr>
      </xdr:nvSpPr>
      <xdr:spPr bwMode="auto">
        <a:xfrm>
          <a:off x="46101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38100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0" name="Text 5"/>
        <xdr:cNvSpPr txBox="1">
          <a:spLocks noChangeArrowheads="1"/>
        </xdr:cNvSpPr>
      </xdr:nvSpPr>
      <xdr:spPr bwMode="auto">
        <a:xfrm>
          <a:off x="64389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38100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1" name="Text 5"/>
        <xdr:cNvSpPr txBox="1">
          <a:spLocks noChangeArrowheads="1"/>
        </xdr:cNvSpPr>
      </xdr:nvSpPr>
      <xdr:spPr bwMode="auto">
        <a:xfrm>
          <a:off x="73533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38100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22" name="Text 5"/>
        <xdr:cNvSpPr txBox="1">
          <a:spLocks noChangeArrowheads="1"/>
        </xdr:cNvSpPr>
      </xdr:nvSpPr>
      <xdr:spPr bwMode="auto">
        <a:xfrm>
          <a:off x="82677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23" name="Text 5"/>
        <xdr:cNvSpPr txBox="1">
          <a:spLocks noChangeArrowheads="1"/>
        </xdr:cNvSpPr>
      </xdr:nvSpPr>
      <xdr:spPr bwMode="auto">
        <a:xfrm>
          <a:off x="18669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24" name="Text 5"/>
        <xdr:cNvSpPr txBox="1">
          <a:spLocks noChangeArrowheads="1"/>
        </xdr:cNvSpPr>
      </xdr:nvSpPr>
      <xdr:spPr bwMode="auto">
        <a:xfrm>
          <a:off x="27813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5" name="Text 5"/>
        <xdr:cNvSpPr txBox="1">
          <a:spLocks noChangeArrowheads="1"/>
        </xdr:cNvSpPr>
      </xdr:nvSpPr>
      <xdr:spPr bwMode="auto">
        <a:xfrm>
          <a:off x="46101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38100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7" name="Text 5"/>
        <xdr:cNvSpPr txBox="1">
          <a:spLocks noChangeArrowheads="1"/>
        </xdr:cNvSpPr>
      </xdr:nvSpPr>
      <xdr:spPr bwMode="auto">
        <a:xfrm>
          <a:off x="64389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38100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8" name="Text 5"/>
        <xdr:cNvSpPr txBox="1">
          <a:spLocks noChangeArrowheads="1"/>
        </xdr:cNvSpPr>
      </xdr:nvSpPr>
      <xdr:spPr bwMode="auto">
        <a:xfrm>
          <a:off x="73533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38100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29" name="Text 5"/>
        <xdr:cNvSpPr txBox="1">
          <a:spLocks noChangeArrowheads="1"/>
        </xdr:cNvSpPr>
      </xdr:nvSpPr>
      <xdr:spPr bwMode="auto">
        <a:xfrm>
          <a:off x="82677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30" name="Text 5"/>
        <xdr:cNvSpPr txBox="1">
          <a:spLocks noChangeArrowheads="1"/>
        </xdr:cNvSpPr>
      </xdr:nvSpPr>
      <xdr:spPr bwMode="auto">
        <a:xfrm>
          <a:off x="191262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31" name="Text 5"/>
        <xdr:cNvSpPr txBox="1">
          <a:spLocks noChangeArrowheads="1"/>
        </xdr:cNvSpPr>
      </xdr:nvSpPr>
      <xdr:spPr bwMode="auto">
        <a:xfrm>
          <a:off x="284988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32" name="Text 5"/>
        <xdr:cNvSpPr txBox="1">
          <a:spLocks noChangeArrowheads="1"/>
        </xdr:cNvSpPr>
      </xdr:nvSpPr>
      <xdr:spPr bwMode="auto">
        <a:xfrm>
          <a:off x="472440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38100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34" name="Text 5"/>
        <xdr:cNvSpPr txBox="1">
          <a:spLocks noChangeArrowheads="1"/>
        </xdr:cNvSpPr>
      </xdr:nvSpPr>
      <xdr:spPr bwMode="auto">
        <a:xfrm>
          <a:off x="659892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38100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35" name="Text 5"/>
        <xdr:cNvSpPr txBox="1">
          <a:spLocks noChangeArrowheads="1"/>
        </xdr:cNvSpPr>
      </xdr:nvSpPr>
      <xdr:spPr bwMode="auto">
        <a:xfrm>
          <a:off x="753618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38100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36" name="Text 5"/>
        <xdr:cNvSpPr txBox="1">
          <a:spLocks noChangeArrowheads="1"/>
        </xdr:cNvSpPr>
      </xdr:nvSpPr>
      <xdr:spPr bwMode="auto">
        <a:xfrm>
          <a:off x="847344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37" name="Text 5"/>
        <xdr:cNvSpPr txBox="1">
          <a:spLocks noChangeArrowheads="1"/>
        </xdr:cNvSpPr>
      </xdr:nvSpPr>
      <xdr:spPr bwMode="auto">
        <a:xfrm>
          <a:off x="191262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38" name="Text 5"/>
        <xdr:cNvSpPr txBox="1">
          <a:spLocks noChangeArrowheads="1"/>
        </xdr:cNvSpPr>
      </xdr:nvSpPr>
      <xdr:spPr bwMode="auto">
        <a:xfrm>
          <a:off x="284988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39" name="Text 5"/>
        <xdr:cNvSpPr txBox="1">
          <a:spLocks noChangeArrowheads="1"/>
        </xdr:cNvSpPr>
      </xdr:nvSpPr>
      <xdr:spPr bwMode="auto">
        <a:xfrm>
          <a:off x="472440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38100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41" name="Text 5"/>
        <xdr:cNvSpPr txBox="1">
          <a:spLocks noChangeArrowheads="1"/>
        </xdr:cNvSpPr>
      </xdr:nvSpPr>
      <xdr:spPr bwMode="auto">
        <a:xfrm>
          <a:off x="659892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38100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42" name="Text 5"/>
        <xdr:cNvSpPr txBox="1">
          <a:spLocks noChangeArrowheads="1"/>
        </xdr:cNvSpPr>
      </xdr:nvSpPr>
      <xdr:spPr bwMode="auto">
        <a:xfrm>
          <a:off x="753618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38100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43" name="Text 5"/>
        <xdr:cNvSpPr txBox="1">
          <a:spLocks noChangeArrowheads="1"/>
        </xdr:cNvSpPr>
      </xdr:nvSpPr>
      <xdr:spPr bwMode="auto">
        <a:xfrm>
          <a:off x="847344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44" name="Text 5"/>
        <xdr:cNvSpPr txBox="1">
          <a:spLocks noChangeArrowheads="1"/>
        </xdr:cNvSpPr>
      </xdr:nvSpPr>
      <xdr:spPr bwMode="auto">
        <a:xfrm>
          <a:off x="191262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45" name="Text 5"/>
        <xdr:cNvSpPr txBox="1">
          <a:spLocks noChangeArrowheads="1"/>
        </xdr:cNvSpPr>
      </xdr:nvSpPr>
      <xdr:spPr bwMode="auto">
        <a:xfrm>
          <a:off x="284988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46" name="Text 5"/>
        <xdr:cNvSpPr txBox="1">
          <a:spLocks noChangeArrowheads="1"/>
        </xdr:cNvSpPr>
      </xdr:nvSpPr>
      <xdr:spPr bwMode="auto">
        <a:xfrm>
          <a:off x="472440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38100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48" name="Text 5"/>
        <xdr:cNvSpPr txBox="1">
          <a:spLocks noChangeArrowheads="1"/>
        </xdr:cNvSpPr>
      </xdr:nvSpPr>
      <xdr:spPr bwMode="auto">
        <a:xfrm>
          <a:off x="659892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38100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49" name="Text 5"/>
        <xdr:cNvSpPr txBox="1">
          <a:spLocks noChangeArrowheads="1"/>
        </xdr:cNvSpPr>
      </xdr:nvSpPr>
      <xdr:spPr bwMode="auto">
        <a:xfrm>
          <a:off x="753618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38100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50" name="Text 5"/>
        <xdr:cNvSpPr txBox="1">
          <a:spLocks noChangeArrowheads="1"/>
        </xdr:cNvSpPr>
      </xdr:nvSpPr>
      <xdr:spPr bwMode="auto">
        <a:xfrm>
          <a:off x="847344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52" name="Text 5"/>
        <xdr:cNvSpPr txBox="1">
          <a:spLocks noChangeArrowheads="1"/>
        </xdr:cNvSpPr>
      </xdr:nvSpPr>
      <xdr:spPr bwMode="auto">
        <a:xfrm>
          <a:off x="284988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53" name="Text 5"/>
        <xdr:cNvSpPr txBox="1">
          <a:spLocks noChangeArrowheads="1"/>
        </xdr:cNvSpPr>
      </xdr:nvSpPr>
      <xdr:spPr bwMode="auto">
        <a:xfrm>
          <a:off x="472440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38100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55" name="Text 5"/>
        <xdr:cNvSpPr txBox="1">
          <a:spLocks noChangeArrowheads="1"/>
        </xdr:cNvSpPr>
      </xdr:nvSpPr>
      <xdr:spPr bwMode="auto">
        <a:xfrm>
          <a:off x="659892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38100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56" name="Text 5"/>
        <xdr:cNvSpPr txBox="1">
          <a:spLocks noChangeArrowheads="1"/>
        </xdr:cNvSpPr>
      </xdr:nvSpPr>
      <xdr:spPr bwMode="auto">
        <a:xfrm>
          <a:off x="753618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38100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57" name="Text 5"/>
        <xdr:cNvSpPr txBox="1">
          <a:spLocks noChangeArrowheads="1"/>
        </xdr:cNvSpPr>
      </xdr:nvSpPr>
      <xdr:spPr bwMode="auto">
        <a:xfrm>
          <a:off x="8473440" y="4823460"/>
          <a:ext cx="899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</xdr:colOff>
      <xdr:row>23</xdr:row>
      <xdr:rowOff>0</xdr:rowOff>
    </xdr:from>
    <xdr:to>
      <xdr:col>6</xdr:col>
      <xdr:colOff>796347</xdr:colOff>
      <xdr:row>23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3316605" y="5114925"/>
          <a:ext cx="78491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7</xdr:col>
      <xdr:colOff>1905</xdr:colOff>
      <xdr:row>23</xdr:row>
      <xdr:rowOff>0</xdr:rowOff>
    </xdr:from>
    <xdr:to>
      <xdr:col>8</xdr:col>
      <xdr:colOff>59</xdr:colOff>
      <xdr:row>23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7180" y="5114925"/>
          <a:ext cx="78872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9</xdr:col>
      <xdr:colOff>0</xdr:colOff>
      <xdr:row>23</xdr:row>
      <xdr:rowOff>0</xdr:rowOff>
    </xdr:from>
    <xdr:to>
      <xdr:col>10</xdr:col>
      <xdr:colOff>0</xdr:colOff>
      <xdr:row>23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5686425" y="5114925"/>
          <a:ext cx="971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10</xdr:col>
      <xdr:colOff>9525</xdr:colOff>
      <xdr:row>23</xdr:row>
      <xdr:rowOff>0</xdr:rowOff>
    </xdr:from>
    <xdr:to>
      <xdr:col>10</xdr:col>
      <xdr:colOff>910492</xdr:colOff>
      <xdr:row>23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6667500" y="5114925"/>
          <a:ext cx="9009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als4 Jahren</a:t>
          </a:r>
        </a:p>
      </xdr:txBody>
    </xdr:sp>
    <xdr:clientData/>
  </xdr:twoCellAnchor>
  <xdr:twoCellAnchor>
    <xdr:from>
      <xdr:col>12</xdr:col>
      <xdr:colOff>0</xdr:colOff>
      <xdr:row>23</xdr:row>
      <xdr:rowOff>0</xdr:rowOff>
    </xdr:from>
    <xdr:to>
      <xdr:col>12</xdr:col>
      <xdr:colOff>927687</xdr:colOff>
      <xdr:row>23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8601075" y="5114925"/>
          <a:ext cx="92768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0</xdr:col>
      <xdr:colOff>19050</xdr:colOff>
      <xdr:row>18</xdr:row>
      <xdr:rowOff>0</xdr:rowOff>
    </xdr:from>
    <xdr:to>
      <xdr:col>3</xdr:col>
      <xdr:colOff>1183048</xdr:colOff>
      <xdr:row>18</xdr:row>
      <xdr:rowOff>0</xdr:rowOff>
    </xdr:to>
    <xdr:sp macro="" textlink="">
      <xdr:nvSpPr>
        <xdr:cNvPr id="10" name="Text 19"/>
        <xdr:cNvSpPr txBox="1">
          <a:spLocks noChangeArrowheads="1"/>
        </xdr:cNvSpPr>
      </xdr:nvSpPr>
      <xdr:spPr bwMode="auto">
        <a:xfrm>
          <a:off x="19050" y="3990975"/>
          <a:ext cx="171644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19050</xdr:colOff>
      <xdr:row>18</xdr:row>
      <xdr:rowOff>0</xdr:rowOff>
    </xdr:from>
    <xdr:to>
      <xdr:col>15</xdr:col>
      <xdr:colOff>0</xdr:colOff>
      <xdr:row>18</xdr:row>
      <xdr:rowOff>0</xdr:rowOff>
    </xdr:to>
    <xdr:sp macro="" textlink="">
      <xdr:nvSpPr>
        <xdr:cNvPr id="11" name="Text 20"/>
        <xdr:cNvSpPr txBox="1">
          <a:spLocks noChangeArrowheads="1"/>
        </xdr:cNvSpPr>
      </xdr:nvSpPr>
      <xdr:spPr bwMode="auto">
        <a:xfrm>
          <a:off x="9715500" y="3990975"/>
          <a:ext cx="1724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1905</xdr:colOff>
      <xdr:row>23</xdr:row>
      <xdr:rowOff>0</xdr:rowOff>
    </xdr:from>
    <xdr:to>
      <xdr:col>6</xdr:col>
      <xdr:colOff>796347</xdr:colOff>
      <xdr:row>23</xdr:row>
      <xdr:rowOff>0</xdr:rowOff>
    </xdr:to>
    <xdr:sp macro="" textlink="">
      <xdr:nvSpPr>
        <xdr:cNvPr id="13" name="Text 10"/>
        <xdr:cNvSpPr txBox="1">
          <a:spLocks noChangeArrowheads="1"/>
        </xdr:cNvSpPr>
      </xdr:nvSpPr>
      <xdr:spPr bwMode="auto">
        <a:xfrm>
          <a:off x="3316605" y="5114925"/>
          <a:ext cx="78491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7</xdr:col>
      <xdr:colOff>1905</xdr:colOff>
      <xdr:row>23</xdr:row>
      <xdr:rowOff>0</xdr:rowOff>
    </xdr:from>
    <xdr:to>
      <xdr:col>8</xdr:col>
      <xdr:colOff>59</xdr:colOff>
      <xdr:row>23</xdr:row>
      <xdr:rowOff>0</xdr:rowOff>
    </xdr:to>
    <xdr:sp macro="" textlink="">
      <xdr:nvSpPr>
        <xdr:cNvPr id="14" name="Text 11"/>
        <xdr:cNvSpPr txBox="1">
          <a:spLocks noChangeArrowheads="1"/>
        </xdr:cNvSpPr>
      </xdr:nvSpPr>
      <xdr:spPr bwMode="auto">
        <a:xfrm>
          <a:off x="4107180" y="5114925"/>
          <a:ext cx="78872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9</xdr:col>
      <xdr:colOff>0</xdr:colOff>
      <xdr:row>23</xdr:row>
      <xdr:rowOff>0</xdr:rowOff>
    </xdr:from>
    <xdr:to>
      <xdr:col>10</xdr:col>
      <xdr:colOff>0</xdr:colOff>
      <xdr:row>23</xdr:row>
      <xdr:rowOff>0</xdr:rowOff>
    </xdr:to>
    <xdr:sp macro="" textlink="">
      <xdr:nvSpPr>
        <xdr:cNvPr id="16" name="Text 13"/>
        <xdr:cNvSpPr txBox="1">
          <a:spLocks noChangeArrowheads="1"/>
        </xdr:cNvSpPr>
      </xdr:nvSpPr>
      <xdr:spPr bwMode="auto">
        <a:xfrm>
          <a:off x="5686425" y="5114925"/>
          <a:ext cx="971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12</xdr:col>
      <xdr:colOff>0</xdr:colOff>
      <xdr:row>23</xdr:row>
      <xdr:rowOff>0</xdr:rowOff>
    </xdr:from>
    <xdr:to>
      <xdr:col>12</xdr:col>
      <xdr:colOff>927687</xdr:colOff>
      <xdr:row>23</xdr:row>
      <xdr:rowOff>0</xdr:rowOff>
    </xdr:to>
    <xdr:sp macro="" textlink="">
      <xdr:nvSpPr>
        <xdr:cNvPr id="19" name="Text 16"/>
        <xdr:cNvSpPr txBox="1">
          <a:spLocks noChangeArrowheads="1"/>
        </xdr:cNvSpPr>
      </xdr:nvSpPr>
      <xdr:spPr bwMode="auto">
        <a:xfrm>
          <a:off x="8601075" y="5114925"/>
          <a:ext cx="92768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0</xdr:col>
      <xdr:colOff>19050</xdr:colOff>
      <xdr:row>18</xdr:row>
      <xdr:rowOff>0</xdr:rowOff>
    </xdr:from>
    <xdr:to>
      <xdr:col>3</xdr:col>
      <xdr:colOff>1183048</xdr:colOff>
      <xdr:row>18</xdr:row>
      <xdr:rowOff>0</xdr:rowOff>
    </xdr:to>
    <xdr:sp macro="" textlink="">
      <xdr:nvSpPr>
        <xdr:cNvPr id="20" name="Text 19"/>
        <xdr:cNvSpPr txBox="1">
          <a:spLocks noChangeArrowheads="1"/>
        </xdr:cNvSpPr>
      </xdr:nvSpPr>
      <xdr:spPr bwMode="auto">
        <a:xfrm>
          <a:off x="19050" y="3990975"/>
          <a:ext cx="171644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19050</xdr:colOff>
      <xdr:row>18</xdr:row>
      <xdr:rowOff>0</xdr:rowOff>
    </xdr:from>
    <xdr:to>
      <xdr:col>15</xdr:col>
      <xdr:colOff>0</xdr:colOff>
      <xdr:row>18</xdr:row>
      <xdr:rowOff>0</xdr:rowOff>
    </xdr:to>
    <xdr:sp macro="" textlink="">
      <xdr:nvSpPr>
        <xdr:cNvPr id="21" name="Text 20"/>
        <xdr:cNvSpPr txBox="1">
          <a:spLocks noChangeArrowheads="1"/>
        </xdr:cNvSpPr>
      </xdr:nvSpPr>
      <xdr:spPr bwMode="auto">
        <a:xfrm>
          <a:off x="9715500" y="3990975"/>
          <a:ext cx="1724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19050</xdr:colOff>
      <xdr:row>18</xdr:row>
      <xdr:rowOff>0</xdr:rowOff>
    </xdr:from>
    <xdr:to>
      <xdr:col>15</xdr:col>
      <xdr:colOff>0</xdr:colOff>
      <xdr:row>18</xdr:row>
      <xdr:rowOff>0</xdr:rowOff>
    </xdr:to>
    <xdr:sp macro="" textlink="">
      <xdr:nvSpPr>
        <xdr:cNvPr id="22" name="Text 19"/>
        <xdr:cNvSpPr txBox="1">
          <a:spLocks noChangeArrowheads="1"/>
        </xdr:cNvSpPr>
      </xdr:nvSpPr>
      <xdr:spPr bwMode="auto">
        <a:xfrm>
          <a:off x="9715500" y="3990975"/>
          <a:ext cx="1724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19050</xdr:colOff>
      <xdr:row>18</xdr:row>
      <xdr:rowOff>0</xdr:rowOff>
    </xdr:from>
    <xdr:to>
      <xdr:col>15</xdr:col>
      <xdr:colOff>0</xdr:colOff>
      <xdr:row>18</xdr:row>
      <xdr:rowOff>0</xdr:rowOff>
    </xdr:to>
    <xdr:sp macro="" textlink="">
      <xdr:nvSpPr>
        <xdr:cNvPr id="23" name="Text 19"/>
        <xdr:cNvSpPr txBox="1">
          <a:spLocks noChangeArrowheads="1"/>
        </xdr:cNvSpPr>
      </xdr:nvSpPr>
      <xdr:spPr bwMode="auto">
        <a:xfrm>
          <a:off x="9715500" y="3990975"/>
          <a:ext cx="1724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19050</xdr:colOff>
      <xdr:row>18</xdr:row>
      <xdr:rowOff>0</xdr:rowOff>
    </xdr:from>
    <xdr:to>
      <xdr:col>15</xdr:col>
      <xdr:colOff>0</xdr:colOff>
      <xdr:row>18</xdr:row>
      <xdr:rowOff>0</xdr:rowOff>
    </xdr:to>
    <xdr:sp macro="" textlink="">
      <xdr:nvSpPr>
        <xdr:cNvPr id="24" name="Text 19"/>
        <xdr:cNvSpPr txBox="1">
          <a:spLocks noChangeArrowheads="1"/>
        </xdr:cNvSpPr>
      </xdr:nvSpPr>
      <xdr:spPr bwMode="auto">
        <a:xfrm>
          <a:off x="9715500" y="3990975"/>
          <a:ext cx="1724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19050</xdr:colOff>
      <xdr:row>18</xdr:row>
      <xdr:rowOff>0</xdr:rowOff>
    </xdr:from>
    <xdr:to>
      <xdr:col>15</xdr:col>
      <xdr:colOff>0</xdr:colOff>
      <xdr:row>18</xdr:row>
      <xdr:rowOff>0</xdr:rowOff>
    </xdr:to>
    <xdr:sp macro="" textlink="">
      <xdr:nvSpPr>
        <xdr:cNvPr id="25" name="Text 19"/>
        <xdr:cNvSpPr txBox="1">
          <a:spLocks noChangeArrowheads="1"/>
        </xdr:cNvSpPr>
      </xdr:nvSpPr>
      <xdr:spPr bwMode="auto">
        <a:xfrm>
          <a:off x="9715500" y="3990975"/>
          <a:ext cx="1724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727" t="s">
        <v>886</v>
      </c>
    </row>
    <row r="2" spans="1:1" x14ac:dyDescent="0.2">
      <c r="A2" s="727" t="s">
        <v>1909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showGridLines="0" zoomScaleNormal="100" zoomScalePageLayoutView="70" workbookViewId="0"/>
  </sheetViews>
  <sheetFormatPr baseColWidth="10" defaultColWidth="11.42578125" defaultRowHeight="12.75" x14ac:dyDescent="0.2"/>
  <cols>
    <col min="1" max="1" width="3.7109375" style="38" customWidth="1"/>
    <col min="2" max="2" width="2.140625" style="38" customWidth="1"/>
    <col min="3" max="3" width="4.28515625" style="38" customWidth="1"/>
    <col min="4" max="4" width="15.85546875" style="38" customWidth="1"/>
    <col min="5" max="5" width="12.28515625" style="38" customWidth="1"/>
    <col min="6" max="9" width="11.85546875" style="38" customWidth="1"/>
    <col min="10" max="13" width="14.5703125" style="38" customWidth="1"/>
    <col min="14" max="14" width="1.85546875" style="38" customWidth="1"/>
    <col min="15" max="15" width="26.140625" style="38" customWidth="1"/>
    <col min="16" max="16384" width="11.42578125" style="38"/>
  </cols>
  <sheetData>
    <row r="1" spans="1:15" ht="12.75" customHeight="1" x14ac:dyDescent="0.2">
      <c r="A1" s="49" t="s">
        <v>1855</v>
      </c>
      <c r="B1" s="50"/>
      <c r="C1" s="50"/>
      <c r="D1" s="50"/>
      <c r="G1" s="36"/>
      <c r="H1" s="36"/>
      <c r="I1" s="37"/>
      <c r="J1" s="37"/>
      <c r="K1" s="37"/>
      <c r="L1" s="37"/>
      <c r="M1" s="37"/>
      <c r="N1" s="37"/>
    </row>
    <row r="2" spans="1:15" ht="12" customHeight="1" x14ac:dyDescent="0.2">
      <c r="F2" s="51"/>
      <c r="G2" s="52"/>
      <c r="H2" s="52"/>
      <c r="I2" s="52"/>
    </row>
    <row r="3" spans="1:15" ht="12" customHeight="1" x14ac:dyDescent="0.2">
      <c r="A3" s="879" t="s">
        <v>572</v>
      </c>
      <c r="B3" s="880"/>
      <c r="C3" s="880"/>
      <c r="D3" s="880"/>
      <c r="E3" s="881" t="s">
        <v>80</v>
      </c>
      <c r="F3" s="884" t="s">
        <v>747</v>
      </c>
      <c r="G3" s="885"/>
      <c r="H3" s="885"/>
      <c r="I3" s="885"/>
      <c r="J3" s="885"/>
      <c r="K3" s="885"/>
      <c r="L3" s="885"/>
      <c r="M3" s="886"/>
      <c r="N3" s="854" t="s">
        <v>572</v>
      </c>
      <c r="O3" s="848"/>
    </row>
    <row r="4" spans="1:15" s="40" customFormat="1" ht="12" customHeight="1" x14ac:dyDescent="0.2">
      <c r="A4" s="863"/>
      <c r="B4" s="865"/>
      <c r="C4" s="865"/>
      <c r="D4" s="865"/>
      <c r="E4" s="882"/>
      <c r="F4" s="871" t="s">
        <v>882</v>
      </c>
      <c r="G4" s="872"/>
      <c r="H4" s="872"/>
      <c r="I4" s="873"/>
      <c r="J4" s="422" t="s">
        <v>1687</v>
      </c>
      <c r="K4" s="185"/>
      <c r="L4" s="185"/>
      <c r="M4" s="185"/>
      <c r="N4" s="855"/>
      <c r="O4" s="850"/>
    </row>
    <row r="5" spans="1:15" s="40" customFormat="1" ht="12" customHeight="1" x14ac:dyDescent="0.2">
      <c r="A5" s="863"/>
      <c r="B5" s="865"/>
      <c r="C5" s="865"/>
      <c r="D5" s="865"/>
      <c r="E5" s="882"/>
      <c r="F5" s="874" t="s">
        <v>77</v>
      </c>
      <c r="G5" s="185" t="s">
        <v>696</v>
      </c>
      <c r="H5" s="185"/>
      <c r="I5" s="561"/>
      <c r="J5" s="863" t="s">
        <v>77</v>
      </c>
      <c r="K5" s="185" t="s">
        <v>696</v>
      </c>
      <c r="L5" s="185"/>
      <c r="M5" s="185"/>
      <c r="N5" s="855"/>
      <c r="O5" s="850"/>
    </row>
    <row r="6" spans="1:15" s="40" customFormat="1" ht="12" customHeight="1" x14ac:dyDescent="0.2">
      <c r="A6" s="863"/>
      <c r="B6" s="865"/>
      <c r="C6" s="865"/>
      <c r="D6" s="865"/>
      <c r="E6" s="882"/>
      <c r="F6" s="874"/>
      <c r="G6" s="865" t="s">
        <v>796</v>
      </c>
      <c r="H6" s="865" t="s">
        <v>797</v>
      </c>
      <c r="I6" s="837" t="s">
        <v>697</v>
      </c>
      <c r="J6" s="863"/>
      <c r="K6" s="865" t="s">
        <v>796</v>
      </c>
      <c r="L6" s="865" t="s">
        <v>797</v>
      </c>
      <c r="M6" s="865" t="s">
        <v>697</v>
      </c>
      <c r="N6" s="855"/>
      <c r="O6" s="850"/>
    </row>
    <row r="7" spans="1:15" s="40" customFormat="1" ht="12" customHeight="1" x14ac:dyDescent="0.2">
      <c r="A7" s="876"/>
      <c r="B7" s="877"/>
      <c r="C7" s="877"/>
      <c r="D7" s="877"/>
      <c r="E7" s="883"/>
      <c r="F7" s="875"/>
      <c r="G7" s="877"/>
      <c r="H7" s="877"/>
      <c r="I7" s="878"/>
      <c r="J7" s="876"/>
      <c r="K7" s="877"/>
      <c r="L7" s="877"/>
      <c r="M7" s="877"/>
      <c r="N7" s="856"/>
      <c r="O7" s="852"/>
    </row>
    <row r="8" spans="1:15" s="134" customFormat="1" ht="25.5" customHeight="1" x14ac:dyDescent="0.2">
      <c r="A8" s="162" t="s">
        <v>690</v>
      </c>
      <c r="B8" s="162"/>
      <c r="C8" s="162"/>
      <c r="D8" s="162"/>
      <c r="E8" s="149">
        <v>26967</v>
      </c>
      <c r="F8" s="354">
        <v>26967</v>
      </c>
      <c r="G8" s="514" t="s">
        <v>153</v>
      </c>
      <c r="H8" s="514" t="s">
        <v>153</v>
      </c>
      <c r="I8" s="354">
        <v>26967</v>
      </c>
      <c r="J8" s="514" t="s">
        <v>153</v>
      </c>
      <c r="K8" s="514" t="s">
        <v>153</v>
      </c>
      <c r="L8" s="514" t="s">
        <v>153</v>
      </c>
      <c r="M8" s="514" t="s">
        <v>153</v>
      </c>
      <c r="N8" s="44"/>
      <c r="O8" s="162" t="s">
        <v>690</v>
      </c>
    </row>
    <row r="9" spans="1:15" s="43" customFormat="1" ht="25.5" customHeight="1" x14ac:dyDescent="0.2">
      <c r="A9" s="147" t="s">
        <v>99</v>
      </c>
      <c r="B9" s="147"/>
      <c r="C9" s="147"/>
      <c r="D9" s="147"/>
      <c r="E9" s="324">
        <v>35506</v>
      </c>
      <c r="F9" s="354">
        <v>35506</v>
      </c>
      <c r="G9" s="354">
        <v>0</v>
      </c>
      <c r="H9" s="354">
        <v>268</v>
      </c>
      <c r="I9" s="354">
        <v>35238</v>
      </c>
      <c r="J9" s="514" t="s">
        <v>153</v>
      </c>
      <c r="K9" s="514" t="s">
        <v>153</v>
      </c>
      <c r="L9" s="514" t="s">
        <v>153</v>
      </c>
      <c r="M9" s="514" t="s">
        <v>153</v>
      </c>
      <c r="N9" s="44"/>
      <c r="O9" s="147" t="s">
        <v>99</v>
      </c>
    </row>
    <row r="10" spans="1:15" s="43" customFormat="1" ht="12.75" customHeight="1" x14ac:dyDescent="0.2">
      <c r="A10" s="147" t="s">
        <v>100</v>
      </c>
      <c r="B10" s="147"/>
      <c r="C10" s="147"/>
      <c r="D10" s="147"/>
      <c r="E10" s="324">
        <v>17888</v>
      </c>
      <c r="F10" s="354">
        <v>17888</v>
      </c>
      <c r="G10" s="354">
        <v>383</v>
      </c>
      <c r="H10" s="354">
        <v>932</v>
      </c>
      <c r="I10" s="354">
        <v>16572</v>
      </c>
      <c r="J10" s="514" t="s">
        <v>153</v>
      </c>
      <c r="K10" s="514" t="s">
        <v>153</v>
      </c>
      <c r="L10" s="514" t="s">
        <v>153</v>
      </c>
      <c r="M10" s="514" t="s">
        <v>153</v>
      </c>
      <c r="N10" s="44"/>
      <c r="O10" s="147" t="s">
        <v>100</v>
      </c>
    </row>
    <row r="11" spans="1:15" s="43" customFormat="1" ht="12.75" customHeight="1" x14ac:dyDescent="0.2">
      <c r="A11" s="147" t="s">
        <v>955</v>
      </c>
      <c r="B11" s="147"/>
      <c r="C11" s="147"/>
      <c r="D11" s="147"/>
      <c r="E11" s="324">
        <v>58118</v>
      </c>
      <c r="F11" s="354">
        <v>58118</v>
      </c>
      <c r="G11" s="354">
        <v>0</v>
      </c>
      <c r="H11" s="354">
        <v>2131</v>
      </c>
      <c r="I11" s="354">
        <v>55986</v>
      </c>
      <c r="J11" s="514" t="s">
        <v>153</v>
      </c>
      <c r="K11" s="514" t="s">
        <v>153</v>
      </c>
      <c r="L11" s="514" t="s">
        <v>153</v>
      </c>
      <c r="M11" s="514" t="s">
        <v>153</v>
      </c>
      <c r="N11" s="54"/>
      <c r="O11" s="147" t="s">
        <v>955</v>
      </c>
    </row>
    <row r="12" spans="1:15" s="43" customFormat="1" ht="12.75" customHeight="1" x14ac:dyDescent="0.2">
      <c r="A12" s="147" t="s">
        <v>101</v>
      </c>
      <c r="B12" s="147"/>
      <c r="C12" s="147"/>
      <c r="D12" s="147"/>
      <c r="E12" s="324">
        <v>22011</v>
      </c>
      <c r="F12" s="354">
        <v>22011</v>
      </c>
      <c r="G12" s="354">
        <v>9</v>
      </c>
      <c r="H12" s="354">
        <v>6413</v>
      </c>
      <c r="I12" s="354">
        <v>15589</v>
      </c>
      <c r="J12" s="514" t="s">
        <v>153</v>
      </c>
      <c r="K12" s="514" t="s">
        <v>153</v>
      </c>
      <c r="L12" s="514" t="s">
        <v>153</v>
      </c>
      <c r="M12" s="514" t="s">
        <v>153</v>
      </c>
      <c r="N12" s="44"/>
      <c r="O12" s="147" t="s">
        <v>101</v>
      </c>
    </row>
    <row r="13" spans="1:15" s="45" customFormat="1" ht="25.5" customHeight="1" x14ac:dyDescent="0.2">
      <c r="A13" s="147" t="s">
        <v>691</v>
      </c>
      <c r="B13" s="147"/>
      <c r="C13" s="147"/>
      <c r="D13" s="147"/>
      <c r="E13" s="516" t="s">
        <v>153</v>
      </c>
      <c r="F13" s="514" t="s">
        <v>153</v>
      </c>
      <c r="G13" s="514" t="s">
        <v>153</v>
      </c>
      <c r="H13" s="514" t="s">
        <v>153</v>
      </c>
      <c r="I13" s="514" t="s">
        <v>153</v>
      </c>
      <c r="J13" s="514" t="s">
        <v>153</v>
      </c>
      <c r="K13" s="514" t="s">
        <v>153</v>
      </c>
      <c r="L13" s="514" t="s">
        <v>153</v>
      </c>
      <c r="M13" s="514" t="s">
        <v>153</v>
      </c>
      <c r="N13" s="44"/>
      <c r="O13" s="147" t="s">
        <v>691</v>
      </c>
    </row>
    <row r="14" spans="1:15" s="43" customFormat="1" ht="25.5" customHeight="1" x14ac:dyDescent="0.2">
      <c r="A14" s="147" t="s">
        <v>969</v>
      </c>
      <c r="B14" s="147"/>
      <c r="C14" s="147"/>
      <c r="D14" s="147"/>
      <c r="E14" s="324">
        <v>10552</v>
      </c>
      <c r="F14" s="354">
        <v>10552</v>
      </c>
      <c r="G14" s="354">
        <v>0</v>
      </c>
      <c r="H14" s="354">
        <v>1098</v>
      </c>
      <c r="I14" s="354">
        <v>9454</v>
      </c>
      <c r="J14" s="514" t="s">
        <v>153</v>
      </c>
      <c r="K14" s="514" t="s">
        <v>153</v>
      </c>
      <c r="L14" s="514" t="s">
        <v>153</v>
      </c>
      <c r="M14" s="514" t="s">
        <v>153</v>
      </c>
      <c r="N14" s="44"/>
      <c r="O14" s="147" t="s">
        <v>969</v>
      </c>
    </row>
    <row r="15" spans="1:15" s="43" customFormat="1" ht="12.75" customHeight="1" x14ac:dyDescent="0.2">
      <c r="A15" s="147" t="s">
        <v>102</v>
      </c>
      <c r="B15" s="147"/>
      <c r="C15" s="147"/>
      <c r="D15" s="147"/>
      <c r="E15" s="324">
        <v>11365</v>
      </c>
      <c r="F15" s="354">
        <v>11365</v>
      </c>
      <c r="G15" s="354">
        <v>960</v>
      </c>
      <c r="H15" s="354">
        <v>2490</v>
      </c>
      <c r="I15" s="354">
        <v>7915</v>
      </c>
      <c r="J15" s="514" t="s">
        <v>153</v>
      </c>
      <c r="K15" s="514" t="s">
        <v>153</v>
      </c>
      <c r="L15" s="514" t="s">
        <v>153</v>
      </c>
      <c r="M15" s="514" t="s">
        <v>153</v>
      </c>
      <c r="N15" s="44"/>
      <c r="O15" s="147" t="s">
        <v>102</v>
      </c>
    </row>
    <row r="16" spans="1:15" s="43" customFormat="1" ht="12.75" customHeight="1" x14ac:dyDescent="0.2">
      <c r="A16" s="147" t="s">
        <v>970</v>
      </c>
      <c r="B16" s="147"/>
      <c r="C16" s="147"/>
      <c r="D16" s="147"/>
      <c r="E16" s="324">
        <v>24551</v>
      </c>
      <c r="F16" s="354">
        <v>24551</v>
      </c>
      <c r="G16" s="354">
        <v>2272</v>
      </c>
      <c r="H16" s="354">
        <v>1037</v>
      </c>
      <c r="I16" s="354">
        <v>21242</v>
      </c>
      <c r="J16" s="514" t="s">
        <v>153</v>
      </c>
      <c r="K16" s="514" t="s">
        <v>153</v>
      </c>
      <c r="L16" s="514" t="s">
        <v>153</v>
      </c>
      <c r="M16" s="514" t="s">
        <v>153</v>
      </c>
      <c r="N16" s="44"/>
      <c r="O16" s="147" t="s">
        <v>970</v>
      </c>
    </row>
    <row r="17" spans="1:16" s="43" customFormat="1" ht="25.5" customHeight="1" x14ac:dyDescent="0.2">
      <c r="A17" s="846" t="s">
        <v>767</v>
      </c>
      <c r="B17" s="846"/>
      <c r="C17" s="846"/>
      <c r="D17" s="846"/>
      <c r="E17" s="324">
        <v>18650</v>
      </c>
      <c r="F17" s="354">
        <v>18650</v>
      </c>
      <c r="G17" s="354">
        <v>0</v>
      </c>
      <c r="H17" s="354">
        <v>0</v>
      </c>
      <c r="I17" s="354">
        <v>18650</v>
      </c>
      <c r="J17" s="514" t="s">
        <v>153</v>
      </c>
      <c r="K17" s="514" t="s">
        <v>153</v>
      </c>
      <c r="L17" s="514" t="s">
        <v>153</v>
      </c>
      <c r="M17" s="514" t="s">
        <v>153</v>
      </c>
      <c r="N17" s="44"/>
      <c r="O17" s="341" t="s">
        <v>767</v>
      </c>
    </row>
    <row r="18" spans="1:16" s="43" customFormat="1" ht="25.5" customHeight="1" x14ac:dyDescent="0.2">
      <c r="A18" s="147" t="s">
        <v>694</v>
      </c>
      <c r="B18" s="147"/>
      <c r="C18" s="147"/>
      <c r="D18" s="147"/>
      <c r="E18" s="324">
        <v>48898</v>
      </c>
      <c r="F18" s="354">
        <v>48898</v>
      </c>
      <c r="G18" s="354">
        <v>0</v>
      </c>
      <c r="H18" s="354">
        <v>0</v>
      </c>
      <c r="I18" s="354">
        <v>48898</v>
      </c>
      <c r="J18" s="514" t="s">
        <v>153</v>
      </c>
      <c r="K18" s="514" t="s">
        <v>153</v>
      </c>
      <c r="L18" s="514" t="s">
        <v>153</v>
      </c>
      <c r="M18" s="514" t="s">
        <v>153</v>
      </c>
      <c r="N18" s="44"/>
      <c r="O18" s="147" t="s">
        <v>694</v>
      </c>
    </row>
    <row r="19" spans="1:16" s="43" customFormat="1" ht="25.5" customHeight="1" x14ac:dyDescent="0.2">
      <c r="A19" s="147" t="s">
        <v>103</v>
      </c>
      <c r="B19" s="147"/>
      <c r="C19" s="147"/>
      <c r="D19" s="147"/>
      <c r="E19" s="396">
        <v>21870</v>
      </c>
      <c r="F19" s="354">
        <v>21870</v>
      </c>
      <c r="G19" s="354">
        <v>2519</v>
      </c>
      <c r="H19" s="354">
        <v>3182</v>
      </c>
      <c r="I19" s="354">
        <v>16169</v>
      </c>
      <c r="J19" s="514" t="s">
        <v>153</v>
      </c>
      <c r="K19" s="514" t="s">
        <v>153</v>
      </c>
      <c r="L19" s="514" t="s">
        <v>153</v>
      </c>
      <c r="M19" s="514" t="s">
        <v>153</v>
      </c>
      <c r="N19" s="44"/>
      <c r="O19" s="147" t="s">
        <v>103</v>
      </c>
    </row>
    <row r="20" spans="1:16" s="43" customFormat="1" ht="12.75" customHeight="1" x14ac:dyDescent="0.2">
      <c r="A20" s="147" t="s">
        <v>104</v>
      </c>
      <c r="B20" s="147"/>
      <c r="C20" s="147"/>
      <c r="D20" s="147"/>
      <c r="E20" s="396">
        <v>56504</v>
      </c>
      <c r="F20" s="354">
        <v>56479</v>
      </c>
      <c r="G20" s="354">
        <v>300</v>
      </c>
      <c r="H20" s="354">
        <v>5584</v>
      </c>
      <c r="I20" s="354">
        <v>50595</v>
      </c>
      <c r="J20" s="514">
        <v>25</v>
      </c>
      <c r="K20" s="514" t="s">
        <v>153</v>
      </c>
      <c r="L20" s="514" t="s">
        <v>153</v>
      </c>
      <c r="M20" s="514">
        <v>25</v>
      </c>
      <c r="N20" s="44"/>
      <c r="O20" s="147" t="s">
        <v>104</v>
      </c>
      <c r="P20" s="544"/>
    </row>
    <row r="21" spans="1:16" s="45" customFormat="1" ht="25.5" customHeight="1" x14ac:dyDescent="0.2">
      <c r="A21" s="661" t="s">
        <v>1871</v>
      </c>
      <c r="B21" s="148"/>
      <c r="C21" s="148"/>
      <c r="D21" s="148"/>
      <c r="E21" s="397">
        <v>352879</v>
      </c>
      <c r="F21" s="479">
        <v>352854</v>
      </c>
      <c r="G21" s="479">
        <v>6444</v>
      </c>
      <c r="H21" s="479">
        <v>23135</v>
      </c>
      <c r="I21" s="479">
        <v>323275</v>
      </c>
      <c r="J21" s="517">
        <v>25</v>
      </c>
      <c r="K21" s="517" t="s">
        <v>153</v>
      </c>
      <c r="L21" s="517" t="s">
        <v>153</v>
      </c>
      <c r="M21" s="517">
        <v>25</v>
      </c>
      <c r="N21" s="357"/>
      <c r="O21" s="148" t="s">
        <v>1871</v>
      </c>
      <c r="P21" s="544"/>
    </row>
    <row r="22" spans="1:16" s="43" customFormat="1" ht="12" x14ac:dyDescent="0.2">
      <c r="A22" s="131"/>
      <c r="B22" s="132"/>
      <c r="C22" s="132"/>
      <c r="D22" s="132"/>
      <c r="E22" s="598"/>
      <c r="F22" s="598"/>
      <c r="G22" s="598"/>
      <c r="H22" s="598"/>
      <c r="I22" s="598"/>
      <c r="J22" s="598"/>
      <c r="K22" s="598"/>
      <c r="L22" s="598"/>
      <c r="M22" s="598"/>
      <c r="O22" s="135"/>
    </row>
    <row r="23" spans="1:16" s="43" customFormat="1" x14ac:dyDescent="0.2">
      <c r="A23" s="38" t="s">
        <v>682</v>
      </c>
      <c r="E23" s="599"/>
      <c r="F23" s="599"/>
      <c r="G23" s="599"/>
      <c r="H23" s="599"/>
      <c r="I23" s="599"/>
      <c r="J23" s="599"/>
      <c r="K23" s="599"/>
      <c r="L23" s="599"/>
      <c r="M23" s="599"/>
    </row>
    <row r="24" spans="1:16" x14ac:dyDescent="0.2">
      <c r="A24" s="122" t="s">
        <v>991</v>
      </c>
      <c r="E24" s="600"/>
      <c r="F24" s="599"/>
      <c r="G24" s="599"/>
      <c r="H24" s="599"/>
      <c r="I24" s="599"/>
      <c r="J24" s="599"/>
      <c r="K24" s="599"/>
      <c r="L24" s="599"/>
      <c r="M24" s="599"/>
    </row>
    <row r="25" spans="1:16" x14ac:dyDescent="0.2">
      <c r="A25" s="832" t="s">
        <v>1894</v>
      </c>
      <c r="B25" s="833"/>
      <c r="C25" s="833"/>
      <c r="D25" s="833"/>
      <c r="E25" s="833">
        <f>SUM(E8:E20)</f>
        <v>352880</v>
      </c>
      <c r="F25" s="833"/>
      <c r="G25" s="834"/>
      <c r="H25" s="833"/>
      <c r="I25" s="833"/>
      <c r="J25" s="833"/>
      <c r="K25" s="56"/>
      <c r="L25" s="57"/>
      <c r="M25" s="55"/>
    </row>
    <row r="26" spans="1:16" x14ac:dyDescent="0.2">
      <c r="E26" s="518"/>
      <c r="F26" s="518"/>
      <c r="G26" s="518"/>
    </row>
    <row r="27" spans="1:16" x14ac:dyDescent="0.2">
      <c r="E27" s="518"/>
    </row>
    <row r="28" spans="1:16" x14ac:dyDescent="0.2">
      <c r="G28" s="613"/>
    </row>
  </sheetData>
  <mergeCells count="15">
    <mergeCell ref="A25:J25"/>
    <mergeCell ref="A17:D17"/>
    <mergeCell ref="A3:D7"/>
    <mergeCell ref="E3:E7"/>
    <mergeCell ref="F3:M3"/>
    <mergeCell ref="N3:O7"/>
    <mergeCell ref="F4:I4"/>
    <mergeCell ref="F5:F7"/>
    <mergeCell ref="J5:J7"/>
    <mergeCell ref="G6:G7"/>
    <mergeCell ref="H6:H7"/>
    <mergeCell ref="I6:I7"/>
    <mergeCell ref="K6:K7"/>
    <mergeCell ref="L6:L7"/>
    <mergeCell ref="M6:M7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zoomScalePageLayoutView="70" workbookViewId="0"/>
  </sheetViews>
  <sheetFormatPr baseColWidth="10" defaultColWidth="11.42578125" defaultRowHeight="12.75" x14ac:dyDescent="0.2"/>
  <cols>
    <col min="1" max="1" width="12.5703125" style="271" customWidth="1"/>
    <col min="2" max="2" width="28.85546875" style="271" customWidth="1"/>
    <col min="3" max="4" width="11.85546875" style="271" customWidth="1"/>
    <col min="5" max="7" width="10.7109375" style="271" customWidth="1"/>
    <col min="8" max="16384" width="11.42578125" style="271"/>
  </cols>
  <sheetData>
    <row r="1" spans="1:11" x14ac:dyDescent="0.2">
      <c r="A1" s="19" t="s">
        <v>1852</v>
      </c>
    </row>
    <row r="2" spans="1:11" x14ac:dyDescent="0.2">
      <c r="A2" s="19" t="s">
        <v>131</v>
      </c>
    </row>
    <row r="3" spans="1:11" x14ac:dyDescent="0.2">
      <c r="A3" s="19" t="s">
        <v>1853</v>
      </c>
    </row>
    <row r="4" spans="1:11" x14ac:dyDescent="0.2">
      <c r="A4" s="19" t="s">
        <v>1854</v>
      </c>
    </row>
    <row r="5" spans="1:11" ht="12" customHeight="1" x14ac:dyDescent="0.2"/>
    <row r="6" spans="1:11" s="21" customFormat="1" ht="12" customHeight="1" x14ac:dyDescent="0.2">
      <c r="A6" s="766" t="s">
        <v>698</v>
      </c>
      <c r="B6" s="887" t="s">
        <v>962</v>
      </c>
      <c r="C6" s="769" t="s">
        <v>560</v>
      </c>
      <c r="D6" s="769"/>
      <c r="E6" s="769"/>
      <c r="F6" s="888"/>
      <c r="G6" s="348"/>
      <c r="H6" s="271"/>
      <c r="I6" s="271"/>
      <c r="J6" s="271"/>
    </row>
    <row r="7" spans="1:11" s="21" customFormat="1" ht="24" customHeight="1" x14ac:dyDescent="0.2">
      <c r="A7" s="760"/>
      <c r="B7" s="762"/>
      <c r="C7" s="205">
        <v>42369</v>
      </c>
      <c r="D7" s="205">
        <v>42735</v>
      </c>
      <c r="E7" s="346" t="s">
        <v>561</v>
      </c>
      <c r="F7" s="206">
        <v>42735</v>
      </c>
      <c r="G7" s="209"/>
      <c r="H7" s="271"/>
      <c r="I7" s="271"/>
      <c r="J7" s="271"/>
    </row>
    <row r="8" spans="1:11" s="21" customFormat="1" ht="12" customHeight="1" x14ac:dyDescent="0.2">
      <c r="A8" s="761"/>
      <c r="B8" s="763"/>
      <c r="C8" s="889">
        <v>1000</v>
      </c>
      <c r="D8" s="890"/>
      <c r="E8" s="207" t="s">
        <v>562</v>
      </c>
      <c r="F8" s="58" t="s">
        <v>699</v>
      </c>
      <c r="G8" s="348"/>
      <c r="H8" s="271"/>
      <c r="I8" s="271"/>
      <c r="J8" s="271"/>
    </row>
    <row r="9" spans="1:11" s="9" customFormat="1" ht="25.5" customHeight="1" x14ac:dyDescent="0.2">
      <c r="B9" s="59" t="s">
        <v>700</v>
      </c>
      <c r="C9" s="136">
        <v>911519</v>
      </c>
      <c r="D9" s="136">
        <v>860077</v>
      </c>
      <c r="E9" s="210">
        <v>-5.6</v>
      </c>
      <c r="F9" s="138">
        <v>636</v>
      </c>
      <c r="G9" s="138"/>
      <c r="H9" s="208"/>
      <c r="I9" s="208"/>
      <c r="J9" s="208"/>
    </row>
    <row r="10" spans="1:11" s="272" customFormat="1" ht="25.5" customHeight="1" x14ac:dyDescent="0.2">
      <c r="A10" s="272" t="s">
        <v>811</v>
      </c>
      <c r="B10" s="28" t="s">
        <v>694</v>
      </c>
      <c r="C10" s="276">
        <v>701852</v>
      </c>
      <c r="D10" s="276">
        <v>648166</v>
      </c>
      <c r="E10" s="211">
        <v>-7.6</v>
      </c>
      <c r="F10" s="139">
        <v>1156</v>
      </c>
      <c r="G10" s="138"/>
      <c r="I10" s="208"/>
      <c r="J10" s="208"/>
    </row>
    <row r="11" spans="1:11" s="272" customFormat="1" ht="12.75" customHeight="1" x14ac:dyDescent="0.2">
      <c r="A11" s="272" t="s">
        <v>809</v>
      </c>
      <c r="B11" s="28" t="s">
        <v>690</v>
      </c>
      <c r="C11" s="276">
        <v>204839</v>
      </c>
      <c r="D11" s="276">
        <v>206828</v>
      </c>
      <c r="E11" s="211">
        <v>1</v>
      </c>
      <c r="F11" s="139">
        <v>832</v>
      </c>
      <c r="G11" s="138"/>
      <c r="H11" s="208"/>
      <c r="I11" s="208"/>
      <c r="J11" s="208"/>
    </row>
    <row r="12" spans="1:11" s="272" customFormat="1" ht="12.75" customHeight="1" x14ac:dyDescent="0.2">
      <c r="A12" s="272" t="s">
        <v>810</v>
      </c>
      <c r="B12" s="28" t="s">
        <v>691</v>
      </c>
      <c r="C12" s="276">
        <v>4828</v>
      </c>
      <c r="D12" s="276">
        <v>5083</v>
      </c>
      <c r="E12" s="211">
        <v>5.3</v>
      </c>
      <c r="F12" s="139">
        <v>9</v>
      </c>
      <c r="G12" s="138"/>
      <c r="H12" s="208"/>
      <c r="I12" s="208"/>
      <c r="J12" s="208"/>
    </row>
    <row r="13" spans="1:11" s="272" customFormat="1" ht="25.5" customHeight="1" x14ac:dyDescent="0.2">
      <c r="A13" s="9"/>
      <c r="B13" s="59" t="s">
        <v>956</v>
      </c>
      <c r="C13" s="136">
        <v>499178</v>
      </c>
      <c r="D13" s="136">
        <v>527259</v>
      </c>
      <c r="E13" s="210">
        <v>5.6</v>
      </c>
      <c r="F13" s="138">
        <v>193</v>
      </c>
      <c r="G13" s="138"/>
      <c r="H13" s="208"/>
      <c r="I13" s="208"/>
      <c r="J13" s="208"/>
      <c r="K13" s="9"/>
    </row>
    <row r="14" spans="1:11" s="9" customFormat="1" ht="25.5" customHeight="1" x14ac:dyDescent="0.2">
      <c r="A14" s="272" t="s">
        <v>826</v>
      </c>
      <c r="B14" s="28" t="s">
        <v>827</v>
      </c>
      <c r="C14" s="276">
        <v>127549</v>
      </c>
      <c r="D14" s="276">
        <v>127797</v>
      </c>
      <c r="E14" s="211">
        <v>0.2</v>
      </c>
      <c r="F14" s="139">
        <v>647</v>
      </c>
      <c r="G14" s="138"/>
      <c r="H14" s="208"/>
      <c r="I14" s="208"/>
      <c r="J14" s="208"/>
      <c r="K14" s="272"/>
    </row>
    <row r="15" spans="1:11" s="272" customFormat="1" ht="12.75" customHeight="1" x14ac:dyDescent="0.2">
      <c r="A15" s="272" t="s">
        <v>820</v>
      </c>
      <c r="B15" s="28" t="s">
        <v>821</v>
      </c>
      <c r="C15" s="276">
        <v>61349</v>
      </c>
      <c r="D15" s="276">
        <v>74082</v>
      </c>
      <c r="E15" s="211">
        <v>20.8</v>
      </c>
      <c r="F15" s="139">
        <v>285</v>
      </c>
      <c r="G15" s="138"/>
      <c r="H15" s="208"/>
      <c r="I15" s="208"/>
      <c r="J15" s="208"/>
    </row>
    <row r="16" spans="1:11" s="272" customFormat="1" ht="12.75" customHeight="1" x14ac:dyDescent="0.2">
      <c r="A16" s="272" t="s">
        <v>816</v>
      </c>
      <c r="B16" s="28" t="s">
        <v>964</v>
      </c>
      <c r="C16" s="276">
        <v>40261</v>
      </c>
      <c r="D16" s="276">
        <v>55176</v>
      </c>
      <c r="E16" s="211">
        <v>37</v>
      </c>
      <c r="F16" s="139">
        <v>238</v>
      </c>
      <c r="G16" s="138"/>
      <c r="H16" s="208"/>
      <c r="I16" s="208"/>
      <c r="J16" s="208"/>
    </row>
    <row r="17" spans="1:11" s="272" customFormat="1" ht="12.75" customHeight="1" x14ac:dyDescent="0.2">
      <c r="A17" s="272" t="s">
        <v>823</v>
      </c>
      <c r="B17" s="28" t="s">
        <v>726</v>
      </c>
      <c r="C17" s="276">
        <v>55338</v>
      </c>
      <c r="D17" s="276">
        <v>54214</v>
      </c>
      <c r="E17" s="211">
        <v>-2</v>
      </c>
      <c r="F17" s="139">
        <v>219</v>
      </c>
      <c r="G17" s="138"/>
      <c r="H17" s="208"/>
      <c r="I17" s="208"/>
      <c r="J17" s="208"/>
    </row>
    <row r="18" spans="1:11" s="272" customFormat="1" ht="12.75" customHeight="1" x14ac:dyDescent="0.2">
      <c r="A18" s="272" t="s">
        <v>812</v>
      </c>
      <c r="B18" s="28" t="s">
        <v>813</v>
      </c>
      <c r="C18" s="276">
        <v>54660</v>
      </c>
      <c r="D18" s="276">
        <v>67189</v>
      </c>
      <c r="E18" s="211">
        <v>22.9</v>
      </c>
      <c r="F18" s="139">
        <v>193</v>
      </c>
      <c r="G18" s="138"/>
      <c r="H18" s="208"/>
      <c r="I18" s="208"/>
      <c r="J18" s="208"/>
    </row>
    <row r="19" spans="1:11" s="272" customFormat="1" ht="12.75" customHeight="1" x14ac:dyDescent="0.2">
      <c r="A19" s="272" t="s">
        <v>824</v>
      </c>
      <c r="B19" s="28" t="s">
        <v>825</v>
      </c>
      <c r="C19" s="276">
        <v>47090</v>
      </c>
      <c r="D19" s="276">
        <v>43972</v>
      </c>
      <c r="E19" s="211">
        <v>-6.6</v>
      </c>
      <c r="F19" s="139">
        <v>170</v>
      </c>
      <c r="G19" s="138"/>
      <c r="H19" s="208"/>
      <c r="I19" s="208"/>
      <c r="J19" s="208"/>
    </row>
    <row r="20" spans="1:11" s="272" customFormat="1" ht="12.75" customHeight="1" x14ac:dyDescent="0.2">
      <c r="A20" s="272" t="s">
        <v>819</v>
      </c>
      <c r="B20" s="28" t="s">
        <v>965</v>
      </c>
      <c r="C20" s="276">
        <v>36540</v>
      </c>
      <c r="D20" s="276">
        <v>36752</v>
      </c>
      <c r="E20" s="211">
        <v>0.6</v>
      </c>
      <c r="F20" s="139">
        <v>120</v>
      </c>
      <c r="G20" s="138"/>
      <c r="H20" s="208"/>
      <c r="I20" s="208"/>
      <c r="J20" s="208"/>
    </row>
    <row r="21" spans="1:11" s="272" customFormat="1" ht="12.75" customHeight="1" x14ac:dyDescent="0.2">
      <c r="A21" s="272" t="s">
        <v>822</v>
      </c>
      <c r="B21" s="28" t="s">
        <v>963</v>
      </c>
      <c r="C21" s="276">
        <v>32421</v>
      </c>
      <c r="D21" s="276">
        <v>28174</v>
      </c>
      <c r="E21" s="211">
        <v>-13.1</v>
      </c>
      <c r="F21" s="139">
        <v>115</v>
      </c>
      <c r="G21" s="138"/>
      <c r="H21" s="208"/>
      <c r="I21" s="208"/>
      <c r="J21" s="208"/>
    </row>
    <row r="22" spans="1:11" s="272" customFormat="1" ht="12.75" customHeight="1" x14ac:dyDescent="0.2">
      <c r="A22" s="272" t="s">
        <v>814</v>
      </c>
      <c r="B22" s="28" t="s">
        <v>815</v>
      </c>
      <c r="C22" s="276">
        <v>23811</v>
      </c>
      <c r="D22" s="276">
        <v>21492</v>
      </c>
      <c r="E22" s="211">
        <v>-9.6999999999999993</v>
      </c>
      <c r="F22" s="139">
        <v>69</v>
      </c>
      <c r="G22" s="138"/>
      <c r="H22" s="208"/>
      <c r="I22" s="208"/>
      <c r="J22" s="208"/>
    </row>
    <row r="23" spans="1:11" s="272" customFormat="1" ht="12.75" customHeight="1" x14ac:dyDescent="0.2">
      <c r="A23" s="272" t="s">
        <v>817</v>
      </c>
      <c r="B23" s="28" t="s">
        <v>818</v>
      </c>
      <c r="C23" s="276">
        <v>20159</v>
      </c>
      <c r="D23" s="276">
        <v>18411</v>
      </c>
      <c r="E23" s="211">
        <v>-8.6999999999999993</v>
      </c>
      <c r="F23" s="139">
        <v>57</v>
      </c>
      <c r="G23" s="138"/>
      <c r="H23" s="208"/>
      <c r="I23" s="208"/>
      <c r="J23" s="208"/>
    </row>
    <row r="24" spans="1:11" s="272" customFormat="1" ht="25.5" customHeight="1" x14ac:dyDescent="0.2">
      <c r="A24" s="9"/>
      <c r="B24" s="59" t="s">
        <v>966</v>
      </c>
      <c r="C24" s="136">
        <v>48</v>
      </c>
      <c r="D24" s="136">
        <v>46</v>
      </c>
      <c r="E24" s="211">
        <v>-4.2</v>
      </c>
      <c r="F24" s="138">
        <v>1</v>
      </c>
      <c r="G24" s="138"/>
      <c r="H24" s="208"/>
      <c r="I24" s="208"/>
      <c r="J24" s="208"/>
      <c r="K24" s="9"/>
    </row>
    <row r="25" spans="1:11" s="9" customFormat="1" ht="25.5" customHeight="1" x14ac:dyDescent="0.2">
      <c r="A25" s="272" t="s">
        <v>832</v>
      </c>
      <c r="B25" s="28" t="s">
        <v>972</v>
      </c>
      <c r="C25" s="276">
        <v>45</v>
      </c>
      <c r="D25" s="276">
        <v>37</v>
      </c>
      <c r="E25" s="579">
        <v>-17.8</v>
      </c>
      <c r="F25" s="139">
        <v>4</v>
      </c>
      <c r="G25" s="558"/>
      <c r="H25" s="208"/>
      <c r="I25" s="208"/>
      <c r="J25" s="208"/>
      <c r="K25" s="272"/>
    </row>
    <row r="26" spans="1:11" s="272" customFormat="1" ht="12.75" customHeight="1" x14ac:dyDescent="0.2">
      <c r="A26" s="272" t="s">
        <v>830</v>
      </c>
      <c r="B26" s="28" t="s">
        <v>973</v>
      </c>
      <c r="C26" s="276">
        <v>2</v>
      </c>
      <c r="D26" s="276">
        <v>7</v>
      </c>
      <c r="E26" s="579">
        <v>250</v>
      </c>
      <c r="F26" s="139">
        <v>1</v>
      </c>
      <c r="G26" s="558"/>
      <c r="H26" s="208"/>
      <c r="I26" s="208"/>
      <c r="J26" s="208"/>
    </row>
    <row r="27" spans="1:11" s="272" customFormat="1" ht="12.75" customHeight="1" x14ac:dyDescent="0.2">
      <c r="A27" s="272" t="s">
        <v>828</v>
      </c>
      <c r="B27" s="28" t="s">
        <v>968</v>
      </c>
      <c r="C27" s="276">
        <v>1</v>
      </c>
      <c r="D27" s="276">
        <v>1</v>
      </c>
      <c r="E27" s="579">
        <v>0.127668</v>
      </c>
      <c r="F27" s="496" t="s">
        <v>1759</v>
      </c>
      <c r="G27" s="559"/>
      <c r="H27" s="208"/>
      <c r="I27" s="208"/>
      <c r="J27" s="208"/>
    </row>
    <row r="28" spans="1:11" s="272" customFormat="1" ht="12.75" customHeight="1" x14ac:dyDescent="0.2">
      <c r="A28" s="272" t="s">
        <v>829</v>
      </c>
      <c r="B28" s="28" t="s">
        <v>967</v>
      </c>
      <c r="C28" s="276">
        <v>1</v>
      </c>
      <c r="D28" s="499" t="s">
        <v>1759</v>
      </c>
      <c r="E28" s="580">
        <v>-100</v>
      </c>
      <c r="F28" s="496" t="s">
        <v>1759</v>
      </c>
      <c r="G28" s="560"/>
      <c r="H28" s="208"/>
      <c r="I28" s="208"/>
      <c r="J28" s="208"/>
    </row>
    <row r="29" spans="1:11" s="272" customFormat="1" ht="12.75" customHeight="1" x14ac:dyDescent="0.2">
      <c r="A29" s="272" t="s">
        <v>833</v>
      </c>
      <c r="B29" s="28" t="s">
        <v>974</v>
      </c>
      <c r="C29" s="499" t="s">
        <v>1759</v>
      </c>
      <c r="D29" s="276">
        <v>1</v>
      </c>
      <c r="E29" s="580" t="s">
        <v>1078</v>
      </c>
      <c r="F29" s="496" t="s">
        <v>1759</v>
      </c>
      <c r="G29" s="586"/>
      <c r="H29" s="208"/>
      <c r="I29" s="208"/>
      <c r="J29" s="208"/>
    </row>
    <row r="30" spans="1:11" s="272" customFormat="1" ht="12.75" customHeight="1" x14ac:dyDescent="0.2">
      <c r="A30" s="272" t="s">
        <v>831</v>
      </c>
      <c r="B30" s="28" t="s">
        <v>971</v>
      </c>
      <c r="C30" s="514" t="s">
        <v>153</v>
      </c>
      <c r="D30" s="514" t="s">
        <v>153</v>
      </c>
      <c r="E30" s="514">
        <v>0</v>
      </c>
      <c r="F30" s="514" t="s">
        <v>153</v>
      </c>
      <c r="G30" s="560"/>
      <c r="H30" s="208"/>
      <c r="I30" s="208"/>
      <c r="J30" s="208"/>
    </row>
  </sheetData>
  <sortState ref="A14:F23">
    <sortCondition descending="1" ref="F14"/>
  </sortState>
  <mergeCells count="4">
    <mergeCell ref="A6:A8"/>
    <mergeCell ref="B6:B8"/>
    <mergeCell ref="C6:F6"/>
    <mergeCell ref="C8:D8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showGridLines="0" zoomScaleNormal="100" workbookViewId="0"/>
  </sheetViews>
  <sheetFormatPr baseColWidth="10" defaultColWidth="11.42578125" defaultRowHeight="12.75" x14ac:dyDescent="0.2"/>
  <cols>
    <col min="1" max="1" width="10.7109375" style="271" customWidth="1"/>
    <col min="2" max="2" width="26.5703125" style="271" customWidth="1"/>
    <col min="3" max="6" width="12.42578125" style="271" customWidth="1"/>
    <col min="7" max="10" width="26.5703125" style="271" customWidth="1"/>
    <col min="11" max="11" width="12.7109375" style="271" customWidth="1"/>
    <col min="12" max="16384" width="11.42578125" style="271"/>
  </cols>
  <sheetData>
    <row r="1" spans="1:6" x14ac:dyDescent="0.2">
      <c r="A1" s="19" t="s">
        <v>1850</v>
      </c>
    </row>
    <row r="2" spans="1:6" x14ac:dyDescent="0.2">
      <c r="A2" s="19" t="s">
        <v>1851</v>
      </c>
    </row>
    <row r="3" spans="1:6" ht="12" customHeight="1" x14ac:dyDescent="0.2"/>
    <row r="4" spans="1:6" s="21" customFormat="1" ht="12" customHeight="1" x14ac:dyDescent="0.2">
      <c r="A4" s="766" t="s">
        <v>698</v>
      </c>
      <c r="B4" s="891" t="s">
        <v>559</v>
      </c>
      <c r="C4" s="769" t="s">
        <v>560</v>
      </c>
      <c r="D4" s="769"/>
      <c r="E4" s="769"/>
      <c r="F4" s="888"/>
    </row>
    <row r="5" spans="1:6" s="21" customFormat="1" ht="24" customHeight="1" x14ac:dyDescent="0.2">
      <c r="A5" s="760"/>
      <c r="B5" s="762"/>
      <c r="C5" s="205">
        <v>42369</v>
      </c>
      <c r="D5" s="205">
        <v>42735</v>
      </c>
      <c r="E5" s="346" t="s">
        <v>561</v>
      </c>
      <c r="F5" s="206">
        <v>42735</v>
      </c>
    </row>
    <row r="6" spans="1:6" s="21" customFormat="1" ht="12" customHeight="1" x14ac:dyDescent="0.2">
      <c r="A6" s="761"/>
      <c r="B6" s="763"/>
      <c r="C6" s="889">
        <v>1000</v>
      </c>
      <c r="D6" s="890"/>
      <c r="E6" s="207" t="s">
        <v>562</v>
      </c>
      <c r="F6" s="58" t="s">
        <v>699</v>
      </c>
    </row>
    <row r="7" spans="1:6" s="9" customFormat="1" ht="25.5" customHeight="1" x14ac:dyDescent="0.2">
      <c r="B7" s="24" t="s">
        <v>740</v>
      </c>
      <c r="C7" s="312">
        <v>1621302</v>
      </c>
      <c r="D7" s="164">
        <v>1554925</v>
      </c>
      <c r="E7" s="210">
        <v>-4.0999999999999996</v>
      </c>
      <c r="F7" s="138">
        <v>569</v>
      </c>
    </row>
    <row r="8" spans="1:6" s="272" customFormat="1" ht="25.5" customHeight="1" x14ac:dyDescent="0.2">
      <c r="A8" s="272" t="s">
        <v>85</v>
      </c>
      <c r="B8" s="272" t="s">
        <v>701</v>
      </c>
      <c r="C8" s="324">
        <v>15663.797</v>
      </c>
      <c r="D8" s="278">
        <v>15227.450999999999</v>
      </c>
      <c r="E8" s="489">
        <v>-2.7856974908446616E-2</v>
      </c>
      <c r="F8" s="278">
        <v>3088.106063678767</v>
      </c>
    </row>
    <row r="9" spans="1:6" s="272" customFormat="1" ht="12.75" customHeight="1" x14ac:dyDescent="0.2">
      <c r="A9" s="272" t="s">
        <v>605</v>
      </c>
      <c r="B9" s="272" t="s">
        <v>839</v>
      </c>
      <c r="C9" s="324">
        <v>15318.348</v>
      </c>
      <c r="D9" s="278">
        <v>15095.752</v>
      </c>
      <c r="E9" s="489">
        <v>-1.4531331968695289E-2</v>
      </c>
      <c r="F9" s="278">
        <v>2972.7751083103585</v>
      </c>
    </row>
    <row r="10" spans="1:6" s="272" customFormat="1" ht="12.75" customHeight="1" x14ac:dyDescent="0.2">
      <c r="A10" s="272" t="s">
        <v>1079</v>
      </c>
      <c r="B10" s="272" t="s">
        <v>371</v>
      </c>
      <c r="C10" s="324">
        <v>6252.4229999999998</v>
      </c>
      <c r="D10" s="278">
        <v>6422.0079999999998</v>
      </c>
      <c r="E10" s="489">
        <v>2.7123084922437278E-2</v>
      </c>
      <c r="F10" s="278">
        <v>2541.3565492679068</v>
      </c>
    </row>
    <row r="11" spans="1:6" s="272" customFormat="1" ht="12.75" customHeight="1" x14ac:dyDescent="0.2">
      <c r="A11" s="272" t="s">
        <v>87</v>
      </c>
      <c r="B11" s="272" t="s">
        <v>795</v>
      </c>
      <c r="C11" s="324">
        <v>16625.832999999999</v>
      </c>
      <c r="D11" s="278">
        <v>16320.102000000001</v>
      </c>
      <c r="E11" s="489">
        <v>-1.8388913205130714E-2</v>
      </c>
      <c r="F11" s="278">
        <v>2449.3624493471411</v>
      </c>
    </row>
    <row r="12" spans="1:6" s="272" customFormat="1" ht="12.75" customHeight="1" x14ac:dyDescent="0.2">
      <c r="A12" s="272" t="s">
        <v>1758</v>
      </c>
      <c r="B12" s="272" t="s">
        <v>702</v>
      </c>
      <c r="C12" s="324">
        <v>13724.050999999999</v>
      </c>
      <c r="D12" s="278">
        <v>12369.351000000001</v>
      </c>
      <c r="E12" s="489">
        <v>-9.8709921727921215E-2</v>
      </c>
      <c r="F12" s="278">
        <v>2375.067396313364</v>
      </c>
    </row>
    <row r="13" spans="1:6" s="272" customFormat="1" ht="12.75" customHeight="1" x14ac:dyDescent="0.2">
      <c r="A13" s="272" t="s">
        <v>729</v>
      </c>
      <c r="B13" s="272" t="s">
        <v>730</v>
      </c>
      <c r="C13" s="324">
        <v>4716.5039999999999</v>
      </c>
      <c r="D13" s="278">
        <v>4512.9790000000003</v>
      </c>
      <c r="E13" s="489">
        <v>-4.3151664877205585E-2</v>
      </c>
      <c r="F13" s="278">
        <v>2359.1108207004704</v>
      </c>
    </row>
    <row r="14" spans="1:6" s="272" customFormat="1" ht="12.75" customHeight="1" x14ac:dyDescent="0.2">
      <c r="A14" s="272" t="s">
        <v>1280</v>
      </c>
      <c r="B14" s="272" t="s">
        <v>186</v>
      </c>
      <c r="C14" s="324">
        <v>2853.9209999999998</v>
      </c>
      <c r="D14" s="278">
        <v>2761.6770000000001</v>
      </c>
      <c r="E14" s="489">
        <v>-3.2321847731594425E-2</v>
      </c>
      <c r="F14" s="278">
        <v>2183.1438735177867</v>
      </c>
    </row>
    <row r="15" spans="1:6" s="272" customFormat="1" ht="12.75" customHeight="1" x14ac:dyDescent="0.2">
      <c r="A15" s="272" t="s">
        <v>88</v>
      </c>
      <c r="B15" s="272" t="s">
        <v>703</v>
      </c>
      <c r="C15" s="324">
        <v>4559.1260000000002</v>
      </c>
      <c r="D15" s="278">
        <v>4181.7619999999997</v>
      </c>
      <c r="E15" s="489">
        <v>-8.2771127624022778E-2</v>
      </c>
      <c r="F15" s="278">
        <v>2115.2058674759737</v>
      </c>
    </row>
    <row r="16" spans="1:6" s="272" customFormat="1" ht="12.75" customHeight="1" x14ac:dyDescent="0.2">
      <c r="A16" s="272" t="s">
        <v>89</v>
      </c>
      <c r="B16" s="272" t="s">
        <v>708</v>
      </c>
      <c r="C16" s="324">
        <v>8241.7000000000007</v>
      </c>
      <c r="D16" s="278">
        <v>7961.6540000000005</v>
      </c>
      <c r="E16" s="489">
        <v>-3.3979154786027185E-2</v>
      </c>
      <c r="F16" s="278">
        <v>1925.4302297460702</v>
      </c>
    </row>
    <row r="17" spans="1:7" s="272" customFormat="1" ht="12.75" customHeight="1" x14ac:dyDescent="0.2">
      <c r="A17" s="272" t="s">
        <v>96</v>
      </c>
      <c r="B17" s="272" t="s">
        <v>725</v>
      </c>
      <c r="C17" s="324">
        <v>2191.5030000000002</v>
      </c>
      <c r="D17" s="278">
        <v>2062.3679999999999</v>
      </c>
      <c r="E17" s="489">
        <v>-5.8925312901693588E-2</v>
      </c>
      <c r="F17" s="278">
        <v>1885.162705667276</v>
      </c>
    </row>
    <row r="18" spans="1:7" s="272" customFormat="1" ht="12.75" customHeight="1" x14ac:dyDescent="0.2">
      <c r="A18" s="272" t="s">
        <v>1454</v>
      </c>
      <c r="B18" s="272" t="s">
        <v>359</v>
      </c>
      <c r="C18" s="324">
        <v>1956.2570000000001</v>
      </c>
      <c r="D18" s="278">
        <v>4319.9650000000001</v>
      </c>
      <c r="E18" s="489">
        <v>1.2082809160555081</v>
      </c>
      <c r="F18" s="278">
        <v>1860.4500430663222</v>
      </c>
    </row>
    <row r="19" spans="1:7" s="272" customFormat="1" ht="12.75" customHeight="1" x14ac:dyDescent="0.2">
      <c r="A19" s="272" t="s">
        <v>1628</v>
      </c>
      <c r="B19" s="272" t="s">
        <v>540</v>
      </c>
      <c r="C19" s="324">
        <v>2625.335</v>
      </c>
      <c r="D19" s="278">
        <v>3695.9459999999999</v>
      </c>
      <c r="E19" s="489">
        <v>0.4077997665059887</v>
      </c>
      <c r="F19" s="278">
        <v>1789.8043583535109</v>
      </c>
    </row>
    <row r="20" spans="1:7" s="272" customFormat="1" ht="12.75" customHeight="1" x14ac:dyDescent="0.2">
      <c r="A20" s="272" t="s">
        <v>1082</v>
      </c>
      <c r="B20" s="272" t="s">
        <v>489</v>
      </c>
      <c r="C20" s="324">
        <v>4949.2669999999998</v>
      </c>
      <c r="D20" s="278">
        <v>2852.098</v>
      </c>
      <c r="E20" s="489">
        <v>-0.42373325181284421</v>
      </c>
      <c r="F20" s="278">
        <v>1758.3834771886559</v>
      </c>
    </row>
    <row r="21" spans="1:7" s="272" customFormat="1" ht="12.75" customHeight="1" x14ac:dyDescent="0.2">
      <c r="A21" s="272" t="s">
        <v>564</v>
      </c>
      <c r="B21" s="272" t="s">
        <v>563</v>
      </c>
      <c r="C21" s="324">
        <v>19583.059000000001</v>
      </c>
      <c r="D21" s="278">
        <v>19738.72</v>
      </c>
      <c r="E21" s="489">
        <v>7.9487581587738693E-3</v>
      </c>
      <c r="F21" s="278">
        <v>1734.5096660808435</v>
      </c>
    </row>
    <row r="22" spans="1:7" s="272" customFormat="1" ht="12.75" customHeight="1" x14ac:dyDescent="0.2">
      <c r="A22" s="272" t="s">
        <v>1087</v>
      </c>
      <c r="B22" s="272" t="s">
        <v>493</v>
      </c>
      <c r="C22" s="324">
        <v>15549.527</v>
      </c>
      <c r="D22" s="278">
        <v>13876.687</v>
      </c>
      <c r="E22" s="489">
        <v>-0.10758140746017548</v>
      </c>
      <c r="F22" s="278">
        <v>1715.2888751545117</v>
      </c>
    </row>
    <row r="23" spans="1:7" s="272" customFormat="1" ht="12.75" customHeight="1" x14ac:dyDescent="0.2">
      <c r="A23" s="272" t="s">
        <v>1081</v>
      </c>
      <c r="B23" s="272" t="s">
        <v>358</v>
      </c>
      <c r="C23" s="324">
        <v>4030.1970000000001</v>
      </c>
      <c r="D23" s="278">
        <v>4004.8519999999999</v>
      </c>
      <c r="E23" s="489">
        <v>-6.2887744693374183E-3</v>
      </c>
      <c r="F23" s="278">
        <v>1664.5270157938487</v>
      </c>
    </row>
    <row r="24" spans="1:7" s="272" customFormat="1" ht="12.75" customHeight="1" x14ac:dyDescent="0.2">
      <c r="A24" s="272" t="s">
        <v>727</v>
      </c>
      <c r="B24" s="272" t="s">
        <v>728</v>
      </c>
      <c r="C24" s="324">
        <v>6080.9989999999998</v>
      </c>
      <c r="D24" s="278">
        <v>5951.9409999999998</v>
      </c>
      <c r="E24" s="489">
        <v>-2.1223157576575821E-2</v>
      </c>
      <c r="F24" s="278">
        <v>1575.0042339243187</v>
      </c>
    </row>
    <row r="25" spans="1:7" s="272" customFormat="1" ht="12.75" customHeight="1" x14ac:dyDescent="0.2">
      <c r="A25" s="272" t="s">
        <v>1537</v>
      </c>
      <c r="B25" s="272" t="s">
        <v>446</v>
      </c>
      <c r="C25" s="324">
        <v>14288.585999999999</v>
      </c>
      <c r="D25" s="278">
        <v>17012.420999999998</v>
      </c>
      <c r="E25" s="489">
        <v>0.19063012953136155</v>
      </c>
      <c r="F25" s="278">
        <v>1572.3124768946395</v>
      </c>
    </row>
    <row r="26" spans="1:7" s="272" customFormat="1" ht="12.75" customHeight="1" x14ac:dyDescent="0.2">
      <c r="A26" s="272" t="s">
        <v>91</v>
      </c>
      <c r="B26" s="272" t="s">
        <v>706</v>
      </c>
      <c r="C26" s="324">
        <v>23268.918000000001</v>
      </c>
      <c r="D26" s="278">
        <v>22744.467000000001</v>
      </c>
      <c r="E26" s="489">
        <v>-2.2538693032482255E-2</v>
      </c>
      <c r="F26" s="278">
        <v>1531.5108073530403</v>
      </c>
    </row>
    <row r="27" spans="1:7" s="272" customFormat="1" ht="12.75" customHeight="1" x14ac:dyDescent="0.2">
      <c r="A27" s="272" t="s">
        <v>1367</v>
      </c>
      <c r="B27" s="272" t="s">
        <v>273</v>
      </c>
      <c r="C27" s="324">
        <v>5296.0590000000002</v>
      </c>
      <c r="D27" s="278">
        <v>4713.1710000000003</v>
      </c>
      <c r="E27" s="489">
        <v>-0.11006070740526114</v>
      </c>
      <c r="F27" s="278">
        <v>1488.2131354594253</v>
      </c>
    </row>
    <row r="28" spans="1:7" s="272" customFormat="1" ht="12.75" customHeight="1" x14ac:dyDescent="0.2">
      <c r="A28" s="272" t="s">
        <v>604</v>
      </c>
      <c r="B28" s="272" t="s">
        <v>804</v>
      </c>
      <c r="C28" s="324">
        <v>12867.593000000001</v>
      </c>
      <c r="D28" s="278">
        <v>12142.244000000001</v>
      </c>
      <c r="E28" s="489">
        <v>-5.6370216247902782E-2</v>
      </c>
      <c r="F28" s="278">
        <v>1462.9209638554216</v>
      </c>
      <c r="G28" s="391"/>
    </row>
    <row r="29" spans="1:7" s="272" customFormat="1" ht="12.75" customHeight="1" x14ac:dyDescent="0.2">
      <c r="A29" s="272" t="s">
        <v>282</v>
      </c>
      <c r="B29" s="272" t="s">
        <v>283</v>
      </c>
      <c r="C29" s="324">
        <v>9360.3340000000007</v>
      </c>
      <c r="D29" s="278">
        <v>9175.8559999999998</v>
      </c>
      <c r="E29" s="489">
        <v>-1.9708484761334473E-2</v>
      </c>
      <c r="F29" s="278">
        <v>1426.1510724277277</v>
      </c>
    </row>
    <row r="30" spans="1:7" s="272" customFormat="1" ht="12.75" customHeight="1" x14ac:dyDescent="0.2">
      <c r="A30" s="272" t="s">
        <v>1410</v>
      </c>
      <c r="B30" s="272" t="s">
        <v>314</v>
      </c>
      <c r="C30" s="324">
        <v>7825.1880000000001</v>
      </c>
      <c r="D30" s="278">
        <v>10624.263999999999</v>
      </c>
      <c r="E30" s="489">
        <v>0.3577007990095572</v>
      </c>
      <c r="F30" s="278">
        <v>1398.1134359784182</v>
      </c>
    </row>
    <row r="31" spans="1:7" s="272" customFormat="1" ht="12.75" customHeight="1" x14ac:dyDescent="0.2">
      <c r="A31" s="272" t="s">
        <v>1084</v>
      </c>
      <c r="B31" s="272" t="s">
        <v>508</v>
      </c>
      <c r="C31" s="324">
        <v>3877.7950000000001</v>
      </c>
      <c r="D31" s="278">
        <v>3648.223</v>
      </c>
      <c r="E31" s="489">
        <v>-5.9201685493946977E-2</v>
      </c>
      <c r="F31" s="278">
        <v>1397.2512447338186</v>
      </c>
    </row>
    <row r="32" spans="1:7" s="272" customFormat="1" ht="12.75" customHeight="1" x14ac:dyDescent="0.2">
      <c r="A32" s="272" t="s">
        <v>187</v>
      </c>
      <c r="B32" s="272" t="s">
        <v>188</v>
      </c>
      <c r="C32" s="324">
        <v>3849.6109999999999</v>
      </c>
      <c r="D32" s="278">
        <v>3688.4450000000002</v>
      </c>
      <c r="E32" s="489">
        <v>-4.1865528750826955E-2</v>
      </c>
      <c r="F32" s="278">
        <v>1395.5524025728339</v>
      </c>
    </row>
    <row r="33" spans="1:6" s="272" customFormat="1" ht="12.75" customHeight="1" x14ac:dyDescent="0.2">
      <c r="A33" s="272" t="s">
        <v>94</v>
      </c>
      <c r="B33" s="272" t="s">
        <v>707</v>
      </c>
      <c r="C33" s="324">
        <v>5440.6850000000004</v>
      </c>
      <c r="D33" s="278">
        <v>5248.1890000000003</v>
      </c>
      <c r="E33" s="489">
        <v>-3.5380838993619386E-2</v>
      </c>
      <c r="F33" s="278">
        <v>1343.9664532650447</v>
      </c>
    </row>
    <row r="34" spans="1:6" s="272" customFormat="1" ht="12.75" customHeight="1" x14ac:dyDescent="0.2">
      <c r="A34" s="272" t="s">
        <v>1393</v>
      </c>
      <c r="B34" s="272" t="s">
        <v>297</v>
      </c>
      <c r="C34" s="324">
        <v>4936.7619999999997</v>
      </c>
      <c r="D34" s="278">
        <v>5212.5640000000003</v>
      </c>
      <c r="E34" s="489">
        <v>5.586698325744701E-2</v>
      </c>
      <c r="F34" s="278">
        <v>1280.4136575779908</v>
      </c>
    </row>
    <row r="35" spans="1:6" s="272" customFormat="1" ht="12.75" customHeight="1" x14ac:dyDescent="0.2">
      <c r="A35" s="272" t="s">
        <v>1314</v>
      </c>
      <c r="B35" s="272" t="s">
        <v>223</v>
      </c>
      <c r="C35" s="324">
        <v>3143.9609999999998</v>
      </c>
      <c r="D35" s="278">
        <v>3715.0709999999999</v>
      </c>
      <c r="E35" s="489">
        <v>0.18165301668818415</v>
      </c>
      <c r="F35" s="278">
        <v>1265.3511580381471</v>
      </c>
    </row>
    <row r="36" spans="1:6" s="272" customFormat="1" ht="12.75" customHeight="1" x14ac:dyDescent="0.2">
      <c r="A36" s="272" t="s">
        <v>451</v>
      </c>
      <c r="B36" s="272" t="s">
        <v>452</v>
      </c>
      <c r="C36" s="324">
        <v>40904.512999999999</v>
      </c>
      <c r="D36" s="278">
        <v>38809.877</v>
      </c>
      <c r="E36" s="489">
        <v>-5.1207943729827531E-2</v>
      </c>
      <c r="F36" s="278">
        <v>1256.5930710700989</v>
      </c>
    </row>
    <row r="37" spans="1:6" s="272" customFormat="1" ht="12.75" customHeight="1" x14ac:dyDescent="0.2">
      <c r="A37" s="272" t="s">
        <v>1085</v>
      </c>
      <c r="B37" s="272" t="s">
        <v>253</v>
      </c>
      <c r="C37" s="324">
        <v>6053.4059999999999</v>
      </c>
      <c r="D37" s="278">
        <v>5946.36</v>
      </c>
      <c r="E37" s="489">
        <v>-1.7683598291606456E-2</v>
      </c>
      <c r="F37" s="278">
        <v>1228.0793060718711</v>
      </c>
    </row>
    <row r="38" spans="1:6" s="272" customFormat="1" ht="12.75" customHeight="1" x14ac:dyDescent="0.2">
      <c r="A38" s="272" t="s">
        <v>1426</v>
      </c>
      <c r="B38" s="272" t="s">
        <v>330</v>
      </c>
      <c r="C38" s="324">
        <v>5610.1769999999997</v>
      </c>
      <c r="D38" s="278">
        <v>5792.5370000000003</v>
      </c>
      <c r="E38" s="489">
        <v>3.2505213293627024E-2</v>
      </c>
      <c r="F38" s="278">
        <v>1211.5743568291152</v>
      </c>
    </row>
    <row r="39" spans="1:6" s="272" customFormat="1" ht="12.75" customHeight="1" x14ac:dyDescent="0.2">
      <c r="A39" s="272" t="s">
        <v>1467</v>
      </c>
      <c r="B39" s="272" t="s">
        <v>373</v>
      </c>
      <c r="C39" s="324">
        <v>422.01400000000001</v>
      </c>
      <c r="D39" s="278">
        <v>2330.346</v>
      </c>
      <c r="E39" s="489">
        <v>4.521963726321875</v>
      </c>
      <c r="F39" s="278">
        <v>1206.8078715691352</v>
      </c>
    </row>
    <row r="40" spans="1:6" s="272" customFormat="1" ht="12.75" customHeight="1" x14ac:dyDescent="0.2">
      <c r="A40" s="272" t="s">
        <v>1083</v>
      </c>
      <c r="B40" s="272" t="s">
        <v>410</v>
      </c>
      <c r="C40" s="324">
        <v>19117.808000000001</v>
      </c>
      <c r="D40" s="278">
        <v>18361.716</v>
      </c>
      <c r="E40" s="489">
        <v>-3.9549094749774687E-2</v>
      </c>
      <c r="F40" s="278">
        <v>1195.9692568227708</v>
      </c>
    </row>
    <row r="41" spans="1:6" s="272" customFormat="1" ht="12.75" customHeight="1" x14ac:dyDescent="0.2">
      <c r="A41" s="272" t="s">
        <v>162</v>
      </c>
      <c r="B41" s="272" t="s">
        <v>163</v>
      </c>
      <c r="C41" s="324">
        <v>8081.9920000000002</v>
      </c>
      <c r="D41" s="278">
        <v>7421.9269999999997</v>
      </c>
      <c r="E41" s="489">
        <v>-8.1671078120344645E-2</v>
      </c>
      <c r="F41" s="278">
        <v>1195.1573268921095</v>
      </c>
    </row>
    <row r="42" spans="1:6" s="272" customFormat="1" ht="12.75" customHeight="1" x14ac:dyDescent="0.2">
      <c r="A42" s="272" t="s">
        <v>548</v>
      </c>
      <c r="B42" s="272" t="s">
        <v>549</v>
      </c>
      <c r="C42" s="324">
        <v>25136.812999999998</v>
      </c>
      <c r="D42" s="278">
        <v>23886.093000000001</v>
      </c>
      <c r="E42" s="489">
        <v>-4.9756506522923079E-2</v>
      </c>
      <c r="F42" s="278">
        <v>1191.5046141567316</v>
      </c>
    </row>
    <row r="43" spans="1:6" s="272" customFormat="1" ht="12.75" customHeight="1" x14ac:dyDescent="0.2">
      <c r="A43" s="272" t="s">
        <v>1496</v>
      </c>
      <c r="B43" s="272" t="s">
        <v>407</v>
      </c>
      <c r="C43" s="324">
        <v>4377.7969999999996</v>
      </c>
      <c r="D43" s="278">
        <v>4218.1310000000003</v>
      </c>
      <c r="E43" s="489">
        <v>-3.647176879147189E-2</v>
      </c>
      <c r="F43" s="278">
        <v>1189.5462492949803</v>
      </c>
    </row>
    <row r="44" spans="1:6" s="272" customFormat="1" ht="12.75" customHeight="1" x14ac:dyDescent="0.2">
      <c r="A44" s="272" t="s">
        <v>1476</v>
      </c>
      <c r="B44" s="272" t="s">
        <v>390</v>
      </c>
      <c r="C44" s="324">
        <v>1510.8910000000001</v>
      </c>
      <c r="D44" s="278">
        <v>1347.778</v>
      </c>
      <c r="E44" s="489">
        <v>-0.10795815184550046</v>
      </c>
      <c r="F44" s="278">
        <v>1187.4696035242291</v>
      </c>
    </row>
    <row r="45" spans="1:6" s="272" customFormat="1" ht="12.75" customHeight="1" x14ac:dyDescent="0.2">
      <c r="A45" s="272" t="s">
        <v>1475</v>
      </c>
      <c r="B45" s="272" t="s">
        <v>389</v>
      </c>
      <c r="C45" s="324">
        <v>4481.9719999999998</v>
      </c>
      <c r="D45" s="278">
        <v>4294.1530000000002</v>
      </c>
      <c r="E45" s="489">
        <v>-4.190543805271419E-2</v>
      </c>
      <c r="F45" s="278">
        <v>1177.7709818979704</v>
      </c>
    </row>
    <row r="46" spans="1:6" s="272" customFormat="1" ht="12.75" customHeight="1" x14ac:dyDescent="0.2">
      <c r="A46" s="272" t="s">
        <v>570</v>
      </c>
      <c r="B46" s="272" t="s">
        <v>569</v>
      </c>
      <c r="C46" s="324">
        <v>1707.1869999999999</v>
      </c>
      <c r="D46" s="278">
        <v>1666.279</v>
      </c>
      <c r="E46" s="489">
        <v>-2.3962225579271575E-2</v>
      </c>
      <c r="F46" s="278">
        <v>1175.0909732016926</v>
      </c>
    </row>
    <row r="47" spans="1:6" s="272" customFormat="1" ht="12.75" customHeight="1" x14ac:dyDescent="0.2">
      <c r="A47" s="60" t="s">
        <v>734</v>
      </c>
      <c r="B47" s="212"/>
      <c r="C47" s="324"/>
      <c r="D47" s="278"/>
      <c r="E47" s="489"/>
      <c r="F47" s="139"/>
    </row>
    <row r="48" spans="1:6" s="272" customFormat="1" ht="12.75" customHeight="1" x14ac:dyDescent="0.2">
      <c r="A48" s="60" t="s">
        <v>734</v>
      </c>
      <c r="C48" s="324"/>
      <c r="D48" s="278"/>
      <c r="E48" s="489"/>
      <c r="F48" s="139"/>
    </row>
    <row r="49" spans="1:6" s="272" customFormat="1" ht="12.75" customHeight="1" x14ac:dyDescent="0.2">
      <c r="A49" s="272" t="s">
        <v>1480</v>
      </c>
      <c r="B49" s="272" t="s">
        <v>736</v>
      </c>
      <c r="C49" s="491" t="s">
        <v>1759</v>
      </c>
      <c r="D49" s="278">
        <v>1.054</v>
      </c>
      <c r="E49" s="489">
        <v>3.411</v>
      </c>
      <c r="F49" s="278">
        <v>0.71651900000000002</v>
      </c>
    </row>
    <row r="50" spans="1:6" s="272" customFormat="1" ht="12.75" customHeight="1" x14ac:dyDescent="0.2">
      <c r="A50" s="272" t="s">
        <v>1291</v>
      </c>
      <c r="B50" s="272" t="s">
        <v>197</v>
      </c>
      <c r="C50" s="324">
        <v>8</v>
      </c>
      <c r="D50" s="278">
        <v>4</v>
      </c>
      <c r="E50" s="489">
        <v>-0.53700000000000003</v>
      </c>
      <c r="F50" s="278">
        <v>0.66439300000000001</v>
      </c>
    </row>
    <row r="51" spans="1:6" s="272" customFormat="1" ht="12.75" customHeight="1" x14ac:dyDescent="0.2">
      <c r="A51" s="272" t="s">
        <v>1380</v>
      </c>
      <c r="B51" s="272" t="s">
        <v>286</v>
      </c>
      <c r="C51" s="324">
        <v>44</v>
      </c>
      <c r="D51" s="278">
        <v>2</v>
      </c>
      <c r="E51" s="490">
        <v>-0.95599999999999996</v>
      </c>
      <c r="F51" s="278">
        <v>1</v>
      </c>
    </row>
    <row r="52" spans="1:6" s="272" customFormat="1" ht="12.75" customHeight="1" x14ac:dyDescent="0.2">
      <c r="A52" s="272" t="s">
        <v>1516</v>
      </c>
      <c r="B52" s="272" t="s">
        <v>841</v>
      </c>
      <c r="C52" s="324">
        <v>3</v>
      </c>
      <c r="D52" s="278">
        <v>1</v>
      </c>
      <c r="E52" s="490">
        <v>-0.58499999999999996</v>
      </c>
      <c r="F52" s="278">
        <v>6.2830000000000004E-3</v>
      </c>
    </row>
    <row r="53" spans="1:6" s="272" customFormat="1" ht="12.75" customHeight="1" x14ac:dyDescent="0.2">
      <c r="A53" s="272" t="s">
        <v>1304</v>
      </c>
      <c r="B53" s="272" t="s">
        <v>119</v>
      </c>
      <c r="C53" s="324">
        <v>0</v>
      </c>
      <c r="D53" s="278">
        <v>0</v>
      </c>
      <c r="E53" s="490" t="s">
        <v>153</v>
      </c>
      <c r="F53" s="278">
        <v>0</v>
      </c>
    </row>
    <row r="57" spans="1:6" x14ac:dyDescent="0.2">
      <c r="C57" s="500"/>
    </row>
  </sheetData>
  <sortState ref="A64:F486">
    <sortCondition descending="1" ref="F64"/>
  </sortState>
  <mergeCells count="4">
    <mergeCell ref="A4:A6"/>
    <mergeCell ref="B4:B6"/>
    <mergeCell ref="C4:F4"/>
    <mergeCell ref="C6:D6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GridLines="0" zoomScaleNormal="100" zoomScalePageLayoutView="90" workbookViewId="0">
      <selection sqref="A1:I4"/>
    </sheetView>
  </sheetViews>
  <sheetFormatPr baseColWidth="10" defaultColWidth="11.42578125" defaultRowHeight="12.75" x14ac:dyDescent="0.2"/>
  <cols>
    <col min="1" max="1" width="3.7109375" style="271" customWidth="1"/>
    <col min="2" max="2" width="2" style="271" customWidth="1"/>
    <col min="3" max="3" width="4" style="271" customWidth="1"/>
    <col min="4" max="4" width="11.5703125" style="271" customWidth="1"/>
    <col min="5" max="6" width="15.28515625" style="271" customWidth="1"/>
    <col min="7" max="7" width="10.85546875" style="271" customWidth="1"/>
    <col min="8" max="8" width="12" style="271" customWidth="1"/>
    <col min="9" max="9" width="11.42578125" style="271"/>
    <col min="10" max="10" width="13.85546875" style="271" customWidth="1"/>
    <col min="11" max="11" width="13.85546875" style="175" customWidth="1"/>
    <col min="12" max="12" width="14.85546875" style="175" customWidth="1"/>
    <col min="13" max="13" width="18.140625" style="175" customWidth="1"/>
    <col min="14" max="14" width="1.85546875" style="271" customWidth="1"/>
    <col min="15" max="15" width="3.7109375" style="271" customWidth="1"/>
    <col min="16" max="16" width="2" style="271" customWidth="1"/>
    <col min="17" max="17" width="4" style="271" customWidth="1"/>
    <col min="18" max="18" width="13.5703125" style="271" customWidth="1"/>
    <col min="19" max="16384" width="11.42578125" style="271"/>
  </cols>
  <sheetData>
    <row r="1" spans="1:18" ht="12.75" customHeight="1" x14ac:dyDescent="0.2">
      <c r="A1" s="900" t="s">
        <v>1849</v>
      </c>
      <c r="B1" s="900"/>
      <c r="C1" s="900"/>
      <c r="D1" s="900"/>
      <c r="E1" s="900"/>
      <c r="F1" s="900"/>
      <c r="G1" s="900"/>
      <c r="H1" s="900"/>
      <c r="I1" s="900"/>
      <c r="J1" s="340"/>
      <c r="O1" s="19"/>
      <c r="R1" s="19"/>
    </row>
    <row r="2" spans="1:18" ht="12.75" customHeight="1" x14ac:dyDescent="0.2">
      <c r="A2" s="900"/>
      <c r="B2" s="900"/>
      <c r="C2" s="900"/>
      <c r="D2" s="900"/>
      <c r="E2" s="900"/>
      <c r="F2" s="900"/>
      <c r="G2" s="900"/>
      <c r="H2" s="900"/>
      <c r="I2" s="900"/>
      <c r="J2" s="340"/>
      <c r="O2" s="19"/>
      <c r="R2" s="19"/>
    </row>
    <row r="3" spans="1:18" ht="12.75" customHeight="1" x14ac:dyDescent="0.2">
      <c r="A3" s="900"/>
      <c r="B3" s="900"/>
      <c r="C3" s="900"/>
      <c r="D3" s="900"/>
      <c r="E3" s="900"/>
      <c r="F3" s="900"/>
      <c r="G3" s="900"/>
      <c r="H3" s="900"/>
      <c r="I3" s="900"/>
      <c r="J3" s="340"/>
      <c r="O3" s="19"/>
      <c r="R3" s="19"/>
    </row>
    <row r="4" spans="1:18" ht="15.6" customHeight="1" x14ac:dyDescent="0.2">
      <c r="A4" s="900"/>
      <c r="B4" s="900"/>
      <c r="C4" s="900"/>
      <c r="D4" s="900"/>
      <c r="E4" s="900"/>
      <c r="F4" s="900"/>
      <c r="G4" s="900"/>
      <c r="H4" s="900"/>
      <c r="I4" s="900"/>
      <c r="J4" s="344"/>
      <c r="O4" s="19"/>
      <c r="R4" s="19"/>
    </row>
    <row r="5" spans="1:18" ht="12.75" customHeight="1" x14ac:dyDescent="0.2">
      <c r="A5" s="344"/>
      <c r="B5" s="344"/>
      <c r="C5" s="344"/>
      <c r="D5" s="344"/>
      <c r="E5" s="344"/>
      <c r="F5" s="344"/>
      <c r="G5" s="344"/>
      <c r="H5" s="344"/>
      <c r="I5" s="344"/>
      <c r="O5" s="19"/>
      <c r="R5" s="19"/>
    </row>
    <row r="6" spans="1:18" ht="12" customHeight="1" x14ac:dyDescent="0.2">
      <c r="A6" s="19"/>
      <c r="B6" s="19"/>
      <c r="C6" s="19"/>
      <c r="D6" s="19"/>
      <c r="E6" s="19"/>
      <c r="F6" s="19"/>
      <c r="G6" s="19"/>
      <c r="H6" s="19"/>
      <c r="I6" s="19"/>
      <c r="O6" s="19"/>
      <c r="P6" s="19"/>
      <c r="Q6" s="19"/>
      <c r="R6" s="19"/>
    </row>
    <row r="7" spans="1:18" s="61" customFormat="1" ht="12" customHeight="1" x14ac:dyDescent="0.2">
      <c r="A7" s="895" t="s">
        <v>572</v>
      </c>
      <c r="B7" s="895"/>
      <c r="C7" s="895"/>
      <c r="D7" s="797"/>
      <c r="E7" s="901" t="s">
        <v>1656</v>
      </c>
      <c r="F7" s="902" t="s">
        <v>607</v>
      </c>
      <c r="G7" s="818"/>
      <c r="H7" s="818"/>
      <c r="I7" s="818"/>
      <c r="J7" s="747" t="s">
        <v>1691</v>
      </c>
      <c r="K7" s="747" t="s">
        <v>1089</v>
      </c>
      <c r="L7" s="892" t="s">
        <v>1060</v>
      </c>
      <c r="M7" s="893"/>
      <c r="N7" s="20"/>
      <c r="O7" s="894" t="s">
        <v>572</v>
      </c>
      <c r="P7" s="895"/>
      <c r="Q7" s="895"/>
      <c r="R7" s="895"/>
    </row>
    <row r="8" spans="1:18" s="61" customFormat="1" ht="12" customHeight="1" x14ac:dyDescent="0.2">
      <c r="A8" s="793"/>
      <c r="B8" s="793"/>
      <c r="C8" s="793"/>
      <c r="D8" s="798"/>
      <c r="E8" s="795"/>
      <c r="F8" s="896" t="s">
        <v>687</v>
      </c>
      <c r="G8" s="897" t="s">
        <v>78</v>
      </c>
      <c r="H8" s="898"/>
      <c r="I8" s="898"/>
      <c r="J8" s="760"/>
      <c r="K8" s="760"/>
      <c r="L8" s="784" t="s">
        <v>1090</v>
      </c>
      <c r="M8" s="784" t="s">
        <v>1091</v>
      </c>
      <c r="N8" s="22"/>
      <c r="O8" s="793"/>
      <c r="P8" s="793"/>
      <c r="Q8" s="793"/>
      <c r="R8" s="793"/>
    </row>
    <row r="9" spans="1:18" s="61" customFormat="1" ht="48" customHeight="1" x14ac:dyDescent="0.2">
      <c r="A9" s="793"/>
      <c r="B9" s="793"/>
      <c r="C9" s="793"/>
      <c r="D9" s="798"/>
      <c r="E9" s="795"/>
      <c r="F9" s="810"/>
      <c r="G9" s="785" t="s">
        <v>573</v>
      </c>
      <c r="H9" s="785" t="s">
        <v>574</v>
      </c>
      <c r="I9" s="899" t="s">
        <v>712</v>
      </c>
      <c r="J9" s="760"/>
      <c r="K9" s="760"/>
      <c r="L9" s="810"/>
      <c r="M9" s="810"/>
      <c r="N9" s="342"/>
      <c r="O9" s="793"/>
      <c r="P9" s="793"/>
      <c r="Q9" s="793"/>
      <c r="R9" s="793"/>
    </row>
    <row r="10" spans="1:18" s="61" customFormat="1" ht="12" customHeight="1" x14ac:dyDescent="0.2">
      <c r="A10" s="794"/>
      <c r="B10" s="794"/>
      <c r="C10" s="794"/>
      <c r="D10" s="799"/>
      <c r="E10" s="796"/>
      <c r="F10" s="811"/>
      <c r="G10" s="796"/>
      <c r="H10" s="796"/>
      <c r="I10" s="791"/>
      <c r="J10" s="761"/>
      <c r="K10" s="761"/>
      <c r="L10" s="811"/>
      <c r="M10" s="811"/>
      <c r="N10" s="343"/>
      <c r="O10" s="794"/>
      <c r="P10" s="794"/>
      <c r="Q10" s="794"/>
      <c r="R10" s="794"/>
    </row>
    <row r="11" spans="1:18" s="61" customFormat="1" ht="25.5" customHeight="1" x14ac:dyDescent="0.2">
      <c r="A11" s="276" t="s">
        <v>690</v>
      </c>
      <c r="B11" s="276"/>
      <c r="C11" s="276"/>
      <c r="D11" s="276"/>
      <c r="E11" s="149">
        <v>35226</v>
      </c>
      <c r="F11" s="150">
        <v>79.239999999999995</v>
      </c>
      <c r="G11" s="150">
        <v>79.239999999999995</v>
      </c>
      <c r="H11" s="514" t="s">
        <v>153</v>
      </c>
      <c r="I11" s="514" t="s">
        <v>153</v>
      </c>
      <c r="J11" s="514" t="s">
        <v>153</v>
      </c>
      <c r="K11" s="150">
        <v>4414</v>
      </c>
      <c r="L11" s="514" t="s">
        <v>153</v>
      </c>
      <c r="M11" s="514" t="s">
        <v>153</v>
      </c>
      <c r="N11" s="324"/>
      <c r="O11" s="276" t="s">
        <v>690</v>
      </c>
      <c r="P11" s="276"/>
      <c r="Q11" s="276"/>
      <c r="R11" s="276"/>
    </row>
    <row r="12" spans="1:18" s="61" customFormat="1" ht="25.5" customHeight="1" x14ac:dyDescent="0.2">
      <c r="A12" s="276" t="s">
        <v>99</v>
      </c>
      <c r="B12" s="276"/>
      <c r="C12" s="276"/>
      <c r="D12" s="276"/>
      <c r="E12" s="324">
        <v>38289</v>
      </c>
      <c r="F12" s="278">
        <v>664</v>
      </c>
      <c r="G12" s="514" t="s">
        <v>153</v>
      </c>
      <c r="H12" s="278">
        <v>275</v>
      </c>
      <c r="I12" s="278">
        <v>389</v>
      </c>
      <c r="J12" s="278">
        <v>149</v>
      </c>
      <c r="K12" s="278">
        <v>9081</v>
      </c>
      <c r="L12" s="514" t="s">
        <v>153</v>
      </c>
      <c r="M12" s="514" t="s">
        <v>153</v>
      </c>
      <c r="N12" s="324"/>
      <c r="O12" s="276" t="s">
        <v>99</v>
      </c>
      <c r="P12" s="276"/>
      <c r="Q12" s="276"/>
      <c r="R12" s="276"/>
    </row>
    <row r="13" spans="1:18" s="61" customFormat="1" ht="12.75" customHeight="1" x14ac:dyDescent="0.2">
      <c r="A13" s="276" t="s">
        <v>100</v>
      </c>
      <c r="B13" s="276"/>
      <c r="C13" s="276"/>
      <c r="D13" s="276"/>
      <c r="E13" s="324">
        <v>7620</v>
      </c>
      <c r="F13" s="278">
        <v>5579</v>
      </c>
      <c r="G13" s="514" t="s">
        <v>153</v>
      </c>
      <c r="H13" s="514" t="s">
        <v>153</v>
      </c>
      <c r="I13" s="278">
        <v>5579</v>
      </c>
      <c r="J13" s="278">
        <v>5289</v>
      </c>
      <c r="K13" s="278">
        <v>8756</v>
      </c>
      <c r="L13" s="278">
        <v>5332</v>
      </c>
      <c r="M13" s="278">
        <v>4264</v>
      </c>
      <c r="N13" s="324"/>
      <c r="O13" s="276" t="s">
        <v>100</v>
      </c>
      <c r="P13" s="276"/>
      <c r="Q13" s="276"/>
      <c r="R13" s="276"/>
    </row>
    <row r="14" spans="1:18" s="61" customFormat="1" ht="12.75" customHeight="1" x14ac:dyDescent="0.2">
      <c r="A14" s="276" t="s">
        <v>955</v>
      </c>
      <c r="B14" s="276"/>
      <c r="C14" s="276"/>
      <c r="D14" s="276"/>
      <c r="E14" s="324">
        <v>18220</v>
      </c>
      <c r="F14" s="278">
        <v>139</v>
      </c>
      <c r="G14" s="278">
        <v>70</v>
      </c>
      <c r="H14" s="514" t="s">
        <v>153</v>
      </c>
      <c r="I14" s="278">
        <v>69</v>
      </c>
      <c r="J14" s="278">
        <v>1001</v>
      </c>
      <c r="K14" s="278">
        <v>3436</v>
      </c>
      <c r="L14" s="514" t="s">
        <v>153</v>
      </c>
      <c r="M14" s="514" t="s">
        <v>153</v>
      </c>
      <c r="N14" s="324"/>
      <c r="O14" s="276" t="s">
        <v>955</v>
      </c>
      <c r="P14" s="276"/>
      <c r="Q14" s="276"/>
      <c r="R14" s="276"/>
    </row>
    <row r="15" spans="1:18" s="61" customFormat="1" ht="12.75" customHeight="1" x14ac:dyDescent="0.2">
      <c r="A15" s="276" t="s">
        <v>101</v>
      </c>
      <c r="B15" s="276"/>
      <c r="C15" s="276"/>
      <c r="D15" s="276"/>
      <c r="E15" s="324">
        <v>49123</v>
      </c>
      <c r="F15" s="278">
        <v>4825</v>
      </c>
      <c r="G15" s="514" t="s">
        <v>153</v>
      </c>
      <c r="H15" s="514" t="s">
        <v>153</v>
      </c>
      <c r="I15" s="278">
        <v>4825</v>
      </c>
      <c r="J15" s="278">
        <v>9854</v>
      </c>
      <c r="K15" s="278">
        <v>10820</v>
      </c>
      <c r="L15" s="514" t="s">
        <v>153</v>
      </c>
      <c r="M15" s="514" t="s">
        <v>153</v>
      </c>
      <c r="N15" s="324"/>
      <c r="O15" s="276" t="s">
        <v>101</v>
      </c>
      <c r="P15" s="276"/>
      <c r="Q15" s="276"/>
      <c r="R15" s="276"/>
    </row>
    <row r="16" spans="1:18" s="61" customFormat="1" ht="25.5" customHeight="1" x14ac:dyDescent="0.2">
      <c r="A16" s="276" t="s">
        <v>691</v>
      </c>
      <c r="B16" s="276"/>
      <c r="C16" s="276"/>
      <c r="D16" s="276"/>
      <c r="E16" s="324">
        <v>423977</v>
      </c>
      <c r="F16" s="514" t="s">
        <v>153</v>
      </c>
      <c r="G16" s="514" t="s">
        <v>153</v>
      </c>
      <c r="H16" s="514" t="s">
        <v>153</v>
      </c>
      <c r="I16" s="514" t="s">
        <v>153</v>
      </c>
      <c r="J16" s="514" t="s">
        <v>153</v>
      </c>
      <c r="K16" s="278">
        <v>5083</v>
      </c>
      <c r="L16" s="278">
        <v>13766.656000000001</v>
      </c>
      <c r="M16" s="278">
        <v>9036</v>
      </c>
      <c r="N16" s="324"/>
      <c r="O16" s="276" t="s">
        <v>691</v>
      </c>
      <c r="P16" s="276"/>
      <c r="Q16" s="276"/>
      <c r="R16" s="276"/>
    </row>
    <row r="17" spans="1:18" s="61" customFormat="1" ht="25.5" customHeight="1" x14ac:dyDescent="0.2">
      <c r="A17" s="276" t="s">
        <v>969</v>
      </c>
      <c r="B17" s="276"/>
      <c r="C17" s="276"/>
      <c r="D17" s="276"/>
      <c r="E17" s="324">
        <v>13388</v>
      </c>
      <c r="F17" s="278">
        <v>523</v>
      </c>
      <c r="G17" s="514" t="s">
        <v>153</v>
      </c>
      <c r="H17" s="278">
        <v>32</v>
      </c>
      <c r="I17" s="278">
        <v>491</v>
      </c>
      <c r="J17" s="278">
        <v>6417</v>
      </c>
      <c r="K17" s="278">
        <v>8755</v>
      </c>
      <c r="L17" s="514" t="s">
        <v>153</v>
      </c>
      <c r="M17" s="514" t="s">
        <v>153</v>
      </c>
      <c r="N17" s="324"/>
      <c r="O17" s="276" t="s">
        <v>969</v>
      </c>
      <c r="P17" s="276"/>
      <c r="Q17" s="276"/>
      <c r="R17" s="276"/>
    </row>
    <row r="18" spans="1:18" s="61" customFormat="1" ht="12.75" customHeight="1" x14ac:dyDescent="0.2">
      <c r="A18" s="276" t="s">
        <v>102</v>
      </c>
      <c r="B18" s="276"/>
      <c r="C18" s="276"/>
      <c r="D18" s="276"/>
      <c r="E18" s="324">
        <v>22508</v>
      </c>
      <c r="F18" s="278">
        <v>1363</v>
      </c>
      <c r="G18" s="278">
        <v>333</v>
      </c>
      <c r="H18" s="278">
        <v>0</v>
      </c>
      <c r="I18" s="278">
        <v>1030</v>
      </c>
      <c r="J18" s="278">
        <v>45762</v>
      </c>
      <c r="K18" s="278">
        <v>6253</v>
      </c>
      <c r="L18" s="514" t="s">
        <v>153</v>
      </c>
      <c r="M18" s="514" t="s">
        <v>153</v>
      </c>
      <c r="N18" s="324"/>
      <c r="O18" s="276" t="s">
        <v>102</v>
      </c>
      <c r="P18" s="276"/>
      <c r="Q18" s="276"/>
      <c r="R18" s="276"/>
    </row>
    <row r="19" spans="1:18" s="61" customFormat="1" ht="12.75" customHeight="1" x14ac:dyDescent="0.2">
      <c r="A19" s="276" t="s">
        <v>970</v>
      </c>
      <c r="B19" s="276"/>
      <c r="C19" s="276"/>
      <c r="D19" s="276"/>
      <c r="E19" s="324">
        <v>10693</v>
      </c>
      <c r="F19" s="514" t="s">
        <v>153</v>
      </c>
      <c r="G19" s="514" t="s">
        <v>153</v>
      </c>
      <c r="H19" s="514" t="s">
        <v>153</v>
      </c>
      <c r="I19" s="514" t="s">
        <v>153</v>
      </c>
      <c r="J19" s="278">
        <v>1044</v>
      </c>
      <c r="K19" s="278">
        <v>22994</v>
      </c>
      <c r="L19" s="514" t="s">
        <v>153</v>
      </c>
      <c r="M19" s="514" t="s">
        <v>153</v>
      </c>
      <c r="N19" s="324"/>
      <c r="O19" s="276" t="s">
        <v>970</v>
      </c>
      <c r="P19" s="276"/>
      <c r="Q19" s="276"/>
      <c r="R19" s="276"/>
    </row>
    <row r="20" spans="1:18" s="61" customFormat="1" ht="25.5" customHeight="1" x14ac:dyDescent="0.2">
      <c r="A20" s="846" t="s">
        <v>842</v>
      </c>
      <c r="B20" s="846"/>
      <c r="C20" s="846"/>
      <c r="D20" s="846"/>
      <c r="E20" s="324">
        <v>53696</v>
      </c>
      <c r="F20" s="278">
        <v>1588</v>
      </c>
      <c r="G20" s="514" t="s">
        <v>153</v>
      </c>
      <c r="H20" s="514" t="s">
        <v>153</v>
      </c>
      <c r="I20" s="278">
        <v>1588</v>
      </c>
      <c r="J20" s="278">
        <v>22773</v>
      </c>
      <c r="K20" s="278">
        <v>8481</v>
      </c>
      <c r="L20" s="278">
        <v>10411</v>
      </c>
      <c r="M20" s="278">
        <v>1337</v>
      </c>
      <c r="N20" s="324"/>
      <c r="O20" s="846" t="s">
        <v>842</v>
      </c>
      <c r="P20" s="846"/>
      <c r="Q20" s="846"/>
      <c r="R20" s="846"/>
    </row>
    <row r="21" spans="1:18" s="61" customFormat="1" ht="25.5" customHeight="1" x14ac:dyDescent="0.2">
      <c r="A21" s="276" t="s">
        <v>694</v>
      </c>
      <c r="B21" s="276"/>
      <c r="C21" s="276"/>
      <c r="D21" s="276"/>
      <c r="E21" s="324">
        <v>280750</v>
      </c>
      <c r="F21" s="278">
        <v>455</v>
      </c>
      <c r="G21" s="514" t="s">
        <v>153</v>
      </c>
      <c r="H21" s="514" t="s">
        <v>153</v>
      </c>
      <c r="I21" s="278">
        <v>455</v>
      </c>
      <c r="J21" s="514" t="s">
        <v>153</v>
      </c>
      <c r="K21" s="278">
        <v>21538</v>
      </c>
      <c r="L21" s="514" t="s">
        <v>153</v>
      </c>
      <c r="M21" s="514" t="s">
        <v>153</v>
      </c>
      <c r="N21" s="324"/>
      <c r="O21" s="276" t="s">
        <v>694</v>
      </c>
      <c r="P21" s="276"/>
      <c r="Q21" s="276"/>
      <c r="R21" s="276"/>
    </row>
    <row r="22" spans="1:18" s="61" customFormat="1" ht="25.5" customHeight="1" x14ac:dyDescent="0.2">
      <c r="A22" s="276" t="s">
        <v>103</v>
      </c>
      <c r="B22" s="276"/>
      <c r="C22" s="276"/>
      <c r="D22" s="276"/>
      <c r="E22" s="324">
        <v>24835</v>
      </c>
      <c r="F22" s="278">
        <v>579</v>
      </c>
      <c r="G22" s="278">
        <v>343</v>
      </c>
      <c r="H22" s="514" t="s">
        <v>153</v>
      </c>
      <c r="I22" s="278">
        <v>236</v>
      </c>
      <c r="J22" s="278">
        <v>5062</v>
      </c>
      <c r="K22" s="278">
        <v>6607</v>
      </c>
      <c r="L22" s="514" t="s">
        <v>153</v>
      </c>
      <c r="M22" s="514" t="s">
        <v>153</v>
      </c>
      <c r="N22" s="324"/>
      <c r="O22" s="276" t="s">
        <v>103</v>
      </c>
      <c r="P22" s="276"/>
      <c r="Q22" s="276"/>
      <c r="R22" s="276"/>
    </row>
    <row r="23" spans="1:18" s="61" customFormat="1" ht="12.75" customHeight="1" x14ac:dyDescent="0.2">
      <c r="A23" s="276" t="s">
        <v>104</v>
      </c>
      <c r="B23" s="276"/>
      <c r="C23" s="276"/>
      <c r="D23" s="276"/>
      <c r="E23" s="324">
        <v>25185</v>
      </c>
      <c r="F23" s="278">
        <v>2708</v>
      </c>
      <c r="G23" s="278">
        <v>0</v>
      </c>
      <c r="H23" s="278">
        <v>939</v>
      </c>
      <c r="I23" s="278">
        <v>1769</v>
      </c>
      <c r="J23" s="278">
        <v>24412</v>
      </c>
      <c r="K23" s="278">
        <v>5065</v>
      </c>
      <c r="L23" s="514" t="s">
        <v>153</v>
      </c>
      <c r="M23" s="514" t="s">
        <v>153</v>
      </c>
      <c r="N23" s="324"/>
      <c r="O23" s="276" t="s">
        <v>104</v>
      </c>
      <c r="P23" s="276"/>
      <c r="Q23" s="276"/>
      <c r="R23" s="276"/>
    </row>
    <row r="24" spans="1:18" s="127" customFormat="1" ht="25.5" customHeight="1" x14ac:dyDescent="0.2">
      <c r="A24" s="632" t="s">
        <v>1871</v>
      </c>
      <c r="B24" s="136"/>
      <c r="C24" s="136"/>
      <c r="D24" s="136"/>
      <c r="E24" s="277">
        <v>1003510</v>
      </c>
      <c r="F24" s="279">
        <v>18503</v>
      </c>
      <c r="G24" s="279">
        <v>825</v>
      </c>
      <c r="H24" s="279">
        <v>1246</v>
      </c>
      <c r="I24" s="279">
        <v>16431</v>
      </c>
      <c r="J24" s="279">
        <v>121762</v>
      </c>
      <c r="K24" s="479">
        <v>121344</v>
      </c>
      <c r="L24" s="279">
        <v>29509</v>
      </c>
      <c r="M24" s="279">
        <v>14637</v>
      </c>
      <c r="N24" s="277"/>
      <c r="O24" s="632" t="s">
        <v>1871</v>
      </c>
      <c r="P24" s="632"/>
      <c r="Q24" s="632"/>
      <c r="R24" s="632"/>
    </row>
    <row r="25" spans="1:18" s="127" customFormat="1" ht="12" x14ac:dyDescent="0.2">
      <c r="A25" s="123"/>
      <c r="B25" s="123"/>
      <c r="C25" s="123"/>
      <c r="D25" s="123"/>
      <c r="E25" s="163"/>
      <c r="F25" s="163"/>
      <c r="G25" s="163"/>
      <c r="H25" s="163"/>
      <c r="I25" s="163"/>
      <c r="J25" s="163"/>
      <c r="K25" s="163"/>
      <c r="L25" s="163"/>
      <c r="M25" s="163"/>
      <c r="N25" s="142"/>
      <c r="O25" s="662"/>
      <c r="P25" s="662"/>
      <c r="Q25" s="663"/>
      <c r="R25" s="662"/>
    </row>
    <row r="26" spans="1:18" s="9" customFormat="1" x14ac:dyDescent="0.2">
      <c r="A26" s="38" t="s">
        <v>682</v>
      </c>
      <c r="E26" s="169"/>
      <c r="F26" s="169"/>
      <c r="G26" s="169"/>
      <c r="H26" s="169"/>
      <c r="I26" s="169"/>
      <c r="J26" s="169"/>
      <c r="K26" s="169"/>
      <c r="L26" s="548"/>
      <c r="M26" s="169"/>
      <c r="N26" s="62"/>
      <c r="O26" s="664"/>
      <c r="P26" s="632"/>
      <c r="Q26" s="632"/>
      <c r="R26" s="632"/>
    </row>
    <row r="27" spans="1:18" s="9" customFormat="1" ht="12" x14ac:dyDescent="0.2">
      <c r="A27" s="122" t="s">
        <v>991</v>
      </c>
      <c r="E27" s="168"/>
      <c r="F27" s="169"/>
      <c r="G27" s="169"/>
      <c r="H27" s="169"/>
      <c r="I27" s="169"/>
      <c r="J27" s="169"/>
      <c r="K27" s="176"/>
      <c r="L27" s="176"/>
      <c r="M27" s="176"/>
      <c r="N27" s="62"/>
      <c r="O27" s="665"/>
      <c r="P27" s="632"/>
      <c r="Q27" s="632"/>
      <c r="R27" s="632"/>
    </row>
    <row r="28" spans="1:18" s="328" customFormat="1" ht="12" x14ac:dyDescent="0.2">
      <c r="A28" s="832" t="s">
        <v>1894</v>
      </c>
      <c r="B28" s="833"/>
      <c r="C28" s="833"/>
      <c r="D28" s="833"/>
      <c r="E28" s="833">
        <f>SUM(E11:E23)</f>
        <v>1003510</v>
      </c>
      <c r="F28" s="833"/>
      <c r="G28" s="834"/>
      <c r="H28" s="833"/>
      <c r="I28" s="833"/>
      <c r="J28" s="833"/>
      <c r="K28" s="633"/>
      <c r="L28" s="633"/>
      <c r="M28" s="633"/>
      <c r="N28" s="634"/>
    </row>
    <row r="29" spans="1:18" x14ac:dyDescent="0.2">
      <c r="A29" s="832"/>
      <c r="B29" s="833"/>
      <c r="C29" s="833"/>
      <c r="D29" s="833"/>
      <c r="E29" s="833"/>
      <c r="F29" s="833"/>
      <c r="G29" s="834"/>
      <c r="H29" s="833"/>
      <c r="I29" s="833"/>
      <c r="J29" s="833"/>
    </row>
    <row r="30" spans="1:18" x14ac:dyDescent="0.2">
      <c r="A30" s="832"/>
      <c r="B30" s="833"/>
      <c r="C30" s="833"/>
      <c r="D30" s="833"/>
      <c r="E30" s="833"/>
      <c r="F30" s="833"/>
      <c r="G30" s="834"/>
      <c r="H30" s="833"/>
      <c r="I30" s="833"/>
      <c r="J30" s="833"/>
    </row>
  </sheetData>
  <mergeCells count="20">
    <mergeCell ref="A28:J28"/>
    <mergeCell ref="A29:J29"/>
    <mergeCell ref="A30:J30"/>
    <mergeCell ref="A1:I4"/>
    <mergeCell ref="A7:D10"/>
    <mergeCell ref="E7:E10"/>
    <mergeCell ref="F7:I7"/>
    <mergeCell ref="J7:J10"/>
    <mergeCell ref="A20:D20"/>
    <mergeCell ref="O20:R20"/>
    <mergeCell ref="L7:M7"/>
    <mergeCell ref="O7:R10"/>
    <mergeCell ref="F8:F10"/>
    <mergeCell ref="G8:I8"/>
    <mergeCell ref="L8:L10"/>
    <mergeCell ref="M8:M10"/>
    <mergeCell ref="G9:G10"/>
    <mergeCell ref="H9:H10"/>
    <mergeCell ref="I9:I10"/>
    <mergeCell ref="K7:K10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showGridLines="0" zoomScaleNormal="100" workbookViewId="0"/>
  </sheetViews>
  <sheetFormatPr baseColWidth="10" defaultColWidth="11.42578125" defaultRowHeight="12.75" x14ac:dyDescent="0.2"/>
  <cols>
    <col min="1" max="1" width="3.5703125" style="72" customWidth="1"/>
    <col min="2" max="2" width="0.85546875" style="92" customWidth="1"/>
    <col min="3" max="4" width="0.85546875" style="72" customWidth="1"/>
    <col min="5" max="5" width="33.42578125" style="72" customWidth="1"/>
    <col min="6" max="6" width="10.140625" style="93" customWidth="1"/>
    <col min="7" max="7" width="12.85546875" style="93" customWidth="1"/>
    <col min="8" max="8" width="13" style="93" customWidth="1"/>
    <col min="9" max="9" width="11.140625" style="72" customWidth="1"/>
    <col min="10" max="10" width="14.85546875" style="72" customWidth="1"/>
    <col min="11" max="11" width="15" style="72" customWidth="1"/>
    <col min="12" max="12" width="12" style="72" customWidth="1"/>
    <col min="13" max="13" width="1.140625" style="72" customWidth="1"/>
    <col min="14" max="16" width="0.85546875" style="72" customWidth="1"/>
    <col min="17" max="17" width="36.28515625" style="72" customWidth="1"/>
    <col min="18" max="18" width="4" style="72" customWidth="1"/>
    <col min="19" max="16384" width="11.42578125" style="72"/>
  </cols>
  <sheetData>
    <row r="1" spans="1:18" ht="12.75" customHeight="1" x14ac:dyDescent="0.2">
      <c r="A1" s="100" t="s">
        <v>1847</v>
      </c>
      <c r="B1" s="71"/>
      <c r="E1" s="71"/>
      <c r="F1" s="73"/>
      <c r="G1" s="73"/>
      <c r="H1" s="73"/>
      <c r="I1" s="71"/>
      <c r="J1" s="71"/>
      <c r="K1" s="71"/>
      <c r="N1" s="74"/>
      <c r="P1" s="71"/>
      <c r="Q1" s="71"/>
    </row>
    <row r="2" spans="1:18" ht="12.75" customHeight="1" x14ac:dyDescent="0.2">
      <c r="A2" s="75" t="s">
        <v>1848</v>
      </c>
      <c r="B2" s="71" t="s">
        <v>1746</v>
      </c>
      <c r="E2" s="71"/>
      <c r="F2" s="73"/>
      <c r="G2" s="73"/>
      <c r="H2" s="73"/>
      <c r="I2" s="71"/>
      <c r="J2" s="71"/>
      <c r="K2" s="71"/>
      <c r="N2" s="76"/>
      <c r="P2" s="71"/>
      <c r="Q2" s="71"/>
    </row>
    <row r="3" spans="1:18" ht="12" customHeight="1" x14ac:dyDescent="0.25">
      <c r="B3" s="77"/>
      <c r="C3" s="78"/>
      <c r="D3" s="78"/>
      <c r="E3" s="78"/>
      <c r="F3" s="79"/>
      <c r="G3" s="79"/>
      <c r="H3" s="79"/>
      <c r="I3" s="78"/>
      <c r="J3" s="78"/>
      <c r="K3" s="78"/>
      <c r="N3" s="78"/>
      <c r="O3" s="78"/>
      <c r="P3" s="78"/>
      <c r="Q3" s="78"/>
    </row>
    <row r="4" spans="1:18" s="80" customFormat="1" ht="12" customHeight="1" x14ac:dyDescent="0.2">
      <c r="A4" s="903" t="s">
        <v>74</v>
      </c>
      <c r="B4" s="906" t="s">
        <v>75</v>
      </c>
      <c r="C4" s="906"/>
      <c r="D4" s="906"/>
      <c r="E4" s="906"/>
      <c r="F4" s="906" t="s">
        <v>80</v>
      </c>
      <c r="G4" s="909" t="s">
        <v>76</v>
      </c>
      <c r="H4" s="909"/>
      <c r="I4" s="910"/>
      <c r="J4" s="921" t="s">
        <v>76</v>
      </c>
      <c r="K4" s="909"/>
      <c r="L4" s="909"/>
      <c r="M4" s="906" t="s">
        <v>75</v>
      </c>
      <c r="N4" s="906"/>
      <c r="O4" s="906"/>
      <c r="P4" s="906"/>
      <c r="Q4" s="906"/>
      <c r="R4" s="913" t="s">
        <v>74</v>
      </c>
    </row>
    <row r="5" spans="1:18" s="80" customFormat="1" ht="12" customHeight="1" x14ac:dyDescent="0.2">
      <c r="A5" s="904"/>
      <c r="B5" s="907"/>
      <c r="C5" s="907"/>
      <c r="D5" s="907"/>
      <c r="E5" s="907"/>
      <c r="F5" s="907"/>
      <c r="G5" s="916" t="s">
        <v>784</v>
      </c>
      <c r="H5" s="916"/>
      <c r="I5" s="916"/>
      <c r="J5" s="916"/>
      <c r="K5" s="917" t="s">
        <v>785</v>
      </c>
      <c r="L5" s="188" t="s">
        <v>79</v>
      </c>
      <c r="M5" s="907"/>
      <c r="N5" s="907"/>
      <c r="O5" s="907"/>
      <c r="P5" s="907"/>
      <c r="Q5" s="907"/>
      <c r="R5" s="914"/>
    </row>
    <row r="6" spans="1:18" s="80" customFormat="1" ht="12" customHeight="1" x14ac:dyDescent="0.2">
      <c r="A6" s="904"/>
      <c r="B6" s="907"/>
      <c r="C6" s="907"/>
      <c r="D6" s="907"/>
      <c r="E6" s="907"/>
      <c r="F6" s="907"/>
      <c r="G6" s="919" t="s">
        <v>915</v>
      </c>
      <c r="H6" s="83" t="s">
        <v>79</v>
      </c>
      <c r="I6" s="914" t="s">
        <v>916</v>
      </c>
      <c r="J6" s="190" t="s">
        <v>79</v>
      </c>
      <c r="K6" s="917"/>
      <c r="L6" s="907" t="s">
        <v>82</v>
      </c>
      <c r="M6" s="907"/>
      <c r="N6" s="907"/>
      <c r="O6" s="907"/>
      <c r="P6" s="907"/>
      <c r="Q6" s="907"/>
      <c r="R6" s="914"/>
    </row>
    <row r="7" spans="1:18" s="80" customFormat="1" ht="12" customHeight="1" x14ac:dyDescent="0.2">
      <c r="A7" s="904"/>
      <c r="B7" s="907"/>
      <c r="C7" s="907"/>
      <c r="D7" s="907"/>
      <c r="E7" s="907"/>
      <c r="F7" s="907"/>
      <c r="G7" s="919"/>
      <c r="H7" s="919" t="s">
        <v>84</v>
      </c>
      <c r="I7" s="914"/>
      <c r="J7" s="904" t="s">
        <v>122</v>
      </c>
      <c r="K7" s="917"/>
      <c r="L7" s="907"/>
      <c r="M7" s="907"/>
      <c r="N7" s="907"/>
      <c r="O7" s="907"/>
      <c r="P7" s="907"/>
      <c r="Q7" s="907"/>
      <c r="R7" s="914"/>
    </row>
    <row r="8" spans="1:18" s="80" customFormat="1" ht="12" customHeight="1" x14ac:dyDescent="0.2">
      <c r="A8" s="904"/>
      <c r="B8" s="907"/>
      <c r="C8" s="907"/>
      <c r="D8" s="907"/>
      <c r="E8" s="907"/>
      <c r="F8" s="907"/>
      <c r="G8" s="919"/>
      <c r="H8" s="919"/>
      <c r="I8" s="914"/>
      <c r="J8" s="904"/>
      <c r="K8" s="917"/>
      <c r="L8" s="907"/>
      <c r="M8" s="907"/>
      <c r="N8" s="907"/>
      <c r="O8" s="907"/>
      <c r="P8" s="907"/>
      <c r="Q8" s="907"/>
      <c r="R8" s="914"/>
    </row>
    <row r="9" spans="1:18" s="80" customFormat="1" ht="12" customHeight="1" x14ac:dyDescent="0.2">
      <c r="A9" s="905"/>
      <c r="B9" s="908"/>
      <c r="C9" s="908"/>
      <c r="D9" s="908"/>
      <c r="E9" s="908"/>
      <c r="F9" s="908"/>
      <c r="G9" s="920"/>
      <c r="H9" s="920"/>
      <c r="I9" s="915"/>
      <c r="J9" s="905"/>
      <c r="K9" s="918"/>
      <c r="L9" s="908"/>
      <c r="M9" s="908"/>
      <c r="N9" s="908"/>
      <c r="O9" s="908"/>
      <c r="P9" s="908"/>
      <c r="Q9" s="908"/>
      <c r="R9" s="915"/>
    </row>
    <row r="10" spans="1:18" s="631" customFormat="1" ht="25.5" customHeight="1" x14ac:dyDescent="0.2">
      <c r="A10" s="626" t="s">
        <v>609</v>
      </c>
      <c r="B10" s="911" t="s">
        <v>1061</v>
      </c>
      <c r="C10" s="911"/>
      <c r="D10" s="911"/>
      <c r="E10" s="912"/>
      <c r="F10" s="627">
        <v>1471290</v>
      </c>
      <c r="G10" s="627">
        <v>80743</v>
      </c>
      <c r="H10" s="627">
        <v>80743</v>
      </c>
      <c r="I10" s="627">
        <v>174606</v>
      </c>
      <c r="J10" s="627">
        <v>147943</v>
      </c>
      <c r="K10" s="627">
        <v>1215941</v>
      </c>
      <c r="L10" s="628">
        <v>1214509</v>
      </c>
      <c r="M10" s="629"/>
      <c r="N10" s="911" t="s">
        <v>1061</v>
      </c>
      <c r="O10" s="911"/>
      <c r="P10" s="911"/>
      <c r="Q10" s="911"/>
      <c r="R10" s="630" t="s">
        <v>609</v>
      </c>
    </row>
    <row r="11" spans="1:18" s="89" customFormat="1" ht="25.5" customHeight="1" x14ac:dyDescent="0.2">
      <c r="A11" s="118"/>
      <c r="B11" s="9"/>
      <c r="C11" s="119"/>
      <c r="D11" s="119"/>
      <c r="E11" s="119"/>
      <c r="F11" s="620"/>
      <c r="G11" s="607"/>
      <c r="H11" s="607"/>
      <c r="I11" s="607"/>
      <c r="J11" s="607"/>
      <c r="K11" s="607"/>
      <c r="L11" s="621"/>
      <c r="M11" s="11"/>
      <c r="N11" s="9"/>
      <c r="O11" s="119"/>
      <c r="P11" s="119"/>
      <c r="Q11" s="119"/>
      <c r="R11" s="118"/>
    </row>
    <row r="12" spans="1:18" s="89" customFormat="1" ht="12.75" customHeight="1" x14ac:dyDescent="0.2">
      <c r="A12" s="13"/>
      <c r="B12" s="5"/>
      <c r="C12" s="15" t="s">
        <v>78</v>
      </c>
      <c r="D12" s="6"/>
      <c r="E12" s="6"/>
      <c r="F12" s="620"/>
      <c r="G12" s="607"/>
      <c r="H12" s="607"/>
      <c r="I12" s="607"/>
      <c r="J12" s="607"/>
      <c r="K12" s="607"/>
      <c r="L12" s="621"/>
      <c r="M12" s="11"/>
      <c r="N12" s="5"/>
      <c r="O12" s="15" t="s">
        <v>78</v>
      </c>
      <c r="P12" s="6"/>
      <c r="Q12" s="6"/>
      <c r="R12" s="13"/>
    </row>
    <row r="13" spans="1:18" s="612" customFormat="1" ht="25.5" customHeight="1" x14ac:dyDescent="0.2">
      <c r="A13" s="618" t="s">
        <v>611</v>
      </c>
      <c r="B13" s="391"/>
      <c r="C13" s="391" t="s">
        <v>975</v>
      </c>
      <c r="D13" s="619"/>
      <c r="E13" s="619"/>
      <c r="F13" s="620">
        <v>656443</v>
      </c>
      <c r="G13" s="607">
        <v>37163</v>
      </c>
      <c r="H13" s="607">
        <v>37163</v>
      </c>
      <c r="I13" s="607">
        <v>102003</v>
      </c>
      <c r="J13" s="607">
        <v>102003</v>
      </c>
      <c r="K13" s="607">
        <v>517277</v>
      </c>
      <c r="L13" s="621">
        <v>517277</v>
      </c>
      <c r="M13" s="481"/>
      <c r="N13" s="391"/>
      <c r="O13" s="391" t="s">
        <v>975</v>
      </c>
      <c r="P13" s="619"/>
      <c r="Q13" s="619"/>
      <c r="R13" s="618" t="s">
        <v>611</v>
      </c>
    </row>
    <row r="14" spans="1:18" s="89" customFormat="1" ht="12.75" customHeight="1" x14ac:dyDescent="0.2">
      <c r="A14" s="13"/>
      <c r="B14" s="5"/>
      <c r="C14" s="5"/>
      <c r="D14" s="5" t="s">
        <v>78</v>
      </c>
      <c r="E14" s="5"/>
      <c r="F14" s="191"/>
      <c r="G14" s="192"/>
      <c r="H14" s="192"/>
      <c r="I14" s="192"/>
      <c r="J14" s="192"/>
      <c r="K14" s="192"/>
      <c r="L14" s="193"/>
      <c r="M14" s="11"/>
      <c r="N14" s="5"/>
      <c r="O14" s="5"/>
      <c r="P14" s="5" t="s">
        <v>78</v>
      </c>
      <c r="Q14" s="5"/>
      <c r="R14" s="13"/>
    </row>
    <row r="15" spans="1:18" s="89" customFormat="1" ht="25.5" customHeight="1" x14ac:dyDescent="0.2">
      <c r="A15" s="8" t="s">
        <v>612</v>
      </c>
      <c r="B15" s="5"/>
      <c r="C15" s="5"/>
      <c r="D15" s="15" t="s">
        <v>987</v>
      </c>
      <c r="E15" s="5"/>
      <c r="F15" s="191">
        <v>3056</v>
      </c>
      <c r="G15" s="192">
        <v>0</v>
      </c>
      <c r="H15" s="192">
        <v>0</v>
      </c>
      <c r="I15" s="192">
        <v>2042</v>
      </c>
      <c r="J15" s="192">
        <v>2042</v>
      </c>
      <c r="K15" s="192">
        <v>1013</v>
      </c>
      <c r="L15" s="193">
        <v>1013</v>
      </c>
      <c r="M15" s="11"/>
      <c r="N15" s="5"/>
      <c r="O15" s="5"/>
      <c r="P15" s="15" t="s">
        <v>987</v>
      </c>
      <c r="Q15" s="5"/>
      <c r="R15" s="8" t="s">
        <v>612</v>
      </c>
    </row>
    <row r="16" spans="1:18" s="89" customFormat="1" ht="12.75" customHeight="1" x14ac:dyDescent="0.2">
      <c r="A16" s="8" t="s">
        <v>613</v>
      </c>
      <c r="B16" s="5"/>
      <c r="C16" s="15"/>
      <c r="D16" s="15" t="s">
        <v>616</v>
      </c>
      <c r="E16" s="5"/>
      <c r="F16" s="191">
        <f t="shared" ref="F16" si="0">G16+I16+K16</f>
        <v>0</v>
      </c>
      <c r="G16" s="192">
        <v>0</v>
      </c>
      <c r="H16" s="192">
        <v>0</v>
      </c>
      <c r="I16" s="192">
        <v>0</v>
      </c>
      <c r="J16" s="192">
        <v>0</v>
      </c>
      <c r="K16" s="192">
        <v>0</v>
      </c>
      <c r="L16" s="193">
        <v>0</v>
      </c>
      <c r="M16" s="11"/>
      <c r="N16" s="5"/>
      <c r="O16" s="15"/>
      <c r="P16" s="15" t="s">
        <v>616</v>
      </c>
      <c r="Q16" s="5"/>
      <c r="R16" s="8" t="s">
        <v>613</v>
      </c>
    </row>
    <row r="17" spans="1:18" s="89" customFormat="1" ht="25.5" customHeight="1" x14ac:dyDescent="0.2">
      <c r="A17" s="8" t="s">
        <v>614</v>
      </c>
      <c r="B17" s="5"/>
      <c r="C17" s="15"/>
      <c r="D17" s="15" t="s">
        <v>988</v>
      </c>
      <c r="E17" s="5"/>
      <c r="F17" s="191">
        <v>653387</v>
      </c>
      <c r="G17" s="192">
        <v>37163</v>
      </c>
      <c r="H17" s="192">
        <v>37163</v>
      </c>
      <c r="I17" s="192">
        <v>99961</v>
      </c>
      <c r="J17" s="192">
        <v>99961</v>
      </c>
      <c r="K17" s="192">
        <v>516263</v>
      </c>
      <c r="L17" s="193">
        <v>516263</v>
      </c>
      <c r="M17" s="11"/>
      <c r="N17" s="5"/>
      <c r="O17" s="15"/>
      <c r="P17" s="15" t="s">
        <v>988</v>
      </c>
      <c r="Q17" s="5"/>
      <c r="R17" s="8" t="s">
        <v>614</v>
      </c>
    </row>
    <row r="18" spans="1:18" s="89" customFormat="1" ht="12.75" customHeight="1" x14ac:dyDescent="0.2">
      <c r="A18" s="5"/>
      <c r="B18" s="5"/>
      <c r="C18" s="15"/>
      <c r="D18" s="15"/>
      <c r="E18" s="5" t="s">
        <v>78</v>
      </c>
      <c r="F18" s="191"/>
      <c r="G18" s="192"/>
      <c r="H18" s="192"/>
      <c r="I18" s="192"/>
      <c r="J18" s="192"/>
      <c r="K18" s="192"/>
      <c r="L18" s="193"/>
      <c r="M18" s="11"/>
      <c r="N18" s="5"/>
      <c r="O18" s="15"/>
      <c r="P18" s="15"/>
      <c r="Q18" s="5" t="s">
        <v>78</v>
      </c>
      <c r="R18" s="5"/>
    </row>
    <row r="19" spans="1:18" s="89" customFormat="1" ht="12.75" customHeight="1" x14ac:dyDescent="0.2">
      <c r="A19" s="8" t="s">
        <v>617</v>
      </c>
      <c r="B19" s="5"/>
      <c r="C19" s="17"/>
      <c r="D19" s="5"/>
      <c r="E19" s="15" t="s">
        <v>976</v>
      </c>
      <c r="F19" s="191">
        <v>652887</v>
      </c>
      <c r="G19" s="192">
        <v>37163</v>
      </c>
      <c r="H19" s="192">
        <v>37163</v>
      </c>
      <c r="I19" s="192">
        <v>99961</v>
      </c>
      <c r="J19" s="192">
        <v>99961</v>
      </c>
      <c r="K19" s="192">
        <v>515763</v>
      </c>
      <c r="L19" s="193">
        <v>515763</v>
      </c>
      <c r="M19" s="11"/>
      <c r="N19" s="5"/>
      <c r="O19" s="17"/>
      <c r="P19" s="5"/>
      <c r="Q19" s="15" t="s">
        <v>976</v>
      </c>
      <c r="R19" s="8" t="s">
        <v>617</v>
      </c>
    </row>
    <row r="20" spans="1:18" s="89" customFormat="1" ht="12.75" customHeight="1" x14ac:dyDescent="0.2">
      <c r="A20" s="8" t="s">
        <v>618</v>
      </c>
      <c r="B20" s="5"/>
      <c r="C20" s="17"/>
      <c r="D20" s="5"/>
      <c r="E20" s="15" t="s">
        <v>979</v>
      </c>
      <c r="F20" s="191">
        <v>501</v>
      </c>
      <c r="G20" s="192">
        <v>0</v>
      </c>
      <c r="H20" s="192">
        <v>0</v>
      </c>
      <c r="I20" s="192">
        <v>0</v>
      </c>
      <c r="J20" s="192">
        <v>0</v>
      </c>
      <c r="K20" s="192">
        <v>501</v>
      </c>
      <c r="L20" s="193">
        <v>501</v>
      </c>
      <c r="M20" s="11"/>
      <c r="N20" s="5"/>
      <c r="O20" s="17"/>
      <c r="P20" s="5"/>
      <c r="Q20" s="15" t="s">
        <v>979</v>
      </c>
      <c r="R20" s="8" t="s">
        <v>618</v>
      </c>
    </row>
    <row r="21" spans="1:18" s="89" customFormat="1" ht="12.75" customHeight="1" x14ac:dyDescent="0.2">
      <c r="A21" s="8" t="s">
        <v>620</v>
      </c>
      <c r="B21" s="5"/>
      <c r="C21" s="17"/>
      <c r="D21" s="5"/>
      <c r="E21" s="15" t="s">
        <v>980</v>
      </c>
      <c r="F21" s="191">
        <v>0</v>
      </c>
      <c r="G21" s="192">
        <v>0</v>
      </c>
      <c r="H21" s="192">
        <v>0</v>
      </c>
      <c r="I21" s="192">
        <v>0</v>
      </c>
      <c r="J21" s="192">
        <v>0</v>
      </c>
      <c r="K21" s="192">
        <v>0</v>
      </c>
      <c r="L21" s="193">
        <v>0</v>
      </c>
      <c r="M21" s="11"/>
      <c r="N21" s="5"/>
      <c r="O21" s="17"/>
      <c r="P21" s="5"/>
      <c r="Q21" s="15" t="s">
        <v>980</v>
      </c>
      <c r="R21" s="8" t="s">
        <v>620</v>
      </c>
    </row>
    <row r="22" spans="1:18" s="89" customFormat="1" ht="12.75" customHeight="1" x14ac:dyDescent="0.2">
      <c r="A22" s="8"/>
      <c r="B22" s="5"/>
      <c r="C22" s="17"/>
      <c r="D22" s="5"/>
      <c r="E22" s="15"/>
      <c r="F22" s="620"/>
      <c r="G22" s="607"/>
      <c r="H22" s="607"/>
      <c r="I22" s="607"/>
      <c r="J22" s="607"/>
      <c r="K22" s="607"/>
      <c r="L22" s="621"/>
      <c r="M22" s="11"/>
      <c r="N22" s="5"/>
      <c r="O22" s="17"/>
      <c r="P22" s="5"/>
      <c r="Q22" s="15"/>
      <c r="R22" s="8"/>
    </row>
    <row r="23" spans="1:18" s="612" customFormat="1" ht="12.75" customHeight="1" x14ac:dyDescent="0.2">
      <c r="A23" s="618" t="s">
        <v>621</v>
      </c>
      <c r="B23" s="391"/>
      <c r="C23" s="391" t="s">
        <v>977</v>
      </c>
      <c r="D23" s="619"/>
      <c r="E23" s="622"/>
      <c r="F23" s="607">
        <v>687419</v>
      </c>
      <c r="G23" s="607">
        <v>4857</v>
      </c>
      <c r="H23" s="607">
        <v>4857</v>
      </c>
      <c r="I23" s="607">
        <v>19820</v>
      </c>
      <c r="J23" s="607">
        <v>19820</v>
      </c>
      <c r="K23" s="607">
        <v>662742</v>
      </c>
      <c r="L23" s="607">
        <v>662742</v>
      </c>
      <c r="M23" s="578"/>
      <c r="N23" s="391"/>
      <c r="O23" s="391" t="s">
        <v>977</v>
      </c>
      <c r="P23" s="619"/>
      <c r="Q23" s="619"/>
      <c r="R23" s="618" t="s">
        <v>621</v>
      </c>
    </row>
    <row r="24" spans="1:18" s="89" customFormat="1" ht="25.5" customHeight="1" x14ac:dyDescent="0.2">
      <c r="A24" s="13"/>
      <c r="B24" s="5"/>
      <c r="C24" s="5"/>
      <c r="D24" s="5" t="s">
        <v>78</v>
      </c>
      <c r="E24" s="5"/>
      <c r="F24" s="191"/>
      <c r="G24" s="192"/>
      <c r="H24" s="192"/>
      <c r="I24" s="192"/>
      <c r="J24" s="192"/>
      <c r="K24" s="192"/>
      <c r="L24" s="193"/>
      <c r="M24" s="11"/>
      <c r="N24" s="5"/>
      <c r="O24" s="5"/>
      <c r="P24" s="5" t="s">
        <v>78</v>
      </c>
      <c r="Q24" s="5"/>
      <c r="R24" s="13"/>
    </row>
    <row r="25" spans="1:18" ht="12" customHeight="1" x14ac:dyDescent="0.2">
      <c r="A25" s="8" t="s">
        <v>622</v>
      </c>
      <c r="B25" s="5"/>
      <c r="C25" s="5"/>
      <c r="D25" s="15" t="s">
        <v>989</v>
      </c>
      <c r="E25" s="5"/>
      <c r="F25" s="191">
        <v>14329</v>
      </c>
      <c r="G25" s="192">
        <v>519</v>
      </c>
      <c r="H25" s="192">
        <v>519</v>
      </c>
      <c r="I25" s="192">
        <v>334</v>
      </c>
      <c r="J25" s="192">
        <v>334</v>
      </c>
      <c r="K25" s="192">
        <v>13476</v>
      </c>
      <c r="L25" s="193">
        <v>13476</v>
      </c>
      <c r="M25" s="11"/>
      <c r="N25" s="5"/>
      <c r="O25" s="5"/>
      <c r="P25" s="15" t="s">
        <v>989</v>
      </c>
      <c r="Q25" s="5"/>
      <c r="R25" s="8" t="s">
        <v>622</v>
      </c>
    </row>
    <row r="26" spans="1:18" s="562" customFormat="1" ht="12" customHeight="1" x14ac:dyDescent="0.2">
      <c r="A26" s="618" t="s">
        <v>624</v>
      </c>
      <c r="B26" s="391"/>
      <c r="C26" s="606"/>
      <c r="D26" s="606" t="s">
        <v>990</v>
      </c>
      <c r="E26" s="391"/>
      <c r="F26" s="620">
        <v>673090</v>
      </c>
      <c r="G26" s="607">
        <v>4338</v>
      </c>
      <c r="H26" s="607">
        <v>4338</v>
      </c>
      <c r="I26" s="607">
        <v>19486</v>
      </c>
      <c r="J26" s="607">
        <v>19486</v>
      </c>
      <c r="K26" s="607">
        <v>649266</v>
      </c>
      <c r="L26" s="621">
        <v>649266</v>
      </c>
      <c r="M26" s="481"/>
      <c r="N26" s="391"/>
      <c r="O26" s="606"/>
      <c r="P26" s="606" t="s">
        <v>990</v>
      </c>
      <c r="Q26" s="391"/>
      <c r="R26" s="618" t="s">
        <v>624</v>
      </c>
    </row>
    <row r="27" spans="1:18" x14ac:dyDescent="0.2">
      <c r="A27" s="5"/>
      <c r="B27" s="5"/>
      <c r="C27" s="15"/>
      <c r="D27" s="15"/>
      <c r="E27" s="5" t="s">
        <v>78</v>
      </c>
      <c r="F27" s="191"/>
      <c r="G27" s="192"/>
      <c r="H27" s="192"/>
      <c r="I27" s="192"/>
      <c r="J27" s="192"/>
      <c r="K27" s="192"/>
      <c r="L27" s="193"/>
      <c r="M27" s="11"/>
      <c r="N27" s="5"/>
      <c r="O27" s="15"/>
      <c r="P27" s="15"/>
      <c r="Q27" s="5" t="s">
        <v>78</v>
      </c>
      <c r="R27" s="5"/>
    </row>
    <row r="28" spans="1:18" x14ac:dyDescent="0.2">
      <c r="A28" s="8" t="s">
        <v>625</v>
      </c>
      <c r="B28" s="5"/>
      <c r="C28" s="15"/>
      <c r="D28" s="15"/>
      <c r="E28" s="15" t="s">
        <v>619</v>
      </c>
      <c r="F28" s="191">
        <v>3740</v>
      </c>
      <c r="G28" s="192">
        <v>0</v>
      </c>
      <c r="H28" s="192">
        <v>0</v>
      </c>
      <c r="I28" s="192">
        <v>0</v>
      </c>
      <c r="J28" s="192">
        <v>0</v>
      </c>
      <c r="K28" s="192">
        <v>3740</v>
      </c>
      <c r="L28" s="193">
        <v>3740</v>
      </c>
      <c r="M28" s="11"/>
      <c r="N28" s="5"/>
      <c r="O28" s="15"/>
      <c r="P28" s="15"/>
      <c r="Q28" s="15" t="s">
        <v>619</v>
      </c>
      <c r="R28" s="8" t="s">
        <v>625</v>
      </c>
    </row>
    <row r="29" spans="1:18" x14ac:dyDescent="0.2">
      <c r="A29" s="8" t="s">
        <v>626</v>
      </c>
      <c r="B29" s="5"/>
      <c r="C29" s="15"/>
      <c r="D29" s="15"/>
      <c r="E29" s="15" t="s">
        <v>623</v>
      </c>
      <c r="F29" s="191">
        <v>44778</v>
      </c>
      <c r="G29" s="607">
        <v>0</v>
      </c>
      <c r="H29" s="192">
        <v>0</v>
      </c>
      <c r="I29" s="192">
        <v>7896</v>
      </c>
      <c r="J29" s="192">
        <v>7896</v>
      </c>
      <c r="K29" s="192">
        <v>36882</v>
      </c>
      <c r="L29" s="193">
        <v>36882</v>
      </c>
      <c r="M29" s="11"/>
      <c r="N29" s="5"/>
      <c r="O29" s="15"/>
      <c r="P29" s="15"/>
      <c r="Q29" s="15" t="s">
        <v>623</v>
      </c>
      <c r="R29" s="8" t="s">
        <v>626</v>
      </c>
    </row>
    <row r="30" spans="1:18" x14ac:dyDescent="0.2">
      <c r="A30" s="8" t="s">
        <v>627</v>
      </c>
      <c r="B30" s="5"/>
      <c r="C30" s="15"/>
      <c r="D30" s="15"/>
      <c r="E30" s="15" t="s">
        <v>981</v>
      </c>
      <c r="F30" s="191">
        <v>243259</v>
      </c>
      <c r="G30" s="192">
        <v>4047</v>
      </c>
      <c r="H30" s="192">
        <v>4047</v>
      </c>
      <c r="I30" s="192">
        <v>59</v>
      </c>
      <c r="J30" s="192">
        <v>59</v>
      </c>
      <c r="K30" s="192">
        <v>239154</v>
      </c>
      <c r="L30" s="193">
        <v>239154</v>
      </c>
      <c r="M30" s="11"/>
      <c r="N30" s="5"/>
      <c r="O30" s="15"/>
      <c r="P30" s="15"/>
      <c r="Q30" s="15" t="s">
        <v>981</v>
      </c>
      <c r="R30" s="8" t="s">
        <v>627</v>
      </c>
    </row>
    <row r="31" spans="1:18" x14ac:dyDescent="0.2">
      <c r="A31" s="8" t="s">
        <v>668</v>
      </c>
      <c r="B31" s="5"/>
      <c r="C31" s="15"/>
      <c r="D31" s="15"/>
      <c r="E31" s="15" t="s">
        <v>982</v>
      </c>
      <c r="F31" s="620">
        <v>0</v>
      </c>
      <c r="G31" s="607">
        <v>0</v>
      </c>
      <c r="H31" s="607">
        <v>0</v>
      </c>
      <c r="I31" s="607">
        <v>0</v>
      </c>
      <c r="J31" s="607">
        <v>0</v>
      </c>
      <c r="K31" s="607">
        <v>0</v>
      </c>
      <c r="L31" s="621">
        <v>0</v>
      </c>
      <c r="M31" s="11"/>
      <c r="N31" s="5"/>
      <c r="O31" s="15"/>
      <c r="P31" s="15"/>
      <c r="Q31" s="15" t="s">
        <v>982</v>
      </c>
      <c r="R31" s="8" t="s">
        <v>668</v>
      </c>
    </row>
    <row r="32" spans="1:18" s="463" customFormat="1" x14ac:dyDescent="0.2">
      <c r="A32" s="8" t="s">
        <v>669</v>
      </c>
      <c r="B32" s="272"/>
      <c r="C32" s="15"/>
      <c r="D32" s="15"/>
      <c r="E32" s="15" t="s">
        <v>983</v>
      </c>
      <c r="F32" s="620">
        <v>3276</v>
      </c>
      <c r="G32" s="607">
        <v>0</v>
      </c>
      <c r="H32" s="607">
        <v>0</v>
      </c>
      <c r="I32" s="607">
        <v>0</v>
      </c>
      <c r="J32" s="607">
        <v>0</v>
      </c>
      <c r="K32" s="607">
        <v>3276</v>
      </c>
      <c r="L32" s="621">
        <v>3276</v>
      </c>
      <c r="M32" s="478"/>
      <c r="N32" s="272"/>
      <c r="O32" s="15"/>
      <c r="P32" s="15"/>
      <c r="Q32" s="15" t="s">
        <v>983</v>
      </c>
      <c r="R32" s="8" t="s">
        <v>669</v>
      </c>
    </row>
    <row r="33" spans="1:18" x14ac:dyDescent="0.2">
      <c r="A33" s="8" t="s">
        <v>670</v>
      </c>
      <c r="B33" s="5"/>
      <c r="C33" s="17"/>
      <c r="D33" s="5"/>
      <c r="E33" s="15" t="s">
        <v>132</v>
      </c>
      <c r="F33" s="620"/>
      <c r="G33" s="607"/>
      <c r="H33" s="607"/>
      <c r="I33" s="607"/>
      <c r="J33" s="607"/>
      <c r="K33" s="607"/>
      <c r="L33" s="621"/>
      <c r="M33" s="11"/>
      <c r="N33" s="5"/>
      <c r="O33" s="17"/>
      <c r="P33" s="5"/>
      <c r="Q33" s="15" t="s">
        <v>132</v>
      </c>
      <c r="R33" s="8" t="s">
        <v>670</v>
      </c>
    </row>
    <row r="34" spans="1:18" x14ac:dyDescent="0.2">
      <c r="A34" s="8"/>
      <c r="B34" s="5"/>
      <c r="C34" s="17"/>
      <c r="D34" s="5"/>
      <c r="E34" s="15" t="s">
        <v>133</v>
      </c>
      <c r="F34" s="191">
        <v>373078</v>
      </c>
      <c r="G34" s="192">
        <v>0</v>
      </c>
      <c r="H34" s="192">
        <v>0</v>
      </c>
      <c r="I34" s="192">
        <v>6864</v>
      </c>
      <c r="J34" s="192">
        <v>6864</v>
      </c>
      <c r="K34" s="192">
        <v>366214</v>
      </c>
      <c r="L34" s="193">
        <v>366214</v>
      </c>
      <c r="M34" s="11"/>
      <c r="N34" s="5"/>
      <c r="O34" s="17"/>
      <c r="P34" s="5"/>
      <c r="Q34" s="15" t="s">
        <v>133</v>
      </c>
      <c r="R34" s="8"/>
    </row>
    <row r="35" spans="1:18" x14ac:dyDescent="0.2">
      <c r="A35" s="8" t="s">
        <v>671</v>
      </c>
      <c r="B35" s="5"/>
      <c r="C35" s="17"/>
      <c r="D35" s="5"/>
      <c r="E35" s="15" t="s">
        <v>134</v>
      </c>
      <c r="F35" s="191">
        <v>4958</v>
      </c>
      <c r="G35" s="192">
        <v>291</v>
      </c>
      <c r="H35" s="192">
        <v>291</v>
      </c>
      <c r="I35" s="192">
        <v>4667</v>
      </c>
      <c r="J35" s="192">
        <v>4667</v>
      </c>
      <c r="K35" s="192">
        <v>0</v>
      </c>
      <c r="L35" s="193">
        <v>0</v>
      </c>
      <c r="M35" s="11"/>
      <c r="N35" s="5"/>
      <c r="O35" s="17"/>
      <c r="P35" s="5"/>
      <c r="Q35" s="15" t="s">
        <v>986</v>
      </c>
      <c r="R35" s="8" t="s">
        <v>671</v>
      </c>
    </row>
    <row r="36" spans="1:18" x14ac:dyDescent="0.2">
      <c r="A36" s="8" t="s">
        <v>672</v>
      </c>
      <c r="B36" s="5"/>
      <c r="C36" s="5" t="s">
        <v>1191</v>
      </c>
      <c r="D36" s="5"/>
      <c r="E36" s="15"/>
      <c r="F36" s="191"/>
      <c r="G36" s="192"/>
      <c r="H36" s="192"/>
      <c r="I36" s="192"/>
      <c r="J36" s="192"/>
      <c r="K36" s="192"/>
      <c r="L36" s="193"/>
      <c r="M36" s="11"/>
      <c r="N36" s="5"/>
      <c r="O36" s="272" t="s">
        <v>1191</v>
      </c>
      <c r="P36" s="272"/>
      <c r="Q36" s="15"/>
      <c r="R36" s="8" t="s">
        <v>672</v>
      </c>
    </row>
    <row r="37" spans="1:18" x14ac:dyDescent="0.2">
      <c r="A37" s="8"/>
      <c r="B37" s="272"/>
      <c r="C37" s="272" t="s">
        <v>1192</v>
      </c>
      <c r="D37" s="272"/>
      <c r="E37" s="15"/>
      <c r="F37" s="191">
        <v>107545</v>
      </c>
      <c r="G37" s="192">
        <v>38704</v>
      </c>
      <c r="H37" s="192">
        <v>38704</v>
      </c>
      <c r="I37" s="192">
        <v>41394</v>
      </c>
      <c r="J37" s="192">
        <v>14731</v>
      </c>
      <c r="K37" s="192">
        <v>27446</v>
      </c>
      <c r="L37" s="193">
        <v>26014</v>
      </c>
      <c r="M37" s="11"/>
      <c r="N37" s="272"/>
      <c r="O37" s="272" t="s">
        <v>1192</v>
      </c>
      <c r="P37" s="272"/>
      <c r="Q37" s="15"/>
      <c r="R37" s="8"/>
    </row>
    <row r="38" spans="1:18" x14ac:dyDescent="0.2">
      <c r="A38" s="8" t="s">
        <v>673</v>
      </c>
      <c r="B38" s="5"/>
      <c r="C38" s="5" t="s">
        <v>776</v>
      </c>
      <c r="D38" s="5"/>
      <c r="E38" s="15"/>
      <c r="F38" s="191">
        <v>19883</v>
      </c>
      <c r="G38" s="192">
        <v>19</v>
      </c>
      <c r="H38" s="192">
        <v>19</v>
      </c>
      <c r="I38" s="192">
        <v>11389</v>
      </c>
      <c r="J38" s="192">
        <v>11389</v>
      </c>
      <c r="K38" s="192">
        <v>8476</v>
      </c>
      <c r="L38" s="193">
        <v>8476</v>
      </c>
      <c r="M38" s="11"/>
      <c r="N38" s="5"/>
      <c r="O38" s="5" t="s">
        <v>776</v>
      </c>
      <c r="P38" s="5"/>
      <c r="Q38" s="15"/>
      <c r="R38" s="8" t="s">
        <v>673</v>
      </c>
    </row>
    <row r="39" spans="1:18" x14ac:dyDescent="0.2">
      <c r="A39" s="13"/>
      <c r="B39" s="5"/>
      <c r="C39" s="5"/>
      <c r="D39" s="5" t="s">
        <v>78</v>
      </c>
      <c r="E39" s="5"/>
      <c r="F39" s="191"/>
      <c r="G39" s="192"/>
      <c r="H39" s="192"/>
      <c r="I39" s="192"/>
      <c r="J39" s="192"/>
      <c r="K39" s="192"/>
      <c r="L39" s="193"/>
      <c r="M39" s="11"/>
      <c r="N39" s="5"/>
      <c r="O39" s="5"/>
      <c r="P39" s="5" t="s">
        <v>78</v>
      </c>
      <c r="Q39" s="5"/>
      <c r="R39" s="13"/>
    </row>
    <row r="40" spans="1:18" x14ac:dyDescent="0.2">
      <c r="A40" s="8" t="s">
        <v>674</v>
      </c>
      <c r="B40" s="5"/>
      <c r="C40" s="17"/>
      <c r="D40" s="5" t="s">
        <v>744</v>
      </c>
      <c r="E40" s="15"/>
      <c r="F40" s="191">
        <v>0</v>
      </c>
      <c r="G40" s="192">
        <v>0</v>
      </c>
      <c r="H40" s="192">
        <v>0</v>
      </c>
      <c r="I40" s="192">
        <v>0</v>
      </c>
      <c r="J40" s="192">
        <v>0</v>
      </c>
      <c r="K40" s="192">
        <v>0</v>
      </c>
      <c r="L40" s="193">
        <v>0</v>
      </c>
      <c r="M40" s="11"/>
      <c r="N40" s="5"/>
      <c r="O40" s="17"/>
      <c r="P40" s="5" t="s">
        <v>744</v>
      </c>
      <c r="Q40" s="15"/>
      <c r="R40" s="8" t="s">
        <v>674</v>
      </c>
    </row>
    <row r="41" spans="1:18" x14ac:dyDescent="0.2">
      <c r="A41" s="8" t="s">
        <v>675</v>
      </c>
      <c r="B41" s="5"/>
      <c r="C41" s="17"/>
      <c r="D41" s="5" t="s">
        <v>741</v>
      </c>
      <c r="E41" s="15"/>
      <c r="F41" s="191">
        <v>12172</v>
      </c>
      <c r="G41" s="192">
        <v>0</v>
      </c>
      <c r="H41" s="192">
        <v>0</v>
      </c>
      <c r="I41" s="192">
        <v>11338</v>
      </c>
      <c r="J41" s="192">
        <v>11338</v>
      </c>
      <c r="K41" s="192">
        <v>833</v>
      </c>
      <c r="L41" s="193">
        <v>833</v>
      </c>
      <c r="M41" s="11"/>
      <c r="N41" s="5"/>
      <c r="O41" s="17"/>
      <c r="P41" s="5" t="s">
        <v>741</v>
      </c>
      <c r="Q41" s="15"/>
      <c r="R41" s="8" t="s">
        <v>675</v>
      </c>
    </row>
    <row r="42" spans="1:18" x14ac:dyDescent="0.2">
      <c r="A42" s="8" t="s">
        <v>676</v>
      </c>
      <c r="B42" s="5"/>
      <c r="C42" s="17"/>
      <c r="D42" s="5" t="s">
        <v>978</v>
      </c>
      <c r="E42" s="15"/>
      <c r="F42" s="191">
        <v>7712</v>
      </c>
      <c r="G42" s="192">
        <v>19</v>
      </c>
      <c r="H42" s="192">
        <v>19</v>
      </c>
      <c r="I42" s="192">
        <v>51</v>
      </c>
      <c r="J42" s="192">
        <v>51</v>
      </c>
      <c r="K42" s="192">
        <v>7642</v>
      </c>
      <c r="L42" s="193">
        <v>7642</v>
      </c>
      <c r="M42" s="11"/>
      <c r="N42" s="5"/>
      <c r="O42" s="17"/>
      <c r="P42" s="5" t="s">
        <v>978</v>
      </c>
      <c r="Q42" s="15"/>
      <c r="R42" s="8" t="s">
        <v>676</v>
      </c>
    </row>
    <row r="43" spans="1:18" x14ac:dyDescent="0.2">
      <c r="A43" s="8"/>
      <c r="B43" s="5"/>
      <c r="C43" s="17"/>
      <c r="D43" s="5"/>
      <c r="E43" s="15"/>
      <c r="F43" s="191"/>
      <c r="G43" s="192"/>
      <c r="H43" s="192"/>
      <c r="I43" s="192"/>
      <c r="J43" s="192"/>
      <c r="K43" s="192"/>
      <c r="L43" s="193"/>
      <c r="M43" s="11"/>
      <c r="N43" s="5"/>
      <c r="O43" s="17"/>
      <c r="P43" s="5"/>
      <c r="Q43" s="15"/>
      <c r="R43" s="8"/>
    </row>
    <row r="44" spans="1:18" x14ac:dyDescent="0.2">
      <c r="A44" s="8" t="s">
        <v>677</v>
      </c>
      <c r="B44" s="5" t="s">
        <v>1688</v>
      </c>
      <c r="C44" s="5"/>
      <c r="D44" s="5"/>
      <c r="E44" s="15"/>
      <c r="F44" s="191">
        <v>0</v>
      </c>
      <c r="G44" s="192">
        <v>0</v>
      </c>
      <c r="H44" s="192">
        <v>0</v>
      </c>
      <c r="I44" s="192">
        <v>0</v>
      </c>
      <c r="J44" s="192">
        <v>0</v>
      </c>
      <c r="K44" s="192">
        <v>0</v>
      </c>
      <c r="L44" s="193">
        <v>0</v>
      </c>
      <c r="M44" s="11"/>
      <c r="N44" s="5" t="s">
        <v>1688</v>
      </c>
      <c r="O44" s="17"/>
      <c r="Q44" s="15"/>
      <c r="R44" s="8" t="s">
        <v>677</v>
      </c>
    </row>
    <row r="45" spans="1:18" x14ac:dyDescent="0.2">
      <c r="A45" s="452" t="s">
        <v>681</v>
      </c>
      <c r="B45" s="451" t="s">
        <v>1689</v>
      </c>
      <c r="C45" s="454"/>
      <c r="D45" s="450"/>
      <c r="E45" s="453"/>
      <c r="F45" s="191"/>
      <c r="G45" s="192"/>
      <c r="H45" s="192"/>
      <c r="I45" s="192"/>
      <c r="J45" s="192"/>
      <c r="K45" s="192"/>
      <c r="L45" s="193"/>
      <c r="M45" s="11"/>
      <c r="N45" s="457" t="s">
        <v>1689</v>
      </c>
      <c r="O45" s="459"/>
      <c r="P45" s="456"/>
      <c r="Q45" s="458"/>
      <c r="R45" s="8" t="s">
        <v>681</v>
      </c>
    </row>
    <row r="46" spans="1:18" x14ac:dyDescent="0.2">
      <c r="A46" s="452"/>
      <c r="B46" s="451"/>
      <c r="C46" s="454"/>
      <c r="D46" s="453" t="s">
        <v>1690</v>
      </c>
      <c r="E46" s="449"/>
      <c r="F46" s="191">
        <v>0</v>
      </c>
      <c r="G46" s="192">
        <v>0</v>
      </c>
      <c r="H46" s="192">
        <v>0</v>
      </c>
      <c r="I46" s="192">
        <v>0</v>
      </c>
      <c r="J46" s="192">
        <v>0</v>
      </c>
      <c r="K46" s="192">
        <v>0</v>
      </c>
      <c r="L46" s="193">
        <v>0</v>
      </c>
      <c r="M46" s="11"/>
      <c r="N46" s="457"/>
      <c r="O46" s="459"/>
      <c r="P46" s="458" t="s">
        <v>1690</v>
      </c>
      <c r="Q46" s="456"/>
      <c r="R46" s="8"/>
    </row>
    <row r="47" spans="1:18" x14ac:dyDescent="0.2">
      <c r="A47" s="452" t="s">
        <v>745</v>
      </c>
      <c r="B47" s="455" t="s">
        <v>678</v>
      </c>
      <c r="C47" s="455"/>
      <c r="D47" s="454"/>
      <c r="E47" s="454"/>
      <c r="F47" s="191"/>
      <c r="G47" s="192"/>
      <c r="H47" s="192"/>
      <c r="I47" s="192"/>
      <c r="J47" s="192"/>
      <c r="K47" s="192"/>
      <c r="L47" s="193"/>
      <c r="M47" s="11"/>
      <c r="N47" s="460" t="s">
        <v>678</v>
      </c>
      <c r="O47" s="460"/>
      <c r="P47" s="459"/>
      <c r="Q47" s="459"/>
      <c r="R47" s="8" t="s">
        <v>745</v>
      </c>
    </row>
    <row r="48" spans="1:18" s="562" customFormat="1" x14ac:dyDescent="0.2">
      <c r="A48" s="623"/>
      <c r="B48" s="624"/>
      <c r="C48" s="625"/>
      <c r="D48" s="623" t="s">
        <v>1710</v>
      </c>
      <c r="E48" s="623"/>
      <c r="F48" s="620">
        <v>167206</v>
      </c>
      <c r="G48" s="607">
        <v>0</v>
      </c>
      <c r="H48" s="607">
        <v>0</v>
      </c>
      <c r="I48" s="607">
        <v>166498</v>
      </c>
      <c r="J48" s="607">
        <v>166498</v>
      </c>
      <c r="K48" s="607">
        <v>708</v>
      </c>
      <c r="L48" s="621">
        <v>708</v>
      </c>
      <c r="M48" s="481"/>
      <c r="N48" s="624"/>
      <c r="O48" s="625"/>
      <c r="P48" s="623" t="s">
        <v>1710</v>
      </c>
      <c r="Q48" s="623"/>
    </row>
    <row r="49" spans="6:12" x14ac:dyDescent="0.2">
      <c r="F49" s="552"/>
      <c r="K49" s="553"/>
      <c r="L49" s="553"/>
    </row>
    <row r="51" spans="6:12" x14ac:dyDescent="0.2">
      <c r="F51" s="551"/>
      <c r="G51" s="551"/>
      <c r="H51" s="551"/>
      <c r="I51" s="551"/>
      <c r="J51" s="551"/>
      <c r="K51" s="551"/>
      <c r="L51" s="551"/>
    </row>
  </sheetData>
  <mergeCells count="16">
    <mergeCell ref="N10:Q10"/>
    <mergeCell ref="R4:R9"/>
    <mergeCell ref="G5:J5"/>
    <mergeCell ref="K5:K9"/>
    <mergeCell ref="G6:G9"/>
    <mergeCell ref="I6:I9"/>
    <mergeCell ref="L6:L9"/>
    <mergeCell ref="H7:H9"/>
    <mergeCell ref="J7:J9"/>
    <mergeCell ref="M4:Q9"/>
    <mergeCell ref="J4:L4"/>
    <mergeCell ref="A4:A9"/>
    <mergeCell ref="B4:E9"/>
    <mergeCell ref="F4:F9"/>
    <mergeCell ref="G4:I4"/>
    <mergeCell ref="B10:E10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"/>
  <sheetViews>
    <sheetView showGridLines="0" zoomScaleNormal="100" workbookViewId="0"/>
  </sheetViews>
  <sheetFormatPr baseColWidth="10" defaultColWidth="11.42578125" defaultRowHeight="12.75" x14ac:dyDescent="0.2"/>
  <cols>
    <col min="1" max="1" width="3.42578125" style="2" customWidth="1"/>
    <col min="2" max="5" width="0.85546875" style="2" customWidth="1"/>
    <col min="6" max="6" width="19.7109375" style="2" customWidth="1"/>
    <col min="7" max="7" width="15.140625" style="2" customWidth="1"/>
    <col min="8" max="8" width="16.28515625" style="2" customWidth="1"/>
    <col min="9" max="9" width="14.7109375" style="2" customWidth="1"/>
    <col min="10" max="10" width="13.28515625" style="2" customWidth="1"/>
    <col min="11" max="11" width="11.7109375" style="2" customWidth="1"/>
    <col min="12" max="12" width="11.85546875" style="2" customWidth="1"/>
    <col min="13" max="13" width="10.7109375" style="2" customWidth="1"/>
    <col min="14" max="14" width="11.140625" style="2" customWidth="1"/>
    <col min="15" max="19" width="0.85546875" style="2" customWidth="1"/>
    <col min="20" max="20" width="15.7109375" style="2" customWidth="1"/>
    <col min="21" max="21" width="17.7109375" style="2" customWidth="1"/>
    <col min="22" max="22" width="3.42578125" style="2" customWidth="1"/>
    <col min="23" max="16384" width="11.42578125" style="2"/>
  </cols>
  <sheetData>
    <row r="1" spans="1:23" s="72" customFormat="1" ht="12.75" customHeight="1" x14ac:dyDescent="0.2">
      <c r="A1" s="74" t="s">
        <v>1846</v>
      </c>
      <c r="B1" s="71"/>
      <c r="D1" s="71"/>
      <c r="E1" s="73"/>
      <c r="F1" s="73"/>
      <c r="G1" s="71"/>
      <c r="H1" s="71"/>
      <c r="I1" s="71"/>
      <c r="J1" s="71"/>
      <c r="K1" s="71"/>
    </row>
    <row r="2" spans="1:23" s="72" customFormat="1" ht="12" customHeight="1" x14ac:dyDescent="0.25">
      <c r="B2" s="94"/>
      <c r="C2" s="78"/>
      <c r="D2" s="78"/>
    </row>
    <row r="3" spans="1:23" s="21" customFormat="1" ht="12" customHeight="1" x14ac:dyDescent="0.2">
      <c r="A3" s="797" t="s">
        <v>74</v>
      </c>
      <c r="B3" s="800" t="s">
        <v>75</v>
      </c>
      <c r="C3" s="821"/>
      <c r="D3" s="821"/>
      <c r="E3" s="821"/>
      <c r="F3" s="821"/>
      <c r="G3" s="822"/>
      <c r="H3" s="809" t="s">
        <v>80</v>
      </c>
      <c r="I3" s="910" t="s">
        <v>76</v>
      </c>
      <c r="J3" s="926"/>
      <c r="K3" s="926"/>
      <c r="L3" s="926" t="s">
        <v>76</v>
      </c>
      <c r="M3" s="926"/>
      <c r="N3" s="921"/>
      <c r="O3" s="942" t="s">
        <v>75</v>
      </c>
      <c r="P3" s="943"/>
      <c r="Q3" s="943"/>
      <c r="R3" s="943"/>
      <c r="S3" s="943"/>
      <c r="T3" s="943"/>
      <c r="U3" s="944"/>
      <c r="V3" s="789" t="s">
        <v>74</v>
      </c>
    </row>
    <row r="4" spans="1:23" s="21" customFormat="1" ht="12" customHeight="1" x14ac:dyDescent="0.2">
      <c r="A4" s="798"/>
      <c r="B4" s="803"/>
      <c r="C4" s="923"/>
      <c r="D4" s="923"/>
      <c r="E4" s="923"/>
      <c r="F4" s="923"/>
      <c r="G4" s="825"/>
      <c r="H4" s="810"/>
      <c r="I4" s="924" t="s">
        <v>135</v>
      </c>
      <c r="J4" s="925"/>
      <c r="K4" s="951" t="s">
        <v>136</v>
      </c>
      <c r="L4" s="952"/>
      <c r="M4" s="927" t="s">
        <v>785</v>
      </c>
      <c r="N4" s="82" t="s">
        <v>79</v>
      </c>
      <c r="O4" s="945"/>
      <c r="P4" s="946"/>
      <c r="Q4" s="946"/>
      <c r="R4" s="946"/>
      <c r="S4" s="946"/>
      <c r="T4" s="946"/>
      <c r="U4" s="947"/>
      <c r="V4" s="790"/>
    </row>
    <row r="5" spans="1:23" s="21" customFormat="1" ht="12" customHeight="1" x14ac:dyDescent="0.2">
      <c r="A5" s="798"/>
      <c r="B5" s="803"/>
      <c r="C5" s="923"/>
      <c r="D5" s="923"/>
      <c r="E5" s="923"/>
      <c r="F5" s="923"/>
      <c r="G5" s="825"/>
      <c r="H5" s="810"/>
      <c r="I5" s="930" t="s">
        <v>915</v>
      </c>
      <c r="J5" s="194" t="s">
        <v>79</v>
      </c>
      <c r="K5" s="933" t="s">
        <v>916</v>
      </c>
      <c r="L5" s="81" t="s">
        <v>79</v>
      </c>
      <c r="M5" s="928"/>
      <c r="N5" s="936" t="s">
        <v>82</v>
      </c>
      <c r="O5" s="945"/>
      <c r="P5" s="946"/>
      <c r="Q5" s="946"/>
      <c r="R5" s="946"/>
      <c r="S5" s="946"/>
      <c r="T5" s="946"/>
      <c r="U5" s="947"/>
      <c r="V5" s="790"/>
    </row>
    <row r="6" spans="1:23" s="21" customFormat="1" ht="12" customHeight="1" x14ac:dyDescent="0.2">
      <c r="A6" s="819"/>
      <c r="B6" s="823"/>
      <c r="C6" s="824"/>
      <c r="D6" s="824"/>
      <c r="E6" s="824"/>
      <c r="F6" s="824"/>
      <c r="G6" s="825"/>
      <c r="H6" s="810"/>
      <c r="I6" s="931"/>
      <c r="J6" s="939" t="s">
        <v>84</v>
      </c>
      <c r="K6" s="934"/>
      <c r="L6" s="933" t="s">
        <v>122</v>
      </c>
      <c r="M6" s="928"/>
      <c r="N6" s="937"/>
      <c r="O6" s="945"/>
      <c r="P6" s="946"/>
      <c r="Q6" s="946"/>
      <c r="R6" s="946"/>
      <c r="S6" s="946"/>
      <c r="T6" s="946"/>
      <c r="U6" s="947"/>
      <c r="V6" s="816"/>
    </row>
    <row r="7" spans="1:23" s="21" customFormat="1" ht="12" customHeight="1" x14ac:dyDescent="0.2">
      <c r="A7" s="819"/>
      <c r="B7" s="823"/>
      <c r="C7" s="824"/>
      <c r="D7" s="824"/>
      <c r="E7" s="824"/>
      <c r="F7" s="824"/>
      <c r="G7" s="825"/>
      <c r="H7" s="810"/>
      <c r="I7" s="931"/>
      <c r="J7" s="940"/>
      <c r="K7" s="934"/>
      <c r="L7" s="934"/>
      <c r="M7" s="928"/>
      <c r="N7" s="937"/>
      <c r="O7" s="945"/>
      <c r="P7" s="946"/>
      <c r="Q7" s="946"/>
      <c r="R7" s="946"/>
      <c r="S7" s="946"/>
      <c r="T7" s="946"/>
      <c r="U7" s="947"/>
      <c r="V7" s="816"/>
    </row>
    <row r="8" spans="1:23" s="21" customFormat="1" ht="12" customHeight="1" x14ac:dyDescent="0.2">
      <c r="A8" s="820"/>
      <c r="B8" s="826"/>
      <c r="C8" s="827"/>
      <c r="D8" s="827"/>
      <c r="E8" s="827"/>
      <c r="F8" s="827"/>
      <c r="G8" s="828"/>
      <c r="H8" s="811"/>
      <c r="I8" s="932"/>
      <c r="J8" s="941"/>
      <c r="K8" s="935"/>
      <c r="L8" s="935"/>
      <c r="M8" s="929"/>
      <c r="N8" s="938"/>
      <c r="O8" s="948"/>
      <c r="P8" s="949"/>
      <c r="Q8" s="949"/>
      <c r="R8" s="949"/>
      <c r="S8" s="949"/>
      <c r="T8" s="949"/>
      <c r="U8" s="950"/>
      <c r="V8" s="817"/>
    </row>
    <row r="9" spans="1:23" s="21" customFormat="1" ht="25.5" customHeight="1" x14ac:dyDescent="0.2">
      <c r="A9" s="174"/>
      <c r="B9" s="173"/>
      <c r="C9" s="173"/>
      <c r="D9" s="173"/>
      <c r="E9" s="173"/>
      <c r="F9" s="173"/>
      <c r="G9" s="173"/>
      <c r="H9" s="815" t="s">
        <v>1811</v>
      </c>
      <c r="I9" s="815"/>
      <c r="J9" s="815"/>
      <c r="K9" s="658" t="s">
        <v>1819</v>
      </c>
      <c r="L9" s="658"/>
      <c r="M9" s="658"/>
      <c r="N9" s="658"/>
      <c r="O9" s="174"/>
      <c r="P9" s="174"/>
      <c r="Q9" s="174"/>
      <c r="R9" s="174"/>
    </row>
    <row r="10" spans="1:23" s="19" customFormat="1" ht="25.5" customHeight="1" x14ac:dyDescent="0.2">
      <c r="A10" s="118" t="s">
        <v>609</v>
      </c>
      <c r="B10" s="9" t="s">
        <v>80</v>
      </c>
      <c r="C10" s="119"/>
      <c r="D10" s="119"/>
      <c r="E10" s="119"/>
      <c r="F10" s="119"/>
      <c r="G10" s="119"/>
      <c r="H10" s="277">
        <v>155620</v>
      </c>
      <c r="I10" s="279">
        <v>921</v>
      </c>
      <c r="J10" s="279">
        <v>921</v>
      </c>
      <c r="K10" s="279">
        <v>6146</v>
      </c>
      <c r="L10" s="479">
        <v>6146</v>
      </c>
      <c r="M10" s="279">
        <v>148553</v>
      </c>
      <c r="N10" s="146">
        <v>148553</v>
      </c>
      <c r="P10" s="9" t="s">
        <v>80</v>
      </c>
      <c r="Q10" s="119"/>
      <c r="R10" s="119"/>
      <c r="S10" s="119"/>
      <c r="T10" s="119"/>
      <c r="U10" s="119"/>
      <c r="V10" s="189" t="s">
        <v>609</v>
      </c>
      <c r="W10" s="536"/>
    </row>
    <row r="11" spans="1:23" s="9" customFormat="1" ht="25.5" customHeight="1" x14ac:dyDescent="0.2">
      <c r="A11" s="118"/>
      <c r="C11" s="119"/>
      <c r="D11" s="119"/>
      <c r="E11" s="119"/>
      <c r="F11" s="119"/>
      <c r="G11" s="119"/>
      <c r="H11" s="277"/>
      <c r="I11" s="279"/>
      <c r="J11" s="279"/>
      <c r="K11" s="279"/>
      <c r="L11" s="279"/>
      <c r="M11" s="279"/>
      <c r="N11" s="146"/>
      <c r="Q11" s="119"/>
      <c r="R11" s="119"/>
      <c r="S11" s="119"/>
      <c r="T11" s="119"/>
      <c r="U11" s="119"/>
      <c r="V11" s="189"/>
      <c r="W11" s="536"/>
    </row>
    <row r="12" spans="1:23" ht="12.75" customHeight="1" x14ac:dyDescent="0.2">
      <c r="A12" s="13"/>
      <c r="B12" s="5"/>
      <c r="C12" s="15" t="s">
        <v>78</v>
      </c>
      <c r="D12" s="6"/>
      <c r="E12" s="6"/>
      <c r="F12" s="6"/>
      <c r="G12" s="6"/>
      <c r="H12" s="324"/>
      <c r="I12" s="278"/>
      <c r="J12" s="278"/>
      <c r="K12" s="278"/>
      <c r="L12" s="278"/>
      <c r="M12" s="278"/>
      <c r="N12" s="145"/>
      <c r="P12" s="5"/>
      <c r="Q12" s="15" t="s">
        <v>78</v>
      </c>
      <c r="R12" s="6"/>
      <c r="S12" s="6"/>
      <c r="T12" s="6"/>
      <c r="U12" s="6"/>
      <c r="V12" s="6"/>
      <c r="W12" s="536"/>
    </row>
    <row r="13" spans="1:23" ht="12.75" customHeight="1" x14ac:dyDescent="0.2">
      <c r="A13" s="8" t="s">
        <v>611</v>
      </c>
      <c r="B13" s="5"/>
      <c r="C13" s="5" t="s">
        <v>590</v>
      </c>
      <c r="D13" s="6"/>
      <c r="E13" s="6"/>
      <c r="F13" s="6"/>
      <c r="G13" s="6"/>
      <c r="H13" s="324"/>
      <c r="I13" s="278"/>
      <c r="J13" s="278"/>
      <c r="K13" s="278"/>
      <c r="L13" s="278"/>
      <c r="M13" s="278"/>
      <c r="N13" s="145"/>
      <c r="P13" s="5"/>
      <c r="Q13" s="5" t="s">
        <v>590</v>
      </c>
      <c r="R13" s="6"/>
      <c r="S13" s="6"/>
      <c r="T13" s="6"/>
      <c r="U13" s="6"/>
      <c r="V13" s="1"/>
      <c r="W13" s="536"/>
    </row>
    <row r="14" spans="1:23" ht="12.75" customHeight="1" x14ac:dyDescent="0.2">
      <c r="A14" s="8"/>
      <c r="B14" s="5"/>
      <c r="C14" s="5" t="s">
        <v>591</v>
      </c>
      <c r="D14" s="6"/>
      <c r="E14" s="6"/>
      <c r="F14" s="6"/>
      <c r="G14" s="6"/>
      <c r="H14" s="324">
        <v>67033</v>
      </c>
      <c r="I14" s="278">
        <f t="shared" ref="I14:N14" si="0">I16+I17</f>
        <v>921</v>
      </c>
      <c r="J14" s="278">
        <f t="shared" si="0"/>
        <v>921</v>
      </c>
      <c r="K14" s="278">
        <f t="shared" si="0"/>
        <v>6146</v>
      </c>
      <c r="L14" s="278">
        <f t="shared" si="0"/>
        <v>6146</v>
      </c>
      <c r="M14" s="278">
        <f t="shared" si="0"/>
        <v>59966</v>
      </c>
      <c r="N14" s="145">
        <f t="shared" si="0"/>
        <v>59966</v>
      </c>
      <c r="P14" s="5"/>
      <c r="Q14" s="5" t="s">
        <v>591</v>
      </c>
      <c r="R14" s="6"/>
      <c r="S14" s="6"/>
      <c r="T14" s="6"/>
      <c r="U14" s="6"/>
      <c r="V14" s="26" t="s">
        <v>611</v>
      </c>
      <c r="W14" s="536"/>
    </row>
    <row r="15" spans="1:23" ht="25.5" customHeight="1" x14ac:dyDescent="0.2">
      <c r="A15" s="13"/>
      <c r="B15" s="5"/>
      <c r="C15" s="5"/>
      <c r="D15" s="5" t="s">
        <v>78</v>
      </c>
      <c r="E15" s="5"/>
      <c r="F15" s="6"/>
      <c r="G15" s="6"/>
      <c r="H15" s="324"/>
      <c r="I15" s="278"/>
      <c r="J15" s="278"/>
      <c r="K15" s="278"/>
      <c r="L15" s="278"/>
      <c r="M15" s="278"/>
      <c r="N15" s="145"/>
      <c r="P15" s="5"/>
      <c r="Q15" s="5"/>
      <c r="R15" s="5" t="s">
        <v>78</v>
      </c>
      <c r="S15" s="5"/>
      <c r="T15" s="6"/>
      <c r="U15" s="6"/>
      <c r="V15" s="6"/>
      <c r="W15" s="536"/>
    </row>
    <row r="16" spans="1:23" s="5" customFormat="1" ht="12.75" customHeight="1" x14ac:dyDescent="0.2">
      <c r="A16" s="8" t="s">
        <v>612</v>
      </c>
      <c r="C16" s="15"/>
      <c r="D16" s="15" t="s">
        <v>616</v>
      </c>
      <c r="F16" s="15"/>
      <c r="G16" s="15"/>
      <c r="H16" s="324">
        <v>0</v>
      </c>
      <c r="I16" s="278">
        <v>0</v>
      </c>
      <c r="J16" s="278">
        <v>0</v>
      </c>
      <c r="K16" s="278">
        <v>0</v>
      </c>
      <c r="L16" s="278">
        <v>0</v>
      </c>
      <c r="M16" s="278">
        <v>0</v>
      </c>
      <c r="N16" s="145">
        <v>0</v>
      </c>
      <c r="Q16" s="15"/>
      <c r="R16" s="15" t="s">
        <v>616</v>
      </c>
      <c r="T16" s="15"/>
      <c r="U16" s="15"/>
      <c r="V16" s="26" t="s">
        <v>612</v>
      </c>
      <c r="W16" s="536"/>
    </row>
    <row r="17" spans="1:23" s="5" customFormat="1" ht="12.75" customHeight="1" x14ac:dyDescent="0.2">
      <c r="A17" s="8" t="s">
        <v>613</v>
      </c>
      <c r="C17" s="15"/>
      <c r="D17" s="15" t="s">
        <v>988</v>
      </c>
      <c r="F17" s="15"/>
      <c r="G17" s="15"/>
      <c r="H17" s="324">
        <v>67033</v>
      </c>
      <c r="I17" s="278">
        <v>921</v>
      </c>
      <c r="J17" s="278">
        <v>921</v>
      </c>
      <c r="K17" s="278">
        <v>6146</v>
      </c>
      <c r="L17" s="278">
        <v>6146</v>
      </c>
      <c r="M17" s="278">
        <v>59966</v>
      </c>
      <c r="N17" s="145">
        <v>59966</v>
      </c>
      <c r="Q17" s="15"/>
      <c r="R17" s="15" t="s">
        <v>988</v>
      </c>
      <c r="T17" s="15"/>
      <c r="U17" s="15"/>
      <c r="V17" s="26" t="s">
        <v>613</v>
      </c>
      <c r="W17" s="536"/>
    </row>
    <row r="18" spans="1:23" s="5" customFormat="1" ht="12.75" customHeight="1" x14ac:dyDescent="0.2">
      <c r="C18" s="15"/>
      <c r="D18" s="15"/>
      <c r="E18" s="5" t="s">
        <v>78</v>
      </c>
      <c r="F18" s="15"/>
      <c r="G18" s="15"/>
      <c r="H18" s="324"/>
      <c r="I18" s="278"/>
      <c r="J18" s="278"/>
      <c r="K18" s="278"/>
      <c r="L18" s="278"/>
      <c r="M18" s="278"/>
      <c r="N18" s="145"/>
      <c r="Q18" s="15"/>
      <c r="R18" s="15"/>
      <c r="S18" s="5" t="s">
        <v>78</v>
      </c>
      <c r="T18" s="15"/>
      <c r="U18" s="15"/>
      <c r="V18" s="7"/>
      <c r="W18" s="536"/>
    </row>
    <row r="19" spans="1:23" s="5" customFormat="1" ht="12.75" customHeight="1" x14ac:dyDescent="0.2">
      <c r="A19" s="8" t="s">
        <v>614</v>
      </c>
      <c r="C19" s="17"/>
      <c r="E19" s="15" t="s">
        <v>976</v>
      </c>
      <c r="G19" s="7"/>
      <c r="H19" s="324">
        <v>67033</v>
      </c>
      <c r="I19" s="278">
        <v>921</v>
      </c>
      <c r="J19" s="278">
        <v>921</v>
      </c>
      <c r="K19" s="278">
        <v>6146</v>
      </c>
      <c r="L19" s="278">
        <v>6146</v>
      </c>
      <c r="M19" s="278">
        <v>59966</v>
      </c>
      <c r="N19" s="145">
        <v>59966</v>
      </c>
      <c r="Q19" s="17"/>
      <c r="S19" s="15" t="s">
        <v>976</v>
      </c>
      <c r="U19" s="7"/>
      <c r="V19" s="26" t="s">
        <v>614</v>
      </c>
      <c r="W19" s="536"/>
    </row>
    <row r="20" spans="1:23" s="5" customFormat="1" ht="12.75" customHeight="1" x14ac:dyDescent="0.2">
      <c r="A20" s="8" t="s">
        <v>617</v>
      </c>
      <c r="C20" s="17"/>
      <c r="E20" s="15" t="s">
        <v>979</v>
      </c>
      <c r="G20" s="7"/>
      <c r="H20" s="324">
        <v>0</v>
      </c>
      <c r="I20" s="278">
        <v>0</v>
      </c>
      <c r="J20" s="278">
        <v>0</v>
      </c>
      <c r="K20" s="278">
        <v>0</v>
      </c>
      <c r="L20" s="278">
        <v>0</v>
      </c>
      <c r="M20" s="278">
        <v>0</v>
      </c>
      <c r="N20" s="145">
        <v>0</v>
      </c>
      <c r="Q20" s="17"/>
      <c r="S20" s="15" t="s">
        <v>979</v>
      </c>
      <c r="U20" s="7"/>
      <c r="V20" s="26" t="s">
        <v>617</v>
      </c>
      <c r="W20" s="536"/>
    </row>
    <row r="21" spans="1:23" s="5" customFormat="1" ht="12.75" customHeight="1" x14ac:dyDescent="0.2">
      <c r="A21" s="8" t="s">
        <v>618</v>
      </c>
      <c r="C21" s="17"/>
      <c r="E21" s="15" t="s">
        <v>980</v>
      </c>
      <c r="G21" s="7"/>
      <c r="H21" s="324">
        <v>0</v>
      </c>
      <c r="I21" s="278">
        <v>0</v>
      </c>
      <c r="J21" s="278">
        <v>0</v>
      </c>
      <c r="K21" s="278">
        <v>0</v>
      </c>
      <c r="L21" s="278">
        <v>0</v>
      </c>
      <c r="M21" s="278">
        <v>0</v>
      </c>
      <c r="N21" s="145">
        <v>0</v>
      </c>
      <c r="Q21" s="17"/>
      <c r="S21" s="15" t="s">
        <v>980</v>
      </c>
      <c r="U21" s="7"/>
      <c r="V21" s="26" t="s">
        <v>618</v>
      </c>
      <c r="W21" s="536"/>
    </row>
    <row r="22" spans="1:23" s="5" customFormat="1" ht="12.75" customHeight="1" x14ac:dyDescent="0.2">
      <c r="A22" s="8"/>
      <c r="C22" s="17"/>
      <c r="E22" s="15"/>
      <c r="G22" s="7"/>
      <c r="H22" s="324"/>
      <c r="I22" s="278"/>
      <c r="J22" s="278"/>
      <c r="K22" s="278"/>
      <c r="L22" s="278"/>
      <c r="M22" s="278"/>
      <c r="N22" s="145"/>
      <c r="Q22" s="17"/>
      <c r="S22" s="15"/>
      <c r="U22" s="7"/>
      <c r="V22" s="26"/>
      <c r="W22" s="536"/>
    </row>
    <row r="23" spans="1:23" s="5" customFormat="1" ht="12.75" customHeight="1" x14ac:dyDescent="0.2">
      <c r="A23" s="8" t="s">
        <v>620</v>
      </c>
      <c r="C23" s="15" t="s">
        <v>990</v>
      </c>
      <c r="F23" s="15"/>
      <c r="G23" s="15"/>
      <c r="H23" s="324">
        <v>88587</v>
      </c>
      <c r="I23" s="278">
        <f>I25+I26+I27+I28+I29+I31+I32</f>
        <v>0</v>
      </c>
      <c r="J23" s="278">
        <f t="shared" ref="J23:L23" si="1">J25+J26+J27+J28+J29+J31+J32</f>
        <v>0</v>
      </c>
      <c r="K23" s="278">
        <f t="shared" si="1"/>
        <v>0</v>
      </c>
      <c r="L23" s="278">
        <f t="shared" si="1"/>
        <v>0</v>
      </c>
      <c r="M23" s="278">
        <v>88587</v>
      </c>
      <c r="N23" s="145">
        <v>88587</v>
      </c>
      <c r="Q23" s="15" t="s">
        <v>990</v>
      </c>
      <c r="T23" s="15"/>
      <c r="U23" s="15"/>
      <c r="V23" s="26" t="s">
        <v>620</v>
      </c>
      <c r="W23" s="536"/>
    </row>
    <row r="24" spans="1:23" s="5" customFormat="1" ht="12.75" customHeight="1" x14ac:dyDescent="0.2">
      <c r="C24" s="15"/>
      <c r="D24" s="15"/>
      <c r="E24" s="5" t="s">
        <v>78</v>
      </c>
      <c r="F24" s="15"/>
      <c r="G24" s="15"/>
      <c r="H24" s="324"/>
      <c r="I24" s="278"/>
      <c r="J24" s="278"/>
      <c r="K24" s="278"/>
      <c r="L24" s="278"/>
      <c r="M24" s="278"/>
      <c r="N24" s="145"/>
      <c r="Q24" s="15"/>
      <c r="R24" s="15"/>
      <c r="S24" s="5" t="s">
        <v>78</v>
      </c>
      <c r="T24" s="15"/>
      <c r="U24" s="15"/>
      <c r="V24" s="7"/>
      <c r="W24" s="536"/>
    </row>
    <row r="25" spans="1:23" s="5" customFormat="1" ht="12.75" customHeight="1" x14ac:dyDescent="0.2">
      <c r="A25" s="8" t="s">
        <v>621</v>
      </c>
      <c r="C25" s="15"/>
      <c r="D25" s="15"/>
      <c r="E25" s="15" t="s">
        <v>619</v>
      </c>
      <c r="G25" s="15"/>
      <c r="H25" s="324">
        <v>0</v>
      </c>
      <c r="I25" s="278">
        <v>0</v>
      </c>
      <c r="J25" s="278">
        <v>0</v>
      </c>
      <c r="K25" s="278">
        <v>0</v>
      </c>
      <c r="L25" s="278">
        <v>0</v>
      </c>
      <c r="M25" s="278">
        <v>0</v>
      </c>
      <c r="N25" s="145">
        <v>0</v>
      </c>
      <c r="Q25" s="15"/>
      <c r="R25" s="15"/>
      <c r="S25" s="15" t="s">
        <v>619</v>
      </c>
      <c r="U25" s="15"/>
      <c r="V25" s="26" t="s">
        <v>621</v>
      </c>
      <c r="W25" s="536"/>
    </row>
    <row r="26" spans="1:23" s="5" customFormat="1" ht="12.75" customHeight="1" x14ac:dyDescent="0.2">
      <c r="A26" s="8" t="s">
        <v>622</v>
      </c>
      <c r="C26" s="15"/>
      <c r="D26" s="15"/>
      <c r="E26" s="15" t="s">
        <v>623</v>
      </c>
      <c r="G26" s="15"/>
      <c r="H26" s="324">
        <v>4</v>
      </c>
      <c r="I26" s="278">
        <v>0</v>
      </c>
      <c r="J26" s="278">
        <v>0</v>
      </c>
      <c r="K26" s="278">
        <v>0</v>
      </c>
      <c r="L26" s="278">
        <v>0</v>
      </c>
      <c r="M26" s="278">
        <v>4</v>
      </c>
      <c r="N26" s="145">
        <v>4</v>
      </c>
      <c r="Q26" s="15"/>
      <c r="R26" s="15"/>
      <c r="S26" s="15" t="s">
        <v>623</v>
      </c>
      <c r="U26" s="15"/>
      <c r="V26" s="26" t="s">
        <v>622</v>
      </c>
      <c r="W26" s="536"/>
    </row>
    <row r="27" spans="1:23" s="5" customFormat="1" ht="12.75" customHeight="1" x14ac:dyDescent="0.2">
      <c r="A27" s="8" t="s">
        <v>624</v>
      </c>
      <c r="C27" s="15"/>
      <c r="D27" s="15"/>
      <c r="E27" s="15" t="s">
        <v>981</v>
      </c>
      <c r="G27" s="15"/>
      <c r="H27" s="324">
        <v>86249</v>
      </c>
      <c r="I27" s="278">
        <v>0</v>
      </c>
      <c r="J27" s="278">
        <v>0</v>
      </c>
      <c r="K27" s="278">
        <v>0</v>
      </c>
      <c r="L27" s="278">
        <v>0</v>
      </c>
      <c r="M27" s="278">
        <v>86249</v>
      </c>
      <c r="N27" s="145">
        <v>86249</v>
      </c>
      <c r="Q27" s="15"/>
      <c r="R27" s="15"/>
      <c r="S27" s="15" t="s">
        <v>981</v>
      </c>
      <c r="U27" s="15"/>
      <c r="V27" s="26" t="s">
        <v>624</v>
      </c>
      <c r="W27" s="536"/>
    </row>
    <row r="28" spans="1:23" s="5" customFormat="1" ht="12.75" customHeight="1" x14ac:dyDescent="0.2">
      <c r="A28" s="8" t="s">
        <v>625</v>
      </c>
      <c r="C28" s="15"/>
      <c r="D28" s="15"/>
      <c r="E28" s="15" t="s">
        <v>982</v>
      </c>
      <c r="G28" s="606"/>
      <c r="H28" s="324">
        <v>0</v>
      </c>
      <c r="I28" s="278">
        <v>0</v>
      </c>
      <c r="J28" s="278">
        <v>0</v>
      </c>
      <c r="K28" s="278">
        <v>0</v>
      </c>
      <c r="L28" s="278">
        <v>0</v>
      </c>
      <c r="M28" s="278">
        <v>0</v>
      </c>
      <c r="N28" s="145">
        <v>0</v>
      </c>
      <c r="Q28" s="15"/>
      <c r="R28" s="15"/>
      <c r="S28" s="15" t="s">
        <v>982</v>
      </c>
      <c r="U28" s="15"/>
      <c r="V28" s="26" t="s">
        <v>625</v>
      </c>
      <c r="W28" s="536"/>
    </row>
    <row r="29" spans="1:23" s="5" customFormat="1" ht="12.75" customHeight="1" x14ac:dyDescent="0.2">
      <c r="A29" s="8" t="s">
        <v>626</v>
      </c>
      <c r="C29" s="15"/>
      <c r="D29" s="15"/>
      <c r="E29" s="15" t="s">
        <v>983</v>
      </c>
      <c r="G29" s="15"/>
      <c r="H29" s="324">
        <v>460</v>
      </c>
      <c r="I29" s="278">
        <v>0</v>
      </c>
      <c r="J29" s="278">
        <v>0</v>
      </c>
      <c r="K29" s="278">
        <v>0</v>
      </c>
      <c r="L29" s="278">
        <v>0</v>
      </c>
      <c r="M29" s="278">
        <v>460</v>
      </c>
      <c r="N29" s="145">
        <v>460</v>
      </c>
      <c r="Q29" s="15"/>
      <c r="R29" s="15"/>
      <c r="S29" s="15" t="s">
        <v>983</v>
      </c>
      <c r="U29" s="15"/>
      <c r="V29" s="26" t="s">
        <v>626</v>
      </c>
      <c r="W29" s="536"/>
    </row>
    <row r="30" spans="1:23" s="5" customFormat="1" ht="12.75" customHeight="1" x14ac:dyDescent="0.2">
      <c r="A30" s="8" t="s">
        <v>627</v>
      </c>
      <c r="C30" s="17"/>
      <c r="E30" s="15" t="s">
        <v>984</v>
      </c>
      <c r="G30" s="7"/>
      <c r="H30" s="324"/>
      <c r="I30" s="278"/>
      <c r="J30" s="278"/>
      <c r="K30" s="278"/>
      <c r="L30" s="278"/>
      <c r="M30" s="278"/>
      <c r="N30" s="145"/>
      <c r="Q30" s="17"/>
      <c r="S30" s="15" t="s">
        <v>984</v>
      </c>
      <c r="U30" s="7"/>
      <c r="V30" s="7"/>
      <c r="W30" s="536"/>
    </row>
    <row r="31" spans="1:23" s="5" customFormat="1" ht="12.75" customHeight="1" x14ac:dyDescent="0.2">
      <c r="A31" s="8"/>
      <c r="C31" s="17"/>
      <c r="E31" s="15" t="s">
        <v>985</v>
      </c>
      <c r="G31" s="7"/>
      <c r="H31" s="324">
        <v>1775</v>
      </c>
      <c r="I31" s="278">
        <v>0</v>
      </c>
      <c r="J31" s="278">
        <v>0</v>
      </c>
      <c r="K31" s="278">
        <v>0</v>
      </c>
      <c r="L31" s="278">
        <v>0</v>
      </c>
      <c r="M31" s="278">
        <v>1775</v>
      </c>
      <c r="N31" s="145">
        <v>1775</v>
      </c>
      <c r="Q31" s="17"/>
      <c r="S31" s="15" t="s">
        <v>985</v>
      </c>
      <c r="U31" s="7"/>
      <c r="V31" s="26" t="s">
        <v>627</v>
      </c>
      <c r="W31" s="536"/>
    </row>
    <row r="32" spans="1:23" ht="12.75" customHeight="1" x14ac:dyDescent="0.2">
      <c r="A32" s="8" t="s">
        <v>668</v>
      </c>
      <c r="B32" s="5"/>
      <c r="C32" s="17"/>
      <c r="D32" s="5"/>
      <c r="E32" s="15" t="s">
        <v>986</v>
      </c>
      <c r="F32" s="5"/>
      <c r="G32" s="7"/>
      <c r="H32" s="324">
        <v>98</v>
      </c>
      <c r="I32" s="278">
        <v>0</v>
      </c>
      <c r="J32" s="278">
        <v>0</v>
      </c>
      <c r="K32" s="278">
        <v>0</v>
      </c>
      <c r="L32" s="278">
        <v>0</v>
      </c>
      <c r="M32" s="278">
        <v>98</v>
      </c>
      <c r="N32" s="145">
        <v>98</v>
      </c>
      <c r="P32" s="5"/>
      <c r="Q32" s="17"/>
      <c r="R32" s="5"/>
      <c r="S32" s="15" t="s">
        <v>986</v>
      </c>
      <c r="T32" s="5"/>
      <c r="U32" s="7"/>
      <c r="V32" s="26" t="s">
        <v>668</v>
      </c>
      <c r="W32" s="536"/>
    </row>
    <row r="33" spans="1:23" ht="10.5" customHeight="1" x14ac:dyDescent="0.2">
      <c r="H33" s="1"/>
      <c r="I33" s="1"/>
      <c r="J33" s="1"/>
      <c r="K33" s="1"/>
      <c r="L33" s="1"/>
      <c r="M33" s="1"/>
      <c r="N33" s="173"/>
      <c r="V33" s="1"/>
      <c r="W33" s="536"/>
    </row>
    <row r="34" spans="1:23" s="25" customFormat="1" ht="12" customHeight="1" x14ac:dyDescent="0.2">
      <c r="A34" s="174"/>
      <c r="B34" s="173"/>
      <c r="C34" s="173"/>
      <c r="D34" s="173"/>
      <c r="E34" s="173"/>
      <c r="F34" s="173"/>
      <c r="G34" s="173"/>
      <c r="H34" s="922" t="s">
        <v>1820</v>
      </c>
      <c r="I34" s="922"/>
      <c r="J34" s="922"/>
      <c r="K34" s="666" t="s">
        <v>1821</v>
      </c>
      <c r="L34" s="666"/>
      <c r="M34" s="666"/>
      <c r="N34" s="666"/>
      <c r="P34" s="173"/>
      <c r="Q34" s="173"/>
      <c r="R34" s="173"/>
      <c r="S34" s="173"/>
      <c r="T34" s="173"/>
      <c r="U34" s="173"/>
      <c r="V34" s="174"/>
      <c r="W34" s="536"/>
    </row>
    <row r="35" spans="1:23" ht="10.5" customHeight="1" x14ac:dyDescent="0.2">
      <c r="H35" s="425"/>
      <c r="I35" s="29"/>
      <c r="J35" s="29"/>
      <c r="K35" s="29"/>
      <c r="L35" s="1"/>
      <c r="M35" s="1"/>
      <c r="N35" s="173"/>
      <c r="V35" s="1"/>
      <c r="W35" s="536"/>
    </row>
    <row r="36" spans="1:23" ht="12.75" customHeight="1" x14ac:dyDescent="0.2">
      <c r="A36" s="8" t="s">
        <v>669</v>
      </c>
      <c r="B36" s="5"/>
      <c r="C36" s="5" t="s">
        <v>590</v>
      </c>
      <c r="D36" s="6"/>
      <c r="E36" s="6"/>
      <c r="F36" s="6"/>
      <c r="G36" s="6"/>
      <c r="H36" s="324"/>
      <c r="I36" s="278"/>
      <c r="J36" s="278"/>
      <c r="K36" s="278"/>
      <c r="L36" s="278"/>
      <c r="M36" s="278"/>
      <c r="N36" s="145"/>
      <c r="P36" s="5"/>
      <c r="Q36" s="5" t="s">
        <v>590</v>
      </c>
      <c r="R36" s="6"/>
      <c r="S36" s="6"/>
      <c r="T36" s="6"/>
      <c r="U36" s="6"/>
      <c r="V36" s="1"/>
      <c r="W36" s="536"/>
    </row>
    <row r="37" spans="1:23" ht="12.75" customHeight="1" x14ac:dyDescent="0.2">
      <c r="A37" s="8"/>
      <c r="B37" s="5"/>
      <c r="C37" s="5" t="s">
        <v>591</v>
      </c>
      <c r="D37" s="6"/>
      <c r="E37" s="6"/>
      <c r="F37" s="6"/>
      <c r="G37" s="6"/>
      <c r="H37" s="324">
        <f>H39+H40</f>
        <v>1828</v>
      </c>
      <c r="I37" s="278">
        <f t="shared" ref="I37:J37" si="2">I39+I40</f>
        <v>0</v>
      </c>
      <c r="J37" s="278">
        <f t="shared" si="2"/>
        <v>0</v>
      </c>
      <c r="K37" s="278">
        <v>770</v>
      </c>
      <c r="L37" s="278">
        <v>770</v>
      </c>
      <c r="M37" s="278">
        <v>1058</v>
      </c>
      <c r="N37" s="145">
        <v>1058</v>
      </c>
      <c r="P37" s="5"/>
      <c r="Q37" s="5" t="s">
        <v>591</v>
      </c>
      <c r="R37" s="6"/>
      <c r="S37" s="6"/>
      <c r="T37" s="6"/>
      <c r="U37" s="6"/>
      <c r="V37" s="26" t="s">
        <v>669</v>
      </c>
      <c r="W37" s="536"/>
    </row>
    <row r="38" spans="1:23" ht="25.5" customHeight="1" x14ac:dyDescent="0.2">
      <c r="A38" s="13"/>
      <c r="B38" s="5"/>
      <c r="C38" s="5"/>
      <c r="D38" s="5" t="s">
        <v>78</v>
      </c>
      <c r="E38" s="5"/>
      <c r="F38" s="6"/>
      <c r="G38" s="6"/>
      <c r="H38" s="324"/>
      <c r="I38" s="278"/>
      <c r="J38" s="278"/>
      <c r="K38" s="278"/>
      <c r="L38" s="278"/>
      <c r="M38" s="278"/>
      <c r="N38" s="145"/>
      <c r="P38" s="5"/>
      <c r="Q38" s="5"/>
      <c r="R38" s="5" t="s">
        <v>78</v>
      </c>
      <c r="S38" s="5"/>
      <c r="T38" s="6"/>
      <c r="U38" s="6"/>
      <c r="V38" s="6"/>
      <c r="W38" s="536"/>
    </row>
    <row r="39" spans="1:23" s="5" customFormat="1" ht="12.75" customHeight="1" x14ac:dyDescent="0.2">
      <c r="A39" s="8" t="s">
        <v>670</v>
      </c>
      <c r="C39" s="15"/>
      <c r="D39" s="15" t="s">
        <v>616</v>
      </c>
      <c r="F39" s="15"/>
      <c r="G39" s="15"/>
      <c r="H39" s="324">
        <v>0</v>
      </c>
      <c r="I39" s="278">
        <v>0</v>
      </c>
      <c r="J39" s="278">
        <v>0</v>
      </c>
      <c r="K39" s="278">
        <v>0</v>
      </c>
      <c r="L39" s="278">
        <v>0</v>
      </c>
      <c r="M39" s="278">
        <v>0</v>
      </c>
      <c r="N39" s="145">
        <v>0</v>
      </c>
      <c r="Q39" s="15"/>
      <c r="R39" s="15" t="s">
        <v>616</v>
      </c>
      <c r="T39" s="15"/>
      <c r="U39" s="15"/>
      <c r="V39" s="26" t="s">
        <v>670</v>
      </c>
      <c r="W39" s="536"/>
    </row>
    <row r="40" spans="1:23" s="5" customFormat="1" ht="12.75" customHeight="1" x14ac:dyDescent="0.2">
      <c r="A40" s="8" t="s">
        <v>671</v>
      </c>
      <c r="C40" s="15"/>
      <c r="D40" s="15" t="s">
        <v>988</v>
      </c>
      <c r="F40" s="15"/>
      <c r="G40" s="15"/>
      <c r="H40" s="324">
        <v>1828</v>
      </c>
      <c r="I40" s="278">
        <v>0</v>
      </c>
      <c r="J40" s="278">
        <v>0</v>
      </c>
      <c r="K40" s="278">
        <v>770</v>
      </c>
      <c r="L40" s="278">
        <v>770</v>
      </c>
      <c r="M40" s="278">
        <v>1058</v>
      </c>
      <c r="N40" s="145">
        <v>1058</v>
      </c>
      <c r="Q40" s="15"/>
      <c r="R40" s="15" t="s">
        <v>988</v>
      </c>
      <c r="T40" s="15"/>
      <c r="U40" s="15"/>
      <c r="V40" s="26" t="s">
        <v>671</v>
      </c>
      <c r="W40" s="536"/>
    </row>
    <row r="41" spans="1:23" s="5" customFormat="1" ht="12.75" customHeight="1" x14ac:dyDescent="0.2">
      <c r="A41" s="8"/>
      <c r="C41" s="17"/>
      <c r="E41" s="15"/>
      <c r="G41" s="7"/>
      <c r="H41" s="324"/>
      <c r="I41" s="278"/>
      <c r="J41" s="278"/>
      <c r="K41" s="278"/>
      <c r="L41" s="278"/>
      <c r="M41" s="278"/>
      <c r="N41" s="145"/>
      <c r="Q41" s="17"/>
      <c r="S41" s="15"/>
      <c r="U41" s="7"/>
      <c r="V41" s="26"/>
    </row>
    <row r="42" spans="1:23" s="5" customFormat="1" ht="12.75" customHeight="1" x14ac:dyDescent="0.2">
      <c r="A42" s="8" t="s">
        <v>672</v>
      </c>
      <c r="C42" s="15" t="s">
        <v>990</v>
      </c>
      <c r="F42" s="15"/>
      <c r="G42" s="15"/>
      <c r="H42" s="324">
        <f>H44+H45+H46+H47+H48+H50+H51</f>
        <v>0</v>
      </c>
      <c r="I42" s="278">
        <f t="shared" ref="I42:N42" si="3">I44+I45+I46+I47+I48+I50+I51</f>
        <v>0</v>
      </c>
      <c r="J42" s="278">
        <f t="shared" si="3"/>
        <v>0</v>
      </c>
      <c r="K42" s="278">
        <f t="shared" si="3"/>
        <v>0</v>
      </c>
      <c r="L42" s="278">
        <f t="shared" si="3"/>
        <v>0</v>
      </c>
      <c r="M42" s="278">
        <f t="shared" si="3"/>
        <v>0</v>
      </c>
      <c r="N42" s="145">
        <f t="shared" si="3"/>
        <v>0</v>
      </c>
      <c r="Q42" s="15" t="s">
        <v>990</v>
      </c>
      <c r="T42" s="15"/>
      <c r="U42" s="15"/>
      <c r="V42" s="26" t="s">
        <v>672</v>
      </c>
    </row>
    <row r="43" spans="1:23" s="5" customFormat="1" ht="12.75" customHeight="1" x14ac:dyDescent="0.2">
      <c r="C43" s="15"/>
      <c r="D43" s="15"/>
      <c r="E43" s="5" t="s">
        <v>78</v>
      </c>
      <c r="F43" s="15"/>
      <c r="G43" s="15"/>
      <c r="H43" s="324"/>
      <c r="I43" s="278"/>
      <c r="J43" s="278"/>
      <c r="K43" s="278"/>
      <c r="L43" s="278"/>
      <c r="M43" s="278"/>
      <c r="N43" s="145"/>
      <c r="Q43" s="15"/>
      <c r="R43" s="15"/>
      <c r="S43" s="5" t="s">
        <v>78</v>
      </c>
      <c r="T43" s="15"/>
      <c r="U43" s="15"/>
      <c r="V43" s="7"/>
    </row>
    <row r="44" spans="1:23" s="5" customFormat="1" ht="12.75" customHeight="1" x14ac:dyDescent="0.2">
      <c r="A44" s="8" t="s">
        <v>673</v>
      </c>
      <c r="C44" s="15"/>
      <c r="D44" s="15"/>
      <c r="E44" s="15" t="s">
        <v>619</v>
      </c>
      <c r="G44" s="15"/>
      <c r="H44" s="324">
        <v>0</v>
      </c>
      <c r="I44" s="278">
        <v>0</v>
      </c>
      <c r="J44" s="278">
        <v>0</v>
      </c>
      <c r="K44" s="278">
        <v>0</v>
      </c>
      <c r="L44" s="278">
        <v>0</v>
      </c>
      <c r="M44" s="278">
        <v>0</v>
      </c>
      <c r="N44" s="145">
        <v>0</v>
      </c>
      <c r="Q44" s="15"/>
      <c r="R44" s="15"/>
      <c r="S44" s="15" t="s">
        <v>619</v>
      </c>
      <c r="U44" s="15"/>
      <c r="V44" s="26" t="s">
        <v>673</v>
      </c>
    </row>
    <row r="45" spans="1:23" s="5" customFormat="1" ht="12.75" customHeight="1" x14ac:dyDescent="0.2">
      <c r="A45" s="8" t="s">
        <v>674</v>
      </c>
      <c r="C45" s="15"/>
      <c r="D45" s="15"/>
      <c r="E45" s="15" t="s">
        <v>623</v>
      </c>
      <c r="G45" s="15"/>
      <c r="H45" s="324">
        <v>0</v>
      </c>
      <c r="I45" s="278">
        <v>0</v>
      </c>
      <c r="J45" s="278">
        <v>0</v>
      </c>
      <c r="K45" s="278">
        <v>0</v>
      </c>
      <c r="L45" s="278">
        <v>0</v>
      </c>
      <c r="M45" s="278">
        <v>0</v>
      </c>
      <c r="N45" s="145">
        <v>0</v>
      </c>
      <c r="Q45" s="15"/>
      <c r="R45" s="15"/>
      <c r="S45" s="15" t="s">
        <v>623</v>
      </c>
      <c r="U45" s="15"/>
      <c r="V45" s="26" t="s">
        <v>674</v>
      </c>
    </row>
    <row r="46" spans="1:23" s="5" customFormat="1" ht="12.75" customHeight="1" x14ac:dyDescent="0.2">
      <c r="A46" s="8" t="s">
        <v>675</v>
      </c>
      <c r="C46" s="15"/>
      <c r="D46" s="15"/>
      <c r="E46" s="15" t="s">
        <v>981</v>
      </c>
      <c r="G46" s="15"/>
      <c r="H46" s="324">
        <v>0</v>
      </c>
      <c r="I46" s="278">
        <v>0</v>
      </c>
      <c r="J46" s="278">
        <v>0</v>
      </c>
      <c r="K46" s="278">
        <v>0</v>
      </c>
      <c r="L46" s="278">
        <v>0</v>
      </c>
      <c r="M46" s="278">
        <v>0</v>
      </c>
      <c r="N46" s="145">
        <v>0</v>
      </c>
      <c r="Q46" s="15"/>
      <c r="R46" s="15"/>
      <c r="S46" s="15" t="s">
        <v>981</v>
      </c>
      <c r="U46" s="15"/>
      <c r="V46" s="26" t="s">
        <v>675</v>
      </c>
    </row>
    <row r="47" spans="1:23" s="5" customFormat="1" ht="12.75" customHeight="1" x14ac:dyDescent="0.2">
      <c r="A47" s="8" t="s">
        <v>676</v>
      </c>
      <c r="C47" s="15"/>
      <c r="D47" s="15"/>
      <c r="E47" s="15" t="s">
        <v>982</v>
      </c>
      <c r="G47" s="15"/>
      <c r="H47" s="324">
        <v>0</v>
      </c>
      <c r="I47" s="278">
        <v>0</v>
      </c>
      <c r="J47" s="278">
        <v>0</v>
      </c>
      <c r="K47" s="278">
        <v>0</v>
      </c>
      <c r="L47" s="278">
        <v>0</v>
      </c>
      <c r="M47" s="278">
        <v>0</v>
      </c>
      <c r="N47" s="145">
        <v>0</v>
      </c>
      <c r="Q47" s="15"/>
      <c r="R47" s="15"/>
      <c r="S47" s="15" t="s">
        <v>982</v>
      </c>
      <c r="U47" s="15"/>
      <c r="V47" s="26" t="s">
        <v>676</v>
      </c>
    </row>
    <row r="48" spans="1:23" s="5" customFormat="1" ht="12.75" customHeight="1" x14ac:dyDescent="0.2">
      <c r="A48" s="8" t="s">
        <v>677</v>
      </c>
      <c r="C48" s="15"/>
      <c r="D48" s="15"/>
      <c r="E48" s="15" t="s">
        <v>983</v>
      </c>
      <c r="G48" s="15"/>
      <c r="H48" s="324">
        <v>0</v>
      </c>
      <c r="I48" s="278">
        <v>0</v>
      </c>
      <c r="J48" s="278">
        <v>0</v>
      </c>
      <c r="K48" s="278">
        <v>0</v>
      </c>
      <c r="L48" s="278">
        <v>0</v>
      </c>
      <c r="M48" s="278">
        <v>0</v>
      </c>
      <c r="N48" s="145">
        <v>0</v>
      </c>
      <c r="Q48" s="15"/>
      <c r="R48" s="15"/>
      <c r="S48" s="15" t="s">
        <v>983</v>
      </c>
      <c r="U48" s="15"/>
      <c r="V48" s="26" t="s">
        <v>677</v>
      </c>
    </row>
    <row r="49" spans="1:22" s="5" customFormat="1" ht="12.75" customHeight="1" x14ac:dyDescent="0.2">
      <c r="A49" s="8" t="s">
        <v>681</v>
      </c>
      <c r="C49" s="17"/>
      <c r="E49" s="15" t="s">
        <v>984</v>
      </c>
      <c r="G49" s="7"/>
      <c r="H49" s="324"/>
      <c r="I49" s="278"/>
      <c r="J49" s="278"/>
      <c r="K49" s="278"/>
      <c r="L49" s="278"/>
      <c r="M49" s="278"/>
      <c r="N49" s="145"/>
      <c r="Q49" s="17"/>
      <c r="S49" s="15" t="s">
        <v>984</v>
      </c>
      <c r="U49" s="7"/>
      <c r="V49" s="7"/>
    </row>
    <row r="50" spans="1:22" s="5" customFormat="1" ht="12.75" customHeight="1" x14ac:dyDescent="0.2">
      <c r="A50" s="8"/>
      <c r="C50" s="17"/>
      <c r="E50" s="15" t="s">
        <v>985</v>
      </c>
      <c r="G50" s="7"/>
      <c r="H50" s="324">
        <v>0</v>
      </c>
      <c r="I50" s="278">
        <v>0</v>
      </c>
      <c r="J50" s="278">
        <v>0</v>
      </c>
      <c r="K50" s="278">
        <v>0</v>
      </c>
      <c r="L50" s="278">
        <v>0</v>
      </c>
      <c r="M50" s="278">
        <v>0</v>
      </c>
      <c r="N50" s="145">
        <v>0</v>
      </c>
      <c r="Q50" s="17"/>
      <c r="S50" s="15" t="s">
        <v>985</v>
      </c>
      <c r="U50" s="7"/>
      <c r="V50" s="26" t="s">
        <v>681</v>
      </c>
    </row>
    <row r="51" spans="1:22" ht="12.75" customHeight="1" x14ac:dyDescent="0.2">
      <c r="A51" s="8" t="s">
        <v>745</v>
      </c>
      <c r="B51" s="5"/>
      <c r="C51" s="17"/>
      <c r="D51" s="5"/>
      <c r="E51" s="15" t="s">
        <v>986</v>
      </c>
      <c r="F51" s="5"/>
      <c r="G51" s="7"/>
      <c r="H51" s="324">
        <v>0</v>
      </c>
      <c r="I51" s="278">
        <v>0</v>
      </c>
      <c r="J51" s="278">
        <v>0</v>
      </c>
      <c r="K51" s="278">
        <v>0</v>
      </c>
      <c r="L51" s="278">
        <v>0</v>
      </c>
      <c r="M51" s="278">
        <v>0</v>
      </c>
      <c r="N51" s="145">
        <v>0</v>
      </c>
      <c r="P51" s="5"/>
      <c r="Q51" s="17"/>
      <c r="R51" s="5"/>
      <c r="S51" s="15" t="s">
        <v>986</v>
      </c>
      <c r="T51" s="5"/>
      <c r="U51" s="7"/>
      <c r="V51" s="26" t="s">
        <v>745</v>
      </c>
    </row>
  </sheetData>
  <mergeCells count="17">
    <mergeCell ref="V3:V8"/>
    <mergeCell ref="I3:K3"/>
    <mergeCell ref="L3:N3"/>
    <mergeCell ref="M4:M8"/>
    <mergeCell ref="I5:I8"/>
    <mergeCell ref="K5:K8"/>
    <mergeCell ref="N5:N8"/>
    <mergeCell ref="J6:J8"/>
    <mergeCell ref="L6:L8"/>
    <mergeCell ref="O3:U8"/>
    <mergeCell ref="K4:L4"/>
    <mergeCell ref="H9:J9"/>
    <mergeCell ref="H34:J34"/>
    <mergeCell ref="A3:A8"/>
    <mergeCell ref="B3:G8"/>
    <mergeCell ref="H3:H8"/>
    <mergeCell ref="I4:J4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"/>
  <sheetViews>
    <sheetView showGridLines="0" zoomScaleNormal="100" workbookViewId="0"/>
  </sheetViews>
  <sheetFormatPr baseColWidth="10" defaultColWidth="11.42578125" defaultRowHeight="12.75" x14ac:dyDescent="0.2"/>
  <cols>
    <col min="1" max="1" width="3.42578125" style="2" customWidth="1"/>
    <col min="2" max="5" width="0.85546875" style="2" customWidth="1"/>
    <col min="6" max="6" width="19.7109375" style="2" customWidth="1"/>
    <col min="7" max="7" width="17.7109375" style="2" customWidth="1"/>
    <col min="8" max="8" width="14.28515625" style="2" customWidth="1"/>
    <col min="9" max="9" width="13.85546875" style="2" customWidth="1"/>
    <col min="10" max="10" width="14" style="2" customWidth="1"/>
    <col min="11" max="11" width="11.5703125" style="2" customWidth="1"/>
    <col min="12" max="12" width="13.85546875" style="2" customWidth="1"/>
    <col min="13" max="13" width="10.42578125" style="2" customWidth="1"/>
    <col min="14" max="14" width="10" style="2" customWidth="1"/>
    <col min="15" max="19" width="0.85546875" style="2" customWidth="1"/>
    <col min="20" max="20" width="15.7109375" style="2" customWidth="1"/>
    <col min="21" max="21" width="17.28515625" style="2" customWidth="1"/>
    <col min="22" max="22" width="3.42578125" style="2" customWidth="1"/>
    <col min="23" max="16384" width="11.42578125" style="2"/>
  </cols>
  <sheetData>
    <row r="1" spans="1:23" s="72" customFormat="1" ht="12.75" customHeight="1" x14ac:dyDescent="0.2">
      <c r="A1" s="74" t="s">
        <v>1845</v>
      </c>
      <c r="B1" s="71"/>
      <c r="D1" s="71"/>
      <c r="E1" s="73"/>
      <c r="F1" s="73"/>
      <c r="G1" s="71"/>
      <c r="H1" s="71"/>
      <c r="I1" s="71"/>
      <c r="J1" s="71"/>
      <c r="K1" s="71"/>
    </row>
    <row r="2" spans="1:23" s="72" customFormat="1" ht="12" customHeight="1" x14ac:dyDescent="0.25">
      <c r="B2" s="94"/>
      <c r="C2" s="78"/>
      <c r="D2" s="78"/>
    </row>
    <row r="3" spans="1:23" s="21" customFormat="1" ht="12" customHeight="1" x14ac:dyDescent="0.2">
      <c r="A3" s="797" t="s">
        <v>74</v>
      </c>
      <c r="B3" s="800" t="s">
        <v>75</v>
      </c>
      <c r="C3" s="821"/>
      <c r="D3" s="821"/>
      <c r="E3" s="821"/>
      <c r="F3" s="821"/>
      <c r="G3" s="822"/>
      <c r="H3" s="809" t="s">
        <v>80</v>
      </c>
      <c r="I3" s="910" t="s">
        <v>76</v>
      </c>
      <c r="J3" s="926"/>
      <c r="K3" s="926"/>
      <c r="L3" s="926" t="s">
        <v>76</v>
      </c>
      <c r="M3" s="926"/>
      <c r="N3" s="921"/>
      <c r="O3" s="942" t="s">
        <v>75</v>
      </c>
      <c r="P3" s="943"/>
      <c r="Q3" s="943"/>
      <c r="R3" s="943"/>
      <c r="S3" s="943"/>
      <c r="T3" s="943"/>
      <c r="U3" s="944"/>
      <c r="V3" s="789" t="s">
        <v>74</v>
      </c>
    </row>
    <row r="4" spans="1:23" s="21" customFormat="1" ht="12" customHeight="1" x14ac:dyDescent="0.2">
      <c r="A4" s="798"/>
      <c r="B4" s="803"/>
      <c r="C4" s="923"/>
      <c r="D4" s="923"/>
      <c r="E4" s="923"/>
      <c r="F4" s="923"/>
      <c r="G4" s="825"/>
      <c r="H4" s="810"/>
      <c r="I4" s="924" t="s">
        <v>135</v>
      </c>
      <c r="J4" s="925"/>
      <c r="K4" s="951" t="s">
        <v>136</v>
      </c>
      <c r="L4" s="952"/>
      <c r="M4" s="927" t="s">
        <v>785</v>
      </c>
      <c r="N4" s="82" t="s">
        <v>79</v>
      </c>
      <c r="O4" s="945"/>
      <c r="P4" s="946"/>
      <c r="Q4" s="946"/>
      <c r="R4" s="946"/>
      <c r="S4" s="946"/>
      <c r="T4" s="946"/>
      <c r="U4" s="947"/>
      <c r="V4" s="790"/>
    </row>
    <row r="5" spans="1:23" s="21" customFormat="1" ht="12" customHeight="1" x14ac:dyDescent="0.2">
      <c r="A5" s="798"/>
      <c r="B5" s="803"/>
      <c r="C5" s="923"/>
      <c r="D5" s="923"/>
      <c r="E5" s="923"/>
      <c r="F5" s="923"/>
      <c r="G5" s="825"/>
      <c r="H5" s="810"/>
      <c r="I5" s="930" t="s">
        <v>915</v>
      </c>
      <c r="J5" s="194" t="s">
        <v>79</v>
      </c>
      <c r="K5" s="933" t="s">
        <v>916</v>
      </c>
      <c r="L5" s="81" t="s">
        <v>79</v>
      </c>
      <c r="M5" s="928"/>
      <c r="N5" s="936" t="s">
        <v>82</v>
      </c>
      <c r="O5" s="945"/>
      <c r="P5" s="946"/>
      <c r="Q5" s="946"/>
      <c r="R5" s="946"/>
      <c r="S5" s="946"/>
      <c r="T5" s="946"/>
      <c r="U5" s="947"/>
      <c r="V5" s="790"/>
    </row>
    <row r="6" spans="1:23" s="21" customFormat="1" ht="12" customHeight="1" x14ac:dyDescent="0.2">
      <c r="A6" s="819"/>
      <c r="B6" s="823"/>
      <c r="C6" s="824"/>
      <c r="D6" s="824"/>
      <c r="E6" s="824"/>
      <c r="F6" s="824"/>
      <c r="G6" s="825"/>
      <c r="H6" s="810"/>
      <c r="I6" s="931"/>
      <c r="J6" s="939" t="s">
        <v>84</v>
      </c>
      <c r="K6" s="934"/>
      <c r="L6" s="933" t="s">
        <v>122</v>
      </c>
      <c r="M6" s="928"/>
      <c r="N6" s="937"/>
      <c r="O6" s="945"/>
      <c r="P6" s="946"/>
      <c r="Q6" s="946"/>
      <c r="R6" s="946"/>
      <c r="S6" s="946"/>
      <c r="T6" s="946"/>
      <c r="U6" s="947"/>
      <c r="V6" s="816"/>
    </row>
    <row r="7" spans="1:23" s="21" customFormat="1" ht="12" customHeight="1" x14ac:dyDescent="0.2">
      <c r="A7" s="819"/>
      <c r="B7" s="823"/>
      <c r="C7" s="824"/>
      <c r="D7" s="824"/>
      <c r="E7" s="824"/>
      <c r="F7" s="824"/>
      <c r="G7" s="825"/>
      <c r="H7" s="810"/>
      <c r="I7" s="931"/>
      <c r="J7" s="940"/>
      <c r="K7" s="934"/>
      <c r="L7" s="934"/>
      <c r="M7" s="928"/>
      <c r="N7" s="937"/>
      <c r="O7" s="945"/>
      <c r="P7" s="946"/>
      <c r="Q7" s="946"/>
      <c r="R7" s="946"/>
      <c r="S7" s="946"/>
      <c r="T7" s="946"/>
      <c r="U7" s="947"/>
      <c r="V7" s="816"/>
    </row>
    <row r="8" spans="1:23" s="21" customFormat="1" ht="12" customHeight="1" x14ac:dyDescent="0.2">
      <c r="A8" s="820"/>
      <c r="B8" s="826"/>
      <c r="C8" s="827"/>
      <c r="D8" s="827"/>
      <c r="E8" s="827"/>
      <c r="F8" s="827"/>
      <c r="G8" s="828"/>
      <c r="H8" s="811"/>
      <c r="I8" s="932"/>
      <c r="J8" s="941"/>
      <c r="K8" s="935"/>
      <c r="L8" s="935"/>
      <c r="M8" s="929"/>
      <c r="N8" s="938"/>
      <c r="O8" s="948"/>
      <c r="P8" s="949"/>
      <c r="Q8" s="949"/>
      <c r="R8" s="949"/>
      <c r="S8" s="949"/>
      <c r="T8" s="949"/>
      <c r="U8" s="950"/>
      <c r="V8" s="817"/>
    </row>
    <row r="9" spans="1:23" s="21" customFormat="1" ht="25.5" customHeight="1" x14ac:dyDescent="0.2">
      <c r="A9" s="174"/>
      <c r="B9" s="173"/>
      <c r="C9" s="173"/>
      <c r="D9" s="173"/>
      <c r="E9" s="173"/>
      <c r="F9" s="173"/>
      <c r="G9" s="173"/>
      <c r="H9" s="815" t="s">
        <v>1811</v>
      </c>
      <c r="I9" s="815"/>
      <c r="J9" s="815"/>
      <c r="K9" s="658" t="s">
        <v>1893</v>
      </c>
      <c r="L9" s="658"/>
      <c r="M9" s="658"/>
      <c r="N9" s="658"/>
      <c r="O9" s="174"/>
      <c r="P9" s="174"/>
      <c r="Q9" s="174"/>
      <c r="R9" s="174"/>
    </row>
    <row r="10" spans="1:23" s="19" customFormat="1" ht="25.5" customHeight="1" x14ac:dyDescent="0.2">
      <c r="A10" s="118" t="s">
        <v>609</v>
      </c>
      <c r="B10" s="9" t="s">
        <v>80</v>
      </c>
      <c r="C10" s="119"/>
      <c r="D10" s="119"/>
      <c r="E10" s="119"/>
      <c r="F10" s="119"/>
      <c r="G10" s="119"/>
      <c r="H10" s="277">
        <v>180160</v>
      </c>
      <c r="I10" s="279">
        <v>4782</v>
      </c>
      <c r="J10" s="279">
        <v>4782</v>
      </c>
      <c r="K10" s="279">
        <v>14675</v>
      </c>
      <c r="L10" s="279">
        <v>14675</v>
      </c>
      <c r="M10" s="279">
        <v>160703</v>
      </c>
      <c r="N10" s="146">
        <v>160703</v>
      </c>
      <c r="P10" s="9" t="s">
        <v>80</v>
      </c>
      <c r="Q10" s="119"/>
      <c r="R10" s="119"/>
      <c r="S10" s="119"/>
      <c r="T10" s="119"/>
      <c r="U10" s="119"/>
      <c r="V10" s="118" t="s">
        <v>609</v>
      </c>
      <c r="W10" s="536"/>
    </row>
    <row r="11" spans="1:23" s="9" customFormat="1" ht="25.5" customHeight="1" x14ac:dyDescent="0.2">
      <c r="A11" s="118"/>
      <c r="C11" s="119"/>
      <c r="D11" s="119"/>
      <c r="E11" s="119"/>
      <c r="F11" s="119"/>
      <c r="G11" s="119"/>
      <c r="H11" s="277"/>
      <c r="I11" s="279"/>
      <c r="J11" s="279"/>
      <c r="K11" s="279"/>
      <c r="L11" s="279"/>
      <c r="M11" s="279"/>
      <c r="N11" s="146"/>
      <c r="Q11" s="119"/>
      <c r="R11" s="119"/>
      <c r="S11" s="119"/>
      <c r="T11" s="119"/>
      <c r="U11" s="119"/>
      <c r="V11" s="118"/>
      <c r="W11" s="536"/>
    </row>
    <row r="12" spans="1:23" ht="12.75" customHeight="1" x14ac:dyDescent="0.2">
      <c r="A12" s="13"/>
      <c r="B12" s="5"/>
      <c r="C12" s="15" t="s">
        <v>78</v>
      </c>
      <c r="D12" s="6"/>
      <c r="E12" s="6"/>
      <c r="F12" s="6"/>
      <c r="G12" s="6"/>
      <c r="H12" s="324"/>
      <c r="I12" s="278"/>
      <c r="J12" s="278"/>
      <c r="K12" s="278"/>
      <c r="L12" s="278"/>
      <c r="M12" s="278"/>
      <c r="N12" s="145"/>
      <c r="P12" s="5"/>
      <c r="Q12" s="15" t="s">
        <v>78</v>
      </c>
      <c r="R12" s="6"/>
      <c r="S12" s="6"/>
      <c r="T12" s="6"/>
      <c r="U12" s="6"/>
      <c r="V12" s="13"/>
      <c r="W12" s="536"/>
    </row>
    <row r="13" spans="1:23" ht="12.75" customHeight="1" x14ac:dyDescent="0.2">
      <c r="A13" s="8" t="s">
        <v>611</v>
      </c>
      <c r="B13" s="5"/>
      <c r="C13" s="5" t="s">
        <v>590</v>
      </c>
      <c r="D13" s="6"/>
      <c r="E13" s="6"/>
      <c r="F13" s="6"/>
      <c r="G13" s="6"/>
      <c r="H13" s="324"/>
      <c r="I13" s="278"/>
      <c r="J13" s="278"/>
      <c r="K13" s="278"/>
      <c r="L13" s="278"/>
      <c r="M13" s="278"/>
      <c r="N13" s="145"/>
      <c r="P13" s="5"/>
      <c r="Q13" s="5" t="s">
        <v>590</v>
      </c>
      <c r="R13" s="6"/>
      <c r="S13" s="6"/>
      <c r="T13" s="6"/>
      <c r="U13" s="6"/>
      <c r="W13" s="536"/>
    </row>
    <row r="14" spans="1:23" ht="12.75" customHeight="1" x14ac:dyDescent="0.2">
      <c r="A14" s="8"/>
      <c r="B14" s="5"/>
      <c r="C14" s="5" t="s">
        <v>591</v>
      </c>
      <c r="D14" s="6"/>
      <c r="E14" s="6"/>
      <c r="F14" s="6"/>
      <c r="G14" s="6"/>
      <c r="H14" s="324">
        <v>75206</v>
      </c>
      <c r="I14" s="278">
        <v>4404</v>
      </c>
      <c r="J14" s="278">
        <v>4404</v>
      </c>
      <c r="K14" s="278">
        <v>11021</v>
      </c>
      <c r="L14" s="278">
        <v>11021</v>
      </c>
      <c r="M14" s="278">
        <v>59781</v>
      </c>
      <c r="N14" s="145">
        <v>59781</v>
      </c>
      <c r="P14" s="5"/>
      <c r="Q14" s="5" t="s">
        <v>591</v>
      </c>
      <c r="R14" s="6"/>
      <c r="S14" s="6"/>
      <c r="T14" s="6"/>
      <c r="U14" s="6"/>
      <c r="V14" s="8" t="s">
        <v>611</v>
      </c>
      <c r="W14" s="536"/>
    </row>
    <row r="15" spans="1:23" ht="25.5" customHeight="1" x14ac:dyDescent="0.2">
      <c r="A15" s="13"/>
      <c r="B15" s="5"/>
      <c r="C15" s="5"/>
      <c r="D15" s="5" t="s">
        <v>78</v>
      </c>
      <c r="E15" s="5"/>
      <c r="F15" s="6"/>
      <c r="G15" s="6"/>
      <c r="H15" s="324"/>
      <c r="I15" s="278"/>
      <c r="J15" s="278"/>
      <c r="K15" s="278"/>
      <c r="L15" s="278"/>
      <c r="M15" s="278"/>
      <c r="N15" s="145"/>
      <c r="P15" s="5"/>
      <c r="Q15" s="5"/>
      <c r="R15" s="5" t="s">
        <v>78</v>
      </c>
      <c r="S15" s="5"/>
      <c r="T15" s="6"/>
      <c r="U15" s="6"/>
      <c r="V15" s="13"/>
      <c r="W15" s="536"/>
    </row>
    <row r="16" spans="1:23" s="5" customFormat="1" ht="12.75" customHeight="1" x14ac:dyDescent="0.2">
      <c r="A16" s="8" t="s">
        <v>612</v>
      </c>
      <c r="C16" s="15"/>
      <c r="D16" s="15" t="s">
        <v>616</v>
      </c>
      <c r="F16" s="15"/>
      <c r="G16" s="15"/>
      <c r="H16" s="324">
        <v>0</v>
      </c>
      <c r="I16" s="278">
        <v>0</v>
      </c>
      <c r="J16" s="278">
        <v>0</v>
      </c>
      <c r="K16" s="278">
        <v>0</v>
      </c>
      <c r="L16" s="278">
        <v>0</v>
      </c>
      <c r="M16" s="278">
        <v>0</v>
      </c>
      <c r="N16" s="145">
        <v>0</v>
      </c>
      <c r="Q16" s="15"/>
      <c r="R16" s="15" t="s">
        <v>616</v>
      </c>
      <c r="T16" s="15"/>
      <c r="U16" s="15"/>
      <c r="V16" s="8" t="s">
        <v>612</v>
      </c>
      <c r="W16" s="536"/>
    </row>
    <row r="17" spans="1:23" s="5" customFormat="1" ht="12.75" customHeight="1" x14ac:dyDescent="0.2">
      <c r="A17" s="8" t="s">
        <v>613</v>
      </c>
      <c r="C17" s="15"/>
      <c r="D17" s="15" t="s">
        <v>988</v>
      </c>
      <c r="F17" s="15"/>
      <c r="G17" s="15"/>
      <c r="H17" s="324">
        <v>75206</v>
      </c>
      <c r="I17" s="278">
        <v>4404</v>
      </c>
      <c r="J17" s="278">
        <v>4404</v>
      </c>
      <c r="K17" s="278">
        <v>11021</v>
      </c>
      <c r="L17" s="278">
        <v>11021</v>
      </c>
      <c r="M17" s="278">
        <v>59781</v>
      </c>
      <c r="N17" s="145">
        <v>59781</v>
      </c>
      <c r="Q17" s="15"/>
      <c r="R17" s="15" t="s">
        <v>988</v>
      </c>
      <c r="T17" s="15"/>
      <c r="U17" s="15"/>
      <c r="V17" s="8" t="s">
        <v>613</v>
      </c>
      <c r="W17" s="536"/>
    </row>
    <row r="18" spans="1:23" s="5" customFormat="1" ht="12.75" customHeight="1" x14ac:dyDescent="0.2">
      <c r="C18" s="15"/>
      <c r="D18" s="15"/>
      <c r="E18" s="5" t="s">
        <v>78</v>
      </c>
      <c r="F18" s="15"/>
      <c r="G18" s="15"/>
      <c r="H18" s="324"/>
      <c r="I18" s="278"/>
      <c r="J18" s="278"/>
      <c r="K18" s="278"/>
      <c r="L18" s="278"/>
      <c r="M18" s="278"/>
      <c r="N18" s="145"/>
      <c r="Q18" s="15"/>
      <c r="R18" s="15"/>
      <c r="S18" s="5" t="s">
        <v>78</v>
      </c>
      <c r="T18" s="15"/>
      <c r="U18" s="15"/>
      <c r="W18" s="536"/>
    </row>
    <row r="19" spans="1:23" s="5" customFormat="1" ht="12.75" customHeight="1" x14ac:dyDescent="0.2">
      <c r="A19" s="8" t="s">
        <v>614</v>
      </c>
      <c r="C19" s="17"/>
      <c r="E19" s="15" t="s">
        <v>976</v>
      </c>
      <c r="G19" s="7"/>
      <c r="H19" s="324">
        <v>75159</v>
      </c>
      <c r="I19" s="278">
        <v>4404</v>
      </c>
      <c r="J19" s="278">
        <v>4404</v>
      </c>
      <c r="K19" s="278">
        <v>11021</v>
      </c>
      <c r="L19" s="278">
        <v>11021</v>
      </c>
      <c r="M19" s="278">
        <v>59734</v>
      </c>
      <c r="N19" s="145">
        <v>59734</v>
      </c>
      <c r="Q19" s="17"/>
      <c r="S19" s="15" t="s">
        <v>976</v>
      </c>
      <c r="U19" s="7"/>
      <c r="V19" s="8" t="s">
        <v>614</v>
      </c>
      <c r="W19" s="536"/>
    </row>
    <row r="20" spans="1:23" s="5" customFormat="1" ht="12.75" customHeight="1" x14ac:dyDescent="0.2">
      <c r="A20" s="8" t="s">
        <v>617</v>
      </c>
      <c r="C20" s="17"/>
      <c r="E20" s="15" t="s">
        <v>979</v>
      </c>
      <c r="G20" s="7"/>
      <c r="H20" s="324">
        <v>46</v>
      </c>
      <c r="I20" s="278">
        <v>0</v>
      </c>
      <c r="J20" s="278">
        <v>0</v>
      </c>
      <c r="K20" s="278">
        <v>0</v>
      </c>
      <c r="L20" s="278">
        <v>0</v>
      </c>
      <c r="M20" s="278">
        <v>46</v>
      </c>
      <c r="N20" s="145">
        <v>46</v>
      </c>
      <c r="Q20" s="17"/>
      <c r="S20" s="15" t="s">
        <v>979</v>
      </c>
      <c r="U20" s="7"/>
      <c r="V20" s="8" t="s">
        <v>617</v>
      </c>
      <c r="W20" s="536"/>
    </row>
    <row r="21" spans="1:23" s="5" customFormat="1" ht="12.75" customHeight="1" x14ac:dyDescent="0.2">
      <c r="A21" s="8" t="s">
        <v>618</v>
      </c>
      <c r="C21" s="17"/>
      <c r="E21" s="15" t="s">
        <v>980</v>
      </c>
      <c r="G21" s="7"/>
      <c r="H21" s="324">
        <v>0</v>
      </c>
      <c r="I21" s="278">
        <v>0</v>
      </c>
      <c r="J21" s="278">
        <v>0</v>
      </c>
      <c r="K21" s="278">
        <v>0</v>
      </c>
      <c r="L21" s="278">
        <v>0</v>
      </c>
      <c r="M21" s="278">
        <v>0</v>
      </c>
      <c r="N21" s="145">
        <v>0</v>
      </c>
      <c r="Q21" s="17"/>
      <c r="S21" s="15" t="s">
        <v>980</v>
      </c>
      <c r="U21" s="7"/>
      <c r="V21" s="8" t="s">
        <v>618</v>
      </c>
      <c r="W21" s="536"/>
    </row>
    <row r="22" spans="1:23" s="5" customFormat="1" ht="12.75" customHeight="1" x14ac:dyDescent="0.2">
      <c r="A22" s="8"/>
      <c r="C22" s="17"/>
      <c r="E22" s="15"/>
      <c r="G22" s="7"/>
      <c r="H22" s="324"/>
      <c r="I22" s="278"/>
      <c r="J22" s="278"/>
      <c r="K22" s="278"/>
      <c r="L22" s="278"/>
      <c r="M22" s="278"/>
      <c r="N22" s="145"/>
      <c r="Q22" s="17"/>
      <c r="S22" s="15"/>
      <c r="U22" s="7"/>
      <c r="V22" s="8"/>
      <c r="W22" s="536"/>
    </row>
    <row r="23" spans="1:23" s="5" customFormat="1" ht="12.75" customHeight="1" x14ac:dyDescent="0.2">
      <c r="A23" s="8" t="s">
        <v>620</v>
      </c>
      <c r="C23" s="15" t="s">
        <v>990</v>
      </c>
      <c r="F23" s="15"/>
      <c r="G23" s="15"/>
      <c r="H23" s="324">
        <v>104955</v>
      </c>
      <c r="I23" s="278">
        <v>378</v>
      </c>
      <c r="J23" s="278">
        <v>378</v>
      </c>
      <c r="K23" s="278">
        <v>3654</v>
      </c>
      <c r="L23" s="278">
        <v>3654</v>
      </c>
      <c r="M23" s="278">
        <v>100923</v>
      </c>
      <c r="N23" s="145">
        <v>100923</v>
      </c>
      <c r="Q23" s="15" t="s">
        <v>990</v>
      </c>
      <c r="T23" s="15"/>
      <c r="U23" s="15"/>
      <c r="V23" s="8" t="s">
        <v>620</v>
      </c>
      <c r="W23" s="536"/>
    </row>
    <row r="24" spans="1:23" s="5" customFormat="1" ht="12.75" customHeight="1" x14ac:dyDescent="0.2">
      <c r="C24" s="15"/>
      <c r="D24" s="15"/>
      <c r="E24" s="5" t="s">
        <v>78</v>
      </c>
      <c r="F24" s="15"/>
      <c r="G24" s="15"/>
      <c r="H24" s="324"/>
      <c r="I24" s="278"/>
      <c r="J24" s="278"/>
      <c r="K24" s="278"/>
      <c r="L24" s="278"/>
      <c r="M24" s="278"/>
      <c r="N24" s="145"/>
      <c r="Q24" s="15"/>
      <c r="R24" s="15"/>
      <c r="S24" s="5" t="s">
        <v>78</v>
      </c>
      <c r="T24" s="15"/>
      <c r="U24" s="15"/>
      <c r="W24" s="536"/>
    </row>
    <row r="25" spans="1:23" s="5" customFormat="1" ht="12.75" customHeight="1" x14ac:dyDescent="0.2">
      <c r="A25" s="8" t="s">
        <v>621</v>
      </c>
      <c r="C25" s="15"/>
      <c r="D25" s="15"/>
      <c r="E25" s="15" t="s">
        <v>619</v>
      </c>
      <c r="G25" s="15"/>
      <c r="H25" s="324">
        <v>234</v>
      </c>
      <c r="I25" s="278">
        <v>0</v>
      </c>
      <c r="J25" s="278">
        <v>0</v>
      </c>
      <c r="K25" s="278">
        <v>0</v>
      </c>
      <c r="L25" s="278">
        <v>0</v>
      </c>
      <c r="M25" s="278">
        <v>234</v>
      </c>
      <c r="N25" s="145">
        <v>234</v>
      </c>
      <c r="Q25" s="15"/>
      <c r="R25" s="15"/>
      <c r="S25" s="15" t="s">
        <v>619</v>
      </c>
      <c r="U25" s="15"/>
      <c r="V25" s="8" t="s">
        <v>621</v>
      </c>
      <c r="W25" s="536"/>
    </row>
    <row r="26" spans="1:23" s="5" customFormat="1" ht="12.75" customHeight="1" x14ac:dyDescent="0.2">
      <c r="A26" s="8" t="s">
        <v>622</v>
      </c>
      <c r="C26" s="15"/>
      <c r="D26" s="15"/>
      <c r="E26" s="15" t="s">
        <v>623</v>
      </c>
      <c r="G26" s="15"/>
      <c r="H26" s="324">
        <v>4746</v>
      </c>
      <c r="I26" s="278">
        <v>0</v>
      </c>
      <c r="J26" s="278">
        <v>0</v>
      </c>
      <c r="K26" s="278">
        <v>150</v>
      </c>
      <c r="L26" s="278">
        <v>150</v>
      </c>
      <c r="M26" s="278">
        <v>4596</v>
      </c>
      <c r="N26" s="145">
        <v>4596</v>
      </c>
      <c r="Q26" s="15"/>
      <c r="R26" s="15"/>
      <c r="S26" s="15" t="s">
        <v>623</v>
      </c>
      <c r="U26" s="15"/>
      <c r="V26" s="8" t="s">
        <v>622</v>
      </c>
      <c r="W26" s="536"/>
    </row>
    <row r="27" spans="1:23" s="5" customFormat="1" ht="12.75" customHeight="1" x14ac:dyDescent="0.2">
      <c r="A27" s="8" t="s">
        <v>624</v>
      </c>
      <c r="C27" s="15"/>
      <c r="D27" s="15"/>
      <c r="E27" s="15" t="s">
        <v>981</v>
      </c>
      <c r="G27" s="15"/>
      <c r="H27" s="324">
        <v>73254</v>
      </c>
      <c r="I27" s="278">
        <v>342</v>
      </c>
      <c r="J27" s="278">
        <v>342</v>
      </c>
      <c r="K27" s="278">
        <v>3</v>
      </c>
      <c r="L27" s="278">
        <v>3</v>
      </c>
      <c r="M27" s="278">
        <v>72909</v>
      </c>
      <c r="N27" s="145">
        <v>72909</v>
      </c>
      <c r="Q27" s="15"/>
      <c r="R27" s="15"/>
      <c r="S27" s="15" t="s">
        <v>981</v>
      </c>
      <c r="U27" s="15"/>
      <c r="V27" s="8" t="s">
        <v>624</v>
      </c>
      <c r="W27" s="536"/>
    </row>
    <row r="28" spans="1:23" s="5" customFormat="1" ht="12.75" customHeight="1" x14ac:dyDescent="0.2">
      <c r="A28" s="8" t="s">
        <v>625</v>
      </c>
      <c r="C28" s="15"/>
      <c r="D28" s="15"/>
      <c r="E28" s="15" t="s">
        <v>982</v>
      </c>
      <c r="G28" s="606"/>
      <c r="H28" s="324">
        <v>0</v>
      </c>
      <c r="I28" s="278">
        <v>0</v>
      </c>
      <c r="J28" s="278">
        <v>0</v>
      </c>
      <c r="K28" s="278">
        <v>0</v>
      </c>
      <c r="L28" s="278">
        <v>0</v>
      </c>
      <c r="M28" s="278">
        <v>0</v>
      </c>
      <c r="N28" s="145">
        <v>0</v>
      </c>
      <c r="Q28" s="15"/>
      <c r="R28" s="15"/>
      <c r="S28" s="15" t="s">
        <v>982</v>
      </c>
      <c r="U28" s="15"/>
      <c r="V28" s="8" t="s">
        <v>625</v>
      </c>
      <c r="W28" s="536"/>
    </row>
    <row r="29" spans="1:23" s="5" customFormat="1" ht="12.75" customHeight="1" x14ac:dyDescent="0.2">
      <c r="A29" s="8" t="s">
        <v>626</v>
      </c>
      <c r="C29" s="15"/>
      <c r="D29" s="15"/>
      <c r="E29" s="15" t="s">
        <v>983</v>
      </c>
      <c r="G29" s="15"/>
      <c r="H29" s="324">
        <v>1316</v>
      </c>
      <c r="I29" s="278">
        <v>0</v>
      </c>
      <c r="J29" s="278">
        <v>0</v>
      </c>
      <c r="K29" s="278">
        <v>0</v>
      </c>
      <c r="L29" s="278">
        <v>0</v>
      </c>
      <c r="M29" s="278">
        <v>1316</v>
      </c>
      <c r="N29" s="145">
        <v>1316</v>
      </c>
      <c r="Q29" s="15"/>
      <c r="R29" s="15"/>
      <c r="S29" s="15" t="s">
        <v>983</v>
      </c>
      <c r="U29" s="15"/>
      <c r="V29" s="8" t="s">
        <v>626</v>
      </c>
      <c r="W29" s="536"/>
    </row>
    <row r="30" spans="1:23" s="5" customFormat="1" ht="12.75" customHeight="1" x14ac:dyDescent="0.2">
      <c r="A30" s="8" t="s">
        <v>627</v>
      </c>
      <c r="C30" s="17"/>
      <c r="E30" s="15" t="s">
        <v>984</v>
      </c>
      <c r="G30" s="7"/>
      <c r="H30" s="324"/>
      <c r="I30" s="278"/>
      <c r="J30" s="278"/>
      <c r="K30" s="278"/>
      <c r="L30" s="278"/>
      <c r="M30" s="278"/>
      <c r="N30" s="145"/>
      <c r="Q30" s="17"/>
      <c r="S30" s="15" t="s">
        <v>984</v>
      </c>
      <c r="U30" s="7"/>
      <c r="W30" s="536"/>
    </row>
    <row r="31" spans="1:23" s="5" customFormat="1" ht="12.75" customHeight="1" x14ac:dyDescent="0.2">
      <c r="A31" s="8"/>
      <c r="C31" s="17"/>
      <c r="E31" s="15" t="s">
        <v>985</v>
      </c>
      <c r="G31" s="7"/>
      <c r="H31" s="324">
        <v>23937</v>
      </c>
      <c r="I31" s="278">
        <v>0</v>
      </c>
      <c r="J31" s="278">
        <v>0</v>
      </c>
      <c r="K31" s="278">
        <v>2168</v>
      </c>
      <c r="L31" s="278">
        <v>2168</v>
      </c>
      <c r="M31" s="278">
        <v>21769</v>
      </c>
      <c r="N31" s="145">
        <v>21769</v>
      </c>
      <c r="Q31" s="17"/>
      <c r="S31" s="15" t="s">
        <v>985</v>
      </c>
      <c r="U31" s="7"/>
      <c r="V31" s="8" t="s">
        <v>627</v>
      </c>
      <c r="W31" s="536"/>
    </row>
    <row r="32" spans="1:23" s="272" customFormat="1" ht="12.75" customHeight="1" x14ac:dyDescent="0.2">
      <c r="A32" s="8" t="s">
        <v>668</v>
      </c>
      <c r="C32" s="17"/>
      <c r="E32" s="15" t="s">
        <v>986</v>
      </c>
      <c r="G32" s="273"/>
      <c r="H32" s="324">
        <v>1467</v>
      </c>
      <c r="I32" s="278">
        <v>36</v>
      </c>
      <c r="J32" s="278">
        <v>36</v>
      </c>
      <c r="K32" s="278">
        <v>1333.3330000000001</v>
      </c>
      <c r="L32" s="278">
        <v>1333.3330000000001</v>
      </c>
      <c r="M32" s="278">
        <v>98</v>
      </c>
      <c r="N32" s="145">
        <v>98</v>
      </c>
      <c r="Q32" s="17"/>
      <c r="S32" s="15" t="s">
        <v>986</v>
      </c>
      <c r="U32" s="273"/>
      <c r="V32" s="8" t="s">
        <v>668</v>
      </c>
      <c r="W32" s="536"/>
    </row>
    <row r="33" spans="1:23" ht="10.5" customHeight="1" x14ac:dyDescent="0.2">
      <c r="H33" s="271"/>
      <c r="I33" s="1"/>
      <c r="J33" s="1"/>
      <c r="K33" s="1"/>
      <c r="L33" s="1"/>
      <c r="M33" s="1"/>
      <c r="N33" s="271"/>
      <c r="W33" s="536"/>
    </row>
    <row r="34" spans="1:23" s="25" customFormat="1" ht="12" customHeight="1" x14ac:dyDescent="0.2">
      <c r="A34" s="174"/>
      <c r="B34" s="173"/>
      <c r="C34" s="173"/>
      <c r="D34" s="173"/>
      <c r="E34" s="173"/>
      <c r="F34" s="173"/>
      <c r="G34" s="173"/>
      <c r="H34" s="922" t="s">
        <v>1820</v>
      </c>
      <c r="I34" s="922"/>
      <c r="J34" s="922"/>
      <c r="K34" s="666" t="s">
        <v>1822</v>
      </c>
      <c r="L34" s="666"/>
      <c r="M34" s="666"/>
      <c r="N34" s="666"/>
      <c r="P34" s="173"/>
      <c r="Q34" s="173"/>
      <c r="R34" s="173"/>
      <c r="S34" s="173"/>
      <c r="T34" s="173"/>
      <c r="U34" s="173"/>
      <c r="V34" s="174"/>
      <c r="W34" s="536"/>
    </row>
    <row r="35" spans="1:23" ht="10.5" customHeight="1" x14ac:dyDescent="0.2">
      <c r="H35" s="271"/>
      <c r="I35" s="29"/>
      <c r="J35" s="29"/>
      <c r="K35" s="29"/>
      <c r="L35" s="1"/>
      <c r="M35" s="1"/>
      <c r="N35" s="271"/>
      <c r="W35" s="536"/>
    </row>
    <row r="36" spans="1:23" ht="12.75" customHeight="1" x14ac:dyDescent="0.2">
      <c r="A36" s="8" t="s">
        <v>669</v>
      </c>
      <c r="B36" s="5"/>
      <c r="C36" s="5" t="s">
        <v>590</v>
      </c>
      <c r="D36" s="6"/>
      <c r="E36" s="6"/>
      <c r="F36" s="6"/>
      <c r="G36" s="6"/>
      <c r="H36" s="324"/>
      <c r="I36" s="278"/>
      <c r="J36" s="1"/>
      <c r="K36" s="1"/>
      <c r="L36" s="1"/>
      <c r="M36" s="1"/>
      <c r="N36" s="27"/>
      <c r="P36" s="5"/>
      <c r="Q36" s="5" t="s">
        <v>590</v>
      </c>
      <c r="R36" s="6"/>
      <c r="S36" s="6"/>
      <c r="T36" s="6"/>
      <c r="U36" s="6"/>
      <c r="W36" s="536"/>
    </row>
    <row r="37" spans="1:23" ht="12.75" customHeight="1" x14ac:dyDescent="0.2">
      <c r="A37" s="8"/>
      <c r="B37" s="5"/>
      <c r="C37" s="5" t="s">
        <v>591</v>
      </c>
      <c r="D37" s="6"/>
      <c r="E37" s="6"/>
      <c r="F37" s="6"/>
      <c r="G37" s="6"/>
      <c r="H37" s="324">
        <v>1199</v>
      </c>
      <c r="I37" s="278">
        <v>0</v>
      </c>
      <c r="J37" s="278">
        <v>0</v>
      </c>
      <c r="K37" s="278">
        <v>770</v>
      </c>
      <c r="L37" s="278">
        <v>770</v>
      </c>
      <c r="M37" s="278">
        <v>429</v>
      </c>
      <c r="N37" s="145">
        <v>429</v>
      </c>
      <c r="P37" s="5"/>
      <c r="Q37" s="5" t="s">
        <v>591</v>
      </c>
      <c r="R37" s="6"/>
      <c r="S37" s="6"/>
      <c r="T37" s="6"/>
      <c r="U37" s="6"/>
      <c r="V37" s="8" t="s">
        <v>669</v>
      </c>
      <c r="W37" s="536"/>
    </row>
    <row r="38" spans="1:23" ht="25.5" customHeight="1" x14ac:dyDescent="0.2">
      <c r="A38" s="13"/>
      <c r="B38" s="5"/>
      <c r="C38" s="5"/>
      <c r="D38" s="5" t="s">
        <v>78</v>
      </c>
      <c r="E38" s="5"/>
      <c r="F38" s="6"/>
      <c r="G38" s="6"/>
      <c r="H38" s="324"/>
      <c r="I38" s="278"/>
      <c r="J38" s="278"/>
      <c r="K38" s="278"/>
      <c r="L38" s="278"/>
      <c r="M38" s="278"/>
      <c r="N38" s="145"/>
      <c r="P38" s="5"/>
      <c r="Q38" s="5"/>
      <c r="R38" s="5" t="s">
        <v>78</v>
      </c>
      <c r="S38" s="5"/>
      <c r="T38" s="6"/>
      <c r="U38" s="6"/>
      <c r="V38" s="13"/>
      <c r="W38" s="536"/>
    </row>
    <row r="39" spans="1:23" s="5" customFormat="1" ht="12.75" customHeight="1" x14ac:dyDescent="0.2">
      <c r="A39" s="8" t="s">
        <v>670</v>
      </c>
      <c r="C39" s="15"/>
      <c r="D39" s="15" t="s">
        <v>616</v>
      </c>
      <c r="F39" s="15"/>
      <c r="G39" s="15"/>
      <c r="H39" s="324">
        <v>0</v>
      </c>
      <c r="I39" s="278">
        <v>0</v>
      </c>
      <c r="J39" s="278">
        <v>0</v>
      </c>
      <c r="K39" s="278">
        <v>0</v>
      </c>
      <c r="L39" s="278">
        <v>0</v>
      </c>
      <c r="M39" s="278">
        <v>0</v>
      </c>
      <c r="N39" s="145">
        <v>0</v>
      </c>
      <c r="Q39" s="15"/>
      <c r="R39" s="15" t="s">
        <v>616</v>
      </c>
      <c r="T39" s="15"/>
      <c r="U39" s="15"/>
      <c r="V39" s="8" t="s">
        <v>670</v>
      </c>
      <c r="W39" s="536"/>
    </row>
    <row r="40" spans="1:23" s="5" customFormat="1" ht="12.75" customHeight="1" x14ac:dyDescent="0.2">
      <c r="A40" s="8" t="s">
        <v>671</v>
      </c>
      <c r="C40" s="15"/>
      <c r="D40" s="15" t="s">
        <v>988</v>
      </c>
      <c r="F40" s="15"/>
      <c r="G40" s="15"/>
      <c r="H40" s="324">
        <v>1199</v>
      </c>
      <c r="I40" s="278">
        <v>0</v>
      </c>
      <c r="J40" s="278">
        <v>0</v>
      </c>
      <c r="K40" s="278">
        <v>770</v>
      </c>
      <c r="L40" s="278">
        <v>770</v>
      </c>
      <c r="M40" s="278">
        <v>429</v>
      </c>
      <c r="N40" s="145">
        <v>429</v>
      </c>
      <c r="Q40" s="15"/>
      <c r="R40" s="15" t="s">
        <v>988</v>
      </c>
      <c r="T40" s="15"/>
      <c r="U40" s="15"/>
      <c r="V40" s="8" t="s">
        <v>671</v>
      </c>
      <c r="W40" s="536"/>
    </row>
    <row r="41" spans="1:23" s="5" customFormat="1" ht="12.75" customHeight="1" x14ac:dyDescent="0.2">
      <c r="A41" s="8"/>
      <c r="C41" s="17"/>
      <c r="E41" s="15"/>
      <c r="G41" s="7"/>
      <c r="H41" s="324"/>
      <c r="I41" s="278"/>
      <c r="J41" s="278"/>
      <c r="K41" s="278"/>
      <c r="L41" s="278"/>
      <c r="M41" s="278"/>
      <c r="N41" s="145"/>
      <c r="Q41" s="17"/>
      <c r="S41" s="15"/>
      <c r="U41" s="7"/>
      <c r="V41" s="8"/>
      <c r="W41" s="536"/>
    </row>
    <row r="42" spans="1:23" s="5" customFormat="1" ht="12.75" customHeight="1" x14ac:dyDescent="0.2">
      <c r="A42" s="8" t="s">
        <v>672</v>
      </c>
      <c r="C42" s="15" t="s">
        <v>990</v>
      </c>
      <c r="F42" s="15"/>
      <c r="G42" s="15"/>
      <c r="H42" s="324">
        <v>25</v>
      </c>
      <c r="I42" s="278">
        <v>0</v>
      </c>
      <c r="J42" s="278">
        <v>0</v>
      </c>
      <c r="K42" s="278">
        <v>24</v>
      </c>
      <c r="L42" s="278">
        <v>24</v>
      </c>
      <c r="M42" s="278">
        <v>1</v>
      </c>
      <c r="N42" s="145">
        <v>1</v>
      </c>
      <c r="Q42" s="15" t="s">
        <v>990</v>
      </c>
      <c r="T42" s="15"/>
      <c r="U42" s="15"/>
      <c r="V42" s="8" t="s">
        <v>672</v>
      </c>
      <c r="W42" s="536"/>
    </row>
    <row r="43" spans="1:23" s="5" customFormat="1" ht="12.75" customHeight="1" x14ac:dyDescent="0.2">
      <c r="C43" s="15"/>
      <c r="D43" s="15"/>
      <c r="E43" s="5" t="s">
        <v>78</v>
      </c>
      <c r="F43" s="15"/>
      <c r="G43" s="15"/>
      <c r="H43" s="324"/>
      <c r="I43" s="278"/>
      <c r="J43" s="278"/>
      <c r="K43" s="278"/>
      <c r="L43" s="278"/>
      <c r="M43" s="278"/>
      <c r="N43" s="145"/>
      <c r="Q43" s="15"/>
      <c r="R43" s="15"/>
      <c r="S43" s="5" t="s">
        <v>78</v>
      </c>
      <c r="T43" s="15"/>
      <c r="U43" s="15"/>
      <c r="W43" s="536"/>
    </row>
    <row r="44" spans="1:23" s="5" customFormat="1" ht="12.75" customHeight="1" x14ac:dyDescent="0.2">
      <c r="A44" s="8" t="s">
        <v>673</v>
      </c>
      <c r="C44" s="15"/>
      <c r="D44" s="15"/>
      <c r="E44" s="15" t="s">
        <v>619</v>
      </c>
      <c r="G44" s="15"/>
      <c r="H44" s="324">
        <v>0</v>
      </c>
      <c r="I44" s="278">
        <v>0</v>
      </c>
      <c r="J44" s="278">
        <v>0</v>
      </c>
      <c r="K44" s="278">
        <v>0</v>
      </c>
      <c r="L44" s="278">
        <v>0</v>
      </c>
      <c r="M44" s="278">
        <v>0</v>
      </c>
      <c r="N44" s="145">
        <v>0</v>
      </c>
      <c r="Q44" s="15"/>
      <c r="R44" s="15"/>
      <c r="S44" s="15" t="s">
        <v>619</v>
      </c>
      <c r="U44" s="15"/>
      <c r="V44" s="8" t="s">
        <v>673</v>
      </c>
      <c r="W44" s="536"/>
    </row>
    <row r="45" spans="1:23" s="5" customFormat="1" ht="12.75" customHeight="1" x14ac:dyDescent="0.2">
      <c r="A45" s="8" t="s">
        <v>674</v>
      </c>
      <c r="C45" s="15"/>
      <c r="D45" s="15"/>
      <c r="E45" s="15" t="s">
        <v>623</v>
      </c>
      <c r="G45" s="15"/>
      <c r="H45" s="324">
        <v>0</v>
      </c>
      <c r="I45" s="278">
        <v>0</v>
      </c>
      <c r="J45" s="278">
        <v>0</v>
      </c>
      <c r="K45" s="278">
        <v>0</v>
      </c>
      <c r="L45" s="278">
        <v>0</v>
      </c>
      <c r="M45" s="278">
        <v>0</v>
      </c>
      <c r="N45" s="145">
        <v>0</v>
      </c>
      <c r="Q45" s="15"/>
      <c r="R45" s="15"/>
      <c r="S45" s="15" t="s">
        <v>623</v>
      </c>
      <c r="U45" s="15"/>
      <c r="V45" s="8" t="s">
        <v>674</v>
      </c>
      <c r="W45" s="536"/>
    </row>
    <row r="46" spans="1:23" s="5" customFormat="1" ht="12.75" customHeight="1" x14ac:dyDescent="0.2">
      <c r="A46" s="8" t="s">
        <v>675</v>
      </c>
      <c r="C46" s="15"/>
      <c r="D46" s="15"/>
      <c r="E46" s="15" t="s">
        <v>981</v>
      </c>
      <c r="G46" s="15"/>
      <c r="H46" s="396">
        <v>25</v>
      </c>
      <c r="I46" s="278">
        <v>0</v>
      </c>
      <c r="J46" s="278">
        <v>0</v>
      </c>
      <c r="K46" s="278">
        <v>24</v>
      </c>
      <c r="L46" s="278">
        <v>24</v>
      </c>
      <c r="M46" s="278">
        <v>1</v>
      </c>
      <c r="N46" s="145">
        <v>1</v>
      </c>
      <c r="Q46" s="15"/>
      <c r="R46" s="15"/>
      <c r="S46" s="15" t="s">
        <v>981</v>
      </c>
      <c r="U46" s="15"/>
      <c r="V46" s="8" t="s">
        <v>675</v>
      </c>
      <c r="W46" s="536"/>
    </row>
    <row r="47" spans="1:23" s="5" customFormat="1" ht="12.75" customHeight="1" x14ac:dyDescent="0.2">
      <c r="A47" s="8" t="s">
        <v>676</v>
      </c>
      <c r="C47" s="15"/>
      <c r="D47" s="15"/>
      <c r="E47" s="15" t="s">
        <v>982</v>
      </c>
      <c r="G47" s="15"/>
      <c r="H47" s="324">
        <v>0</v>
      </c>
      <c r="I47" s="278">
        <v>0</v>
      </c>
      <c r="J47" s="278">
        <v>0</v>
      </c>
      <c r="K47" s="278">
        <v>0</v>
      </c>
      <c r="L47" s="278">
        <v>0</v>
      </c>
      <c r="M47" s="278">
        <v>0</v>
      </c>
      <c r="N47" s="145">
        <v>0</v>
      </c>
      <c r="Q47" s="15"/>
      <c r="R47" s="15"/>
      <c r="S47" s="15" t="s">
        <v>982</v>
      </c>
      <c r="U47" s="15"/>
      <c r="V47" s="8" t="s">
        <v>676</v>
      </c>
      <c r="W47" s="536"/>
    </row>
    <row r="48" spans="1:23" s="5" customFormat="1" ht="12.75" customHeight="1" x14ac:dyDescent="0.2">
      <c r="A48" s="8" t="s">
        <v>677</v>
      </c>
      <c r="C48" s="15"/>
      <c r="D48" s="15"/>
      <c r="E48" s="15" t="s">
        <v>983</v>
      </c>
      <c r="G48" s="15"/>
      <c r="H48" s="324">
        <v>0</v>
      </c>
      <c r="I48" s="278">
        <v>0</v>
      </c>
      <c r="J48" s="278">
        <v>0</v>
      </c>
      <c r="K48" s="278">
        <v>0</v>
      </c>
      <c r="L48" s="278">
        <v>0</v>
      </c>
      <c r="M48" s="278">
        <v>0</v>
      </c>
      <c r="N48" s="145">
        <v>0</v>
      </c>
      <c r="Q48" s="15"/>
      <c r="R48" s="15"/>
      <c r="S48" s="15" t="s">
        <v>983</v>
      </c>
      <c r="U48" s="15"/>
      <c r="V48" s="8" t="s">
        <v>677</v>
      </c>
    </row>
    <row r="49" spans="1:22" s="5" customFormat="1" ht="12.75" customHeight="1" x14ac:dyDescent="0.2">
      <c r="A49" s="8" t="s">
        <v>681</v>
      </c>
      <c r="C49" s="17"/>
      <c r="E49" s="15" t="s">
        <v>984</v>
      </c>
      <c r="G49" s="7"/>
      <c r="H49" s="324"/>
      <c r="I49" s="278"/>
      <c r="J49" s="278"/>
      <c r="K49" s="278"/>
      <c r="L49" s="278"/>
      <c r="M49" s="278"/>
      <c r="N49" s="145"/>
      <c r="Q49" s="17"/>
      <c r="S49" s="15" t="s">
        <v>984</v>
      </c>
      <c r="U49" s="7"/>
    </row>
    <row r="50" spans="1:22" s="5" customFormat="1" ht="12.75" customHeight="1" x14ac:dyDescent="0.2">
      <c r="A50" s="8"/>
      <c r="C50" s="17"/>
      <c r="E50" s="15" t="s">
        <v>985</v>
      </c>
      <c r="G50" s="7"/>
      <c r="H50" s="324">
        <v>0</v>
      </c>
      <c r="I50" s="278">
        <v>0</v>
      </c>
      <c r="J50" s="278">
        <v>0</v>
      </c>
      <c r="K50" s="278">
        <v>0</v>
      </c>
      <c r="L50" s="278">
        <v>0</v>
      </c>
      <c r="M50" s="278">
        <v>0</v>
      </c>
      <c r="N50" s="145">
        <v>0</v>
      </c>
      <c r="Q50" s="17"/>
      <c r="S50" s="15" t="s">
        <v>985</v>
      </c>
      <c r="U50" s="7"/>
      <c r="V50" s="8" t="s">
        <v>681</v>
      </c>
    </row>
    <row r="51" spans="1:22" s="272" customFormat="1" ht="12.75" customHeight="1" x14ac:dyDescent="0.2">
      <c r="A51" s="8" t="s">
        <v>745</v>
      </c>
      <c r="C51" s="17"/>
      <c r="E51" s="15" t="s">
        <v>986</v>
      </c>
      <c r="G51" s="273"/>
      <c r="H51" s="324">
        <v>0</v>
      </c>
      <c r="I51" s="278">
        <v>0</v>
      </c>
      <c r="J51" s="278">
        <v>0</v>
      </c>
      <c r="K51" s="278">
        <v>0</v>
      </c>
      <c r="L51" s="278">
        <v>0</v>
      </c>
      <c r="M51" s="278">
        <v>0</v>
      </c>
      <c r="N51" s="145">
        <v>0</v>
      </c>
      <c r="Q51" s="17"/>
      <c r="S51" s="15" t="s">
        <v>986</v>
      </c>
      <c r="U51" s="273"/>
      <c r="V51" s="8" t="s">
        <v>745</v>
      </c>
    </row>
  </sheetData>
  <mergeCells count="17">
    <mergeCell ref="V3:V8"/>
    <mergeCell ref="M4:M8"/>
    <mergeCell ref="N5:N8"/>
    <mergeCell ref="L3:N3"/>
    <mergeCell ref="O3:U8"/>
    <mergeCell ref="H9:J9"/>
    <mergeCell ref="H34:J34"/>
    <mergeCell ref="A3:A8"/>
    <mergeCell ref="B3:G8"/>
    <mergeCell ref="H3:H8"/>
    <mergeCell ref="I3:K3"/>
    <mergeCell ref="I4:J4"/>
    <mergeCell ref="K4:L4"/>
    <mergeCell ref="I5:I8"/>
    <mergeCell ref="K5:K8"/>
    <mergeCell ref="J6:J8"/>
    <mergeCell ref="L6:L8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9"/>
  <sheetViews>
    <sheetView showGridLines="0" zoomScaleNormal="100" zoomScalePageLayoutView="80" workbookViewId="0"/>
  </sheetViews>
  <sheetFormatPr baseColWidth="10" defaultColWidth="11.42578125" defaultRowHeight="12.75" x14ac:dyDescent="0.2"/>
  <cols>
    <col min="1" max="1" width="4.5703125" style="72" customWidth="1"/>
    <col min="2" max="2" width="33.28515625" style="72" customWidth="1"/>
    <col min="3" max="3" width="10.42578125" style="93" customWidth="1"/>
    <col min="4" max="4" width="13.140625" style="93" customWidth="1"/>
    <col min="5" max="5" width="11.85546875" style="72" customWidth="1"/>
    <col min="6" max="6" width="13.140625" style="72" customWidth="1"/>
    <col min="7" max="7" width="16.42578125" style="72" customWidth="1"/>
    <col min="8" max="8" width="17.28515625" style="72" customWidth="1"/>
    <col min="9" max="9" width="13" style="72" customWidth="1"/>
    <col min="10" max="10" width="1.28515625" style="72" customWidth="1"/>
    <col min="11" max="11" width="4" style="92" customWidth="1"/>
    <col min="12" max="12" width="34.5703125" style="72" customWidth="1"/>
    <col min="13" max="16384" width="11.42578125" style="72"/>
  </cols>
  <sheetData>
    <row r="1" spans="1:20" ht="12.75" customHeight="1" x14ac:dyDescent="0.2">
      <c r="A1" s="71" t="s">
        <v>1844</v>
      </c>
      <c r="B1" s="71"/>
      <c r="C1" s="574"/>
      <c r="D1" s="574"/>
      <c r="E1" s="575"/>
      <c r="F1" s="71"/>
      <c r="G1" s="426"/>
      <c r="H1" s="71"/>
      <c r="J1" s="85"/>
      <c r="K1" s="126"/>
      <c r="L1" s="85"/>
    </row>
    <row r="2" spans="1:20" ht="12.75" customHeight="1" x14ac:dyDescent="0.2">
      <c r="A2" s="575" t="s">
        <v>1870</v>
      </c>
      <c r="B2" s="562"/>
      <c r="C2" s="574"/>
      <c r="D2" s="73"/>
      <c r="E2" s="71"/>
      <c r="F2" s="71"/>
      <c r="G2" s="426"/>
      <c r="H2" s="426"/>
      <c r="J2" s="85"/>
      <c r="K2" s="126"/>
      <c r="L2" s="85"/>
    </row>
    <row r="3" spans="1:20" ht="12" customHeight="1" x14ac:dyDescent="0.25">
      <c r="A3" s="78"/>
      <c r="B3" s="78"/>
      <c r="C3" s="79"/>
      <c r="D3" s="79"/>
      <c r="E3" s="78"/>
      <c r="F3" s="78"/>
      <c r="G3" s="78"/>
      <c r="H3" s="78"/>
      <c r="J3" s="85"/>
      <c r="K3" s="126"/>
      <c r="L3" s="85"/>
    </row>
    <row r="4" spans="1:20" s="80" customFormat="1" ht="12" customHeight="1" x14ac:dyDescent="0.2">
      <c r="A4" s="963" t="s">
        <v>1652</v>
      </c>
      <c r="B4" s="822"/>
      <c r="C4" s="964" t="s">
        <v>80</v>
      </c>
      <c r="D4" s="910" t="s">
        <v>76</v>
      </c>
      <c r="E4" s="926"/>
      <c r="F4" s="926"/>
      <c r="G4" s="926" t="s">
        <v>76</v>
      </c>
      <c r="H4" s="926"/>
      <c r="I4" s="926"/>
      <c r="J4" s="965" t="s">
        <v>1652</v>
      </c>
      <c r="K4" s="966"/>
      <c r="L4" s="966"/>
    </row>
    <row r="5" spans="1:20" s="80" customFormat="1" ht="12" customHeight="1" x14ac:dyDescent="0.2">
      <c r="A5" s="824"/>
      <c r="B5" s="825"/>
      <c r="C5" s="937"/>
      <c r="D5" s="971" t="s">
        <v>784</v>
      </c>
      <c r="E5" s="972"/>
      <c r="F5" s="972"/>
      <c r="G5" s="973"/>
      <c r="H5" s="927" t="s">
        <v>785</v>
      </c>
      <c r="I5" s="110" t="s">
        <v>79</v>
      </c>
      <c r="J5" s="967"/>
      <c r="K5" s="968"/>
      <c r="L5" s="968"/>
    </row>
    <row r="6" spans="1:20" s="80" customFormat="1" ht="12" customHeight="1" x14ac:dyDescent="0.2">
      <c r="A6" s="824"/>
      <c r="B6" s="825"/>
      <c r="C6" s="937"/>
      <c r="D6" s="930" t="s">
        <v>915</v>
      </c>
      <c r="E6" s="83" t="s">
        <v>79</v>
      </c>
      <c r="F6" s="974" t="s">
        <v>916</v>
      </c>
      <c r="G6" s="81" t="s">
        <v>79</v>
      </c>
      <c r="H6" s="928"/>
      <c r="I6" s="936" t="s">
        <v>82</v>
      </c>
      <c r="J6" s="967"/>
      <c r="K6" s="968"/>
      <c r="L6" s="968"/>
    </row>
    <row r="7" spans="1:20" s="80" customFormat="1" ht="12" customHeight="1" x14ac:dyDescent="0.2">
      <c r="A7" s="824"/>
      <c r="B7" s="825"/>
      <c r="C7" s="937"/>
      <c r="D7" s="931"/>
      <c r="E7" s="930" t="s">
        <v>84</v>
      </c>
      <c r="F7" s="975"/>
      <c r="G7" s="933" t="s">
        <v>140</v>
      </c>
      <c r="H7" s="928"/>
      <c r="I7" s="937"/>
      <c r="J7" s="967"/>
      <c r="K7" s="968"/>
      <c r="L7" s="968"/>
    </row>
    <row r="8" spans="1:20" s="80" customFormat="1" ht="12" customHeight="1" x14ac:dyDescent="0.2">
      <c r="A8" s="824"/>
      <c r="B8" s="825"/>
      <c r="C8" s="937"/>
      <c r="D8" s="931"/>
      <c r="E8" s="931"/>
      <c r="F8" s="975"/>
      <c r="G8" s="934"/>
      <c r="H8" s="928"/>
      <c r="I8" s="937"/>
      <c r="J8" s="967"/>
      <c r="K8" s="968"/>
      <c r="L8" s="968"/>
    </row>
    <row r="9" spans="1:20" s="111" customFormat="1" ht="12" customHeight="1" x14ac:dyDescent="0.2">
      <c r="A9" s="827"/>
      <c r="B9" s="828"/>
      <c r="C9" s="938"/>
      <c r="D9" s="932"/>
      <c r="E9" s="932"/>
      <c r="F9" s="976"/>
      <c r="G9" s="935"/>
      <c r="H9" s="929"/>
      <c r="I9" s="938"/>
      <c r="J9" s="969"/>
      <c r="K9" s="970"/>
      <c r="L9" s="970"/>
    </row>
    <row r="10" spans="1:20" s="89" customFormat="1" ht="25.5" customHeight="1" x14ac:dyDescent="0.2">
      <c r="A10" s="308"/>
      <c r="B10" s="91"/>
      <c r="C10" s="977" t="s">
        <v>1811</v>
      </c>
      <c r="D10" s="978"/>
      <c r="E10" s="978"/>
      <c r="F10" s="978"/>
      <c r="G10" s="979" t="s">
        <v>687</v>
      </c>
      <c r="H10" s="980"/>
      <c r="I10" s="980"/>
      <c r="J10" s="124"/>
      <c r="K10" s="124"/>
      <c r="L10" s="124"/>
    </row>
    <row r="11" spans="1:20" s="71" customFormat="1" ht="25.5" customHeight="1" x14ac:dyDescent="0.2">
      <c r="A11" s="307"/>
      <c r="B11" s="86" t="s">
        <v>758</v>
      </c>
      <c r="C11" s="195">
        <v>338573</v>
      </c>
      <c r="D11" s="196">
        <v>20439</v>
      </c>
      <c r="E11" s="196">
        <v>20439</v>
      </c>
      <c r="F11" s="196">
        <v>26580</v>
      </c>
      <c r="G11" s="517" t="s">
        <v>153</v>
      </c>
      <c r="H11" s="196">
        <v>291554</v>
      </c>
      <c r="I11" s="196">
        <v>290408</v>
      </c>
      <c r="J11" s="156"/>
      <c r="K11" s="86"/>
      <c r="L11" s="86" t="s">
        <v>758</v>
      </c>
      <c r="M11" s="426"/>
      <c r="N11" s="426"/>
      <c r="O11" s="426"/>
      <c r="P11" s="426"/>
      <c r="Q11" s="426"/>
      <c r="R11" s="426"/>
      <c r="S11" s="426"/>
      <c r="T11" s="426"/>
    </row>
    <row r="12" spans="1:20" s="71" customFormat="1" ht="25.5" customHeight="1" x14ac:dyDescent="0.2">
      <c r="A12" s="90" t="s">
        <v>1062</v>
      </c>
      <c r="B12" s="91" t="s">
        <v>1063</v>
      </c>
      <c r="C12" s="318">
        <v>3504.7979999999998</v>
      </c>
      <c r="D12" s="319">
        <v>3504.7979999999998</v>
      </c>
      <c r="E12" s="319">
        <v>3504.7979999999998</v>
      </c>
      <c r="F12" s="319">
        <v>0</v>
      </c>
      <c r="G12" s="319">
        <v>0</v>
      </c>
      <c r="H12" s="319">
        <v>0</v>
      </c>
      <c r="I12" s="319">
        <v>0</v>
      </c>
      <c r="J12" s="156"/>
      <c r="K12" s="90" t="s">
        <v>1062</v>
      </c>
      <c r="L12" s="314" t="s">
        <v>1063</v>
      </c>
      <c r="M12" s="426"/>
    </row>
    <row r="13" spans="1:20" s="88" customFormat="1" ht="12.75" customHeight="1" x14ac:dyDescent="0.2">
      <c r="A13" s="90" t="s">
        <v>631</v>
      </c>
      <c r="B13" s="91" t="s">
        <v>635</v>
      </c>
      <c r="C13" s="318">
        <v>308.18400000000003</v>
      </c>
      <c r="D13" s="319">
        <v>308.18400000000003</v>
      </c>
      <c r="E13" s="319">
        <v>308.18400000000003</v>
      </c>
      <c r="F13" s="319">
        <v>0</v>
      </c>
      <c r="G13" s="319">
        <v>0</v>
      </c>
      <c r="H13" s="319">
        <v>0</v>
      </c>
      <c r="I13" s="319">
        <v>0</v>
      </c>
      <c r="J13" s="156"/>
      <c r="K13" s="90" t="s">
        <v>631</v>
      </c>
      <c r="L13" s="314" t="s">
        <v>635</v>
      </c>
    </row>
    <row r="14" spans="1:20" s="88" customFormat="1" ht="12.75" customHeight="1" x14ac:dyDescent="0.2">
      <c r="A14" s="90" t="s">
        <v>1118</v>
      </c>
      <c r="B14" s="91" t="s">
        <v>1119</v>
      </c>
      <c r="C14" s="318">
        <v>60.923999999999999</v>
      </c>
      <c r="D14" s="319">
        <v>0</v>
      </c>
      <c r="E14" s="319">
        <v>0</v>
      </c>
      <c r="F14" s="319">
        <v>60.923999999999999</v>
      </c>
      <c r="G14" s="319">
        <v>0</v>
      </c>
      <c r="H14" s="319">
        <v>0</v>
      </c>
      <c r="I14" s="319">
        <v>0</v>
      </c>
      <c r="J14" s="157"/>
      <c r="K14" s="90" t="s">
        <v>1118</v>
      </c>
      <c r="L14" s="314" t="s">
        <v>1119</v>
      </c>
    </row>
    <row r="15" spans="1:20" s="88" customFormat="1" ht="12.75" customHeight="1" x14ac:dyDescent="0.2">
      <c r="A15" s="90" t="s">
        <v>83</v>
      </c>
      <c r="B15" s="91" t="s">
        <v>692</v>
      </c>
      <c r="C15" s="318">
        <v>2048.5509999999999</v>
      </c>
      <c r="D15" s="319">
        <v>2048.5509999999999</v>
      </c>
      <c r="E15" s="319">
        <v>2048.5509999999999</v>
      </c>
      <c r="F15" s="319">
        <v>0</v>
      </c>
      <c r="G15" s="319">
        <v>0</v>
      </c>
      <c r="H15" s="319">
        <v>0</v>
      </c>
      <c r="I15" s="319">
        <v>0</v>
      </c>
      <c r="J15" s="157"/>
      <c r="K15" s="90" t="s">
        <v>83</v>
      </c>
      <c r="L15" s="314" t="s">
        <v>692</v>
      </c>
    </row>
    <row r="16" spans="1:20" s="88" customFormat="1" ht="12.75" customHeight="1" x14ac:dyDescent="0.2">
      <c r="A16" s="90" t="s">
        <v>1120</v>
      </c>
      <c r="B16" s="314" t="s">
        <v>1130</v>
      </c>
      <c r="C16" s="318"/>
      <c r="D16" s="97"/>
      <c r="E16" s="97"/>
      <c r="F16" s="97"/>
      <c r="H16" s="97"/>
      <c r="I16" s="97"/>
      <c r="J16" s="157"/>
      <c r="K16" s="90" t="s">
        <v>1120</v>
      </c>
      <c r="L16" s="314" t="s">
        <v>1130</v>
      </c>
    </row>
    <row r="17" spans="1:18" s="88" customFormat="1" ht="12.75" customHeight="1" x14ac:dyDescent="0.2">
      <c r="A17" s="90"/>
      <c r="B17" s="91" t="s">
        <v>1808</v>
      </c>
      <c r="C17" s="318">
        <f>2514+23887.249+117</f>
        <v>26518.249</v>
      </c>
      <c r="D17" s="319">
        <v>0</v>
      </c>
      <c r="E17" s="319">
        <v>0</v>
      </c>
      <c r="F17" s="319">
        <f>26401.2+117</f>
        <v>26518.2</v>
      </c>
      <c r="G17" s="319">
        <v>0</v>
      </c>
      <c r="H17" s="319">
        <v>0</v>
      </c>
      <c r="I17" s="319">
        <v>0</v>
      </c>
      <c r="J17" s="157"/>
      <c r="K17" s="90"/>
      <c r="L17" s="314" t="s">
        <v>1808</v>
      </c>
    </row>
    <row r="18" spans="1:18" s="313" customFormat="1" ht="12.75" customHeight="1" x14ac:dyDescent="0.2">
      <c r="A18" s="90">
        <v>153</v>
      </c>
      <c r="B18" s="314" t="s">
        <v>1212</v>
      </c>
      <c r="C18" s="318"/>
      <c r="D18" s="319"/>
      <c r="E18" s="319"/>
      <c r="F18" s="319"/>
      <c r="G18" s="319"/>
      <c r="H18" s="319"/>
      <c r="I18" s="319"/>
      <c r="J18" s="316"/>
      <c r="K18" s="90">
        <v>153</v>
      </c>
      <c r="L18" s="314" t="s">
        <v>1212</v>
      </c>
    </row>
    <row r="19" spans="1:18" s="313" customFormat="1" ht="12.75" customHeight="1" x14ac:dyDescent="0.2">
      <c r="A19" s="90"/>
      <c r="B19" s="314" t="s">
        <v>1762</v>
      </c>
      <c r="C19" s="318">
        <v>7818</v>
      </c>
      <c r="D19" s="319">
        <v>0</v>
      </c>
      <c r="E19" s="319">
        <v>0</v>
      </c>
      <c r="F19" s="319">
        <v>0</v>
      </c>
      <c r="G19" s="319">
        <v>0</v>
      </c>
      <c r="H19" s="502">
        <v>7818</v>
      </c>
      <c r="I19" s="502">
        <v>7818</v>
      </c>
      <c r="J19" s="316"/>
      <c r="K19" s="90"/>
      <c r="L19" s="314" t="s">
        <v>1762</v>
      </c>
      <c r="M19" s="522"/>
    </row>
    <row r="20" spans="1:18" s="88" customFormat="1" ht="12.75" customHeight="1" x14ac:dyDescent="0.2">
      <c r="A20" s="311" t="s">
        <v>1678</v>
      </c>
      <c r="B20" s="314" t="s">
        <v>1682</v>
      </c>
      <c r="C20" s="318"/>
      <c r="D20" s="319"/>
      <c r="E20" s="319"/>
      <c r="F20" s="319"/>
      <c r="H20" s="319"/>
      <c r="I20" s="319"/>
      <c r="J20" s="316"/>
      <c r="K20" s="311" t="s">
        <v>1678</v>
      </c>
      <c r="L20" s="314" t="s">
        <v>1682</v>
      </c>
    </row>
    <row r="21" spans="1:18" s="88" customFormat="1" ht="12.75" customHeight="1" x14ac:dyDescent="0.2">
      <c r="A21" s="311"/>
      <c r="B21" s="314" t="s">
        <v>1807</v>
      </c>
      <c r="C21" s="318">
        <v>4333.4960000000001</v>
      </c>
      <c r="D21" s="319">
        <v>4333.4960000000001</v>
      </c>
      <c r="E21" s="319">
        <v>4333.4960000000001</v>
      </c>
      <c r="F21" s="319">
        <v>0</v>
      </c>
      <c r="G21" s="319">
        <v>0</v>
      </c>
      <c r="H21" s="319">
        <v>0</v>
      </c>
      <c r="I21" s="319">
        <v>0</v>
      </c>
      <c r="J21" s="316"/>
      <c r="K21" s="311"/>
      <c r="L21" s="314" t="s">
        <v>1807</v>
      </c>
      <c r="M21" s="555"/>
      <c r="N21" s="554"/>
      <c r="R21" s="522"/>
    </row>
    <row r="22" spans="1:18" s="88" customFormat="1" ht="12.75" customHeight="1" x14ac:dyDescent="0.2">
      <c r="A22" s="90" t="s">
        <v>632</v>
      </c>
      <c r="B22" s="91" t="s">
        <v>636</v>
      </c>
      <c r="C22" s="318">
        <f>412.656+690.371</f>
        <v>1103.027</v>
      </c>
      <c r="D22" s="319">
        <v>690.37099999999998</v>
      </c>
      <c r="E22" s="319">
        <v>690.37099999999998</v>
      </c>
      <c r="F22" s="319">
        <v>0</v>
      </c>
      <c r="G22" s="319">
        <v>0</v>
      </c>
      <c r="H22" s="319">
        <v>412.65600000000001</v>
      </c>
      <c r="I22" s="319">
        <v>412.65600000000001</v>
      </c>
      <c r="J22" s="157"/>
      <c r="K22" s="90" t="s">
        <v>632</v>
      </c>
      <c r="L22" s="314" t="s">
        <v>636</v>
      </c>
      <c r="M22" s="522"/>
    </row>
    <row r="23" spans="1:18" s="313" customFormat="1" ht="12.75" customHeight="1" x14ac:dyDescent="0.2">
      <c r="A23" s="311" t="s">
        <v>1679</v>
      </c>
      <c r="B23" s="314" t="s">
        <v>1139</v>
      </c>
      <c r="C23" s="318">
        <v>72.748999999999995</v>
      </c>
      <c r="D23" s="319">
        <v>0</v>
      </c>
      <c r="E23" s="319">
        <v>0</v>
      </c>
      <c r="F23" s="319">
        <v>0</v>
      </c>
      <c r="G23" s="319">
        <v>0</v>
      </c>
      <c r="H23" s="319">
        <v>72.748999999999995</v>
      </c>
      <c r="I23" s="319">
        <v>72.748999999999995</v>
      </c>
      <c r="J23" s="316"/>
      <c r="K23" s="311" t="s">
        <v>1679</v>
      </c>
      <c r="L23" s="314" t="s">
        <v>1139</v>
      </c>
    </row>
    <row r="24" spans="1:18" s="88" customFormat="1" ht="12.75" customHeight="1" x14ac:dyDescent="0.2">
      <c r="A24" s="90" t="s">
        <v>633</v>
      </c>
      <c r="B24" s="91" t="s">
        <v>637</v>
      </c>
      <c r="C24" s="318">
        <v>1001.052</v>
      </c>
      <c r="D24" s="319">
        <v>374.33800000000002</v>
      </c>
      <c r="E24" s="319">
        <v>374.33800000000002</v>
      </c>
      <c r="F24" s="319">
        <v>0</v>
      </c>
      <c r="G24" s="319">
        <v>0</v>
      </c>
      <c r="H24" s="319">
        <v>626.71400000000006</v>
      </c>
      <c r="I24" s="319">
        <v>626.71400000000006</v>
      </c>
      <c r="J24" s="157"/>
      <c r="K24" s="90" t="s">
        <v>633</v>
      </c>
      <c r="L24" s="314" t="s">
        <v>637</v>
      </c>
    </row>
    <row r="25" spans="1:18" s="88" customFormat="1" ht="12.75" customHeight="1" x14ac:dyDescent="0.2">
      <c r="A25" s="90" t="s">
        <v>1064</v>
      </c>
      <c r="B25" s="91" t="s">
        <v>1065</v>
      </c>
      <c r="C25" s="318">
        <v>26.712</v>
      </c>
      <c r="D25" s="319">
        <v>26.712</v>
      </c>
      <c r="E25" s="319">
        <v>26.712</v>
      </c>
      <c r="F25" s="319">
        <v>0</v>
      </c>
      <c r="G25" s="319">
        <v>0</v>
      </c>
      <c r="H25" s="319">
        <v>0</v>
      </c>
      <c r="I25" s="319">
        <v>0</v>
      </c>
      <c r="J25" s="157"/>
      <c r="K25" s="90" t="s">
        <v>1064</v>
      </c>
      <c r="L25" s="314" t="s">
        <v>1065</v>
      </c>
      <c r="M25" s="522"/>
    </row>
    <row r="26" spans="1:18" s="88" customFormat="1" ht="12.75" customHeight="1" x14ac:dyDescent="0.2">
      <c r="A26" s="311" t="s">
        <v>1195</v>
      </c>
      <c r="B26" s="314" t="s">
        <v>1196</v>
      </c>
      <c r="C26" s="318">
        <v>186.761</v>
      </c>
      <c r="D26" s="319">
        <v>186.761</v>
      </c>
      <c r="E26" s="319">
        <v>186.761</v>
      </c>
      <c r="F26" s="319">
        <v>0</v>
      </c>
      <c r="G26" s="319">
        <v>0</v>
      </c>
      <c r="H26" s="319">
        <v>0</v>
      </c>
      <c r="I26" s="319">
        <v>0</v>
      </c>
      <c r="J26" s="316"/>
      <c r="K26" s="311" t="s">
        <v>1195</v>
      </c>
      <c r="L26" s="314" t="s">
        <v>1196</v>
      </c>
    </row>
    <row r="27" spans="1:18" s="88" customFormat="1" ht="12.75" customHeight="1" x14ac:dyDescent="0.2">
      <c r="A27" s="90" t="s">
        <v>141</v>
      </c>
      <c r="B27" s="91" t="s">
        <v>143</v>
      </c>
      <c r="C27" s="318">
        <v>1146.6030000000001</v>
      </c>
      <c r="D27" s="319">
        <v>0</v>
      </c>
      <c r="E27" s="319">
        <v>0</v>
      </c>
      <c r="F27" s="319">
        <v>0</v>
      </c>
      <c r="G27" s="319">
        <v>0</v>
      </c>
      <c r="H27" s="319">
        <v>1146.6030000000001</v>
      </c>
      <c r="I27" s="319">
        <v>0</v>
      </c>
      <c r="J27" s="157"/>
      <c r="K27" s="90" t="s">
        <v>141</v>
      </c>
      <c r="L27" s="314" t="s">
        <v>143</v>
      </c>
    </row>
    <row r="28" spans="1:18" s="71" customFormat="1" ht="12.75" customHeight="1" x14ac:dyDescent="0.2">
      <c r="A28" s="90" t="s">
        <v>142</v>
      </c>
      <c r="B28" s="91" t="s">
        <v>644</v>
      </c>
      <c r="C28" s="318">
        <v>0.16200000000000001</v>
      </c>
      <c r="D28" s="319">
        <v>0</v>
      </c>
      <c r="E28" s="319">
        <v>0</v>
      </c>
      <c r="F28" s="319">
        <v>0</v>
      </c>
      <c r="G28" s="319">
        <v>0</v>
      </c>
      <c r="H28" s="319">
        <v>0.16200000000000001</v>
      </c>
      <c r="I28" s="319">
        <v>0</v>
      </c>
      <c r="J28" s="157"/>
      <c r="K28" s="90" t="s">
        <v>142</v>
      </c>
      <c r="L28" s="314" t="s">
        <v>644</v>
      </c>
    </row>
    <row r="29" spans="1:18" s="89" customFormat="1" ht="12.75" customHeight="1" x14ac:dyDescent="0.2">
      <c r="A29" s="90" t="s">
        <v>639</v>
      </c>
      <c r="B29" s="91" t="s">
        <v>1121</v>
      </c>
      <c r="C29" s="318">
        <v>1168.4949999999999</v>
      </c>
      <c r="D29" s="319">
        <v>1168.4949999999999</v>
      </c>
      <c r="E29" s="319">
        <v>1168.4949999999999</v>
      </c>
      <c r="F29" s="319">
        <v>0</v>
      </c>
      <c r="G29" s="502">
        <v>0</v>
      </c>
      <c r="H29" s="319">
        <v>0</v>
      </c>
      <c r="I29" s="319">
        <v>0</v>
      </c>
      <c r="J29" s="157"/>
      <c r="K29" s="90" t="s">
        <v>639</v>
      </c>
      <c r="L29" s="314" t="s">
        <v>1121</v>
      </c>
    </row>
    <row r="30" spans="1:18" s="89" customFormat="1" ht="12.75" customHeight="1" x14ac:dyDescent="0.2">
      <c r="A30" s="90" t="s">
        <v>585</v>
      </c>
      <c r="B30" s="91" t="s">
        <v>587</v>
      </c>
      <c r="C30" s="318">
        <v>0</v>
      </c>
      <c r="D30" s="319">
        <v>0</v>
      </c>
      <c r="E30" s="319">
        <v>0</v>
      </c>
      <c r="F30" s="319">
        <v>0</v>
      </c>
      <c r="G30" s="319">
        <v>0</v>
      </c>
      <c r="H30" s="319">
        <v>0</v>
      </c>
      <c r="I30" s="319">
        <v>0</v>
      </c>
      <c r="J30" s="157"/>
      <c r="K30" s="90" t="s">
        <v>585</v>
      </c>
      <c r="L30" s="314" t="s">
        <v>587</v>
      </c>
    </row>
    <row r="31" spans="1:18" s="88" customFormat="1" ht="12.75" customHeight="1" x14ac:dyDescent="0.2">
      <c r="A31" s="90" t="s">
        <v>1066</v>
      </c>
      <c r="B31" s="91" t="s">
        <v>1122</v>
      </c>
      <c r="C31" s="318">
        <v>195.27500000000001</v>
      </c>
      <c r="D31" s="319">
        <v>195.27500000000001</v>
      </c>
      <c r="E31" s="319">
        <v>195.27500000000001</v>
      </c>
      <c r="F31" s="319">
        <v>0</v>
      </c>
      <c r="G31" s="319">
        <v>0</v>
      </c>
      <c r="H31" s="319">
        <v>0</v>
      </c>
      <c r="I31" s="319">
        <v>0</v>
      </c>
      <c r="J31" s="157"/>
      <c r="K31" s="90" t="s">
        <v>1066</v>
      </c>
      <c r="L31" s="314" t="s">
        <v>1122</v>
      </c>
    </row>
    <row r="32" spans="1:18" s="88" customFormat="1" ht="12.75" customHeight="1" x14ac:dyDescent="0.2">
      <c r="A32" s="90" t="s">
        <v>1123</v>
      </c>
      <c r="B32" s="91" t="s">
        <v>1131</v>
      </c>
      <c r="C32" s="318"/>
      <c r="D32" s="97"/>
      <c r="E32" s="97"/>
      <c r="F32" s="97"/>
      <c r="H32" s="97"/>
      <c r="I32" s="97"/>
      <c r="J32" s="157"/>
      <c r="K32" s="90" t="s">
        <v>1123</v>
      </c>
      <c r="L32" s="314" t="s">
        <v>1131</v>
      </c>
    </row>
    <row r="33" spans="1:20" s="88" customFormat="1" ht="12.75" customHeight="1" x14ac:dyDescent="0.2">
      <c r="A33" s="90"/>
      <c r="B33" s="91" t="s">
        <v>1806</v>
      </c>
      <c r="C33" s="318">
        <v>10.346</v>
      </c>
      <c r="D33" s="319">
        <v>10.346</v>
      </c>
      <c r="E33" s="319">
        <v>10.346</v>
      </c>
      <c r="F33" s="319">
        <v>0</v>
      </c>
      <c r="G33" s="319">
        <v>0</v>
      </c>
      <c r="H33" s="319">
        <v>0</v>
      </c>
      <c r="I33" s="319">
        <v>0</v>
      </c>
      <c r="J33" s="157"/>
      <c r="K33" s="90"/>
      <c r="L33" s="314" t="s">
        <v>1806</v>
      </c>
    </row>
    <row r="34" spans="1:20" s="313" customFormat="1" ht="12.75" customHeight="1" x14ac:dyDescent="0.2">
      <c r="A34" s="90">
        <v>624</v>
      </c>
      <c r="B34" s="314" t="s">
        <v>146</v>
      </c>
      <c r="C34" s="318">
        <v>7592</v>
      </c>
      <c r="D34" s="319">
        <v>7592</v>
      </c>
      <c r="E34" s="319">
        <v>7592</v>
      </c>
      <c r="F34" s="319">
        <v>0</v>
      </c>
      <c r="G34" s="319">
        <v>0</v>
      </c>
      <c r="H34" s="319">
        <v>0</v>
      </c>
      <c r="I34" s="319">
        <v>0</v>
      </c>
      <c r="J34" s="316"/>
      <c r="K34" s="90">
        <v>624</v>
      </c>
      <c r="L34" s="314" t="s">
        <v>146</v>
      </c>
    </row>
    <row r="35" spans="1:20" s="88" customFormat="1" ht="12.75" customHeight="1" x14ac:dyDescent="0.2">
      <c r="A35" s="90" t="s">
        <v>1124</v>
      </c>
      <c r="B35" s="314" t="s">
        <v>1125</v>
      </c>
      <c r="C35" s="318">
        <v>12.750999999999999</v>
      </c>
      <c r="D35" s="319">
        <v>0</v>
      </c>
      <c r="E35" s="319">
        <v>0</v>
      </c>
      <c r="F35" s="319">
        <v>0</v>
      </c>
      <c r="G35" s="319">
        <v>0</v>
      </c>
      <c r="H35" s="319">
        <v>12.750999999999999</v>
      </c>
      <c r="I35" s="319">
        <v>12.750999999999999</v>
      </c>
      <c r="J35" s="316"/>
      <c r="K35" s="90" t="s">
        <v>1124</v>
      </c>
      <c r="L35" s="314" t="s">
        <v>1125</v>
      </c>
    </row>
    <row r="36" spans="1:20" s="88" customFormat="1" ht="12.75" customHeight="1" x14ac:dyDescent="0.2">
      <c r="A36" s="90" t="s">
        <v>1126</v>
      </c>
      <c r="B36" s="314" t="s">
        <v>1132</v>
      </c>
      <c r="C36" s="318"/>
      <c r="D36" s="319"/>
      <c r="E36" s="319"/>
      <c r="F36" s="319"/>
      <c r="G36" s="313"/>
      <c r="H36" s="319"/>
      <c r="I36" s="319"/>
      <c r="J36" s="316"/>
      <c r="K36" s="90" t="s">
        <v>1126</v>
      </c>
      <c r="L36" s="314" t="s">
        <v>1132</v>
      </c>
    </row>
    <row r="37" spans="1:20" s="88" customFormat="1" ht="12.75" customHeight="1" x14ac:dyDescent="0.2">
      <c r="A37" s="90"/>
      <c r="B37" s="91" t="s">
        <v>1776</v>
      </c>
      <c r="C37" s="318">
        <v>106.626</v>
      </c>
      <c r="D37" s="319">
        <v>0</v>
      </c>
      <c r="E37" s="319">
        <v>0</v>
      </c>
      <c r="F37" s="319">
        <v>0</v>
      </c>
      <c r="G37" s="319">
        <v>0</v>
      </c>
      <c r="H37" s="319">
        <v>106.626</v>
      </c>
      <c r="I37" s="319">
        <v>106.626</v>
      </c>
      <c r="J37" s="157"/>
      <c r="K37" s="90"/>
      <c r="L37" s="314" t="s">
        <v>1776</v>
      </c>
    </row>
    <row r="38" spans="1:20" s="88" customFormat="1" ht="12.75" customHeight="1" x14ac:dyDescent="0.2">
      <c r="A38" s="90" t="s">
        <v>1128</v>
      </c>
      <c r="B38" s="91" t="s">
        <v>1129</v>
      </c>
      <c r="C38" s="318">
        <v>281354.86</v>
      </c>
      <c r="D38" s="319">
        <v>0</v>
      </c>
      <c r="E38" s="319">
        <v>0</v>
      </c>
      <c r="F38" s="319">
        <v>0</v>
      </c>
      <c r="G38" s="319">
        <v>0</v>
      </c>
      <c r="H38" s="319">
        <v>281354.86</v>
      </c>
      <c r="I38" s="319">
        <v>281354.86</v>
      </c>
      <c r="J38" s="157"/>
      <c r="K38" s="90" t="s">
        <v>1128</v>
      </c>
      <c r="L38" s="314" t="s">
        <v>1129</v>
      </c>
      <c r="M38" s="522"/>
    </row>
    <row r="39" spans="1:20" s="313" customFormat="1" ht="12.75" customHeight="1" x14ac:dyDescent="0.2">
      <c r="A39" s="90" t="s">
        <v>1697</v>
      </c>
      <c r="B39" s="314" t="s">
        <v>1699</v>
      </c>
      <c r="C39" s="318">
        <v>2.9649999999999999</v>
      </c>
      <c r="D39" s="319">
        <v>0</v>
      </c>
      <c r="E39" s="319">
        <v>0</v>
      </c>
      <c r="F39" s="319">
        <v>0</v>
      </c>
      <c r="G39" s="319">
        <v>0</v>
      </c>
      <c r="H39" s="319">
        <v>2.9649999999999999</v>
      </c>
      <c r="I39" s="319">
        <v>2.9649999999999999</v>
      </c>
      <c r="J39" s="156"/>
      <c r="K39" s="90" t="s">
        <v>1697</v>
      </c>
      <c r="L39" s="314" t="s">
        <v>1699</v>
      </c>
    </row>
    <row r="40" spans="1:20" s="313" customFormat="1" ht="12.75" customHeight="1" x14ac:dyDescent="0.2">
      <c r="A40" s="90" t="s">
        <v>1698</v>
      </c>
      <c r="B40" s="314" t="s">
        <v>1700</v>
      </c>
      <c r="C40" s="318">
        <v>0</v>
      </c>
      <c r="D40" s="319">
        <v>0</v>
      </c>
      <c r="E40" s="319">
        <v>0</v>
      </c>
      <c r="F40" s="319">
        <v>0</v>
      </c>
      <c r="G40" s="319">
        <v>0</v>
      </c>
      <c r="H40" s="319">
        <v>0</v>
      </c>
      <c r="I40" s="319">
        <v>0</v>
      </c>
      <c r="J40" s="156"/>
      <c r="K40" s="90" t="s">
        <v>1698</v>
      </c>
      <c r="L40" s="314" t="s">
        <v>1700</v>
      </c>
    </row>
    <row r="41" spans="1:20" s="88" customFormat="1" ht="25.5" customHeight="1" x14ac:dyDescent="0.2">
      <c r="A41" s="398"/>
      <c r="B41" s="86" t="s">
        <v>1184</v>
      </c>
      <c r="C41" s="195">
        <v>1132715</v>
      </c>
      <c r="D41" s="196">
        <v>60305</v>
      </c>
      <c r="E41" s="196">
        <v>60305</v>
      </c>
      <c r="F41" s="196">
        <v>148026</v>
      </c>
      <c r="G41" s="196">
        <v>147943</v>
      </c>
      <c r="H41" s="196">
        <v>924385</v>
      </c>
      <c r="I41" s="197">
        <v>924099</v>
      </c>
      <c r="J41" s="157"/>
      <c r="K41" s="86"/>
      <c r="L41" s="86" t="s">
        <v>1184</v>
      </c>
      <c r="M41" s="522"/>
      <c r="N41" s="522"/>
      <c r="O41" s="522"/>
      <c r="P41" s="522"/>
      <c r="Q41" s="522"/>
      <c r="R41" s="522"/>
      <c r="S41" s="522"/>
      <c r="T41" s="522"/>
    </row>
    <row r="42" spans="1:20" s="88" customFormat="1" ht="25.5" customHeight="1" x14ac:dyDescent="0.2">
      <c r="A42" s="90" t="s">
        <v>1134</v>
      </c>
      <c r="B42" s="314" t="s">
        <v>1135</v>
      </c>
      <c r="C42" s="318">
        <v>18382</v>
      </c>
      <c r="D42" s="319">
        <v>6130</v>
      </c>
      <c r="E42" s="319">
        <v>6130</v>
      </c>
      <c r="F42" s="319">
        <v>12097</v>
      </c>
      <c r="G42" s="319">
        <v>12014</v>
      </c>
      <c r="H42" s="319">
        <v>155</v>
      </c>
      <c r="I42" s="238">
        <v>155</v>
      </c>
      <c r="J42" s="316"/>
      <c r="K42" s="90" t="s">
        <v>1134</v>
      </c>
      <c r="L42" s="314" t="s">
        <v>1135</v>
      </c>
    </row>
    <row r="43" spans="1:20" s="71" customFormat="1" ht="12.75" customHeight="1" x14ac:dyDescent="0.2">
      <c r="A43" s="90" t="s">
        <v>1204</v>
      </c>
      <c r="B43" s="314" t="s">
        <v>640</v>
      </c>
      <c r="C43" s="318">
        <v>0</v>
      </c>
      <c r="D43" s="319">
        <v>0</v>
      </c>
      <c r="E43" s="319">
        <v>0</v>
      </c>
      <c r="F43" s="319">
        <v>0</v>
      </c>
      <c r="G43" s="319">
        <v>0</v>
      </c>
      <c r="H43" s="319">
        <v>0</v>
      </c>
      <c r="I43" s="238">
        <v>0</v>
      </c>
      <c r="J43" s="157"/>
      <c r="K43" s="90" t="s">
        <v>1204</v>
      </c>
      <c r="L43" s="314" t="s">
        <v>640</v>
      </c>
    </row>
    <row r="44" spans="1:20" s="71" customFormat="1" ht="12.75" customHeight="1" x14ac:dyDescent="0.2">
      <c r="A44" s="90" t="s">
        <v>1136</v>
      </c>
      <c r="B44" s="91" t="s">
        <v>1185</v>
      </c>
      <c r="C44" s="318"/>
      <c r="D44" s="319"/>
      <c r="E44" s="319"/>
      <c r="F44" s="319"/>
      <c r="G44" s="319"/>
      <c r="H44" s="319"/>
      <c r="I44" s="88"/>
      <c r="J44" s="157"/>
      <c r="K44" s="90" t="s">
        <v>1136</v>
      </c>
      <c r="L44" s="314" t="s">
        <v>1185</v>
      </c>
    </row>
    <row r="45" spans="1:20" s="88" customFormat="1" ht="12.75" customHeight="1" x14ac:dyDescent="0.2">
      <c r="A45" s="90"/>
      <c r="B45" s="91" t="s">
        <v>1779</v>
      </c>
      <c r="C45" s="318">
        <v>1643</v>
      </c>
      <c r="D45" s="319">
        <v>0</v>
      </c>
      <c r="E45" s="319">
        <v>0</v>
      </c>
      <c r="F45" s="319">
        <v>744</v>
      </c>
      <c r="G45" s="319">
        <v>744</v>
      </c>
      <c r="H45" s="319">
        <v>899</v>
      </c>
      <c r="I45" s="238">
        <v>899</v>
      </c>
      <c r="J45" s="157"/>
      <c r="K45" s="90"/>
      <c r="L45" s="314" t="s">
        <v>1779</v>
      </c>
    </row>
    <row r="46" spans="1:20" s="88" customFormat="1" ht="12.75" customHeight="1" x14ac:dyDescent="0.2">
      <c r="A46" s="90" t="s">
        <v>1137</v>
      </c>
      <c r="B46" s="91" t="s">
        <v>636</v>
      </c>
      <c r="C46" s="318">
        <v>4418</v>
      </c>
      <c r="D46" s="319">
        <v>1601</v>
      </c>
      <c r="E46" s="319">
        <v>1601</v>
      </c>
      <c r="F46" s="319">
        <v>0</v>
      </c>
      <c r="G46" s="319">
        <v>0</v>
      </c>
      <c r="H46" s="319">
        <v>2817</v>
      </c>
      <c r="I46" s="238">
        <v>2817</v>
      </c>
      <c r="J46" s="157"/>
      <c r="K46" s="90" t="s">
        <v>1137</v>
      </c>
      <c r="L46" s="314" t="s">
        <v>636</v>
      </c>
    </row>
    <row r="47" spans="1:20" s="88" customFormat="1" ht="12.75" customHeight="1" x14ac:dyDescent="0.2">
      <c r="A47" s="90" t="s">
        <v>1138</v>
      </c>
      <c r="B47" s="91" t="s">
        <v>1139</v>
      </c>
      <c r="C47" s="318">
        <v>326</v>
      </c>
      <c r="D47" s="319">
        <v>0</v>
      </c>
      <c r="E47" s="319">
        <v>0</v>
      </c>
      <c r="F47" s="319">
        <v>0</v>
      </c>
      <c r="G47" s="319">
        <v>0</v>
      </c>
      <c r="H47" s="319">
        <v>326</v>
      </c>
      <c r="I47" s="238">
        <v>319</v>
      </c>
      <c r="J47" s="157"/>
      <c r="K47" s="90" t="s">
        <v>1138</v>
      </c>
      <c r="L47" s="314" t="s">
        <v>1139</v>
      </c>
    </row>
    <row r="48" spans="1:20" ht="12.75" customHeight="1" x14ac:dyDescent="0.2">
      <c r="A48" s="90" t="s">
        <v>1140</v>
      </c>
      <c r="B48" s="91" t="s">
        <v>641</v>
      </c>
      <c r="C48" s="318">
        <v>205</v>
      </c>
      <c r="D48" s="319">
        <v>205</v>
      </c>
      <c r="E48" s="319">
        <v>205</v>
      </c>
      <c r="F48" s="319">
        <v>0</v>
      </c>
      <c r="G48" s="319">
        <v>0</v>
      </c>
      <c r="H48" s="319">
        <v>0</v>
      </c>
      <c r="I48" s="238">
        <v>0</v>
      </c>
      <c r="J48" s="157"/>
      <c r="K48" s="90" t="s">
        <v>1140</v>
      </c>
      <c r="L48" s="314" t="s">
        <v>641</v>
      </c>
    </row>
    <row r="49" spans="1:12" ht="12.75" customHeight="1" x14ac:dyDescent="0.2">
      <c r="A49" s="90" t="s">
        <v>1141</v>
      </c>
      <c r="B49" s="91" t="s">
        <v>763</v>
      </c>
      <c r="C49" s="318">
        <v>2261</v>
      </c>
      <c r="D49" s="319">
        <v>238</v>
      </c>
      <c r="E49" s="319">
        <v>238</v>
      </c>
      <c r="F49" s="319">
        <v>0</v>
      </c>
      <c r="G49" s="319">
        <v>0</v>
      </c>
      <c r="H49" s="319">
        <v>2023</v>
      </c>
      <c r="I49" s="238">
        <v>2023</v>
      </c>
      <c r="J49" s="157"/>
      <c r="K49" s="90" t="s">
        <v>1141</v>
      </c>
      <c r="L49" s="314" t="s">
        <v>763</v>
      </c>
    </row>
    <row r="50" spans="1:12" s="71" customFormat="1" ht="12.75" customHeight="1" x14ac:dyDescent="0.2">
      <c r="A50" s="90" t="s">
        <v>1142</v>
      </c>
      <c r="B50" s="91" t="s">
        <v>1143</v>
      </c>
      <c r="C50" s="318">
        <v>0</v>
      </c>
      <c r="D50" s="319">
        <v>0</v>
      </c>
      <c r="E50" s="319">
        <v>0</v>
      </c>
      <c r="F50" s="319">
        <v>0</v>
      </c>
      <c r="G50" s="319">
        <v>0</v>
      </c>
      <c r="H50" s="319">
        <v>0</v>
      </c>
      <c r="I50" s="238">
        <v>0</v>
      </c>
      <c r="J50" s="157"/>
      <c r="K50" s="90" t="s">
        <v>1142</v>
      </c>
      <c r="L50" s="314" t="s">
        <v>1143</v>
      </c>
    </row>
    <row r="51" spans="1:12" s="462" customFormat="1" ht="12.75" customHeight="1" x14ac:dyDescent="0.2">
      <c r="A51" s="90">
        <v>273</v>
      </c>
      <c r="B51" s="314" t="s">
        <v>643</v>
      </c>
      <c r="C51" s="318">
        <v>853</v>
      </c>
      <c r="D51" s="319">
        <v>656</v>
      </c>
      <c r="E51" s="319">
        <v>656</v>
      </c>
      <c r="F51" s="319">
        <v>0</v>
      </c>
      <c r="G51" s="319">
        <v>0</v>
      </c>
      <c r="H51" s="319">
        <v>197</v>
      </c>
      <c r="I51" s="238">
        <v>197</v>
      </c>
      <c r="J51" s="316"/>
      <c r="K51" s="90">
        <v>273</v>
      </c>
      <c r="L51" s="314" t="s">
        <v>643</v>
      </c>
    </row>
    <row r="52" spans="1:12" s="88" customFormat="1" ht="12.75" customHeight="1" x14ac:dyDescent="0.2">
      <c r="A52" s="90" t="s">
        <v>1145</v>
      </c>
      <c r="B52" s="91" t="s">
        <v>642</v>
      </c>
      <c r="C52" s="318">
        <v>1305</v>
      </c>
      <c r="D52" s="319">
        <v>100</v>
      </c>
      <c r="E52" s="319">
        <v>100</v>
      </c>
      <c r="F52" s="319">
        <v>0</v>
      </c>
      <c r="G52" s="319">
        <v>0</v>
      </c>
      <c r="H52" s="319">
        <v>1205</v>
      </c>
      <c r="I52" s="238">
        <v>1205</v>
      </c>
      <c r="J52" s="157"/>
      <c r="K52" s="90" t="s">
        <v>1145</v>
      </c>
      <c r="L52" s="314" t="s">
        <v>642</v>
      </c>
    </row>
    <row r="53" spans="1:12" s="313" customFormat="1" ht="13.5" customHeight="1" x14ac:dyDescent="0.2">
      <c r="A53" s="90"/>
      <c r="B53" s="314"/>
      <c r="C53" s="318"/>
      <c r="D53" s="319"/>
      <c r="E53" s="319"/>
      <c r="F53" s="319"/>
      <c r="G53" s="319"/>
      <c r="H53" s="319"/>
      <c r="I53" s="319"/>
      <c r="J53" s="316"/>
      <c r="K53" s="90"/>
      <c r="L53" s="314"/>
    </row>
    <row r="54" spans="1:12" s="88" customFormat="1" ht="13.5" customHeight="1" x14ac:dyDescent="0.2">
      <c r="A54" s="463"/>
      <c r="B54" s="463"/>
      <c r="C54" s="563"/>
      <c r="D54" s="563"/>
      <c r="E54" s="562"/>
      <c r="F54" s="462"/>
      <c r="G54" s="426"/>
      <c r="H54" s="462"/>
      <c r="I54" s="463"/>
      <c r="J54" s="85"/>
      <c r="K54" s="126"/>
      <c r="L54" s="85"/>
    </row>
    <row r="55" spans="1:12" s="313" customFormat="1" ht="12.75" customHeight="1" x14ac:dyDescent="0.2">
      <c r="A55" s="562"/>
      <c r="B55" s="562"/>
      <c r="C55" s="563"/>
      <c r="D55" s="93"/>
      <c r="E55" s="463"/>
      <c r="F55" s="462"/>
      <c r="G55" s="426"/>
      <c r="H55" s="426"/>
      <c r="I55" s="463"/>
      <c r="J55" s="85"/>
      <c r="K55" s="126"/>
      <c r="L55" s="85"/>
    </row>
    <row r="56" spans="1:12" s="313" customFormat="1" ht="12.75" customHeight="1" x14ac:dyDescent="0.2">
      <c r="A56" s="963" t="s">
        <v>1652</v>
      </c>
      <c r="B56" s="822"/>
      <c r="C56" s="964" t="s">
        <v>80</v>
      </c>
      <c r="D56" s="910" t="s">
        <v>76</v>
      </c>
      <c r="E56" s="926"/>
      <c r="F56" s="926"/>
      <c r="G56" s="926" t="s">
        <v>76</v>
      </c>
      <c r="H56" s="926"/>
      <c r="I56" s="926"/>
      <c r="J56" s="965" t="s">
        <v>1652</v>
      </c>
      <c r="K56" s="966"/>
      <c r="L56" s="966"/>
    </row>
    <row r="57" spans="1:12" s="313" customFormat="1" ht="12.75" customHeight="1" x14ac:dyDescent="0.2">
      <c r="A57" s="824"/>
      <c r="B57" s="825"/>
      <c r="C57" s="937"/>
      <c r="D57" s="971" t="s">
        <v>784</v>
      </c>
      <c r="E57" s="972"/>
      <c r="F57" s="972"/>
      <c r="G57" s="973"/>
      <c r="H57" s="927" t="s">
        <v>785</v>
      </c>
      <c r="I57" s="110" t="s">
        <v>79</v>
      </c>
      <c r="J57" s="967"/>
      <c r="K57" s="968"/>
      <c r="L57" s="968"/>
    </row>
    <row r="58" spans="1:12" s="313" customFormat="1" ht="12.75" customHeight="1" x14ac:dyDescent="0.2">
      <c r="A58" s="824"/>
      <c r="B58" s="825"/>
      <c r="C58" s="937"/>
      <c r="D58" s="930" t="s">
        <v>915</v>
      </c>
      <c r="E58" s="545" t="s">
        <v>79</v>
      </c>
      <c r="F58" s="974" t="s">
        <v>916</v>
      </c>
      <c r="G58" s="546" t="s">
        <v>79</v>
      </c>
      <c r="H58" s="928"/>
      <c r="I58" s="936" t="s">
        <v>82</v>
      </c>
      <c r="J58" s="967"/>
      <c r="K58" s="968"/>
      <c r="L58" s="968"/>
    </row>
    <row r="59" spans="1:12" s="313" customFormat="1" ht="12.75" customHeight="1" x14ac:dyDescent="0.2">
      <c r="A59" s="824"/>
      <c r="B59" s="825"/>
      <c r="C59" s="937"/>
      <c r="D59" s="931"/>
      <c r="E59" s="930" t="s">
        <v>84</v>
      </c>
      <c r="F59" s="975"/>
      <c r="G59" s="933" t="s">
        <v>140</v>
      </c>
      <c r="H59" s="928"/>
      <c r="I59" s="937"/>
      <c r="J59" s="967"/>
      <c r="K59" s="968"/>
      <c r="L59" s="968"/>
    </row>
    <row r="60" spans="1:12" s="313" customFormat="1" ht="12.75" customHeight="1" x14ac:dyDescent="0.2">
      <c r="A60" s="824"/>
      <c r="B60" s="825"/>
      <c r="C60" s="937"/>
      <c r="D60" s="931"/>
      <c r="E60" s="931"/>
      <c r="F60" s="975"/>
      <c r="G60" s="934"/>
      <c r="H60" s="928"/>
      <c r="I60" s="937"/>
      <c r="J60" s="967"/>
      <c r="K60" s="968"/>
      <c r="L60" s="968"/>
    </row>
    <row r="61" spans="1:12" s="313" customFormat="1" ht="12.75" customHeight="1" x14ac:dyDescent="0.2">
      <c r="A61" s="827"/>
      <c r="B61" s="828"/>
      <c r="C61" s="938"/>
      <c r="D61" s="932"/>
      <c r="E61" s="932"/>
      <c r="F61" s="976"/>
      <c r="G61" s="935"/>
      <c r="H61" s="929"/>
      <c r="I61" s="938"/>
      <c r="J61" s="969"/>
      <c r="K61" s="970"/>
      <c r="L61" s="970"/>
    </row>
    <row r="62" spans="1:12" s="313" customFormat="1" ht="25.5" customHeight="1" x14ac:dyDescent="0.2">
      <c r="A62" s="595"/>
      <c r="B62" s="595"/>
      <c r="C62" s="723"/>
      <c r="D62" s="564"/>
      <c r="E62" s="564"/>
      <c r="F62" s="636" t="s">
        <v>1872</v>
      </c>
      <c r="G62" s="725" t="s">
        <v>687</v>
      </c>
      <c r="H62" s="565"/>
      <c r="I62" s="723"/>
      <c r="J62" s="724"/>
      <c r="K62" s="597"/>
      <c r="L62" s="597"/>
    </row>
    <row r="63" spans="1:12" s="313" customFormat="1" ht="25.5" customHeight="1" x14ac:dyDescent="0.2">
      <c r="A63" s="90" t="s">
        <v>1146</v>
      </c>
      <c r="B63" s="314" t="s">
        <v>1186</v>
      </c>
      <c r="C63" s="318"/>
      <c r="D63" s="89"/>
      <c r="E63" s="89"/>
      <c r="F63" s="89"/>
      <c r="G63" s="89"/>
      <c r="H63" s="89"/>
      <c r="I63" s="89"/>
      <c r="J63" s="316"/>
      <c r="K63" s="90" t="s">
        <v>1146</v>
      </c>
      <c r="L63" s="314" t="s">
        <v>1186</v>
      </c>
    </row>
    <row r="64" spans="1:12" s="313" customFormat="1" ht="12.75" customHeight="1" x14ac:dyDescent="0.2">
      <c r="A64" s="90"/>
      <c r="B64" s="314" t="s">
        <v>1809</v>
      </c>
      <c r="C64" s="318">
        <v>2195</v>
      </c>
      <c r="D64" s="319">
        <v>1226</v>
      </c>
      <c r="E64" s="319">
        <v>1226</v>
      </c>
      <c r="F64" s="319">
        <v>0</v>
      </c>
      <c r="G64" s="319">
        <v>0</v>
      </c>
      <c r="H64" s="319">
        <v>968</v>
      </c>
      <c r="I64" s="238">
        <v>968</v>
      </c>
      <c r="J64" s="316"/>
      <c r="K64" s="90"/>
      <c r="L64" s="314" t="s">
        <v>1809</v>
      </c>
    </row>
    <row r="65" spans="1:12" s="97" customFormat="1" ht="12.75" customHeight="1" x14ac:dyDescent="0.2">
      <c r="A65" s="90" t="s">
        <v>1148</v>
      </c>
      <c r="B65" s="91" t="s">
        <v>1149</v>
      </c>
      <c r="C65" s="318">
        <v>0</v>
      </c>
      <c r="D65" s="319">
        <v>0</v>
      </c>
      <c r="E65" s="319">
        <v>0</v>
      </c>
      <c r="F65" s="319">
        <v>0</v>
      </c>
      <c r="G65" s="319">
        <v>0</v>
      </c>
      <c r="H65" s="319">
        <v>0</v>
      </c>
      <c r="I65" s="238">
        <v>0</v>
      </c>
      <c r="J65" s="316"/>
      <c r="K65" s="90" t="s">
        <v>1148</v>
      </c>
      <c r="L65" s="314" t="s">
        <v>1149</v>
      </c>
    </row>
    <row r="66" spans="1:12" s="86" customFormat="1" ht="12.75" customHeight="1" x14ac:dyDescent="0.2">
      <c r="A66" s="90" t="s">
        <v>1150</v>
      </c>
      <c r="B66" s="91" t="s">
        <v>588</v>
      </c>
      <c r="C66" s="318">
        <v>138</v>
      </c>
      <c r="D66" s="319">
        <v>0</v>
      </c>
      <c r="E66" s="319">
        <v>0</v>
      </c>
      <c r="F66" s="319">
        <v>0</v>
      </c>
      <c r="G66" s="319">
        <v>0</v>
      </c>
      <c r="H66" s="319">
        <v>138</v>
      </c>
      <c r="I66" s="238">
        <v>138</v>
      </c>
      <c r="J66" s="157"/>
      <c r="K66" s="90" t="s">
        <v>1150</v>
      </c>
      <c r="L66" s="314" t="s">
        <v>588</v>
      </c>
    </row>
    <row r="67" spans="1:12" s="88" customFormat="1" ht="12.75" customHeight="1" x14ac:dyDescent="0.2">
      <c r="A67" s="90" t="s">
        <v>1151</v>
      </c>
      <c r="B67" s="314" t="s">
        <v>118</v>
      </c>
      <c r="C67" s="318">
        <v>27728</v>
      </c>
      <c r="D67" s="319">
        <v>27728</v>
      </c>
      <c r="E67" s="319">
        <v>27728</v>
      </c>
      <c r="F67" s="319">
        <v>0</v>
      </c>
      <c r="G67" s="319">
        <v>0</v>
      </c>
      <c r="H67" s="319">
        <v>0</v>
      </c>
      <c r="I67" s="238">
        <v>0</v>
      </c>
      <c r="J67" s="157"/>
      <c r="K67" s="90" t="s">
        <v>1151</v>
      </c>
      <c r="L67" s="314" t="s">
        <v>118</v>
      </c>
    </row>
    <row r="68" spans="1:12" s="88" customFormat="1" ht="12.75" customHeight="1" x14ac:dyDescent="0.2">
      <c r="A68" s="90" t="s">
        <v>1152</v>
      </c>
      <c r="B68" s="91" t="s">
        <v>1187</v>
      </c>
      <c r="C68" s="318"/>
      <c r="D68" s="97"/>
      <c r="E68" s="97"/>
      <c r="F68" s="97"/>
      <c r="G68" s="97"/>
      <c r="H68" s="97"/>
      <c r="I68" s="319"/>
      <c r="J68" s="157"/>
      <c r="K68" s="90" t="s">
        <v>1152</v>
      </c>
      <c r="L68" s="314" t="s">
        <v>1187</v>
      </c>
    </row>
    <row r="69" spans="1:12" s="88" customFormat="1" ht="12.75" customHeight="1" x14ac:dyDescent="0.2">
      <c r="A69" s="90"/>
      <c r="B69" s="91" t="s">
        <v>1810</v>
      </c>
      <c r="C69" s="318">
        <v>37</v>
      </c>
      <c r="D69" s="319">
        <v>37</v>
      </c>
      <c r="E69" s="319">
        <v>37</v>
      </c>
      <c r="F69" s="319">
        <v>0</v>
      </c>
      <c r="G69" s="319">
        <v>0</v>
      </c>
      <c r="H69" s="319">
        <v>0</v>
      </c>
      <c r="I69" s="238">
        <v>0</v>
      </c>
      <c r="J69" s="157"/>
      <c r="K69" s="90"/>
      <c r="L69" s="314" t="s">
        <v>1810</v>
      </c>
    </row>
    <row r="70" spans="1:12" s="88" customFormat="1" ht="12.75" customHeight="1" x14ac:dyDescent="0.2">
      <c r="A70" s="90" t="s">
        <v>1153</v>
      </c>
      <c r="B70" s="91" t="s">
        <v>1154</v>
      </c>
      <c r="C70" s="318">
        <v>365</v>
      </c>
      <c r="D70" s="319">
        <v>0</v>
      </c>
      <c r="E70" s="319">
        <v>0</v>
      </c>
      <c r="F70" s="319">
        <v>0</v>
      </c>
      <c r="G70" s="319">
        <v>0</v>
      </c>
      <c r="H70" s="319">
        <v>365</v>
      </c>
      <c r="I70" s="238">
        <v>365</v>
      </c>
      <c r="J70" s="157"/>
      <c r="K70" s="90" t="s">
        <v>1153</v>
      </c>
      <c r="L70" s="314" t="s">
        <v>1154</v>
      </c>
    </row>
    <row r="71" spans="1:12" s="88" customFormat="1" ht="12.75" customHeight="1" x14ac:dyDescent="0.2">
      <c r="A71" s="305" t="s">
        <v>1066</v>
      </c>
      <c r="B71" s="165" t="s">
        <v>766</v>
      </c>
      <c r="C71" s="318">
        <v>3859</v>
      </c>
      <c r="D71" s="319">
        <v>0</v>
      </c>
      <c r="E71" s="319">
        <v>0</v>
      </c>
      <c r="F71" s="319">
        <v>0</v>
      </c>
      <c r="G71" s="319">
        <v>0</v>
      </c>
      <c r="H71" s="319">
        <v>3859</v>
      </c>
      <c r="I71" s="238">
        <v>3859</v>
      </c>
      <c r="J71" s="157"/>
      <c r="K71" s="305" t="s">
        <v>1066</v>
      </c>
      <c r="L71" s="317" t="s">
        <v>766</v>
      </c>
    </row>
    <row r="72" spans="1:12" s="88" customFormat="1" ht="12.75" customHeight="1" x14ac:dyDescent="0.2">
      <c r="A72" s="305" t="s">
        <v>1155</v>
      </c>
      <c r="B72" s="165" t="s">
        <v>1156</v>
      </c>
      <c r="C72" s="318">
        <v>23140</v>
      </c>
      <c r="D72" s="319">
        <v>3840</v>
      </c>
      <c r="E72" s="319">
        <v>3840</v>
      </c>
      <c r="F72" s="319">
        <v>0</v>
      </c>
      <c r="G72" s="319">
        <v>0</v>
      </c>
      <c r="H72" s="319">
        <v>19299</v>
      </c>
      <c r="I72" s="238">
        <v>19299</v>
      </c>
      <c r="J72" s="157"/>
      <c r="K72" s="305" t="s">
        <v>1155</v>
      </c>
      <c r="L72" s="317" t="s">
        <v>1156</v>
      </c>
    </row>
    <row r="73" spans="1:12" s="88" customFormat="1" ht="12.75" customHeight="1" x14ac:dyDescent="0.2">
      <c r="A73" s="305" t="s">
        <v>586</v>
      </c>
      <c r="B73" s="165" t="s">
        <v>1188</v>
      </c>
      <c r="C73" s="318"/>
      <c r="J73" s="157"/>
      <c r="K73" s="305" t="s">
        <v>586</v>
      </c>
      <c r="L73" s="317" t="s">
        <v>1188</v>
      </c>
    </row>
    <row r="74" spans="1:12" s="88" customFormat="1" ht="12.75" customHeight="1" x14ac:dyDescent="0.2">
      <c r="A74" s="305"/>
      <c r="B74" s="165" t="s">
        <v>1782</v>
      </c>
      <c r="C74" s="318">
        <v>14</v>
      </c>
      <c r="D74" s="319">
        <v>0</v>
      </c>
      <c r="E74" s="319">
        <v>0</v>
      </c>
      <c r="F74" s="319">
        <v>14</v>
      </c>
      <c r="G74" s="319">
        <v>14</v>
      </c>
      <c r="H74" s="319">
        <v>0</v>
      </c>
      <c r="I74" s="238">
        <v>0</v>
      </c>
      <c r="J74" s="316"/>
      <c r="K74" s="305"/>
      <c r="L74" s="317" t="s">
        <v>1782</v>
      </c>
    </row>
    <row r="75" spans="1:12" s="88" customFormat="1" ht="12.75" customHeight="1" x14ac:dyDescent="0.2">
      <c r="A75" s="305" t="s">
        <v>1158</v>
      </c>
      <c r="B75" s="165" t="s">
        <v>1159</v>
      </c>
      <c r="C75" s="318">
        <v>125159</v>
      </c>
      <c r="D75" s="319">
        <v>0</v>
      </c>
      <c r="E75" s="319">
        <v>0</v>
      </c>
      <c r="F75" s="319">
        <v>0</v>
      </c>
      <c r="G75" s="319">
        <v>0</v>
      </c>
      <c r="H75" s="319">
        <v>125160</v>
      </c>
      <c r="I75" s="238">
        <v>125159</v>
      </c>
      <c r="J75" s="157"/>
      <c r="K75" s="305" t="s">
        <v>1158</v>
      </c>
      <c r="L75" s="317" t="s">
        <v>1159</v>
      </c>
    </row>
    <row r="76" spans="1:12" s="88" customFormat="1" ht="12.75" customHeight="1" x14ac:dyDescent="0.2">
      <c r="A76" s="305" t="s">
        <v>1123</v>
      </c>
      <c r="B76" s="317" t="s">
        <v>773</v>
      </c>
      <c r="C76" s="318">
        <v>0</v>
      </c>
      <c r="D76" s="319">
        <v>0</v>
      </c>
      <c r="E76" s="319">
        <v>0</v>
      </c>
      <c r="F76" s="319">
        <v>0</v>
      </c>
      <c r="G76" s="319">
        <v>0</v>
      </c>
      <c r="H76" s="319">
        <v>0</v>
      </c>
      <c r="I76" s="238">
        <v>0</v>
      </c>
      <c r="J76" s="157"/>
      <c r="K76" s="305" t="s">
        <v>1123</v>
      </c>
      <c r="L76" s="317" t="s">
        <v>773</v>
      </c>
    </row>
    <row r="77" spans="1:12" s="88" customFormat="1" ht="12.75" customHeight="1" x14ac:dyDescent="0.2">
      <c r="A77" s="305" t="s">
        <v>1160</v>
      </c>
      <c r="B77" s="165" t="s">
        <v>771</v>
      </c>
      <c r="C77" s="318">
        <v>0</v>
      </c>
      <c r="D77" s="319">
        <v>0</v>
      </c>
      <c r="E77" s="319">
        <v>0</v>
      </c>
      <c r="F77" s="319">
        <v>0</v>
      </c>
      <c r="G77" s="319">
        <v>0</v>
      </c>
      <c r="H77" s="319">
        <v>0</v>
      </c>
      <c r="I77" s="238">
        <v>0</v>
      </c>
      <c r="J77" s="157"/>
      <c r="K77" s="305" t="s">
        <v>1160</v>
      </c>
      <c r="L77" s="317" t="s">
        <v>771</v>
      </c>
    </row>
    <row r="78" spans="1:12" s="88" customFormat="1" ht="12.75" customHeight="1" x14ac:dyDescent="0.2">
      <c r="A78" s="305" t="s">
        <v>1161</v>
      </c>
      <c r="B78" s="165" t="s">
        <v>772</v>
      </c>
      <c r="C78" s="318">
        <v>5901</v>
      </c>
      <c r="D78" s="319">
        <v>0</v>
      </c>
      <c r="E78" s="319">
        <v>0</v>
      </c>
      <c r="F78" s="319">
        <v>0</v>
      </c>
      <c r="G78" s="319">
        <v>0</v>
      </c>
      <c r="H78" s="319">
        <v>5901</v>
      </c>
      <c r="I78" s="238">
        <v>5901</v>
      </c>
      <c r="J78" s="316"/>
      <c r="K78" s="305" t="s">
        <v>1161</v>
      </c>
      <c r="L78" s="317" t="s">
        <v>772</v>
      </c>
    </row>
    <row r="79" spans="1:12" s="88" customFormat="1" ht="12.75" customHeight="1" x14ac:dyDescent="0.2">
      <c r="A79" s="305" t="s">
        <v>1162</v>
      </c>
      <c r="B79" s="165" t="s">
        <v>773</v>
      </c>
      <c r="C79" s="318">
        <v>6798</v>
      </c>
      <c r="D79" s="319">
        <v>0</v>
      </c>
      <c r="E79" s="319">
        <v>0</v>
      </c>
      <c r="F79" s="319">
        <v>6798</v>
      </c>
      <c r="G79" s="319">
        <v>6798</v>
      </c>
      <c r="H79" s="319">
        <v>0</v>
      </c>
      <c r="I79" s="238">
        <v>0</v>
      </c>
      <c r="J79" s="157"/>
      <c r="K79" s="305" t="s">
        <v>1162</v>
      </c>
      <c r="L79" s="317" t="s">
        <v>773</v>
      </c>
    </row>
    <row r="80" spans="1:12" s="88" customFormat="1" ht="12.75" customHeight="1" x14ac:dyDescent="0.2">
      <c r="A80" s="305" t="s">
        <v>1208</v>
      </c>
      <c r="B80" s="317" t="s">
        <v>774</v>
      </c>
      <c r="C80" s="318">
        <v>2</v>
      </c>
      <c r="D80" s="319">
        <v>2</v>
      </c>
      <c r="E80" s="319">
        <v>2</v>
      </c>
      <c r="F80" s="319">
        <v>0</v>
      </c>
      <c r="G80" s="319">
        <v>0</v>
      </c>
      <c r="H80" s="319">
        <v>0</v>
      </c>
      <c r="I80" s="238">
        <v>0</v>
      </c>
      <c r="J80" s="157"/>
      <c r="K80" s="305" t="s">
        <v>1208</v>
      </c>
      <c r="L80" s="317" t="s">
        <v>774</v>
      </c>
    </row>
    <row r="81" spans="1:20" s="88" customFormat="1" ht="12.75" customHeight="1" x14ac:dyDescent="0.2">
      <c r="A81" s="305" t="s">
        <v>1163</v>
      </c>
      <c r="B81" s="165" t="s">
        <v>1164</v>
      </c>
      <c r="C81" s="318">
        <v>631672</v>
      </c>
      <c r="D81" s="319">
        <v>0</v>
      </c>
      <c r="E81" s="319">
        <v>0</v>
      </c>
      <c r="F81" s="319">
        <v>0</v>
      </c>
      <c r="G81" s="319">
        <v>0</v>
      </c>
      <c r="H81" s="319">
        <v>631672</v>
      </c>
      <c r="I81" s="238">
        <v>631672</v>
      </c>
      <c r="J81" s="157"/>
      <c r="K81" s="305" t="s">
        <v>1163</v>
      </c>
      <c r="L81" s="317" t="s">
        <v>1164</v>
      </c>
    </row>
    <row r="82" spans="1:20" s="88" customFormat="1" ht="12.75" customHeight="1" x14ac:dyDescent="0.2">
      <c r="A82" s="305" t="s">
        <v>1165</v>
      </c>
      <c r="B82" s="165" t="s">
        <v>1166</v>
      </c>
      <c r="C82" s="318">
        <v>26070</v>
      </c>
      <c r="D82" s="319">
        <v>0</v>
      </c>
      <c r="E82" s="319">
        <v>0</v>
      </c>
      <c r="F82" s="319">
        <v>7202</v>
      </c>
      <c r="G82" s="319">
        <v>7202</v>
      </c>
      <c r="H82" s="319">
        <v>18868</v>
      </c>
      <c r="I82" s="238">
        <v>18868</v>
      </c>
      <c r="J82" s="157"/>
      <c r="K82" s="305" t="s">
        <v>1165</v>
      </c>
      <c r="L82" s="317" t="s">
        <v>1166</v>
      </c>
    </row>
    <row r="83" spans="1:20" s="88" customFormat="1" ht="12.75" customHeight="1" x14ac:dyDescent="0.2">
      <c r="A83" s="305" t="s">
        <v>1167</v>
      </c>
      <c r="B83" s="165" t="s">
        <v>770</v>
      </c>
      <c r="C83" s="318">
        <v>126175</v>
      </c>
      <c r="D83" s="319">
        <v>15386</v>
      </c>
      <c r="E83" s="319">
        <v>15386</v>
      </c>
      <c r="F83" s="319">
        <v>53681</v>
      </c>
      <c r="G83" s="319">
        <v>53681</v>
      </c>
      <c r="H83" s="319">
        <v>57108</v>
      </c>
      <c r="I83" s="238">
        <v>57108</v>
      </c>
      <c r="J83" s="157"/>
      <c r="K83" s="305" t="s">
        <v>1167</v>
      </c>
      <c r="L83" s="317" t="s">
        <v>770</v>
      </c>
    </row>
    <row r="84" spans="1:20" s="313" customFormat="1" ht="12.75" customHeight="1" x14ac:dyDescent="0.2">
      <c r="A84" s="305" t="s">
        <v>1168</v>
      </c>
      <c r="B84" s="165" t="s">
        <v>645</v>
      </c>
      <c r="C84" s="318">
        <v>137</v>
      </c>
      <c r="D84" s="319">
        <v>0</v>
      </c>
      <c r="E84" s="319">
        <v>0</v>
      </c>
      <c r="F84" s="319">
        <v>137</v>
      </c>
      <c r="G84" s="319">
        <v>137</v>
      </c>
      <c r="H84" s="319">
        <v>0</v>
      </c>
      <c r="I84" s="238">
        <v>0</v>
      </c>
      <c r="J84" s="157"/>
      <c r="K84" s="305" t="s">
        <v>1168</v>
      </c>
      <c r="L84" s="317" t="s">
        <v>645</v>
      </c>
    </row>
    <row r="85" spans="1:20" s="313" customFormat="1" ht="12.6" customHeight="1" x14ac:dyDescent="0.2">
      <c r="A85" s="305" t="s">
        <v>1169</v>
      </c>
      <c r="B85" s="165" t="s">
        <v>1170</v>
      </c>
      <c r="C85" s="318">
        <v>12403</v>
      </c>
      <c r="D85" s="319">
        <v>0</v>
      </c>
      <c r="E85" s="319">
        <v>0</v>
      </c>
      <c r="F85" s="319">
        <v>8624</v>
      </c>
      <c r="G85" s="319">
        <v>8624</v>
      </c>
      <c r="H85" s="319">
        <v>3779</v>
      </c>
      <c r="I85" s="238">
        <v>3779</v>
      </c>
      <c r="J85" s="157"/>
      <c r="K85" s="305" t="s">
        <v>1169</v>
      </c>
      <c r="L85" s="317" t="s">
        <v>1170</v>
      </c>
    </row>
    <row r="86" spans="1:20" s="313" customFormat="1" ht="12.6" customHeight="1" x14ac:dyDescent="0.2">
      <c r="A86" s="305" t="s">
        <v>1171</v>
      </c>
      <c r="B86" s="165" t="s">
        <v>1172</v>
      </c>
      <c r="C86" s="318">
        <v>2282</v>
      </c>
      <c r="D86" s="319">
        <v>0</v>
      </c>
      <c r="E86" s="319">
        <v>0</v>
      </c>
      <c r="F86" s="319">
        <v>0</v>
      </c>
      <c r="G86" s="319">
        <v>0</v>
      </c>
      <c r="H86" s="319">
        <v>2282</v>
      </c>
      <c r="I86" s="238">
        <v>2282</v>
      </c>
      <c r="J86" s="157"/>
      <c r="K86" s="305" t="s">
        <v>1171</v>
      </c>
      <c r="L86" s="317" t="s">
        <v>1172</v>
      </c>
    </row>
    <row r="87" spans="1:20" s="88" customFormat="1" ht="12.6" customHeight="1" x14ac:dyDescent="0.2">
      <c r="A87" s="305" t="s">
        <v>1173</v>
      </c>
      <c r="B87" s="165" t="s">
        <v>1174</v>
      </c>
      <c r="C87" s="318">
        <v>1272</v>
      </c>
      <c r="D87" s="319">
        <v>0</v>
      </c>
      <c r="E87" s="319">
        <v>0</v>
      </c>
      <c r="F87" s="319">
        <v>0</v>
      </c>
      <c r="G87" s="319">
        <v>0</v>
      </c>
      <c r="H87" s="319">
        <v>1272</v>
      </c>
      <c r="I87" s="238">
        <v>1272</v>
      </c>
      <c r="J87" s="316"/>
      <c r="K87" s="305" t="s">
        <v>1173</v>
      </c>
      <c r="L87" s="317" t="s">
        <v>1174</v>
      </c>
    </row>
    <row r="88" spans="1:20" s="88" customFormat="1" ht="12.75" customHeight="1" x14ac:dyDescent="0.2">
      <c r="A88" s="305" t="s">
        <v>1177</v>
      </c>
      <c r="B88" s="165" t="s">
        <v>764</v>
      </c>
      <c r="C88" s="318">
        <v>941</v>
      </c>
      <c r="D88" s="319">
        <v>0</v>
      </c>
      <c r="E88" s="319">
        <v>0</v>
      </c>
      <c r="F88" s="319">
        <v>402</v>
      </c>
      <c r="G88" s="319">
        <v>402</v>
      </c>
      <c r="H88" s="319">
        <v>539</v>
      </c>
      <c r="I88" s="238">
        <v>539</v>
      </c>
      <c r="J88" s="316"/>
      <c r="K88" s="305" t="s">
        <v>1177</v>
      </c>
      <c r="L88" s="317" t="s">
        <v>764</v>
      </c>
    </row>
    <row r="89" spans="1:20" s="313" customFormat="1" ht="12.75" customHeight="1" x14ac:dyDescent="0.2">
      <c r="A89" s="305" t="s">
        <v>1178</v>
      </c>
      <c r="B89" s="317" t="s">
        <v>1179</v>
      </c>
      <c r="C89" s="318">
        <v>0</v>
      </c>
      <c r="D89" s="319">
        <v>0</v>
      </c>
      <c r="E89" s="319">
        <v>0</v>
      </c>
      <c r="F89" s="319">
        <v>0</v>
      </c>
      <c r="G89" s="319">
        <v>0</v>
      </c>
      <c r="H89" s="319">
        <v>0</v>
      </c>
      <c r="I89" s="238">
        <v>0</v>
      </c>
      <c r="J89" s="157"/>
      <c r="K89" s="305" t="s">
        <v>1178</v>
      </c>
      <c r="L89" s="317" t="s">
        <v>1179</v>
      </c>
    </row>
    <row r="90" spans="1:20" s="88" customFormat="1" ht="12.6" customHeight="1" x14ac:dyDescent="0.2">
      <c r="A90" s="305" t="s">
        <v>1180</v>
      </c>
      <c r="B90" s="317" t="s">
        <v>1181</v>
      </c>
      <c r="C90" s="318">
        <v>16402</v>
      </c>
      <c r="D90" s="319">
        <v>7</v>
      </c>
      <c r="E90" s="319">
        <v>7</v>
      </c>
      <c r="F90" s="319">
        <v>15787</v>
      </c>
      <c r="G90" s="319">
        <v>15787</v>
      </c>
      <c r="H90" s="319">
        <v>607</v>
      </c>
      <c r="I90" s="238">
        <v>607</v>
      </c>
      <c r="J90" s="157"/>
      <c r="K90" s="305" t="s">
        <v>1180</v>
      </c>
      <c r="L90" s="317" t="s">
        <v>1181</v>
      </c>
      <c r="M90" s="522"/>
      <c r="N90" s="522"/>
      <c r="O90" s="522"/>
      <c r="P90" s="522"/>
      <c r="Q90" s="522"/>
      <c r="R90" s="522"/>
      <c r="S90" s="522"/>
      <c r="T90" s="522"/>
    </row>
    <row r="91" spans="1:20" s="71" customFormat="1" ht="12.6" customHeight="1" x14ac:dyDescent="0.2">
      <c r="A91" s="305" t="s">
        <v>1182</v>
      </c>
      <c r="B91" s="165" t="s">
        <v>1189</v>
      </c>
      <c r="C91" s="318"/>
      <c r="D91" s="319"/>
      <c r="E91" s="319"/>
      <c r="F91" s="319"/>
      <c r="G91" s="319"/>
      <c r="H91" s="319"/>
      <c r="I91" s="238"/>
      <c r="J91" s="316"/>
      <c r="K91" s="305" t="s">
        <v>1182</v>
      </c>
      <c r="L91" s="317" t="s">
        <v>1189</v>
      </c>
    </row>
    <row r="92" spans="1:20" s="71" customFormat="1" ht="12.6" customHeight="1" x14ac:dyDescent="0.2">
      <c r="A92" s="305"/>
      <c r="B92" s="317" t="s">
        <v>1781</v>
      </c>
      <c r="C92" s="318">
        <v>90632</v>
      </c>
      <c r="D92" s="319">
        <v>3148</v>
      </c>
      <c r="E92" s="319">
        <v>3148</v>
      </c>
      <c r="F92" s="319">
        <v>42539</v>
      </c>
      <c r="G92" s="319">
        <v>42539</v>
      </c>
      <c r="H92" s="319">
        <v>44944</v>
      </c>
      <c r="I92" s="238">
        <v>44666</v>
      </c>
      <c r="J92" s="156"/>
      <c r="K92" s="305"/>
      <c r="L92" s="317" t="s">
        <v>1781</v>
      </c>
    </row>
    <row r="93" spans="1:20" s="88" customFormat="1" ht="12.75" customHeight="1" x14ac:dyDescent="0.2">
      <c r="A93" s="305" t="s">
        <v>1680</v>
      </c>
      <c r="B93" s="317" t="s">
        <v>1681</v>
      </c>
      <c r="C93" s="318">
        <v>0.35899999999999999</v>
      </c>
      <c r="D93" s="319">
        <v>0</v>
      </c>
      <c r="E93" s="319">
        <v>0</v>
      </c>
      <c r="F93" s="502">
        <v>2.4E-2</v>
      </c>
      <c r="G93" s="502">
        <v>2.4E-2</v>
      </c>
      <c r="H93" s="319">
        <v>0</v>
      </c>
      <c r="I93" s="238">
        <v>0</v>
      </c>
      <c r="J93" s="156"/>
      <c r="K93" s="305" t="s">
        <v>1680</v>
      </c>
      <c r="L93" s="317" t="s">
        <v>1681</v>
      </c>
    </row>
    <row r="94" spans="1:20" s="88" customFormat="1" ht="25.15" customHeight="1" x14ac:dyDescent="0.2">
      <c r="A94" s="309"/>
      <c r="B94" s="427"/>
      <c r="C94" s="953" t="s">
        <v>1812</v>
      </c>
      <c r="D94" s="954"/>
      <c r="E94" s="954"/>
      <c r="F94" s="954"/>
      <c r="G94" s="955" t="s">
        <v>961</v>
      </c>
      <c r="H94" s="956"/>
      <c r="I94" s="956"/>
      <c r="J94" s="103"/>
      <c r="K94" s="306"/>
      <c r="L94" s="126"/>
    </row>
    <row r="95" spans="1:20" s="71" customFormat="1" ht="25.15" customHeight="1" x14ac:dyDescent="0.2">
      <c r="A95" s="399"/>
      <c r="B95" s="86" t="s">
        <v>758</v>
      </c>
      <c r="C95" s="520" t="s">
        <v>153</v>
      </c>
      <c r="D95" s="521" t="s">
        <v>153</v>
      </c>
      <c r="E95" s="521" t="s">
        <v>153</v>
      </c>
      <c r="F95" s="521" t="s">
        <v>153</v>
      </c>
      <c r="G95" s="521" t="s">
        <v>153</v>
      </c>
      <c r="H95" s="521" t="s">
        <v>153</v>
      </c>
      <c r="I95" s="521" t="s">
        <v>153</v>
      </c>
      <c r="J95" s="161">
        <v>16374</v>
      </c>
      <c r="K95" s="86"/>
      <c r="L95" s="86" t="s">
        <v>758</v>
      </c>
    </row>
    <row r="96" spans="1:20" s="71" customFormat="1" ht="25.9" customHeight="1" x14ac:dyDescent="0.2">
      <c r="A96" s="90">
        <v>182</v>
      </c>
      <c r="B96" s="314" t="s">
        <v>1139</v>
      </c>
      <c r="C96" s="318">
        <v>0</v>
      </c>
      <c r="D96" s="319">
        <v>0</v>
      </c>
      <c r="E96" s="319">
        <v>0</v>
      </c>
      <c r="F96" s="319">
        <v>0</v>
      </c>
      <c r="G96" s="319">
        <v>0</v>
      </c>
      <c r="H96" s="319">
        <v>0</v>
      </c>
      <c r="I96" s="319">
        <v>0</v>
      </c>
      <c r="J96" s="161"/>
      <c r="K96" s="90">
        <v>182</v>
      </c>
      <c r="L96" s="314" t="s">
        <v>1139</v>
      </c>
    </row>
    <row r="97" spans="1:12" s="71" customFormat="1" ht="12.75" customHeight="1" x14ac:dyDescent="0.2">
      <c r="A97" s="90" t="s">
        <v>1126</v>
      </c>
      <c r="B97" s="91" t="s">
        <v>1132</v>
      </c>
      <c r="C97" s="198"/>
      <c r="D97" s="88"/>
      <c r="E97" s="88"/>
      <c r="F97" s="88"/>
      <c r="G97" s="88"/>
      <c r="H97" s="199"/>
      <c r="I97" s="199"/>
      <c r="J97" s="156"/>
      <c r="K97" s="90" t="s">
        <v>1126</v>
      </c>
      <c r="L97" s="314" t="s">
        <v>1132</v>
      </c>
    </row>
    <row r="98" spans="1:12" s="71" customFormat="1" ht="12.75" customHeight="1" x14ac:dyDescent="0.2">
      <c r="A98" s="90"/>
      <c r="B98" s="91" t="s">
        <v>1776</v>
      </c>
      <c r="C98" s="198">
        <v>0</v>
      </c>
      <c r="D98" s="199">
        <v>0</v>
      </c>
      <c r="E98" s="199">
        <v>0</v>
      </c>
      <c r="F98" s="199">
        <v>0</v>
      </c>
      <c r="G98" s="199">
        <v>0</v>
      </c>
      <c r="H98" s="199">
        <v>0</v>
      </c>
      <c r="I98" s="199">
        <v>0</v>
      </c>
      <c r="J98" s="156"/>
      <c r="K98" s="90"/>
      <c r="L98" s="314" t="s">
        <v>1133</v>
      </c>
    </row>
    <row r="99" spans="1:12" s="88" customFormat="1" ht="25.15" customHeight="1" x14ac:dyDescent="0.2">
      <c r="A99" s="399"/>
      <c r="B99" s="86" t="s">
        <v>1184</v>
      </c>
      <c r="C99" s="195">
        <v>656443</v>
      </c>
      <c r="D99" s="196">
        <v>37163</v>
      </c>
      <c r="E99" s="196">
        <v>37163</v>
      </c>
      <c r="F99" s="196">
        <v>102003</v>
      </c>
      <c r="G99" s="196">
        <v>102003</v>
      </c>
      <c r="H99" s="196">
        <v>517276</v>
      </c>
      <c r="I99" s="197">
        <v>517276</v>
      </c>
      <c r="J99" s="156"/>
      <c r="K99" s="86"/>
      <c r="L99" s="86" t="s">
        <v>1184</v>
      </c>
    </row>
    <row r="100" spans="1:12" s="88" customFormat="1" ht="25.15" customHeight="1" x14ac:dyDescent="0.2">
      <c r="A100" s="90" t="s">
        <v>1134</v>
      </c>
      <c r="B100" s="314" t="s">
        <v>1135</v>
      </c>
      <c r="C100" s="318">
        <v>11530</v>
      </c>
      <c r="D100" s="319">
        <v>0</v>
      </c>
      <c r="E100" s="319">
        <v>0</v>
      </c>
      <c r="F100" s="319">
        <v>11530</v>
      </c>
      <c r="G100" s="319">
        <v>11530</v>
      </c>
      <c r="H100" s="319">
        <v>0</v>
      </c>
      <c r="I100" s="238">
        <v>0</v>
      </c>
      <c r="J100" s="157"/>
      <c r="K100" s="90" t="s">
        <v>1134</v>
      </c>
      <c r="L100" s="314" t="s">
        <v>1135</v>
      </c>
    </row>
    <row r="101" spans="1:12" s="88" customFormat="1" ht="12.75" customHeight="1" x14ac:dyDescent="0.2">
      <c r="A101" s="90" t="s">
        <v>1204</v>
      </c>
      <c r="B101" s="314" t="s">
        <v>640</v>
      </c>
      <c r="C101" s="318">
        <v>0</v>
      </c>
      <c r="D101" s="319">
        <v>0</v>
      </c>
      <c r="E101" s="319">
        <v>0</v>
      </c>
      <c r="F101" s="319">
        <v>0</v>
      </c>
      <c r="G101" s="319">
        <v>0</v>
      </c>
      <c r="H101" s="319">
        <v>0</v>
      </c>
      <c r="I101" s="238">
        <v>0</v>
      </c>
      <c r="J101" s="157"/>
      <c r="K101" s="90" t="s">
        <v>1204</v>
      </c>
      <c r="L101" s="314" t="s">
        <v>640</v>
      </c>
    </row>
    <row r="102" spans="1:12" s="88" customFormat="1" ht="12.75" customHeight="1" x14ac:dyDescent="0.2">
      <c r="A102" s="90" t="s">
        <v>1137</v>
      </c>
      <c r="B102" s="165" t="s">
        <v>636</v>
      </c>
      <c r="C102" s="318">
        <v>104</v>
      </c>
      <c r="D102" s="319">
        <v>0</v>
      </c>
      <c r="E102" s="319">
        <v>0</v>
      </c>
      <c r="F102" s="319">
        <v>0</v>
      </c>
      <c r="G102" s="319">
        <v>0</v>
      </c>
      <c r="H102" s="319">
        <v>104</v>
      </c>
      <c r="I102" s="238">
        <v>104</v>
      </c>
      <c r="J102" s="157"/>
      <c r="K102" s="311" t="s">
        <v>1137</v>
      </c>
      <c r="L102" s="165" t="s">
        <v>636</v>
      </c>
    </row>
    <row r="103" spans="1:12" s="313" customFormat="1" ht="12.75" customHeight="1" x14ac:dyDescent="0.2">
      <c r="A103" s="463"/>
      <c r="B103" s="463"/>
      <c r="C103" s="563"/>
      <c r="D103" s="563"/>
      <c r="E103" s="562"/>
      <c r="F103" s="462"/>
      <c r="G103" s="426"/>
      <c r="H103" s="462"/>
      <c r="I103" s="463"/>
      <c r="J103" s="85"/>
      <c r="K103" s="126"/>
      <c r="L103" s="85"/>
    </row>
    <row r="104" spans="1:12" s="313" customFormat="1" ht="12.75" customHeight="1" x14ac:dyDescent="0.2">
      <c r="A104" s="463"/>
      <c r="B104" s="463"/>
      <c r="C104" s="563"/>
      <c r="D104" s="563"/>
      <c r="E104" s="562"/>
      <c r="F104" s="462"/>
      <c r="G104" s="426"/>
      <c r="H104" s="462"/>
      <c r="I104" s="463"/>
      <c r="J104" s="85"/>
      <c r="K104" s="126"/>
      <c r="L104" s="85"/>
    </row>
    <row r="105" spans="1:12" s="313" customFormat="1" ht="12.75" customHeight="1" x14ac:dyDescent="0.2">
      <c r="A105" s="463"/>
      <c r="B105" s="463"/>
      <c r="C105" s="563"/>
      <c r="D105" s="563"/>
      <c r="E105" s="562"/>
      <c r="F105" s="462"/>
      <c r="G105" s="426"/>
      <c r="H105" s="462"/>
      <c r="I105" s="463"/>
      <c r="J105" s="85"/>
      <c r="K105" s="126"/>
      <c r="L105" s="85"/>
    </row>
    <row r="106" spans="1:12" s="313" customFormat="1" ht="12.75" customHeight="1" x14ac:dyDescent="0.2">
      <c r="A106" s="562"/>
      <c r="B106" s="562"/>
      <c r="C106" s="563"/>
      <c r="D106" s="93"/>
      <c r="E106" s="463"/>
      <c r="F106" s="462"/>
      <c r="G106" s="426"/>
      <c r="H106" s="426"/>
      <c r="I106" s="463"/>
      <c r="J106" s="85"/>
      <c r="K106" s="126"/>
      <c r="L106" s="85"/>
    </row>
    <row r="107" spans="1:12" s="313" customFormat="1" ht="12.75" customHeight="1" x14ac:dyDescent="0.2">
      <c r="A107" s="562"/>
      <c r="B107" s="562"/>
      <c r="C107" s="563"/>
      <c r="D107" s="93"/>
      <c r="E107" s="463"/>
      <c r="F107" s="462"/>
      <c r="G107" s="426"/>
      <c r="H107" s="426"/>
      <c r="I107" s="463"/>
      <c r="J107" s="85"/>
      <c r="K107" s="126"/>
      <c r="L107" s="85"/>
    </row>
    <row r="108" spans="1:12" s="313" customFormat="1" ht="12.75" customHeight="1" x14ac:dyDescent="0.25">
      <c r="A108" s="78"/>
      <c r="B108" s="78"/>
      <c r="C108" s="79"/>
      <c r="D108" s="79"/>
      <c r="E108" s="78"/>
      <c r="F108" s="78"/>
      <c r="G108" s="78"/>
      <c r="H108" s="78"/>
      <c r="I108" s="463"/>
      <c r="J108" s="85"/>
      <c r="K108" s="126"/>
      <c r="L108" s="85"/>
    </row>
    <row r="109" spans="1:12" s="313" customFormat="1" ht="12.75" customHeight="1" x14ac:dyDescent="0.2">
      <c r="A109" s="963" t="s">
        <v>1652</v>
      </c>
      <c r="B109" s="822"/>
      <c r="C109" s="964" t="s">
        <v>80</v>
      </c>
      <c r="D109" s="910" t="s">
        <v>76</v>
      </c>
      <c r="E109" s="926"/>
      <c r="F109" s="926"/>
      <c r="G109" s="926" t="s">
        <v>76</v>
      </c>
      <c r="H109" s="926"/>
      <c r="I109" s="926"/>
      <c r="J109" s="965" t="s">
        <v>1652</v>
      </c>
      <c r="K109" s="966"/>
      <c r="L109" s="966"/>
    </row>
    <row r="110" spans="1:12" s="313" customFormat="1" ht="12.75" customHeight="1" x14ac:dyDescent="0.2">
      <c r="A110" s="824"/>
      <c r="B110" s="825"/>
      <c r="C110" s="937"/>
      <c r="D110" s="971" t="s">
        <v>784</v>
      </c>
      <c r="E110" s="972"/>
      <c r="F110" s="972"/>
      <c r="G110" s="973"/>
      <c r="H110" s="927" t="s">
        <v>785</v>
      </c>
      <c r="I110" s="110" t="s">
        <v>79</v>
      </c>
      <c r="J110" s="967"/>
      <c r="K110" s="968"/>
      <c r="L110" s="968"/>
    </row>
    <row r="111" spans="1:12" s="313" customFormat="1" ht="12.75" customHeight="1" x14ac:dyDescent="0.2">
      <c r="A111" s="824"/>
      <c r="B111" s="825"/>
      <c r="C111" s="937"/>
      <c r="D111" s="930" t="s">
        <v>915</v>
      </c>
      <c r="E111" s="545" t="s">
        <v>79</v>
      </c>
      <c r="F111" s="974" t="s">
        <v>916</v>
      </c>
      <c r="G111" s="546" t="s">
        <v>79</v>
      </c>
      <c r="H111" s="928"/>
      <c r="I111" s="936" t="s">
        <v>82</v>
      </c>
      <c r="J111" s="967"/>
      <c r="K111" s="968"/>
      <c r="L111" s="968"/>
    </row>
    <row r="112" spans="1:12" s="313" customFormat="1" ht="12.75" customHeight="1" x14ac:dyDescent="0.2">
      <c r="A112" s="824"/>
      <c r="B112" s="825"/>
      <c r="C112" s="937"/>
      <c r="D112" s="931"/>
      <c r="E112" s="930" t="s">
        <v>84</v>
      </c>
      <c r="F112" s="975"/>
      <c r="G112" s="933" t="s">
        <v>140</v>
      </c>
      <c r="H112" s="928"/>
      <c r="I112" s="937"/>
      <c r="J112" s="967"/>
      <c r="K112" s="968"/>
      <c r="L112" s="968"/>
    </row>
    <row r="113" spans="1:12" s="313" customFormat="1" ht="12.75" customHeight="1" x14ac:dyDescent="0.2">
      <c r="A113" s="824"/>
      <c r="B113" s="825"/>
      <c r="C113" s="937"/>
      <c r="D113" s="931"/>
      <c r="E113" s="931"/>
      <c r="F113" s="975"/>
      <c r="G113" s="934"/>
      <c r="H113" s="928"/>
      <c r="I113" s="937"/>
      <c r="J113" s="967"/>
      <c r="K113" s="968"/>
      <c r="L113" s="968"/>
    </row>
    <row r="114" spans="1:12" s="313" customFormat="1" ht="12.75" customHeight="1" x14ac:dyDescent="0.2">
      <c r="A114" s="827"/>
      <c r="B114" s="828"/>
      <c r="C114" s="938"/>
      <c r="D114" s="932"/>
      <c r="E114" s="932"/>
      <c r="F114" s="976"/>
      <c r="G114" s="935"/>
      <c r="H114" s="929"/>
      <c r="I114" s="938"/>
      <c r="J114" s="969"/>
      <c r="K114" s="970"/>
      <c r="L114" s="970"/>
    </row>
    <row r="115" spans="1:12" s="313" customFormat="1" ht="24.75" customHeight="1" x14ac:dyDescent="0.2">
      <c r="A115" s="595"/>
      <c r="B115" s="595"/>
      <c r="C115" s="723"/>
      <c r="D115" s="564"/>
      <c r="E115" s="564"/>
      <c r="F115" s="636" t="s">
        <v>1872</v>
      </c>
      <c r="G115" s="957" t="s">
        <v>1873</v>
      </c>
      <c r="H115" s="957"/>
      <c r="I115" s="723"/>
      <c r="J115" s="724"/>
      <c r="K115" s="597"/>
      <c r="L115" s="597"/>
    </row>
    <row r="116" spans="1:12" s="88" customFormat="1" ht="24.75" customHeight="1" x14ac:dyDescent="0.2">
      <c r="A116" s="90" t="s">
        <v>1141</v>
      </c>
      <c r="B116" s="165" t="s">
        <v>763</v>
      </c>
      <c r="C116" s="318">
        <v>1975</v>
      </c>
      <c r="D116" s="319">
        <v>1</v>
      </c>
      <c r="E116" s="319">
        <v>1</v>
      </c>
      <c r="F116" s="319">
        <v>0</v>
      </c>
      <c r="G116" s="319">
        <v>0</v>
      </c>
      <c r="H116" s="319">
        <v>1974</v>
      </c>
      <c r="I116" s="238">
        <v>1974</v>
      </c>
      <c r="J116" s="157"/>
      <c r="K116" s="305" t="s">
        <v>1141</v>
      </c>
      <c r="L116" s="165" t="s">
        <v>763</v>
      </c>
    </row>
    <row r="117" spans="1:12" s="88" customFormat="1" ht="12.75" customHeight="1" x14ac:dyDescent="0.2">
      <c r="A117" s="90" t="s">
        <v>1145</v>
      </c>
      <c r="B117" s="165" t="s">
        <v>642</v>
      </c>
      <c r="C117" s="318">
        <v>646</v>
      </c>
      <c r="D117" s="319">
        <v>0</v>
      </c>
      <c r="E117" s="319">
        <v>0</v>
      </c>
      <c r="F117" s="319">
        <v>0</v>
      </c>
      <c r="G117" s="319">
        <v>0</v>
      </c>
      <c r="H117" s="319">
        <v>646</v>
      </c>
      <c r="I117" s="238">
        <v>646</v>
      </c>
      <c r="J117" s="157"/>
      <c r="K117" s="90" t="s">
        <v>1145</v>
      </c>
      <c r="L117" s="165" t="s">
        <v>642</v>
      </c>
    </row>
    <row r="118" spans="1:12" s="88" customFormat="1" ht="12.75" customHeight="1" x14ac:dyDescent="0.2">
      <c r="A118" s="90" t="s">
        <v>1146</v>
      </c>
      <c r="B118" s="91" t="s">
        <v>1186</v>
      </c>
      <c r="C118" s="318"/>
      <c r="D118" s="319"/>
      <c r="E118" s="319"/>
      <c r="F118" s="319"/>
      <c r="G118" s="319"/>
      <c r="H118" s="319"/>
      <c r="I118" s="319"/>
      <c r="J118" s="157"/>
      <c r="K118" s="90" t="s">
        <v>1146</v>
      </c>
      <c r="L118" s="91" t="s">
        <v>1186</v>
      </c>
    </row>
    <row r="119" spans="1:12" s="88" customFormat="1" ht="12.75" customHeight="1" x14ac:dyDescent="0.2">
      <c r="A119" s="90"/>
      <c r="B119" s="91" t="s">
        <v>1809</v>
      </c>
      <c r="C119" s="318">
        <v>751</v>
      </c>
      <c r="D119" s="319">
        <v>0</v>
      </c>
      <c r="E119" s="319">
        <v>0</v>
      </c>
      <c r="F119" s="319">
        <v>0</v>
      </c>
      <c r="G119" s="319">
        <v>0</v>
      </c>
      <c r="H119" s="319">
        <v>751</v>
      </c>
      <c r="I119" s="238">
        <v>751</v>
      </c>
      <c r="J119" s="157"/>
      <c r="K119" s="90"/>
      <c r="L119" s="91" t="s">
        <v>1809</v>
      </c>
    </row>
    <row r="120" spans="1:12" s="313" customFormat="1" ht="12.75" customHeight="1" x14ac:dyDescent="0.2">
      <c r="A120" s="90" t="s">
        <v>1150</v>
      </c>
      <c r="B120" s="165" t="s">
        <v>588</v>
      </c>
      <c r="C120" s="318">
        <v>12</v>
      </c>
      <c r="D120" s="319">
        <v>0</v>
      </c>
      <c r="E120" s="319">
        <v>0</v>
      </c>
      <c r="F120" s="319">
        <v>0</v>
      </c>
      <c r="G120" s="319">
        <v>0</v>
      </c>
      <c r="H120" s="319">
        <v>12</v>
      </c>
      <c r="I120" s="238">
        <v>12</v>
      </c>
      <c r="J120" s="316"/>
      <c r="K120" s="90" t="s">
        <v>1150</v>
      </c>
      <c r="L120" s="165" t="s">
        <v>588</v>
      </c>
    </row>
    <row r="121" spans="1:12" s="313" customFormat="1" ht="12.75" customHeight="1" x14ac:dyDescent="0.2">
      <c r="A121" s="90" t="s">
        <v>1151</v>
      </c>
      <c r="B121" s="165" t="s">
        <v>118</v>
      </c>
      <c r="C121" s="318">
        <v>19215</v>
      </c>
      <c r="D121" s="319">
        <v>19215</v>
      </c>
      <c r="E121" s="319">
        <v>19215</v>
      </c>
      <c r="F121" s="319">
        <v>0</v>
      </c>
      <c r="G121" s="319">
        <v>0</v>
      </c>
      <c r="H121" s="319">
        <v>0</v>
      </c>
      <c r="I121" s="238">
        <v>0</v>
      </c>
      <c r="J121" s="316"/>
      <c r="K121" s="90" t="s">
        <v>1151</v>
      </c>
      <c r="L121" s="165" t="s">
        <v>118</v>
      </c>
    </row>
    <row r="122" spans="1:12" s="88" customFormat="1" ht="12.75" customHeight="1" x14ac:dyDescent="0.2">
      <c r="A122" s="90" t="s">
        <v>1153</v>
      </c>
      <c r="B122" s="314" t="s">
        <v>1154</v>
      </c>
      <c r="C122" s="318">
        <v>257</v>
      </c>
      <c r="D122" s="319">
        <v>0</v>
      </c>
      <c r="E122" s="319">
        <v>0</v>
      </c>
      <c r="F122" s="319">
        <v>0</v>
      </c>
      <c r="G122" s="319">
        <v>0</v>
      </c>
      <c r="H122" s="319">
        <v>257</v>
      </c>
      <c r="I122" s="238">
        <v>257</v>
      </c>
      <c r="J122" s="157"/>
      <c r="K122" s="90" t="s">
        <v>1153</v>
      </c>
      <c r="L122" s="314" t="s">
        <v>1154</v>
      </c>
    </row>
    <row r="123" spans="1:12" s="71" customFormat="1" ht="12.75" customHeight="1" x14ac:dyDescent="0.2">
      <c r="A123" s="90" t="s">
        <v>1066</v>
      </c>
      <c r="B123" s="165" t="s">
        <v>766</v>
      </c>
      <c r="C123" s="318">
        <v>1505</v>
      </c>
      <c r="D123" s="319">
        <v>0</v>
      </c>
      <c r="E123" s="319">
        <v>0</v>
      </c>
      <c r="F123" s="319">
        <v>0</v>
      </c>
      <c r="G123" s="319">
        <v>0</v>
      </c>
      <c r="H123" s="319">
        <v>1505</v>
      </c>
      <c r="I123" s="238">
        <v>1505</v>
      </c>
      <c r="J123" s="157"/>
      <c r="K123" s="90" t="s">
        <v>1066</v>
      </c>
      <c r="L123" s="165" t="s">
        <v>766</v>
      </c>
    </row>
    <row r="124" spans="1:12" s="89" customFormat="1" ht="12.75" customHeight="1" x14ac:dyDescent="0.2">
      <c r="A124" s="90" t="s">
        <v>1155</v>
      </c>
      <c r="B124" s="165" t="s">
        <v>1156</v>
      </c>
      <c r="C124" s="318">
        <v>8286</v>
      </c>
      <c r="D124" s="319">
        <v>2583</v>
      </c>
      <c r="E124" s="319">
        <v>2583</v>
      </c>
      <c r="F124" s="319">
        <v>0</v>
      </c>
      <c r="G124" s="319">
        <v>0</v>
      </c>
      <c r="H124" s="319">
        <v>5703</v>
      </c>
      <c r="I124" s="238">
        <v>5703</v>
      </c>
      <c r="J124" s="157"/>
      <c r="K124" s="90" t="s">
        <v>1155</v>
      </c>
      <c r="L124" s="165" t="s">
        <v>1156</v>
      </c>
    </row>
    <row r="125" spans="1:12" s="88" customFormat="1" ht="12.75" customHeight="1" x14ac:dyDescent="0.2">
      <c r="A125" s="305" t="s">
        <v>586</v>
      </c>
      <c r="B125" s="165" t="s">
        <v>1188</v>
      </c>
      <c r="C125" s="318"/>
      <c r="J125" s="157"/>
      <c r="K125" s="305" t="s">
        <v>586</v>
      </c>
      <c r="L125" s="165" t="s">
        <v>1188</v>
      </c>
    </row>
    <row r="126" spans="1:12" s="88" customFormat="1" ht="12.75" customHeight="1" x14ac:dyDescent="0.2">
      <c r="A126" s="305"/>
      <c r="B126" s="317" t="s">
        <v>1782</v>
      </c>
      <c r="C126" s="318">
        <v>0</v>
      </c>
      <c r="D126" s="319">
        <v>0</v>
      </c>
      <c r="E126" s="319">
        <v>0</v>
      </c>
      <c r="F126" s="319">
        <v>0</v>
      </c>
      <c r="G126" s="319">
        <v>0</v>
      </c>
      <c r="H126" s="319">
        <v>0</v>
      </c>
      <c r="I126" s="238">
        <v>0</v>
      </c>
      <c r="J126" s="157"/>
      <c r="K126" s="305"/>
      <c r="L126" s="317" t="s">
        <v>1782</v>
      </c>
    </row>
    <row r="127" spans="1:12" s="88" customFormat="1" ht="12.75" customHeight="1" x14ac:dyDescent="0.2">
      <c r="A127" s="90" t="s">
        <v>1158</v>
      </c>
      <c r="B127" s="165" t="s">
        <v>1159</v>
      </c>
      <c r="C127" s="318">
        <v>112075</v>
      </c>
      <c r="D127" s="319">
        <v>0</v>
      </c>
      <c r="E127" s="319">
        <v>0</v>
      </c>
      <c r="F127" s="319">
        <v>0</v>
      </c>
      <c r="G127" s="319">
        <v>0</v>
      </c>
      <c r="H127" s="319">
        <v>112075</v>
      </c>
      <c r="I127" s="238">
        <v>112075</v>
      </c>
      <c r="J127" s="157"/>
      <c r="K127" s="90" t="s">
        <v>1158</v>
      </c>
      <c r="L127" s="165" t="s">
        <v>1159</v>
      </c>
    </row>
    <row r="128" spans="1:12" s="88" customFormat="1" ht="12.75" customHeight="1" x14ac:dyDescent="0.2">
      <c r="A128" s="90" t="s">
        <v>1161</v>
      </c>
      <c r="B128" s="165" t="s">
        <v>772</v>
      </c>
      <c r="C128" s="318">
        <v>3558</v>
      </c>
      <c r="D128" s="319">
        <v>0</v>
      </c>
      <c r="E128" s="319">
        <v>0</v>
      </c>
      <c r="F128" s="319">
        <v>0</v>
      </c>
      <c r="G128" s="319">
        <v>0</v>
      </c>
      <c r="H128" s="319">
        <v>3558</v>
      </c>
      <c r="I128" s="238">
        <v>3558</v>
      </c>
      <c r="J128" s="157"/>
      <c r="K128" s="90" t="s">
        <v>1161</v>
      </c>
      <c r="L128" s="165" t="s">
        <v>772</v>
      </c>
    </row>
    <row r="129" spans="1:20" s="88" customFormat="1" ht="12.75" customHeight="1" x14ac:dyDescent="0.2">
      <c r="A129" s="90" t="s">
        <v>1162</v>
      </c>
      <c r="B129" s="165" t="s">
        <v>773</v>
      </c>
      <c r="C129" s="318">
        <v>6789</v>
      </c>
      <c r="D129" s="319">
        <v>0</v>
      </c>
      <c r="E129" s="319">
        <v>0</v>
      </c>
      <c r="F129" s="319">
        <v>6789</v>
      </c>
      <c r="G129" s="319">
        <v>6789</v>
      </c>
      <c r="H129" s="319">
        <v>0</v>
      </c>
      <c r="I129" s="238">
        <v>0</v>
      </c>
      <c r="J129" s="157"/>
      <c r="K129" s="90" t="s">
        <v>1162</v>
      </c>
      <c r="L129" s="165" t="s">
        <v>773</v>
      </c>
    </row>
    <row r="130" spans="1:20" s="313" customFormat="1" ht="12.75" customHeight="1" x14ac:dyDescent="0.2">
      <c r="A130" s="90" t="s">
        <v>1163</v>
      </c>
      <c r="B130" s="165" t="s">
        <v>1164</v>
      </c>
      <c r="C130" s="318">
        <v>357450</v>
      </c>
      <c r="D130" s="319">
        <v>0</v>
      </c>
      <c r="E130" s="319">
        <v>0</v>
      </c>
      <c r="F130" s="319">
        <v>0</v>
      </c>
      <c r="G130" s="319">
        <v>0</v>
      </c>
      <c r="H130" s="319">
        <v>357450</v>
      </c>
      <c r="I130" s="238">
        <v>357450</v>
      </c>
      <c r="J130" s="157"/>
      <c r="K130" s="90" t="s">
        <v>1163</v>
      </c>
      <c r="L130" s="165" t="s">
        <v>1164</v>
      </c>
    </row>
    <row r="131" spans="1:20" s="313" customFormat="1" ht="12.75" customHeight="1" x14ac:dyDescent="0.2">
      <c r="A131" s="90" t="s">
        <v>1165</v>
      </c>
      <c r="B131" s="165" t="s">
        <v>1166</v>
      </c>
      <c r="C131" s="318">
        <v>6898</v>
      </c>
      <c r="D131" s="319">
        <v>0</v>
      </c>
      <c r="E131" s="319">
        <v>0</v>
      </c>
      <c r="F131" s="319">
        <v>0</v>
      </c>
      <c r="G131" s="319">
        <v>0</v>
      </c>
      <c r="H131" s="319">
        <v>6898</v>
      </c>
      <c r="I131" s="238">
        <v>6898</v>
      </c>
      <c r="J131" s="316"/>
      <c r="K131" s="90" t="s">
        <v>1165</v>
      </c>
      <c r="L131" s="165" t="s">
        <v>1166</v>
      </c>
    </row>
    <row r="132" spans="1:20" s="313" customFormat="1" ht="12.6" customHeight="1" x14ac:dyDescent="0.2">
      <c r="A132" s="90" t="s">
        <v>1167</v>
      </c>
      <c r="B132" s="165" t="s">
        <v>770</v>
      </c>
      <c r="C132" s="318">
        <v>60580</v>
      </c>
      <c r="D132" s="319">
        <v>15356</v>
      </c>
      <c r="E132" s="319">
        <v>15356</v>
      </c>
      <c r="F132" s="319">
        <v>45224</v>
      </c>
      <c r="G132" s="319">
        <v>45224</v>
      </c>
      <c r="H132" s="319">
        <v>0</v>
      </c>
      <c r="I132" s="238">
        <v>0</v>
      </c>
      <c r="J132" s="316"/>
      <c r="K132" s="90" t="s">
        <v>1167</v>
      </c>
      <c r="L132" s="165" t="s">
        <v>770</v>
      </c>
    </row>
    <row r="133" spans="1:20" s="313" customFormat="1" ht="12.6" customHeight="1" x14ac:dyDescent="0.2">
      <c r="A133" s="90" t="s">
        <v>1168</v>
      </c>
      <c r="B133" s="317" t="s">
        <v>645</v>
      </c>
      <c r="C133" s="318">
        <v>128</v>
      </c>
      <c r="D133" s="319">
        <v>0</v>
      </c>
      <c r="E133" s="319">
        <v>0</v>
      </c>
      <c r="F133" s="319">
        <v>128</v>
      </c>
      <c r="G133" s="319">
        <v>128</v>
      </c>
      <c r="H133" s="319">
        <v>0</v>
      </c>
      <c r="I133" s="238">
        <v>0</v>
      </c>
      <c r="J133" s="316"/>
      <c r="K133" s="90" t="s">
        <v>1168</v>
      </c>
      <c r="L133" s="317" t="s">
        <v>645</v>
      </c>
    </row>
    <row r="134" spans="1:20" s="313" customFormat="1" ht="12.6" customHeight="1" x14ac:dyDescent="0.2">
      <c r="A134" s="90" t="s">
        <v>1169</v>
      </c>
      <c r="B134" s="317" t="s">
        <v>1170</v>
      </c>
      <c r="C134" s="318">
        <v>3202</v>
      </c>
      <c r="D134" s="319">
        <v>0</v>
      </c>
      <c r="E134" s="319">
        <v>0</v>
      </c>
      <c r="F134" s="319">
        <v>0</v>
      </c>
      <c r="G134" s="319">
        <v>0</v>
      </c>
      <c r="H134" s="319">
        <v>3202</v>
      </c>
      <c r="I134" s="238">
        <v>3202</v>
      </c>
      <c r="J134" s="316"/>
      <c r="K134" s="90" t="s">
        <v>1169</v>
      </c>
      <c r="L134" s="317" t="s">
        <v>1170</v>
      </c>
      <c r="M134" s="522"/>
      <c r="N134" s="522"/>
      <c r="O134" s="522"/>
      <c r="P134" s="522"/>
      <c r="Q134" s="522"/>
      <c r="R134" s="522"/>
      <c r="S134" s="522"/>
    </row>
    <row r="135" spans="1:20" s="313" customFormat="1" ht="12" customHeight="1" x14ac:dyDescent="0.2">
      <c r="A135" s="90" t="s">
        <v>1171</v>
      </c>
      <c r="B135" s="317" t="s">
        <v>1172</v>
      </c>
      <c r="C135" s="318">
        <v>0</v>
      </c>
      <c r="D135" s="319">
        <v>0</v>
      </c>
      <c r="E135" s="319">
        <v>0</v>
      </c>
      <c r="F135" s="319">
        <v>0</v>
      </c>
      <c r="G135" s="319">
        <v>0</v>
      </c>
      <c r="H135" s="319">
        <v>0</v>
      </c>
      <c r="I135" s="238">
        <v>0</v>
      </c>
      <c r="J135" s="316"/>
      <c r="K135" s="90" t="s">
        <v>1171</v>
      </c>
      <c r="L135" s="317" t="s">
        <v>1172</v>
      </c>
      <c r="O135" s="522"/>
    </row>
    <row r="136" spans="1:20" s="88" customFormat="1" ht="12.75" customHeight="1" x14ac:dyDescent="0.2">
      <c r="A136" s="90" t="s">
        <v>1173</v>
      </c>
      <c r="B136" s="317" t="s">
        <v>1174</v>
      </c>
      <c r="C136" s="318">
        <v>1241</v>
      </c>
      <c r="D136" s="319">
        <v>0</v>
      </c>
      <c r="E136" s="319">
        <v>0</v>
      </c>
      <c r="F136" s="319">
        <v>0</v>
      </c>
      <c r="G136" s="319">
        <v>0</v>
      </c>
      <c r="H136" s="319">
        <v>1241</v>
      </c>
      <c r="I136" s="238">
        <v>1241</v>
      </c>
      <c r="J136" s="157"/>
      <c r="K136" s="90" t="s">
        <v>1173</v>
      </c>
      <c r="L136" s="317" t="s">
        <v>1174</v>
      </c>
    </row>
    <row r="137" spans="1:20" s="88" customFormat="1" ht="12.6" customHeight="1" x14ac:dyDescent="0.2">
      <c r="A137" s="90" t="s">
        <v>1177</v>
      </c>
      <c r="B137" s="317" t="s">
        <v>764</v>
      </c>
      <c r="C137" s="318">
        <v>265</v>
      </c>
      <c r="D137" s="319">
        <v>0</v>
      </c>
      <c r="E137" s="319">
        <v>0</v>
      </c>
      <c r="F137" s="319">
        <v>0</v>
      </c>
      <c r="G137" s="319">
        <v>0</v>
      </c>
      <c r="H137" s="319">
        <v>265</v>
      </c>
      <c r="I137" s="238">
        <v>265</v>
      </c>
      <c r="J137" s="157"/>
      <c r="K137" s="90" t="s">
        <v>1177</v>
      </c>
      <c r="L137" s="317" t="s">
        <v>764</v>
      </c>
      <c r="M137" s="522"/>
      <c r="N137" s="522"/>
      <c r="O137" s="522"/>
      <c r="P137" s="522"/>
      <c r="Q137" s="522"/>
      <c r="R137" s="522"/>
      <c r="S137" s="522"/>
      <c r="T137" s="522"/>
    </row>
    <row r="138" spans="1:20" s="88" customFormat="1" ht="12.6" customHeight="1" x14ac:dyDescent="0.2">
      <c r="A138" s="90" t="s">
        <v>1180</v>
      </c>
      <c r="B138" s="317" t="s">
        <v>1181</v>
      </c>
      <c r="C138" s="318">
        <v>15677</v>
      </c>
      <c r="D138" s="319">
        <v>0</v>
      </c>
      <c r="E138" s="319">
        <v>0</v>
      </c>
      <c r="F138" s="319">
        <v>15650</v>
      </c>
      <c r="G138" s="319">
        <v>15650</v>
      </c>
      <c r="H138" s="319">
        <v>27</v>
      </c>
      <c r="I138" s="238">
        <v>27</v>
      </c>
      <c r="J138" s="157"/>
      <c r="K138" s="90" t="s">
        <v>1180</v>
      </c>
      <c r="L138" s="165" t="s">
        <v>1181</v>
      </c>
      <c r="M138" s="522"/>
    </row>
    <row r="139" spans="1:20" s="313" customFormat="1" ht="12.75" customHeight="1" x14ac:dyDescent="0.2">
      <c r="A139" s="305" t="s">
        <v>1182</v>
      </c>
      <c r="B139" s="317" t="s">
        <v>1189</v>
      </c>
      <c r="C139" s="318"/>
      <c r="D139" s="88"/>
      <c r="E139" s="88"/>
      <c r="F139" s="88"/>
      <c r="G139" s="88"/>
      <c r="H139" s="88"/>
      <c r="I139" s="88"/>
      <c r="J139" s="566"/>
      <c r="K139" s="305" t="s">
        <v>1182</v>
      </c>
      <c r="L139" s="165" t="s">
        <v>1189</v>
      </c>
    </row>
    <row r="140" spans="1:20" s="71" customFormat="1" ht="12.75" customHeight="1" x14ac:dyDescent="0.2">
      <c r="A140" s="305"/>
      <c r="B140" s="317" t="s">
        <v>1781</v>
      </c>
      <c r="C140" s="318">
        <v>44301</v>
      </c>
      <c r="D140" s="319">
        <v>9</v>
      </c>
      <c r="E140" s="319">
        <v>9</v>
      </c>
      <c r="F140" s="319">
        <v>22683</v>
      </c>
      <c r="G140" s="319">
        <v>22683</v>
      </c>
      <c r="H140" s="319">
        <v>21609</v>
      </c>
      <c r="I140" s="238">
        <v>21609</v>
      </c>
      <c r="J140" s="156"/>
      <c r="K140" s="305"/>
      <c r="L140" s="317" t="s">
        <v>1781</v>
      </c>
    </row>
    <row r="141" spans="1:20" s="71" customFormat="1" ht="25.15" customHeight="1" x14ac:dyDescent="0.2">
      <c r="A141" s="309"/>
      <c r="B141" s="427"/>
      <c r="C141" s="959" t="s">
        <v>1812</v>
      </c>
      <c r="D141" s="960"/>
      <c r="E141" s="960"/>
      <c r="F141" s="960"/>
      <c r="G141" s="961" t="s">
        <v>959</v>
      </c>
      <c r="H141" s="962"/>
      <c r="I141" s="962"/>
      <c r="J141" s="103"/>
      <c r="K141" s="306"/>
      <c r="L141" s="590"/>
    </row>
    <row r="142" spans="1:20" s="313" customFormat="1" ht="25.15" customHeight="1" x14ac:dyDescent="0.2">
      <c r="A142" s="399"/>
      <c r="B142" s="86" t="s">
        <v>758</v>
      </c>
      <c r="C142" s="617">
        <f>SUM(C144:C145)</f>
        <v>275443</v>
      </c>
      <c r="D142" s="521" t="s">
        <v>153</v>
      </c>
      <c r="E142" s="521" t="s">
        <v>153</v>
      </c>
      <c r="F142" s="521" t="s">
        <v>153</v>
      </c>
      <c r="G142" s="521" t="s">
        <v>153</v>
      </c>
      <c r="H142" s="614">
        <v>275443</v>
      </c>
      <c r="I142" s="614">
        <v>275443</v>
      </c>
      <c r="J142" s="156"/>
      <c r="K142" s="86"/>
      <c r="L142" s="86" t="s">
        <v>758</v>
      </c>
      <c r="M142" s="522"/>
    </row>
    <row r="143" spans="1:20" s="71" customFormat="1" ht="25.15" customHeight="1" x14ac:dyDescent="0.2">
      <c r="A143" s="90">
        <v>153</v>
      </c>
      <c r="B143" s="314" t="s">
        <v>1212</v>
      </c>
      <c r="C143" s="523"/>
      <c r="D143" s="502"/>
      <c r="E143" s="502"/>
      <c r="F143" s="502"/>
      <c r="G143" s="502"/>
      <c r="H143" s="502"/>
      <c r="I143" s="502"/>
      <c r="J143" s="156"/>
      <c r="K143" s="90">
        <v>153</v>
      </c>
      <c r="L143" s="314" t="s">
        <v>1763</v>
      </c>
    </row>
    <row r="144" spans="1:20" s="71" customFormat="1" ht="12.75" customHeight="1" x14ac:dyDescent="0.2">
      <c r="A144" s="90"/>
      <c r="B144" s="314" t="s">
        <v>1771</v>
      </c>
      <c r="C144" s="523">
        <v>7016</v>
      </c>
      <c r="D144" s="502">
        <v>0</v>
      </c>
      <c r="E144" s="502">
        <v>0</v>
      </c>
      <c r="F144" s="502">
        <v>0</v>
      </c>
      <c r="G144" s="502">
        <v>0</v>
      </c>
      <c r="H144" s="502">
        <f>3740+3276</f>
        <v>7016</v>
      </c>
      <c r="I144" s="502">
        <f>3740+3276</f>
        <v>7016</v>
      </c>
      <c r="J144" s="156"/>
      <c r="K144" s="90"/>
      <c r="L144" s="314" t="s">
        <v>1771</v>
      </c>
    </row>
    <row r="145" spans="1:19" s="88" customFormat="1" ht="12.75" customHeight="1" x14ac:dyDescent="0.2">
      <c r="A145" s="90" t="s">
        <v>1128</v>
      </c>
      <c r="B145" s="314" t="s">
        <v>1129</v>
      </c>
      <c r="C145" s="523">
        <v>268427</v>
      </c>
      <c r="D145" s="502">
        <v>0</v>
      </c>
      <c r="E145" s="502">
        <v>0</v>
      </c>
      <c r="F145" s="502">
        <v>0</v>
      </c>
      <c r="G145" s="502">
        <v>0</v>
      </c>
      <c r="H145" s="502">
        <v>268427</v>
      </c>
      <c r="I145" s="502">
        <v>268427</v>
      </c>
      <c r="J145" s="156"/>
      <c r="K145" s="90" t="s">
        <v>1128</v>
      </c>
      <c r="L145" s="314" t="s">
        <v>1129</v>
      </c>
      <c r="M145" s="557"/>
      <c r="N145" s="557"/>
    </row>
    <row r="146" spans="1:19" s="88" customFormat="1" ht="25.15" customHeight="1" x14ac:dyDescent="0.2">
      <c r="A146" s="399"/>
      <c r="B146" s="86" t="s">
        <v>1184</v>
      </c>
      <c r="C146" s="617">
        <v>411974</v>
      </c>
      <c r="D146" s="614">
        <v>4857</v>
      </c>
      <c r="E146" s="614">
        <v>4857</v>
      </c>
      <c r="F146" s="614">
        <v>19819</v>
      </c>
      <c r="G146" s="614">
        <v>19819</v>
      </c>
      <c r="H146" s="614">
        <v>387298</v>
      </c>
      <c r="I146" s="615">
        <v>387298</v>
      </c>
      <c r="J146" s="156"/>
      <c r="K146" s="86"/>
      <c r="L146" s="86" t="s">
        <v>1184</v>
      </c>
      <c r="M146" s="522"/>
      <c r="N146" s="522"/>
      <c r="O146" s="522"/>
      <c r="P146" s="522"/>
      <c r="Q146" s="522"/>
      <c r="R146" s="522"/>
      <c r="S146" s="522"/>
    </row>
    <row r="147" spans="1:19" s="88" customFormat="1" ht="25.15" customHeight="1" x14ac:dyDescent="0.2">
      <c r="A147" s="90" t="s">
        <v>1134</v>
      </c>
      <c r="B147" s="314" t="s">
        <v>1135</v>
      </c>
      <c r="C147" s="523">
        <v>3942</v>
      </c>
      <c r="D147" s="502">
        <v>3942</v>
      </c>
      <c r="E147" s="502">
        <v>3942</v>
      </c>
      <c r="F147" s="502">
        <v>0</v>
      </c>
      <c r="G147" s="502">
        <v>0</v>
      </c>
      <c r="H147" s="502">
        <v>0</v>
      </c>
      <c r="I147" s="616">
        <v>0</v>
      </c>
      <c r="J147" s="157"/>
      <c r="K147" s="90" t="s">
        <v>1134</v>
      </c>
      <c r="L147" s="314" t="s">
        <v>1135</v>
      </c>
    </row>
    <row r="148" spans="1:19" s="88" customFormat="1" ht="12.75" customHeight="1" x14ac:dyDescent="0.2">
      <c r="A148" s="90" t="s">
        <v>1137</v>
      </c>
      <c r="B148" s="317" t="s">
        <v>636</v>
      </c>
      <c r="C148" s="318">
        <v>0</v>
      </c>
      <c r="D148" s="319">
        <v>0</v>
      </c>
      <c r="E148" s="319">
        <v>0</v>
      </c>
      <c r="F148" s="319">
        <v>0</v>
      </c>
      <c r="G148" s="319">
        <v>0</v>
      </c>
      <c r="H148" s="319">
        <v>0</v>
      </c>
      <c r="I148" s="238">
        <v>0</v>
      </c>
      <c r="J148" s="157"/>
      <c r="K148" s="90" t="s">
        <v>1137</v>
      </c>
      <c r="L148" s="317" t="s">
        <v>636</v>
      </c>
    </row>
    <row r="149" spans="1:19" s="313" customFormat="1" ht="12.75" customHeight="1" x14ac:dyDescent="0.2">
      <c r="A149" s="90" t="s">
        <v>1141</v>
      </c>
      <c r="B149" s="317" t="s">
        <v>763</v>
      </c>
      <c r="C149" s="318">
        <v>100</v>
      </c>
      <c r="D149" s="319">
        <v>100</v>
      </c>
      <c r="E149" s="319">
        <v>100</v>
      </c>
      <c r="F149" s="319">
        <v>0</v>
      </c>
      <c r="G149" s="319">
        <v>0</v>
      </c>
      <c r="H149" s="319">
        <v>0</v>
      </c>
      <c r="I149" s="238">
        <v>0</v>
      </c>
      <c r="J149" s="316"/>
      <c r="K149" s="305" t="s">
        <v>1141</v>
      </c>
      <c r="L149" s="317" t="s">
        <v>763</v>
      </c>
    </row>
    <row r="150" spans="1:19" s="88" customFormat="1" ht="12.75" customHeight="1" x14ac:dyDescent="0.2">
      <c r="A150" s="305" t="s">
        <v>1145</v>
      </c>
      <c r="B150" s="317" t="s">
        <v>642</v>
      </c>
      <c r="C150" s="318">
        <v>50</v>
      </c>
      <c r="D150" s="319">
        <v>0</v>
      </c>
      <c r="E150" s="319">
        <v>0</v>
      </c>
      <c r="F150" s="319">
        <v>0</v>
      </c>
      <c r="G150" s="319">
        <v>0</v>
      </c>
      <c r="H150" s="319">
        <v>50</v>
      </c>
      <c r="I150" s="238">
        <v>50</v>
      </c>
      <c r="J150" s="157"/>
      <c r="K150" s="305" t="s">
        <v>1145</v>
      </c>
      <c r="L150" s="165" t="s">
        <v>642</v>
      </c>
    </row>
    <row r="151" spans="1:19" ht="12.75" customHeight="1" x14ac:dyDescent="0.2">
      <c r="A151" s="90" t="s">
        <v>1146</v>
      </c>
      <c r="B151" s="314" t="s">
        <v>1186</v>
      </c>
      <c r="C151" s="318"/>
      <c r="D151" s="88"/>
      <c r="E151" s="88"/>
      <c r="F151" s="88"/>
      <c r="G151" s="88"/>
      <c r="H151" s="88"/>
      <c r="I151" s="88"/>
      <c r="J151" s="157"/>
      <c r="K151" s="90" t="s">
        <v>1146</v>
      </c>
      <c r="L151" s="91" t="s">
        <v>1186</v>
      </c>
    </row>
    <row r="152" spans="1:19" ht="12.75" customHeight="1" x14ac:dyDescent="0.2">
      <c r="A152" s="90"/>
      <c r="B152" s="314" t="s">
        <v>1809</v>
      </c>
      <c r="C152" s="318">
        <v>705</v>
      </c>
      <c r="D152" s="319">
        <v>705</v>
      </c>
      <c r="E152" s="319">
        <v>705</v>
      </c>
      <c r="F152" s="319">
        <v>0</v>
      </c>
      <c r="G152" s="319">
        <v>0</v>
      </c>
      <c r="H152" s="319">
        <v>0</v>
      </c>
      <c r="I152" s="238">
        <v>0</v>
      </c>
      <c r="J152" s="157"/>
      <c r="K152" s="90"/>
      <c r="L152" s="91" t="s">
        <v>1809</v>
      </c>
    </row>
    <row r="153" spans="1:19" ht="12.75" customHeight="1" x14ac:dyDescent="0.2">
      <c r="A153" s="305" t="s">
        <v>1150</v>
      </c>
      <c r="B153" s="317" t="s">
        <v>588</v>
      </c>
      <c r="C153" s="318">
        <v>103</v>
      </c>
      <c r="D153" s="319">
        <v>0</v>
      </c>
      <c r="E153" s="319">
        <v>0</v>
      </c>
      <c r="F153" s="319">
        <v>0</v>
      </c>
      <c r="G153" s="319">
        <v>0</v>
      </c>
      <c r="H153" s="319">
        <v>103</v>
      </c>
      <c r="I153" s="238">
        <v>103</v>
      </c>
      <c r="J153" s="157"/>
      <c r="K153" s="305" t="s">
        <v>1150</v>
      </c>
      <c r="L153" s="165" t="s">
        <v>588</v>
      </c>
    </row>
    <row r="154" spans="1:19" ht="12.75" customHeight="1" x14ac:dyDescent="0.2">
      <c r="A154" s="305" t="s">
        <v>1153</v>
      </c>
      <c r="B154" s="317" t="s">
        <v>1154</v>
      </c>
      <c r="C154" s="318">
        <v>0</v>
      </c>
      <c r="D154" s="319">
        <v>0</v>
      </c>
      <c r="E154" s="319">
        <v>0</v>
      </c>
      <c r="F154" s="319">
        <v>0</v>
      </c>
      <c r="G154" s="319">
        <v>0</v>
      </c>
      <c r="H154" s="319">
        <v>0</v>
      </c>
      <c r="I154" s="238">
        <v>0</v>
      </c>
      <c r="J154" s="157"/>
      <c r="K154" s="305" t="s">
        <v>1153</v>
      </c>
      <c r="L154" s="165" t="s">
        <v>1154</v>
      </c>
    </row>
    <row r="155" spans="1:19" ht="12.75" customHeight="1" x14ac:dyDescent="0.2">
      <c r="A155" s="90" t="s">
        <v>1066</v>
      </c>
      <c r="B155" s="317" t="s">
        <v>766</v>
      </c>
      <c r="C155" s="318">
        <v>2220</v>
      </c>
      <c r="D155" s="319">
        <v>0</v>
      </c>
      <c r="E155" s="319">
        <v>0</v>
      </c>
      <c r="F155" s="319">
        <v>0</v>
      </c>
      <c r="G155" s="319">
        <v>0</v>
      </c>
      <c r="H155" s="319">
        <v>2220</v>
      </c>
      <c r="I155" s="238">
        <v>2220</v>
      </c>
      <c r="J155" s="316"/>
      <c r="K155" s="90" t="s">
        <v>1066</v>
      </c>
      <c r="L155" s="317" t="s">
        <v>766</v>
      </c>
    </row>
    <row r="156" spans="1:19" ht="12.75" customHeight="1" x14ac:dyDescent="0.2">
      <c r="A156" s="305" t="s">
        <v>1155</v>
      </c>
      <c r="B156" s="317" t="s">
        <v>1156</v>
      </c>
      <c r="C156" s="318">
        <v>12506</v>
      </c>
      <c r="D156" s="319">
        <v>0</v>
      </c>
      <c r="E156" s="319">
        <v>0</v>
      </c>
      <c r="F156" s="319">
        <v>0</v>
      </c>
      <c r="G156" s="319">
        <v>0</v>
      </c>
      <c r="H156" s="319">
        <v>12506</v>
      </c>
      <c r="I156" s="238">
        <v>12506</v>
      </c>
      <c r="J156" s="316"/>
      <c r="K156" s="305" t="s">
        <v>1155</v>
      </c>
      <c r="L156" s="165" t="s">
        <v>1156</v>
      </c>
    </row>
    <row r="157" spans="1:19" s="463" customFormat="1" x14ac:dyDescent="0.2">
      <c r="C157" s="563"/>
      <c r="D157" s="563"/>
      <c r="E157" s="562"/>
      <c r="F157" s="462"/>
      <c r="G157" s="426"/>
      <c r="H157" s="462"/>
      <c r="J157" s="85"/>
      <c r="K157" s="126"/>
      <c r="L157" s="85"/>
      <c r="M157" s="426"/>
      <c r="N157" s="426"/>
      <c r="O157" s="426"/>
      <c r="P157" s="426"/>
      <c r="Q157" s="426"/>
      <c r="R157" s="426"/>
      <c r="S157" s="426"/>
    </row>
    <row r="158" spans="1:19" s="463" customFormat="1" x14ac:dyDescent="0.2">
      <c r="C158" s="563"/>
      <c r="D158" s="563"/>
      <c r="E158" s="562"/>
      <c r="F158" s="462"/>
      <c r="G158" s="426"/>
      <c r="H158" s="462"/>
      <c r="J158" s="85"/>
      <c r="K158" s="126"/>
      <c r="L158" s="85"/>
      <c r="M158" s="426"/>
      <c r="N158" s="426"/>
      <c r="O158" s="426"/>
      <c r="P158" s="426"/>
      <c r="Q158" s="426"/>
      <c r="R158" s="426"/>
      <c r="S158" s="426"/>
    </row>
    <row r="159" spans="1:19" s="463" customFormat="1" x14ac:dyDescent="0.2">
      <c r="C159" s="563"/>
      <c r="D159" s="563"/>
      <c r="E159" s="562"/>
      <c r="F159" s="462"/>
      <c r="G159" s="426"/>
      <c r="H159" s="462"/>
      <c r="J159" s="85"/>
      <c r="K159" s="126"/>
      <c r="L159" s="85"/>
      <c r="M159" s="426"/>
      <c r="N159" s="426"/>
      <c r="O159" s="426"/>
      <c r="P159" s="426"/>
      <c r="Q159" s="426"/>
      <c r="R159" s="426"/>
      <c r="S159" s="426"/>
    </row>
    <row r="160" spans="1:19" s="463" customFormat="1" x14ac:dyDescent="0.2">
      <c r="A160" s="562"/>
      <c r="B160" s="562"/>
      <c r="C160" s="563"/>
      <c r="D160" s="93"/>
      <c r="F160" s="462"/>
      <c r="G160" s="426"/>
      <c r="H160" s="426"/>
      <c r="J160" s="85"/>
      <c r="K160" s="126"/>
      <c r="L160" s="85"/>
      <c r="M160" s="426"/>
      <c r="N160" s="426"/>
      <c r="O160" s="426"/>
      <c r="P160" s="426"/>
      <c r="Q160" s="426"/>
      <c r="R160" s="426"/>
      <c r="S160" s="426"/>
    </row>
    <row r="161" spans="1:19" s="463" customFormat="1" ht="12.6" customHeight="1" x14ac:dyDescent="0.25">
      <c r="A161" s="78"/>
      <c r="B161" s="78"/>
      <c r="C161" s="79"/>
      <c r="D161" s="79"/>
      <c r="E161" s="78"/>
      <c r="F161" s="78"/>
      <c r="G161" s="78"/>
      <c r="H161" s="78"/>
      <c r="J161" s="85"/>
      <c r="K161" s="126"/>
      <c r="L161" s="85"/>
      <c r="M161" s="426"/>
      <c r="N161" s="426"/>
      <c r="O161" s="426"/>
      <c r="P161" s="426"/>
      <c r="Q161" s="426"/>
      <c r="R161" s="426"/>
      <c r="S161" s="426"/>
    </row>
    <row r="162" spans="1:19" s="463" customFormat="1" ht="12.6" customHeight="1" x14ac:dyDescent="0.2">
      <c r="A162" s="963" t="s">
        <v>1652</v>
      </c>
      <c r="B162" s="822"/>
      <c r="C162" s="964" t="s">
        <v>80</v>
      </c>
      <c r="D162" s="910" t="s">
        <v>76</v>
      </c>
      <c r="E162" s="926"/>
      <c r="F162" s="926"/>
      <c r="G162" s="926" t="s">
        <v>76</v>
      </c>
      <c r="H162" s="926"/>
      <c r="I162" s="926"/>
      <c r="J162" s="965" t="s">
        <v>1652</v>
      </c>
      <c r="K162" s="966"/>
      <c r="L162" s="966"/>
      <c r="M162" s="426"/>
      <c r="N162" s="426"/>
      <c r="O162" s="426"/>
      <c r="P162" s="426"/>
      <c r="Q162" s="426"/>
      <c r="R162" s="426"/>
      <c r="S162" s="426"/>
    </row>
    <row r="163" spans="1:19" s="463" customFormat="1" ht="12.6" customHeight="1" x14ac:dyDescent="0.2">
      <c r="A163" s="824"/>
      <c r="B163" s="825"/>
      <c r="C163" s="937"/>
      <c r="D163" s="971" t="s">
        <v>784</v>
      </c>
      <c r="E163" s="972"/>
      <c r="F163" s="972"/>
      <c r="G163" s="973"/>
      <c r="H163" s="927" t="s">
        <v>785</v>
      </c>
      <c r="I163" s="110" t="s">
        <v>79</v>
      </c>
      <c r="J163" s="967"/>
      <c r="K163" s="968"/>
      <c r="L163" s="968"/>
      <c r="M163" s="426"/>
      <c r="N163" s="426"/>
      <c r="O163" s="426"/>
      <c r="P163" s="426"/>
      <c r="Q163" s="426"/>
      <c r="R163" s="426"/>
      <c r="S163" s="426"/>
    </row>
    <row r="164" spans="1:19" s="463" customFormat="1" ht="12.6" customHeight="1" x14ac:dyDescent="0.2">
      <c r="A164" s="824"/>
      <c r="B164" s="825"/>
      <c r="C164" s="937"/>
      <c r="D164" s="930" t="s">
        <v>915</v>
      </c>
      <c r="E164" s="545" t="s">
        <v>79</v>
      </c>
      <c r="F164" s="974" t="s">
        <v>916</v>
      </c>
      <c r="G164" s="546" t="s">
        <v>79</v>
      </c>
      <c r="H164" s="928"/>
      <c r="I164" s="936" t="s">
        <v>82</v>
      </c>
      <c r="J164" s="967"/>
      <c r="K164" s="968"/>
      <c r="L164" s="968"/>
      <c r="M164" s="426"/>
      <c r="N164" s="426"/>
      <c r="O164" s="426"/>
      <c r="P164" s="426"/>
      <c r="Q164" s="426"/>
      <c r="R164" s="426"/>
      <c r="S164" s="426"/>
    </row>
    <row r="165" spans="1:19" s="463" customFormat="1" ht="12.6" customHeight="1" x14ac:dyDescent="0.2">
      <c r="A165" s="824"/>
      <c r="B165" s="825"/>
      <c r="C165" s="937"/>
      <c r="D165" s="931"/>
      <c r="E165" s="930" t="s">
        <v>84</v>
      </c>
      <c r="F165" s="975"/>
      <c r="G165" s="933" t="s">
        <v>140</v>
      </c>
      <c r="H165" s="928"/>
      <c r="I165" s="937"/>
      <c r="J165" s="967"/>
      <c r="K165" s="968"/>
      <c r="L165" s="968"/>
      <c r="M165" s="426"/>
      <c r="N165" s="426"/>
      <c r="O165" s="426"/>
      <c r="P165" s="426"/>
      <c r="Q165" s="426"/>
      <c r="R165" s="426"/>
      <c r="S165" s="426"/>
    </row>
    <row r="166" spans="1:19" s="463" customFormat="1" ht="12.6" customHeight="1" x14ac:dyDescent="0.2">
      <c r="A166" s="824"/>
      <c r="B166" s="825"/>
      <c r="C166" s="937"/>
      <c r="D166" s="931"/>
      <c r="E166" s="931"/>
      <c r="F166" s="975"/>
      <c r="G166" s="934"/>
      <c r="H166" s="928"/>
      <c r="I166" s="937"/>
      <c r="J166" s="967"/>
      <c r="K166" s="968"/>
      <c r="L166" s="968"/>
      <c r="M166" s="426"/>
      <c r="N166" s="426"/>
      <c r="O166" s="426"/>
      <c r="P166" s="426"/>
      <c r="Q166" s="426"/>
      <c r="R166" s="426"/>
      <c r="S166" s="426"/>
    </row>
    <row r="167" spans="1:19" s="463" customFormat="1" ht="12.6" customHeight="1" x14ac:dyDescent="0.2">
      <c r="A167" s="827"/>
      <c r="B167" s="828"/>
      <c r="C167" s="938"/>
      <c r="D167" s="932"/>
      <c r="E167" s="932"/>
      <c r="F167" s="976"/>
      <c r="G167" s="935"/>
      <c r="H167" s="929"/>
      <c r="I167" s="938"/>
      <c r="J167" s="969"/>
      <c r="K167" s="970"/>
      <c r="L167" s="970"/>
      <c r="M167" s="426"/>
      <c r="N167" s="426"/>
      <c r="O167" s="426"/>
      <c r="P167" s="426"/>
      <c r="Q167" s="426"/>
      <c r="R167" s="426"/>
      <c r="S167" s="426"/>
    </row>
    <row r="168" spans="1:19" s="89" customFormat="1" ht="25.5" customHeight="1" x14ac:dyDescent="0.2">
      <c r="A168" s="637"/>
      <c r="B168" s="637"/>
      <c r="C168" s="638"/>
      <c r="D168" s="639"/>
      <c r="E168" s="639"/>
      <c r="F168" s="636" t="s">
        <v>1874</v>
      </c>
      <c r="G168" s="957" t="s">
        <v>1687</v>
      </c>
      <c r="H168" s="957"/>
      <c r="I168" s="640"/>
      <c r="J168" s="641"/>
      <c r="K168" s="637"/>
      <c r="L168" s="637"/>
      <c r="M168" s="522"/>
      <c r="N168" s="522"/>
      <c r="O168" s="522"/>
      <c r="P168" s="522"/>
      <c r="Q168" s="522"/>
      <c r="R168" s="522"/>
      <c r="S168" s="522"/>
    </row>
    <row r="169" spans="1:19" ht="25.5" customHeight="1" x14ac:dyDescent="0.2">
      <c r="A169" s="305" t="s">
        <v>1158</v>
      </c>
      <c r="B169" s="317" t="s">
        <v>1159</v>
      </c>
      <c r="C169" s="318">
        <v>13005</v>
      </c>
      <c r="D169" s="319">
        <v>0</v>
      </c>
      <c r="E169" s="319">
        <v>0</v>
      </c>
      <c r="F169" s="319">
        <v>0</v>
      </c>
      <c r="G169" s="319">
        <v>0</v>
      </c>
      <c r="H169" s="319">
        <v>13005</v>
      </c>
      <c r="I169" s="238">
        <v>13005</v>
      </c>
      <c r="J169" s="157"/>
      <c r="K169" s="305" t="s">
        <v>1158</v>
      </c>
      <c r="L169" s="317" t="s">
        <v>1159</v>
      </c>
    </row>
    <row r="170" spans="1:19" ht="12.6" customHeight="1" x14ac:dyDescent="0.2">
      <c r="A170" s="305">
        <v>532</v>
      </c>
      <c r="B170" s="317" t="s">
        <v>772</v>
      </c>
      <c r="C170" s="318">
        <v>2200</v>
      </c>
      <c r="D170" s="319"/>
      <c r="E170" s="319"/>
      <c r="F170" s="319"/>
      <c r="G170" s="319"/>
      <c r="H170" s="319">
        <v>2200</v>
      </c>
      <c r="I170" s="238">
        <v>2200</v>
      </c>
      <c r="J170" s="316"/>
      <c r="K170" s="305">
        <v>532</v>
      </c>
      <c r="L170" s="317" t="s">
        <v>772</v>
      </c>
      <c r="M170" s="426"/>
      <c r="N170" s="426"/>
      <c r="O170" s="426"/>
      <c r="P170" s="426"/>
      <c r="Q170" s="426"/>
      <c r="R170" s="426"/>
      <c r="S170" s="426"/>
    </row>
    <row r="171" spans="1:19" s="463" customFormat="1" ht="12.6" customHeight="1" x14ac:dyDescent="0.2">
      <c r="A171" s="305" t="s">
        <v>1163</v>
      </c>
      <c r="B171" s="317" t="s">
        <v>1164</v>
      </c>
      <c r="C171" s="318">
        <v>272043</v>
      </c>
      <c r="D171" s="319">
        <v>0</v>
      </c>
      <c r="E171" s="319">
        <v>0</v>
      </c>
      <c r="F171" s="319">
        <v>0</v>
      </c>
      <c r="G171" s="319">
        <v>0</v>
      </c>
      <c r="H171" s="319">
        <v>272043</v>
      </c>
      <c r="I171" s="238">
        <v>272043</v>
      </c>
      <c r="J171" s="157"/>
      <c r="K171" s="305" t="s">
        <v>1163</v>
      </c>
      <c r="L171" s="317" t="s">
        <v>1164</v>
      </c>
      <c r="M171" s="426"/>
      <c r="N171" s="426"/>
      <c r="O171" s="426"/>
      <c r="P171" s="426"/>
      <c r="Q171" s="426"/>
      <c r="R171" s="426"/>
      <c r="S171" s="426"/>
    </row>
    <row r="172" spans="1:19" s="463" customFormat="1" ht="12.6" customHeight="1" x14ac:dyDescent="0.2">
      <c r="A172" s="305" t="s">
        <v>1165</v>
      </c>
      <c r="B172" s="165" t="s">
        <v>1166</v>
      </c>
      <c r="C172" s="318">
        <v>15483</v>
      </c>
      <c r="D172" s="319">
        <v>0</v>
      </c>
      <c r="E172" s="319">
        <v>0</v>
      </c>
      <c r="F172" s="319">
        <v>4667</v>
      </c>
      <c r="G172" s="319">
        <v>4667</v>
      </c>
      <c r="H172" s="319">
        <v>10816</v>
      </c>
      <c r="I172" s="238">
        <v>10816</v>
      </c>
      <c r="J172" s="157"/>
      <c r="K172" s="305" t="s">
        <v>1165</v>
      </c>
      <c r="L172" s="165" t="s">
        <v>1166</v>
      </c>
      <c r="M172" s="426"/>
      <c r="N172" s="426"/>
      <c r="O172" s="426"/>
      <c r="P172" s="426"/>
      <c r="Q172" s="426"/>
      <c r="R172" s="426"/>
      <c r="S172" s="426"/>
    </row>
    <row r="173" spans="1:19" s="463" customFormat="1" ht="12.6" customHeight="1" x14ac:dyDescent="0.2">
      <c r="A173" s="305" t="s">
        <v>1167</v>
      </c>
      <c r="B173" s="165" t="s">
        <v>770</v>
      </c>
      <c r="C173" s="318">
        <v>64917</v>
      </c>
      <c r="D173" s="319">
        <v>0</v>
      </c>
      <c r="E173" s="319">
        <v>0</v>
      </c>
      <c r="F173" s="319">
        <v>7896</v>
      </c>
      <c r="G173" s="319">
        <v>7896</v>
      </c>
      <c r="H173" s="319">
        <v>57021</v>
      </c>
      <c r="I173" s="238">
        <v>57021</v>
      </c>
      <c r="J173" s="157"/>
      <c r="K173" s="305" t="s">
        <v>1167</v>
      </c>
      <c r="L173" s="165" t="s">
        <v>770</v>
      </c>
      <c r="M173" s="426"/>
      <c r="N173" s="426"/>
      <c r="O173" s="426"/>
      <c r="P173" s="426"/>
      <c r="Q173" s="426"/>
      <c r="R173" s="426"/>
      <c r="S173" s="426"/>
    </row>
    <row r="174" spans="1:19" s="463" customFormat="1" ht="12.6" customHeight="1" x14ac:dyDescent="0.2">
      <c r="A174" s="90" t="s">
        <v>1177</v>
      </c>
      <c r="B174" s="317" t="s">
        <v>764</v>
      </c>
      <c r="C174" s="318">
        <v>334</v>
      </c>
      <c r="D174" s="319">
        <v>0</v>
      </c>
      <c r="E174" s="319">
        <v>0</v>
      </c>
      <c r="F174" s="319">
        <v>334</v>
      </c>
      <c r="G174" s="319">
        <v>334</v>
      </c>
      <c r="H174" s="319">
        <v>0</v>
      </c>
      <c r="I174" s="238">
        <v>0</v>
      </c>
      <c r="J174" s="157"/>
      <c r="K174" s="90" t="s">
        <v>1177</v>
      </c>
      <c r="L174" s="317" t="s">
        <v>764</v>
      </c>
      <c r="M174" s="426"/>
      <c r="N174" s="426"/>
      <c r="O174" s="426"/>
      <c r="P174" s="426"/>
      <c r="Q174" s="426"/>
      <c r="R174" s="426"/>
      <c r="S174" s="426"/>
    </row>
    <row r="175" spans="1:19" s="463" customFormat="1" ht="12.6" customHeight="1" x14ac:dyDescent="0.2">
      <c r="A175" s="305" t="s">
        <v>1180</v>
      </c>
      <c r="B175" s="165" t="s">
        <v>1181</v>
      </c>
      <c r="C175" s="318">
        <v>144</v>
      </c>
      <c r="D175" s="319">
        <v>0</v>
      </c>
      <c r="E175" s="319">
        <v>0</v>
      </c>
      <c r="F175" s="319">
        <v>59</v>
      </c>
      <c r="G175" s="319">
        <v>59</v>
      </c>
      <c r="H175" s="319">
        <v>85</v>
      </c>
      <c r="I175" s="238">
        <v>85</v>
      </c>
      <c r="J175" s="157"/>
      <c r="K175" s="305" t="s">
        <v>1180</v>
      </c>
      <c r="L175" s="165" t="s">
        <v>1181</v>
      </c>
      <c r="M175" s="426"/>
      <c r="N175" s="426"/>
      <c r="O175" s="426"/>
      <c r="P175" s="426"/>
      <c r="Q175" s="426"/>
      <c r="R175" s="426"/>
      <c r="S175" s="426"/>
    </row>
    <row r="176" spans="1:19" s="463" customFormat="1" ht="12.6" customHeight="1" x14ac:dyDescent="0.2">
      <c r="A176" s="305" t="s">
        <v>1182</v>
      </c>
      <c r="B176" s="165" t="s">
        <v>1189</v>
      </c>
      <c r="C176" s="318"/>
      <c r="D176" s="319"/>
      <c r="E176" s="319"/>
      <c r="F176" s="319"/>
      <c r="G176" s="319"/>
      <c r="H176" s="319"/>
      <c r="I176" s="238"/>
      <c r="J176" s="126"/>
      <c r="K176" s="305" t="s">
        <v>1182</v>
      </c>
      <c r="L176" s="317" t="s">
        <v>1189</v>
      </c>
      <c r="M176" s="426"/>
      <c r="N176" s="426"/>
      <c r="O176" s="426"/>
      <c r="P176" s="426"/>
      <c r="Q176" s="426"/>
      <c r="R176" s="426"/>
      <c r="S176" s="426"/>
    </row>
    <row r="177" spans="1:19" s="463" customFormat="1" ht="12.6" customHeight="1" x14ac:dyDescent="0.2">
      <c r="A177" s="165"/>
      <c r="B177" s="317" t="s">
        <v>1781</v>
      </c>
      <c r="C177" s="318">
        <v>24223</v>
      </c>
      <c r="D177" s="319">
        <v>110</v>
      </c>
      <c r="E177" s="319">
        <v>110</v>
      </c>
      <c r="F177" s="319">
        <v>6864</v>
      </c>
      <c r="G177" s="319">
        <v>6864</v>
      </c>
      <c r="H177" s="319">
        <v>17249</v>
      </c>
      <c r="I177" s="238">
        <v>17249</v>
      </c>
      <c r="J177" s="156"/>
      <c r="K177" s="165"/>
      <c r="L177" s="165" t="s">
        <v>1781</v>
      </c>
      <c r="M177" s="426"/>
      <c r="N177" s="426"/>
      <c r="O177" s="426"/>
      <c r="P177" s="426"/>
      <c r="Q177" s="426"/>
      <c r="R177" s="426"/>
      <c r="S177" s="426"/>
    </row>
    <row r="178" spans="1:19" s="463" customFormat="1" ht="12.6" customHeight="1" x14ac:dyDescent="0.2">
      <c r="A178" s="305"/>
      <c r="B178" s="317"/>
      <c r="C178" s="318"/>
      <c r="D178" s="319"/>
      <c r="E178" s="319"/>
      <c r="F178" s="319"/>
      <c r="G178" s="319"/>
      <c r="H178" s="319"/>
      <c r="I178" s="238"/>
      <c r="J178" s="316"/>
      <c r="K178" s="305"/>
      <c r="L178" s="317"/>
      <c r="M178" s="426"/>
      <c r="N178" s="426"/>
      <c r="O178" s="426"/>
      <c r="P178" s="426"/>
      <c r="Q178" s="426"/>
      <c r="R178" s="426"/>
      <c r="S178" s="426"/>
    </row>
    <row r="179" spans="1:19" s="462" customFormat="1" ht="25.15" customHeight="1" x14ac:dyDescent="0.2">
      <c r="A179" s="309"/>
      <c r="B179" s="427"/>
      <c r="C179" s="953" t="s">
        <v>1813</v>
      </c>
      <c r="D179" s="954"/>
      <c r="E179" s="954"/>
      <c r="F179" s="954"/>
      <c r="G179" s="955" t="s">
        <v>1814</v>
      </c>
      <c r="H179" s="956"/>
      <c r="I179" s="956"/>
      <c r="J179" s="103"/>
      <c r="K179" s="306"/>
      <c r="L179" s="403"/>
      <c r="M179" s="313"/>
    </row>
    <row r="180" spans="1:19" s="462" customFormat="1" ht="25.15" customHeight="1" x14ac:dyDescent="0.2">
      <c r="A180" s="399"/>
      <c r="B180" s="86" t="s">
        <v>758</v>
      </c>
      <c r="C180" s="195">
        <v>63130</v>
      </c>
      <c r="D180" s="196">
        <v>20439</v>
      </c>
      <c r="E180" s="196">
        <v>20439</v>
      </c>
      <c r="F180" s="196">
        <v>26580</v>
      </c>
      <c r="G180" s="521" t="s">
        <v>153</v>
      </c>
      <c r="H180" s="196">
        <v>16111</v>
      </c>
      <c r="I180" s="197">
        <v>14965</v>
      </c>
      <c r="J180" s="156"/>
      <c r="K180" s="86"/>
      <c r="L180" s="86" t="s">
        <v>758</v>
      </c>
      <c r="M180" s="313"/>
    </row>
    <row r="181" spans="1:19" s="71" customFormat="1" ht="25.15" customHeight="1" x14ac:dyDescent="0.2">
      <c r="A181" s="90" t="s">
        <v>1062</v>
      </c>
      <c r="B181" s="314" t="s">
        <v>1063</v>
      </c>
      <c r="C181" s="318">
        <v>3505</v>
      </c>
      <c r="D181" s="319">
        <v>3505</v>
      </c>
      <c r="E181" s="319">
        <v>3505</v>
      </c>
      <c r="F181" s="319">
        <v>0</v>
      </c>
      <c r="G181" s="319">
        <v>0</v>
      </c>
      <c r="H181" s="319">
        <v>0</v>
      </c>
      <c r="I181" s="238">
        <v>0</v>
      </c>
      <c r="J181" s="156"/>
      <c r="K181" s="90" t="s">
        <v>1062</v>
      </c>
      <c r="L181" s="314" t="s">
        <v>1063</v>
      </c>
      <c r="M181" s="88"/>
    </row>
    <row r="182" spans="1:19" ht="12.75" customHeight="1" x14ac:dyDescent="0.2">
      <c r="A182" s="308" t="s">
        <v>631</v>
      </c>
      <c r="B182" s="124" t="s">
        <v>635</v>
      </c>
      <c r="C182" s="318">
        <v>308</v>
      </c>
      <c r="D182" s="319">
        <v>308</v>
      </c>
      <c r="E182" s="319">
        <v>308</v>
      </c>
      <c r="F182" s="319">
        <v>0</v>
      </c>
      <c r="G182" s="319">
        <v>0</v>
      </c>
      <c r="H182" s="319">
        <v>0</v>
      </c>
      <c r="I182" s="238">
        <v>0</v>
      </c>
      <c r="J182" s="156"/>
      <c r="K182" s="308" t="s">
        <v>631</v>
      </c>
      <c r="L182" s="124" t="s">
        <v>635</v>
      </c>
      <c r="M182" s="88"/>
    </row>
    <row r="183" spans="1:19" ht="12.75" customHeight="1" x14ac:dyDescent="0.2">
      <c r="A183" s="308" t="s">
        <v>1118</v>
      </c>
      <c r="B183" s="124" t="s">
        <v>1119</v>
      </c>
      <c r="C183" s="318">
        <v>61</v>
      </c>
      <c r="D183" s="319">
        <v>0</v>
      </c>
      <c r="E183" s="319">
        <v>0</v>
      </c>
      <c r="F183" s="319">
        <v>61</v>
      </c>
      <c r="G183" s="319">
        <v>0</v>
      </c>
      <c r="H183" s="319">
        <v>0</v>
      </c>
      <c r="I183" s="238">
        <v>0</v>
      </c>
      <c r="J183" s="156"/>
      <c r="K183" s="308" t="s">
        <v>1118</v>
      </c>
      <c r="L183" s="124" t="s">
        <v>1119</v>
      </c>
      <c r="M183" s="88"/>
    </row>
    <row r="184" spans="1:19" ht="12.75" customHeight="1" x14ac:dyDescent="0.2">
      <c r="A184" s="308" t="s">
        <v>83</v>
      </c>
      <c r="B184" s="124" t="s">
        <v>692</v>
      </c>
      <c r="C184" s="318">
        <v>2049</v>
      </c>
      <c r="D184" s="319">
        <v>2049</v>
      </c>
      <c r="E184" s="319">
        <v>2049</v>
      </c>
      <c r="F184" s="319">
        <v>0</v>
      </c>
      <c r="G184" s="319">
        <v>0</v>
      </c>
      <c r="H184" s="319">
        <v>0</v>
      </c>
      <c r="I184" s="238">
        <v>0</v>
      </c>
      <c r="J184" s="156"/>
      <c r="K184" s="308" t="s">
        <v>83</v>
      </c>
      <c r="L184" s="124" t="s">
        <v>692</v>
      </c>
      <c r="M184" s="313"/>
    </row>
    <row r="185" spans="1:19" ht="12.75" customHeight="1" x14ac:dyDescent="0.2">
      <c r="A185" s="90" t="s">
        <v>1120</v>
      </c>
      <c r="B185" s="91" t="s">
        <v>1130</v>
      </c>
      <c r="C185" s="401"/>
      <c r="D185" s="85"/>
      <c r="E185" s="85"/>
      <c r="F185" s="85"/>
      <c r="G185" s="85"/>
      <c r="H185" s="85"/>
      <c r="I185" s="402"/>
      <c r="J185" s="316"/>
      <c r="K185" s="90" t="s">
        <v>1120</v>
      </c>
      <c r="L185" s="91" t="s">
        <v>1130</v>
      </c>
      <c r="M185" s="313"/>
    </row>
    <row r="186" spans="1:19" ht="12.75" customHeight="1" x14ac:dyDescent="0.2">
      <c r="A186" s="90"/>
      <c r="B186" s="91" t="s">
        <v>1808</v>
      </c>
      <c r="C186" s="318">
        <f>26401+117</f>
        <v>26518</v>
      </c>
      <c r="D186" s="319">
        <v>0</v>
      </c>
      <c r="E186" s="319">
        <v>0</v>
      </c>
      <c r="F186" s="319">
        <f>26401+117</f>
        <v>26518</v>
      </c>
      <c r="G186" s="319">
        <v>0</v>
      </c>
      <c r="H186" s="319">
        <v>0</v>
      </c>
      <c r="I186" s="238">
        <v>0</v>
      </c>
      <c r="J186" s="316"/>
      <c r="K186" s="90"/>
      <c r="L186" s="314" t="s">
        <v>1808</v>
      </c>
      <c r="M186" s="88"/>
    </row>
    <row r="187" spans="1:19" ht="12.75" customHeight="1" x14ac:dyDescent="0.2">
      <c r="A187" s="90">
        <v>153</v>
      </c>
      <c r="B187" s="314" t="s">
        <v>1212</v>
      </c>
      <c r="C187" s="318"/>
      <c r="D187" s="319"/>
      <c r="E187" s="319"/>
      <c r="F187" s="319"/>
      <c r="G187" s="319"/>
      <c r="H187" s="319"/>
      <c r="I187" s="238"/>
      <c r="J187" s="316"/>
      <c r="K187" s="90">
        <v>153</v>
      </c>
      <c r="L187" s="314" t="s">
        <v>1764</v>
      </c>
    </row>
    <row r="188" spans="1:19" ht="12.75" customHeight="1" x14ac:dyDescent="0.2">
      <c r="A188" s="90"/>
      <c r="B188" s="314" t="s">
        <v>1771</v>
      </c>
      <c r="C188" s="318">
        <v>802</v>
      </c>
      <c r="D188" s="319">
        <v>0</v>
      </c>
      <c r="E188" s="319">
        <v>0</v>
      </c>
      <c r="F188" s="319">
        <v>0</v>
      </c>
      <c r="G188" s="319">
        <v>0</v>
      </c>
      <c r="H188" s="319">
        <v>802</v>
      </c>
      <c r="I188" s="238">
        <v>802</v>
      </c>
      <c r="J188" s="316"/>
      <c r="K188" s="90"/>
      <c r="L188" s="314" t="s">
        <v>1771</v>
      </c>
    </row>
    <row r="189" spans="1:19" ht="12.75" customHeight="1" x14ac:dyDescent="0.2">
      <c r="A189" s="311" t="s">
        <v>1678</v>
      </c>
      <c r="B189" s="314" t="s">
        <v>1682</v>
      </c>
      <c r="C189" s="401"/>
      <c r="D189" s="85"/>
      <c r="E189" s="85"/>
      <c r="F189" s="85"/>
      <c r="G189" s="85"/>
      <c r="H189" s="85"/>
      <c r="I189" s="402"/>
      <c r="J189" s="157"/>
      <c r="K189" s="311" t="s">
        <v>1678</v>
      </c>
      <c r="L189" s="314" t="s">
        <v>1682</v>
      </c>
    </row>
    <row r="190" spans="1:19" ht="12.75" customHeight="1" x14ac:dyDescent="0.2">
      <c r="A190" s="311"/>
      <c r="B190" s="314" t="s">
        <v>1807</v>
      </c>
      <c r="C190" s="318">
        <v>4333</v>
      </c>
      <c r="D190" s="319">
        <v>4333</v>
      </c>
      <c r="E190" s="319">
        <v>4333</v>
      </c>
      <c r="F190" s="319">
        <v>0</v>
      </c>
      <c r="G190" s="319">
        <v>0</v>
      </c>
      <c r="H190" s="319">
        <v>0</v>
      </c>
      <c r="I190" s="238">
        <v>0</v>
      </c>
      <c r="J190" s="316"/>
      <c r="K190" s="311"/>
      <c r="L190" s="314" t="s">
        <v>1807</v>
      </c>
    </row>
    <row r="191" spans="1:19" ht="12.75" customHeight="1" x14ac:dyDescent="0.2">
      <c r="A191" s="308" t="s">
        <v>632</v>
      </c>
      <c r="B191" s="124" t="s">
        <v>636</v>
      </c>
      <c r="C191" s="318">
        <v>1103</v>
      </c>
      <c r="D191" s="319">
        <v>690</v>
      </c>
      <c r="E191" s="319">
        <v>690</v>
      </c>
      <c r="F191" s="319">
        <v>0</v>
      </c>
      <c r="G191" s="319">
        <v>0</v>
      </c>
      <c r="H191" s="319">
        <v>413</v>
      </c>
      <c r="I191" s="238">
        <v>413</v>
      </c>
      <c r="J191" s="157"/>
      <c r="K191" s="308" t="s">
        <v>632</v>
      </c>
      <c r="L191" s="124" t="s">
        <v>636</v>
      </c>
    </row>
    <row r="192" spans="1:19" ht="12.75" customHeight="1" x14ac:dyDescent="0.2">
      <c r="A192" s="311" t="s">
        <v>1679</v>
      </c>
      <c r="B192" s="314" t="s">
        <v>1139</v>
      </c>
      <c r="C192" s="318">
        <v>73</v>
      </c>
      <c r="D192" s="319">
        <v>0</v>
      </c>
      <c r="E192" s="319">
        <v>0</v>
      </c>
      <c r="F192" s="319">
        <v>0</v>
      </c>
      <c r="G192" s="319">
        <v>0</v>
      </c>
      <c r="H192" s="319">
        <v>73</v>
      </c>
      <c r="I192" s="238">
        <v>73</v>
      </c>
      <c r="J192" s="157"/>
      <c r="K192" s="311" t="s">
        <v>1679</v>
      </c>
      <c r="L192" s="314" t="s">
        <v>1139</v>
      </c>
      <c r="M192" s="313"/>
    </row>
    <row r="193" spans="1:19" ht="12.75" customHeight="1" x14ac:dyDescent="0.2">
      <c r="A193" s="308" t="s">
        <v>633</v>
      </c>
      <c r="B193" s="124" t="s">
        <v>637</v>
      </c>
      <c r="C193" s="318">
        <v>1001</v>
      </c>
      <c r="D193" s="319">
        <v>374</v>
      </c>
      <c r="E193" s="319">
        <v>374</v>
      </c>
      <c r="F193" s="319">
        <v>0</v>
      </c>
      <c r="G193" s="319">
        <v>0</v>
      </c>
      <c r="H193" s="319">
        <v>627</v>
      </c>
      <c r="I193" s="238">
        <v>627</v>
      </c>
      <c r="J193" s="316"/>
      <c r="K193" s="308" t="s">
        <v>633</v>
      </c>
      <c r="L193" s="124" t="s">
        <v>637</v>
      </c>
      <c r="M193" s="71"/>
    </row>
    <row r="194" spans="1:19" s="463" customFormat="1" ht="12.75" customHeight="1" x14ac:dyDescent="0.2">
      <c r="A194" s="308" t="s">
        <v>1064</v>
      </c>
      <c r="B194" s="124" t="s">
        <v>1065</v>
      </c>
      <c r="C194" s="318">
        <v>27</v>
      </c>
      <c r="D194" s="319">
        <v>27</v>
      </c>
      <c r="E194" s="319">
        <v>27</v>
      </c>
      <c r="F194" s="319">
        <v>0</v>
      </c>
      <c r="G194" s="319">
        <v>0</v>
      </c>
      <c r="H194" s="319">
        <v>0</v>
      </c>
      <c r="I194" s="238">
        <v>0</v>
      </c>
      <c r="J194" s="316"/>
      <c r="K194" s="308" t="s">
        <v>1064</v>
      </c>
      <c r="L194" s="124" t="s">
        <v>1065</v>
      </c>
      <c r="M194" s="462"/>
    </row>
    <row r="195" spans="1:19" ht="12.75" customHeight="1" x14ac:dyDescent="0.2">
      <c r="A195" s="308" t="s">
        <v>1195</v>
      </c>
      <c r="B195" s="315" t="s">
        <v>1196</v>
      </c>
      <c r="C195" s="318">
        <v>187</v>
      </c>
      <c r="D195" s="319">
        <v>187</v>
      </c>
      <c r="E195" s="319">
        <v>187</v>
      </c>
      <c r="F195" s="319">
        <v>0</v>
      </c>
      <c r="G195" s="319">
        <v>0</v>
      </c>
      <c r="H195" s="319">
        <v>0</v>
      </c>
      <c r="I195" s="238">
        <v>0</v>
      </c>
      <c r="J195" s="316"/>
      <c r="K195" s="308" t="s">
        <v>1195</v>
      </c>
      <c r="L195" s="315" t="s">
        <v>1196</v>
      </c>
      <c r="M195" s="71"/>
    </row>
    <row r="196" spans="1:19" ht="12.75" customHeight="1" x14ac:dyDescent="0.2">
      <c r="A196" s="308" t="s">
        <v>141</v>
      </c>
      <c r="B196" s="124" t="s">
        <v>143</v>
      </c>
      <c r="C196" s="318">
        <v>1147</v>
      </c>
      <c r="D196" s="319">
        <v>0</v>
      </c>
      <c r="E196" s="319">
        <v>0</v>
      </c>
      <c r="F196" s="319">
        <v>0</v>
      </c>
      <c r="G196" s="319">
        <v>0</v>
      </c>
      <c r="H196" s="319">
        <v>1147</v>
      </c>
      <c r="I196" s="238">
        <v>0</v>
      </c>
      <c r="J196" s="157"/>
      <c r="K196" s="308" t="s">
        <v>141</v>
      </c>
      <c r="L196" s="124" t="s">
        <v>143</v>
      </c>
    </row>
    <row r="197" spans="1:19" ht="12.75" customHeight="1" x14ac:dyDescent="0.2">
      <c r="A197" s="308" t="s">
        <v>142</v>
      </c>
      <c r="B197" s="124" t="s">
        <v>644</v>
      </c>
      <c r="C197" s="318">
        <v>0</v>
      </c>
      <c r="D197" s="319">
        <v>0</v>
      </c>
      <c r="E197" s="319">
        <v>0</v>
      </c>
      <c r="F197" s="319">
        <v>0</v>
      </c>
      <c r="G197" s="319">
        <v>0</v>
      </c>
      <c r="H197" s="319">
        <v>0</v>
      </c>
      <c r="I197" s="238">
        <v>0</v>
      </c>
      <c r="J197" s="157"/>
      <c r="K197" s="308" t="s">
        <v>142</v>
      </c>
      <c r="L197" s="124" t="s">
        <v>644</v>
      </c>
    </row>
    <row r="198" spans="1:19" ht="12.75" customHeight="1" x14ac:dyDescent="0.2">
      <c r="A198" s="308" t="s">
        <v>639</v>
      </c>
      <c r="B198" s="124" t="s">
        <v>1121</v>
      </c>
      <c r="C198" s="318">
        <v>1168</v>
      </c>
      <c r="D198" s="319">
        <v>1168</v>
      </c>
      <c r="E198" s="319">
        <v>1168</v>
      </c>
      <c r="F198" s="319">
        <v>0</v>
      </c>
      <c r="G198" s="319">
        <v>0</v>
      </c>
      <c r="H198" s="319">
        <v>0</v>
      </c>
      <c r="I198" s="238">
        <v>0</v>
      </c>
      <c r="J198" s="157"/>
      <c r="K198" s="308" t="s">
        <v>639</v>
      </c>
      <c r="L198" s="124" t="s">
        <v>1121</v>
      </c>
    </row>
    <row r="199" spans="1:19" ht="12.75" customHeight="1" x14ac:dyDescent="0.2">
      <c r="A199" s="308" t="s">
        <v>585</v>
      </c>
      <c r="B199" s="124" t="s">
        <v>587</v>
      </c>
      <c r="C199" s="318">
        <v>0</v>
      </c>
      <c r="D199" s="319">
        <v>0</v>
      </c>
      <c r="E199" s="319">
        <v>0</v>
      </c>
      <c r="F199" s="319">
        <v>0</v>
      </c>
      <c r="G199" s="319">
        <v>0</v>
      </c>
      <c r="H199" s="319">
        <v>0</v>
      </c>
      <c r="I199" s="238">
        <v>0</v>
      </c>
      <c r="J199" s="157"/>
      <c r="K199" s="308" t="s">
        <v>585</v>
      </c>
      <c r="L199" s="124" t="s">
        <v>587</v>
      </c>
    </row>
    <row r="200" spans="1:19" ht="12.75" customHeight="1" x14ac:dyDescent="0.2">
      <c r="A200" s="308" t="s">
        <v>1066</v>
      </c>
      <c r="B200" s="124" t="s">
        <v>1122</v>
      </c>
      <c r="C200" s="318">
        <v>195</v>
      </c>
      <c r="D200" s="319">
        <v>195</v>
      </c>
      <c r="E200" s="319">
        <v>195</v>
      </c>
      <c r="F200" s="319">
        <v>0</v>
      </c>
      <c r="G200" s="319">
        <v>0</v>
      </c>
      <c r="H200" s="319">
        <v>0</v>
      </c>
      <c r="I200" s="238">
        <v>0</v>
      </c>
      <c r="J200" s="157"/>
      <c r="K200" s="308" t="s">
        <v>1066</v>
      </c>
      <c r="L200" s="124" t="s">
        <v>1122</v>
      </c>
    </row>
    <row r="201" spans="1:19" ht="12.6" customHeight="1" x14ac:dyDescent="0.2">
      <c r="A201" s="90" t="s">
        <v>1123</v>
      </c>
      <c r="B201" s="91" t="s">
        <v>1131</v>
      </c>
      <c r="C201" s="401"/>
      <c r="D201" s="85"/>
      <c r="E201" s="85"/>
      <c r="F201" s="85"/>
      <c r="G201" s="85"/>
      <c r="H201" s="85"/>
      <c r="I201" s="402"/>
      <c r="J201" s="157"/>
      <c r="K201" s="90" t="s">
        <v>1123</v>
      </c>
      <c r="L201" s="91" t="s">
        <v>1131</v>
      </c>
      <c r="M201" s="524"/>
      <c r="N201" s="524"/>
      <c r="O201" s="524"/>
      <c r="P201" s="524"/>
      <c r="Q201" s="524"/>
      <c r="R201" s="524"/>
      <c r="S201" s="524"/>
    </row>
    <row r="202" spans="1:19" ht="12.6" customHeight="1" x14ac:dyDescent="0.2">
      <c r="A202" s="90"/>
      <c r="B202" s="91" t="s">
        <v>1806</v>
      </c>
      <c r="C202" s="318">
        <v>10</v>
      </c>
      <c r="D202" s="319">
        <v>10</v>
      </c>
      <c r="E202" s="319">
        <v>10</v>
      </c>
      <c r="F202" s="319">
        <v>0</v>
      </c>
      <c r="G202" s="319">
        <v>0</v>
      </c>
      <c r="H202" s="319">
        <v>0</v>
      </c>
      <c r="I202" s="238">
        <v>0</v>
      </c>
      <c r="J202" s="157"/>
      <c r="K202" s="90"/>
      <c r="L202" s="91" t="s">
        <v>1806</v>
      </c>
    </row>
    <row r="203" spans="1:19" ht="12.75" customHeight="1" x14ac:dyDescent="0.2">
      <c r="A203" s="90">
        <v>624</v>
      </c>
      <c r="B203" s="314" t="s">
        <v>146</v>
      </c>
      <c r="C203" s="318">
        <v>7592</v>
      </c>
      <c r="D203" s="319">
        <v>7592</v>
      </c>
      <c r="E203" s="319">
        <v>7592</v>
      </c>
      <c r="F203" s="319"/>
      <c r="G203" s="319"/>
      <c r="H203" s="319"/>
      <c r="I203" s="238"/>
      <c r="J203" s="316"/>
      <c r="K203" s="90">
        <v>624</v>
      </c>
      <c r="L203" s="314" t="s">
        <v>146</v>
      </c>
    </row>
    <row r="204" spans="1:19" ht="12.75" customHeight="1" x14ac:dyDescent="0.2">
      <c r="A204" s="308" t="s">
        <v>1124</v>
      </c>
      <c r="B204" s="124" t="s">
        <v>1125</v>
      </c>
      <c r="C204" s="318">
        <v>13</v>
      </c>
      <c r="D204" s="319">
        <v>0</v>
      </c>
      <c r="E204" s="319">
        <v>0</v>
      </c>
      <c r="F204" s="319">
        <v>0</v>
      </c>
      <c r="G204" s="319">
        <v>0</v>
      </c>
      <c r="H204" s="319">
        <v>13</v>
      </c>
      <c r="I204" s="238">
        <v>13</v>
      </c>
      <c r="J204" s="157"/>
      <c r="K204" s="308" t="s">
        <v>1124</v>
      </c>
      <c r="L204" s="124" t="s">
        <v>1125</v>
      </c>
    </row>
    <row r="205" spans="1:19" ht="12.75" customHeight="1" x14ac:dyDescent="0.2">
      <c r="A205" s="90" t="s">
        <v>1126</v>
      </c>
      <c r="B205" s="91" t="s">
        <v>1132</v>
      </c>
      <c r="C205" s="401"/>
      <c r="D205" s="85"/>
      <c r="E205" s="85"/>
      <c r="F205" s="85"/>
      <c r="G205" s="85"/>
      <c r="H205" s="85"/>
      <c r="I205" s="402"/>
      <c r="J205" s="157"/>
      <c r="K205" s="90" t="s">
        <v>1126</v>
      </c>
      <c r="L205" s="91" t="s">
        <v>1132</v>
      </c>
    </row>
    <row r="206" spans="1:19" ht="12.75" customHeight="1" x14ac:dyDescent="0.2">
      <c r="A206" s="90"/>
      <c r="B206" s="91" t="s">
        <v>1776</v>
      </c>
      <c r="C206" s="318">
        <v>107</v>
      </c>
      <c r="D206" s="319">
        <v>0</v>
      </c>
      <c r="E206" s="319">
        <v>0</v>
      </c>
      <c r="F206" s="319">
        <v>0</v>
      </c>
      <c r="G206" s="319">
        <v>0</v>
      </c>
      <c r="H206" s="319">
        <v>107</v>
      </c>
      <c r="I206" s="238">
        <v>107</v>
      </c>
      <c r="J206" s="156"/>
      <c r="K206" s="90"/>
      <c r="L206" s="91" t="s">
        <v>1776</v>
      </c>
    </row>
    <row r="207" spans="1:19" ht="12.75" customHeight="1" x14ac:dyDescent="0.2">
      <c r="A207" s="308" t="s">
        <v>1128</v>
      </c>
      <c r="B207" s="124" t="s">
        <v>1129</v>
      </c>
      <c r="C207" s="318">
        <v>12928</v>
      </c>
      <c r="D207" s="319">
        <v>0</v>
      </c>
      <c r="E207" s="319">
        <v>0</v>
      </c>
      <c r="F207" s="319">
        <v>0</v>
      </c>
      <c r="G207" s="319">
        <v>0</v>
      </c>
      <c r="H207" s="319">
        <v>12928</v>
      </c>
      <c r="I207" s="238">
        <v>12928</v>
      </c>
      <c r="J207" s="156"/>
      <c r="K207" s="308" t="s">
        <v>1128</v>
      </c>
      <c r="L207" s="124" t="s">
        <v>1129</v>
      </c>
    </row>
    <row r="208" spans="1:19" ht="12.75" customHeight="1" x14ac:dyDescent="0.2">
      <c r="A208" s="90" t="s">
        <v>1697</v>
      </c>
      <c r="B208" s="314" t="s">
        <v>1699</v>
      </c>
      <c r="C208" s="318">
        <v>3</v>
      </c>
      <c r="D208" s="319">
        <v>0</v>
      </c>
      <c r="E208" s="319">
        <v>0</v>
      </c>
      <c r="F208" s="319">
        <v>0</v>
      </c>
      <c r="G208" s="319">
        <v>0</v>
      </c>
      <c r="H208" s="319">
        <v>3</v>
      </c>
      <c r="I208" s="238">
        <v>3</v>
      </c>
      <c r="J208" s="156"/>
      <c r="K208" s="90" t="s">
        <v>1697</v>
      </c>
      <c r="L208" s="314" t="s">
        <v>1699</v>
      </c>
    </row>
    <row r="209" spans="1:12" s="71" customFormat="1" ht="12.75" customHeight="1" x14ac:dyDescent="0.2">
      <c r="A209" s="90" t="s">
        <v>1698</v>
      </c>
      <c r="B209" s="314" t="s">
        <v>1700</v>
      </c>
      <c r="C209" s="318">
        <v>0</v>
      </c>
      <c r="D209" s="319">
        <v>0</v>
      </c>
      <c r="E209" s="319">
        <v>0</v>
      </c>
      <c r="F209" s="319">
        <v>0</v>
      </c>
      <c r="G209" s="319">
        <v>0</v>
      </c>
      <c r="H209" s="319">
        <v>0</v>
      </c>
      <c r="I209" s="238">
        <v>0</v>
      </c>
      <c r="J209" s="156"/>
      <c r="K209" s="90" t="s">
        <v>1698</v>
      </c>
      <c r="L209" s="314" t="s">
        <v>1700</v>
      </c>
    </row>
    <row r="210" spans="1:12" s="462" customFormat="1" ht="12.75" customHeight="1" x14ac:dyDescent="0.2">
      <c r="A210" s="90"/>
      <c r="B210" s="314"/>
      <c r="C210" s="318"/>
      <c r="D210" s="319"/>
      <c r="E210" s="319"/>
      <c r="F210" s="319"/>
      <c r="G210" s="319"/>
      <c r="H210" s="319"/>
      <c r="I210" s="238"/>
      <c r="J210" s="156"/>
      <c r="K210" s="90"/>
      <c r="L210" s="314"/>
    </row>
    <row r="212" spans="1:12" s="463" customFormat="1" ht="12.75" customHeight="1" x14ac:dyDescent="0.2">
      <c r="C212" s="563"/>
      <c r="D212" s="563"/>
      <c r="E212" s="562"/>
      <c r="F212" s="462"/>
      <c r="G212" s="426"/>
      <c r="H212" s="462"/>
      <c r="J212" s="85"/>
      <c r="K212" s="126"/>
      <c r="L212" s="85"/>
    </row>
    <row r="213" spans="1:12" s="463" customFormat="1" ht="12.75" customHeight="1" x14ac:dyDescent="0.2">
      <c r="C213" s="563"/>
      <c r="D213" s="563"/>
      <c r="E213" s="562"/>
      <c r="F213" s="462"/>
      <c r="G213" s="426"/>
      <c r="H213" s="462"/>
      <c r="J213" s="85"/>
      <c r="K213" s="126"/>
      <c r="L213" s="85"/>
    </row>
    <row r="214" spans="1:12" s="463" customFormat="1" ht="12.75" customHeight="1" x14ac:dyDescent="0.2">
      <c r="C214" s="563"/>
      <c r="D214" s="563"/>
      <c r="E214" s="562"/>
      <c r="F214" s="462"/>
      <c r="G214" s="426"/>
      <c r="H214" s="462"/>
      <c r="J214" s="85"/>
      <c r="K214" s="126"/>
      <c r="L214" s="85"/>
    </row>
    <row r="215" spans="1:12" s="463" customFormat="1" x14ac:dyDescent="0.2">
      <c r="A215" s="562"/>
      <c r="B215" s="562"/>
      <c r="C215" s="563"/>
      <c r="D215" s="93"/>
      <c r="F215" s="462"/>
      <c r="G215" s="426"/>
      <c r="H215" s="426"/>
      <c r="J215" s="85"/>
      <c r="K215" s="126"/>
      <c r="L215" s="85"/>
    </row>
    <row r="216" spans="1:12" s="463" customFormat="1" ht="12.75" customHeight="1" x14ac:dyDescent="0.25">
      <c r="A216" s="78"/>
      <c r="B216" s="78"/>
      <c r="C216" s="79"/>
      <c r="D216" s="79"/>
      <c r="E216" s="78"/>
      <c r="F216" s="78"/>
      <c r="G216" s="78"/>
      <c r="H216" s="78"/>
      <c r="J216" s="85"/>
      <c r="K216" s="126"/>
      <c r="L216" s="85"/>
    </row>
    <row r="217" spans="1:12" s="463" customFormat="1" ht="12.75" customHeight="1" x14ac:dyDescent="0.2">
      <c r="A217" s="963" t="s">
        <v>1652</v>
      </c>
      <c r="B217" s="822"/>
      <c r="C217" s="964" t="s">
        <v>80</v>
      </c>
      <c r="D217" s="910" t="s">
        <v>76</v>
      </c>
      <c r="E217" s="926"/>
      <c r="F217" s="926"/>
      <c r="G217" s="926" t="s">
        <v>76</v>
      </c>
      <c r="H217" s="926"/>
      <c r="I217" s="926"/>
      <c r="J217" s="965" t="s">
        <v>1652</v>
      </c>
      <c r="K217" s="966"/>
      <c r="L217" s="966"/>
    </row>
    <row r="218" spans="1:12" s="463" customFormat="1" ht="12.75" customHeight="1" x14ac:dyDescent="0.2">
      <c r="A218" s="824"/>
      <c r="B218" s="825"/>
      <c r="C218" s="937"/>
      <c r="D218" s="971" t="s">
        <v>784</v>
      </c>
      <c r="E218" s="972"/>
      <c r="F218" s="972"/>
      <c r="G218" s="973"/>
      <c r="H218" s="927" t="s">
        <v>785</v>
      </c>
      <c r="I218" s="110" t="s">
        <v>79</v>
      </c>
      <c r="J218" s="967"/>
      <c r="K218" s="968"/>
      <c r="L218" s="968"/>
    </row>
    <row r="219" spans="1:12" s="463" customFormat="1" ht="12.75" customHeight="1" x14ac:dyDescent="0.2">
      <c r="A219" s="824"/>
      <c r="B219" s="825"/>
      <c r="C219" s="937"/>
      <c r="D219" s="930" t="s">
        <v>915</v>
      </c>
      <c r="E219" s="545" t="s">
        <v>79</v>
      </c>
      <c r="F219" s="974" t="s">
        <v>916</v>
      </c>
      <c r="G219" s="546" t="s">
        <v>79</v>
      </c>
      <c r="H219" s="928"/>
      <c r="I219" s="936" t="s">
        <v>82</v>
      </c>
      <c r="J219" s="967"/>
      <c r="K219" s="968"/>
      <c r="L219" s="968"/>
    </row>
    <row r="220" spans="1:12" s="463" customFormat="1" ht="12.75" customHeight="1" x14ac:dyDescent="0.2">
      <c r="A220" s="824"/>
      <c r="B220" s="825"/>
      <c r="C220" s="937"/>
      <c r="D220" s="931"/>
      <c r="E220" s="930" t="s">
        <v>84</v>
      </c>
      <c r="F220" s="975"/>
      <c r="G220" s="933" t="s">
        <v>140</v>
      </c>
      <c r="H220" s="928"/>
      <c r="I220" s="937"/>
      <c r="J220" s="967"/>
      <c r="K220" s="968"/>
      <c r="L220" s="968"/>
    </row>
    <row r="221" spans="1:12" s="463" customFormat="1" ht="12.75" customHeight="1" x14ac:dyDescent="0.2">
      <c r="A221" s="824"/>
      <c r="B221" s="825"/>
      <c r="C221" s="937"/>
      <c r="D221" s="931"/>
      <c r="E221" s="931"/>
      <c r="F221" s="975"/>
      <c r="G221" s="934"/>
      <c r="H221" s="928"/>
      <c r="I221" s="937"/>
      <c r="J221" s="967"/>
      <c r="K221" s="968"/>
      <c r="L221" s="968"/>
    </row>
    <row r="222" spans="1:12" s="463" customFormat="1" ht="12.75" customHeight="1" x14ac:dyDescent="0.2">
      <c r="A222" s="827"/>
      <c r="B222" s="828"/>
      <c r="C222" s="938"/>
      <c r="D222" s="932"/>
      <c r="E222" s="932"/>
      <c r="F222" s="976"/>
      <c r="G222" s="935"/>
      <c r="H222" s="929"/>
      <c r="I222" s="938"/>
      <c r="J222" s="969"/>
      <c r="K222" s="970"/>
      <c r="L222" s="970"/>
    </row>
    <row r="223" spans="1:12" s="463" customFormat="1" ht="12.75" customHeight="1" x14ac:dyDescent="0.2">
      <c r="A223" s="308"/>
      <c r="B223" s="315"/>
      <c r="C223" s="958" t="s">
        <v>1875</v>
      </c>
      <c r="D223" s="958"/>
      <c r="E223" s="958"/>
      <c r="F223" s="958"/>
      <c r="G223" s="319" t="s">
        <v>1814</v>
      </c>
      <c r="H223" s="502"/>
      <c r="I223" s="726"/>
      <c r="J223" s="573"/>
      <c r="K223" s="308"/>
      <c r="L223" s="315"/>
    </row>
    <row r="224" spans="1:12" s="71" customFormat="1" ht="25.15" customHeight="1" x14ac:dyDescent="0.2">
      <c r="A224" s="399"/>
      <c r="B224" s="86" t="s">
        <v>1184</v>
      </c>
      <c r="C224" s="195">
        <v>64298</v>
      </c>
      <c r="D224" s="196">
        <v>18284</v>
      </c>
      <c r="E224" s="196">
        <v>18284</v>
      </c>
      <c r="F224" s="196">
        <v>26203</v>
      </c>
      <c r="G224" s="196">
        <v>26120</v>
      </c>
      <c r="H224" s="196">
        <v>19811</v>
      </c>
      <c r="I224" s="197">
        <v>19525</v>
      </c>
      <c r="J224" s="316"/>
      <c r="K224" s="86"/>
      <c r="L224" s="86" t="s">
        <v>1184</v>
      </c>
    </row>
    <row r="225" spans="1:12" ht="25.15" customHeight="1" x14ac:dyDescent="0.2">
      <c r="A225" s="90" t="s">
        <v>1134</v>
      </c>
      <c r="B225" s="314" t="s">
        <v>1135</v>
      </c>
      <c r="C225" s="318">
        <v>2910</v>
      </c>
      <c r="D225" s="319">
        <v>2188</v>
      </c>
      <c r="E225" s="319">
        <v>2188</v>
      </c>
      <c r="F225" s="319">
        <v>567</v>
      </c>
      <c r="G225" s="319">
        <v>484</v>
      </c>
      <c r="H225" s="319">
        <v>155</v>
      </c>
      <c r="I225" s="238">
        <v>155</v>
      </c>
      <c r="J225" s="316"/>
      <c r="K225" s="90" t="s">
        <v>1134</v>
      </c>
      <c r="L225" s="314" t="s">
        <v>1135</v>
      </c>
    </row>
    <row r="226" spans="1:12" ht="12.75" customHeight="1" x14ac:dyDescent="0.2">
      <c r="A226" s="308" t="s">
        <v>1204</v>
      </c>
      <c r="B226" s="315" t="s">
        <v>640</v>
      </c>
      <c r="C226" s="318">
        <v>0</v>
      </c>
      <c r="D226" s="319">
        <v>0</v>
      </c>
      <c r="E226" s="319">
        <v>0</v>
      </c>
      <c r="F226" s="319">
        <v>0</v>
      </c>
      <c r="G226" s="319">
        <v>0</v>
      </c>
      <c r="H226" s="319">
        <v>0</v>
      </c>
      <c r="I226" s="238">
        <v>0</v>
      </c>
      <c r="J226" s="316"/>
      <c r="K226" s="308" t="s">
        <v>1204</v>
      </c>
      <c r="L226" s="315" t="s">
        <v>640</v>
      </c>
    </row>
    <row r="227" spans="1:12" ht="12.75" customHeight="1" x14ac:dyDescent="0.2">
      <c r="A227" s="308" t="s">
        <v>1136</v>
      </c>
      <c r="B227" s="315" t="s">
        <v>1185</v>
      </c>
      <c r="C227" s="401"/>
      <c r="D227" s="85"/>
      <c r="E227" s="85"/>
      <c r="F227" s="85"/>
      <c r="G227" s="85"/>
      <c r="H227" s="85"/>
      <c r="I227" s="402"/>
      <c r="J227" s="316"/>
      <c r="K227" s="308" t="s">
        <v>1136</v>
      </c>
      <c r="L227" s="315" t="s">
        <v>1185</v>
      </c>
    </row>
    <row r="228" spans="1:12" ht="12.75" customHeight="1" x14ac:dyDescent="0.2">
      <c r="A228" s="308"/>
      <c r="B228" s="315" t="s">
        <v>1779</v>
      </c>
      <c r="C228" s="318">
        <v>1643</v>
      </c>
      <c r="D228" s="319">
        <v>0</v>
      </c>
      <c r="E228" s="319">
        <v>0</v>
      </c>
      <c r="F228" s="319">
        <v>744</v>
      </c>
      <c r="G228" s="319">
        <v>744</v>
      </c>
      <c r="H228" s="502">
        <v>899</v>
      </c>
      <c r="I228" s="238">
        <v>899</v>
      </c>
      <c r="J228" s="316"/>
      <c r="K228" s="308"/>
      <c r="L228" s="315" t="s">
        <v>1779</v>
      </c>
    </row>
    <row r="229" spans="1:12" s="463" customFormat="1" ht="12.75" customHeight="1" x14ac:dyDescent="0.2">
      <c r="A229" s="308" t="s">
        <v>1137</v>
      </c>
      <c r="B229" s="315" t="s">
        <v>636</v>
      </c>
      <c r="C229" s="318">
        <v>4314</v>
      </c>
      <c r="D229" s="319">
        <v>1601</v>
      </c>
      <c r="E229" s="319">
        <v>1601</v>
      </c>
      <c r="F229" s="319">
        <v>0</v>
      </c>
      <c r="G229" s="319">
        <v>0</v>
      </c>
      <c r="H229" s="319">
        <v>2713</v>
      </c>
      <c r="I229" s="238">
        <v>2713</v>
      </c>
      <c r="J229" s="316"/>
      <c r="K229" s="308" t="s">
        <v>1137</v>
      </c>
      <c r="L229" s="315" t="s">
        <v>636</v>
      </c>
    </row>
    <row r="230" spans="1:12" s="463" customFormat="1" ht="12.75" customHeight="1" x14ac:dyDescent="0.2">
      <c r="A230" s="308" t="s">
        <v>1138</v>
      </c>
      <c r="B230" s="315" t="s">
        <v>1139</v>
      </c>
      <c r="C230" s="318">
        <v>326</v>
      </c>
      <c r="D230" s="319">
        <v>0</v>
      </c>
      <c r="E230" s="319">
        <v>0</v>
      </c>
      <c r="F230" s="319">
        <v>0</v>
      </c>
      <c r="G230" s="319">
        <v>0</v>
      </c>
      <c r="H230" s="319">
        <v>326</v>
      </c>
      <c r="I230" s="238">
        <v>319</v>
      </c>
      <c r="J230" s="316"/>
      <c r="K230" s="308" t="s">
        <v>1138</v>
      </c>
      <c r="L230" s="315" t="s">
        <v>1139</v>
      </c>
    </row>
    <row r="231" spans="1:12" s="463" customFormat="1" ht="12.75" customHeight="1" x14ac:dyDescent="0.2">
      <c r="A231" s="308" t="s">
        <v>1140</v>
      </c>
      <c r="B231" s="315" t="s">
        <v>641</v>
      </c>
      <c r="C231" s="318">
        <v>205</v>
      </c>
      <c r="D231" s="319">
        <v>205</v>
      </c>
      <c r="E231" s="319">
        <v>205</v>
      </c>
      <c r="F231" s="319">
        <v>0</v>
      </c>
      <c r="G231" s="319">
        <v>0</v>
      </c>
      <c r="H231" s="319">
        <v>0</v>
      </c>
      <c r="I231" s="238">
        <v>0</v>
      </c>
      <c r="J231" s="316"/>
      <c r="K231" s="308" t="s">
        <v>1140</v>
      </c>
      <c r="L231" s="315" t="s">
        <v>641</v>
      </c>
    </row>
    <row r="232" spans="1:12" s="463" customFormat="1" ht="12.75" customHeight="1" x14ac:dyDescent="0.2">
      <c r="A232" s="308" t="s">
        <v>1141</v>
      </c>
      <c r="B232" s="315" t="s">
        <v>763</v>
      </c>
      <c r="C232" s="318">
        <v>186</v>
      </c>
      <c r="D232" s="319">
        <v>137</v>
      </c>
      <c r="E232" s="319">
        <v>137</v>
      </c>
      <c r="F232" s="319">
        <v>0</v>
      </c>
      <c r="G232" s="319">
        <v>0</v>
      </c>
      <c r="H232" s="319">
        <v>50</v>
      </c>
      <c r="I232" s="238">
        <v>50</v>
      </c>
      <c r="J232" s="316"/>
      <c r="K232" s="308" t="s">
        <v>1141</v>
      </c>
      <c r="L232" s="315" t="s">
        <v>763</v>
      </c>
    </row>
    <row r="233" spans="1:12" s="463" customFormat="1" ht="12.75" customHeight="1" x14ac:dyDescent="0.2">
      <c r="A233" s="308" t="s">
        <v>1144</v>
      </c>
      <c r="B233" s="315" t="s">
        <v>643</v>
      </c>
      <c r="C233" s="318">
        <v>853</v>
      </c>
      <c r="D233" s="319">
        <v>656</v>
      </c>
      <c r="E233" s="319">
        <v>656</v>
      </c>
      <c r="F233" s="319">
        <v>0</v>
      </c>
      <c r="G233" s="319">
        <v>0</v>
      </c>
      <c r="H233" s="319">
        <v>197</v>
      </c>
      <c r="I233" s="238">
        <v>197</v>
      </c>
      <c r="J233" s="316"/>
      <c r="K233" s="308" t="s">
        <v>1144</v>
      </c>
      <c r="L233" s="315" t="s">
        <v>643</v>
      </c>
    </row>
    <row r="234" spans="1:12" s="463" customFormat="1" ht="12.75" customHeight="1" x14ac:dyDescent="0.2">
      <c r="A234" s="308" t="s">
        <v>1145</v>
      </c>
      <c r="B234" s="315" t="s">
        <v>642</v>
      </c>
      <c r="C234" s="318">
        <v>609</v>
      </c>
      <c r="D234" s="319">
        <v>100</v>
      </c>
      <c r="E234" s="319">
        <v>100</v>
      </c>
      <c r="F234" s="319">
        <v>0</v>
      </c>
      <c r="G234" s="319">
        <v>0</v>
      </c>
      <c r="H234" s="319">
        <v>509</v>
      </c>
      <c r="I234" s="238">
        <v>509</v>
      </c>
      <c r="J234" s="316"/>
      <c r="K234" s="308" t="s">
        <v>1145</v>
      </c>
      <c r="L234" s="315" t="s">
        <v>642</v>
      </c>
    </row>
    <row r="235" spans="1:12" s="463" customFormat="1" ht="12.75" customHeight="1" x14ac:dyDescent="0.2">
      <c r="A235" s="308" t="s">
        <v>1146</v>
      </c>
      <c r="B235" s="315" t="s">
        <v>1186</v>
      </c>
      <c r="C235" s="401"/>
      <c r="D235" s="85"/>
      <c r="E235" s="85"/>
      <c r="F235" s="85"/>
      <c r="G235" s="85"/>
      <c r="H235" s="85"/>
      <c r="I235" s="402"/>
      <c r="J235" s="316"/>
      <c r="K235" s="308" t="s">
        <v>1146</v>
      </c>
      <c r="L235" s="315" t="s">
        <v>1186</v>
      </c>
    </row>
    <row r="236" spans="1:12" s="463" customFormat="1" ht="12.75" customHeight="1" x14ac:dyDescent="0.2">
      <c r="A236" s="308"/>
      <c r="B236" s="315" t="s">
        <v>1809</v>
      </c>
      <c r="C236" s="318">
        <v>739</v>
      </c>
      <c r="D236" s="319">
        <v>522</v>
      </c>
      <c r="E236" s="319">
        <v>522</v>
      </c>
      <c r="F236" s="319">
        <v>0</v>
      </c>
      <c r="G236" s="319">
        <v>0</v>
      </c>
      <c r="H236" s="319">
        <v>218</v>
      </c>
      <c r="I236" s="238">
        <v>218</v>
      </c>
      <c r="J236" s="316"/>
      <c r="K236" s="308"/>
      <c r="L236" s="315" t="s">
        <v>1809</v>
      </c>
    </row>
    <row r="237" spans="1:12" ht="12.75" customHeight="1" x14ac:dyDescent="0.2">
      <c r="A237" s="308" t="s">
        <v>1148</v>
      </c>
      <c r="B237" s="315" t="s">
        <v>1149</v>
      </c>
      <c r="C237" s="318">
        <v>0</v>
      </c>
      <c r="D237" s="319">
        <v>0</v>
      </c>
      <c r="E237" s="319">
        <v>0</v>
      </c>
      <c r="F237" s="319">
        <v>0</v>
      </c>
      <c r="G237" s="319">
        <v>0</v>
      </c>
      <c r="H237" s="319">
        <v>0</v>
      </c>
      <c r="I237" s="238">
        <v>0</v>
      </c>
      <c r="J237" s="316"/>
      <c r="K237" s="308" t="s">
        <v>1148</v>
      </c>
      <c r="L237" s="315" t="s">
        <v>1149</v>
      </c>
    </row>
    <row r="238" spans="1:12" ht="12.75" customHeight="1" x14ac:dyDescent="0.2">
      <c r="A238" s="308" t="s">
        <v>1150</v>
      </c>
      <c r="B238" s="315" t="s">
        <v>588</v>
      </c>
      <c r="C238" s="318">
        <v>24</v>
      </c>
      <c r="D238" s="319">
        <v>0</v>
      </c>
      <c r="E238" s="319">
        <v>0</v>
      </c>
      <c r="F238" s="319">
        <v>0</v>
      </c>
      <c r="G238" s="319">
        <v>0</v>
      </c>
      <c r="H238" s="319">
        <v>24</v>
      </c>
      <c r="I238" s="238">
        <v>24</v>
      </c>
      <c r="J238" s="316"/>
      <c r="K238" s="308" t="s">
        <v>1150</v>
      </c>
      <c r="L238" s="315" t="s">
        <v>588</v>
      </c>
    </row>
    <row r="239" spans="1:12" ht="12.75" customHeight="1" x14ac:dyDescent="0.2">
      <c r="A239" s="308" t="s">
        <v>1151</v>
      </c>
      <c r="B239" s="315" t="s">
        <v>118</v>
      </c>
      <c r="C239" s="318">
        <v>8513</v>
      </c>
      <c r="D239" s="319">
        <v>8513</v>
      </c>
      <c r="E239" s="319">
        <v>8513</v>
      </c>
      <c r="F239" s="319">
        <v>0</v>
      </c>
      <c r="G239" s="319">
        <v>0</v>
      </c>
      <c r="H239" s="319">
        <v>0</v>
      </c>
      <c r="I239" s="238">
        <v>0</v>
      </c>
      <c r="J239" s="316"/>
      <c r="K239" s="308" t="s">
        <v>1151</v>
      </c>
      <c r="L239" s="315" t="s">
        <v>118</v>
      </c>
    </row>
    <row r="240" spans="1:12" ht="12.75" customHeight="1" x14ac:dyDescent="0.2">
      <c r="A240" s="308" t="s">
        <v>1152</v>
      </c>
      <c r="B240" s="315" t="s">
        <v>1187</v>
      </c>
      <c r="C240" s="401"/>
      <c r="D240" s="85"/>
      <c r="E240" s="85"/>
      <c r="F240" s="85"/>
      <c r="G240" s="85"/>
      <c r="H240" s="85"/>
      <c r="I240" s="402"/>
      <c r="J240" s="316"/>
      <c r="K240" s="308" t="s">
        <v>1152</v>
      </c>
      <c r="L240" s="315" t="s">
        <v>1187</v>
      </c>
    </row>
    <row r="241" spans="1:12" ht="12.75" customHeight="1" x14ac:dyDescent="0.2">
      <c r="A241" s="308"/>
      <c r="B241" s="315" t="s">
        <v>1810</v>
      </c>
      <c r="C241" s="318">
        <v>37</v>
      </c>
      <c r="D241" s="319">
        <v>37</v>
      </c>
      <c r="E241" s="319">
        <v>37</v>
      </c>
      <c r="F241" s="319">
        <v>0</v>
      </c>
      <c r="G241" s="319">
        <v>0</v>
      </c>
      <c r="H241" s="319">
        <v>0</v>
      </c>
      <c r="I241" s="238">
        <v>0</v>
      </c>
      <c r="J241" s="316"/>
      <c r="K241" s="308"/>
      <c r="L241" s="315" t="s">
        <v>1810</v>
      </c>
    </row>
    <row r="242" spans="1:12" ht="12.75" customHeight="1" x14ac:dyDescent="0.2">
      <c r="A242" s="308">
        <v>411</v>
      </c>
      <c r="B242" s="315" t="s">
        <v>765</v>
      </c>
      <c r="C242" s="318">
        <v>2</v>
      </c>
      <c r="D242" s="319">
        <v>0</v>
      </c>
      <c r="E242" s="319">
        <v>0</v>
      </c>
      <c r="F242" s="319">
        <v>0</v>
      </c>
      <c r="G242" s="319">
        <v>0</v>
      </c>
      <c r="H242" s="319">
        <v>2</v>
      </c>
      <c r="I242" s="238">
        <v>2</v>
      </c>
      <c r="J242" s="316"/>
      <c r="K242" s="308">
        <v>411</v>
      </c>
      <c r="L242" s="315" t="s">
        <v>765</v>
      </c>
    </row>
    <row r="243" spans="1:12" ht="12.75" customHeight="1" x14ac:dyDescent="0.2">
      <c r="A243" s="308" t="s">
        <v>1153</v>
      </c>
      <c r="B243" s="315" t="s">
        <v>1154</v>
      </c>
      <c r="C243" s="318">
        <v>108</v>
      </c>
      <c r="D243" s="319">
        <v>0</v>
      </c>
      <c r="E243" s="319">
        <v>0</v>
      </c>
      <c r="F243" s="319">
        <v>0</v>
      </c>
      <c r="G243" s="319">
        <v>0</v>
      </c>
      <c r="H243" s="319">
        <v>108</v>
      </c>
      <c r="I243" s="238">
        <v>108</v>
      </c>
      <c r="J243" s="316"/>
      <c r="K243" s="308" t="s">
        <v>1153</v>
      </c>
      <c r="L243" s="315" t="s">
        <v>1154</v>
      </c>
    </row>
    <row r="244" spans="1:12" ht="12.75" customHeight="1" x14ac:dyDescent="0.2">
      <c r="A244" s="308" t="s">
        <v>1066</v>
      </c>
      <c r="B244" s="315" t="s">
        <v>766</v>
      </c>
      <c r="C244" s="318">
        <v>134</v>
      </c>
      <c r="D244" s="319">
        <v>0</v>
      </c>
      <c r="E244" s="319">
        <v>0</v>
      </c>
      <c r="F244" s="319">
        <v>0</v>
      </c>
      <c r="G244" s="319">
        <v>0</v>
      </c>
      <c r="H244" s="319">
        <v>134</v>
      </c>
      <c r="I244" s="238">
        <v>134</v>
      </c>
      <c r="J244" s="316"/>
      <c r="K244" s="308" t="s">
        <v>1066</v>
      </c>
      <c r="L244" s="315" t="s">
        <v>766</v>
      </c>
    </row>
    <row r="245" spans="1:12" ht="12.75" customHeight="1" x14ac:dyDescent="0.2">
      <c r="A245" s="308" t="s">
        <v>1155</v>
      </c>
      <c r="B245" s="315" t="s">
        <v>1156</v>
      </c>
      <c r="C245" s="318">
        <v>2348</v>
      </c>
      <c r="D245" s="319">
        <v>1257</v>
      </c>
      <c r="E245" s="319">
        <v>1257</v>
      </c>
      <c r="F245" s="319">
        <v>0</v>
      </c>
      <c r="G245" s="319">
        <v>0</v>
      </c>
      <c r="H245" s="319">
        <v>1091</v>
      </c>
      <c r="I245" s="238">
        <v>1091</v>
      </c>
      <c r="J245" s="316"/>
      <c r="K245" s="308" t="s">
        <v>1155</v>
      </c>
      <c r="L245" s="315" t="s">
        <v>1156</v>
      </c>
    </row>
    <row r="246" spans="1:12" ht="12.75" customHeight="1" x14ac:dyDescent="0.2">
      <c r="A246" s="308" t="s">
        <v>586</v>
      </c>
      <c r="B246" s="315" t="s">
        <v>1188</v>
      </c>
      <c r="C246" s="401"/>
      <c r="D246" s="85"/>
      <c r="E246" s="85"/>
      <c r="F246" s="85"/>
      <c r="G246" s="85"/>
      <c r="H246" s="85"/>
      <c r="I246" s="402"/>
      <c r="J246" s="316"/>
      <c r="K246" s="308" t="s">
        <v>586</v>
      </c>
      <c r="L246" s="315" t="s">
        <v>1188</v>
      </c>
    </row>
    <row r="247" spans="1:12" ht="12.75" customHeight="1" x14ac:dyDescent="0.2">
      <c r="A247" s="308"/>
      <c r="B247" s="315" t="s">
        <v>1782</v>
      </c>
      <c r="C247" s="318">
        <v>14</v>
      </c>
      <c r="D247" s="319">
        <v>0</v>
      </c>
      <c r="E247" s="319">
        <v>0</v>
      </c>
      <c r="F247" s="319">
        <v>14</v>
      </c>
      <c r="G247" s="319">
        <v>14</v>
      </c>
      <c r="H247" s="319">
        <v>0</v>
      </c>
      <c r="I247" s="238">
        <v>0</v>
      </c>
      <c r="J247" s="316"/>
      <c r="K247" s="308"/>
      <c r="L247" s="315" t="s">
        <v>1782</v>
      </c>
    </row>
    <row r="248" spans="1:12" ht="12.75" customHeight="1" x14ac:dyDescent="0.2">
      <c r="A248" s="308" t="s">
        <v>1158</v>
      </c>
      <c r="B248" s="315" t="s">
        <v>1159</v>
      </c>
      <c r="C248" s="318">
        <v>79</v>
      </c>
      <c r="D248" s="319">
        <v>0</v>
      </c>
      <c r="E248" s="319">
        <v>0</v>
      </c>
      <c r="F248" s="319">
        <v>0</v>
      </c>
      <c r="G248" s="319">
        <v>0</v>
      </c>
      <c r="H248" s="319">
        <v>79</v>
      </c>
      <c r="I248" s="238">
        <v>78</v>
      </c>
      <c r="J248" s="316"/>
      <c r="K248" s="308" t="s">
        <v>1158</v>
      </c>
      <c r="L248" s="315" t="s">
        <v>1159</v>
      </c>
    </row>
    <row r="249" spans="1:12" ht="12.75" customHeight="1" x14ac:dyDescent="0.2">
      <c r="A249" s="308" t="s">
        <v>1160</v>
      </c>
      <c r="B249" s="315" t="s">
        <v>771</v>
      </c>
      <c r="C249" s="318">
        <v>0</v>
      </c>
      <c r="D249" s="319">
        <v>0</v>
      </c>
      <c r="E249" s="319">
        <v>0</v>
      </c>
      <c r="F249" s="319">
        <v>0</v>
      </c>
      <c r="G249" s="319">
        <v>0</v>
      </c>
      <c r="H249" s="319">
        <v>0</v>
      </c>
      <c r="I249" s="238">
        <v>0</v>
      </c>
      <c r="J249" s="316"/>
      <c r="K249" s="308" t="s">
        <v>1160</v>
      </c>
      <c r="L249" s="315" t="s">
        <v>771</v>
      </c>
    </row>
    <row r="250" spans="1:12" ht="12.75" customHeight="1" x14ac:dyDescent="0.2">
      <c r="A250" s="308" t="s">
        <v>1161</v>
      </c>
      <c r="B250" s="315" t="s">
        <v>772</v>
      </c>
      <c r="C250" s="318">
        <v>144</v>
      </c>
      <c r="D250" s="319">
        <v>0</v>
      </c>
      <c r="E250" s="319">
        <v>0</v>
      </c>
      <c r="F250" s="319">
        <v>0</v>
      </c>
      <c r="G250" s="319">
        <v>0</v>
      </c>
      <c r="H250" s="319">
        <v>144</v>
      </c>
      <c r="I250" s="238">
        <v>144</v>
      </c>
      <c r="J250" s="316"/>
      <c r="K250" s="308" t="s">
        <v>1161</v>
      </c>
      <c r="L250" s="315" t="s">
        <v>772</v>
      </c>
    </row>
    <row r="251" spans="1:12" ht="12.75" customHeight="1" x14ac:dyDescent="0.2">
      <c r="A251" s="308" t="s">
        <v>1162</v>
      </c>
      <c r="B251" s="315" t="s">
        <v>773</v>
      </c>
      <c r="C251" s="318">
        <v>9</v>
      </c>
      <c r="D251" s="319">
        <v>0</v>
      </c>
      <c r="E251" s="319">
        <v>0</v>
      </c>
      <c r="F251" s="319">
        <v>9</v>
      </c>
      <c r="G251" s="319">
        <v>9</v>
      </c>
      <c r="H251" s="319">
        <v>0</v>
      </c>
      <c r="I251" s="238">
        <v>0</v>
      </c>
      <c r="J251" s="316"/>
      <c r="K251" s="308" t="s">
        <v>1162</v>
      </c>
      <c r="L251" s="315" t="s">
        <v>773</v>
      </c>
    </row>
    <row r="252" spans="1:12" ht="12.75" customHeight="1" x14ac:dyDescent="0.2">
      <c r="A252" s="305" t="s">
        <v>1208</v>
      </c>
      <c r="B252" s="317" t="s">
        <v>774</v>
      </c>
      <c r="C252" s="318">
        <v>2</v>
      </c>
      <c r="D252" s="319">
        <v>2</v>
      </c>
      <c r="E252" s="319">
        <v>2</v>
      </c>
      <c r="F252" s="319">
        <v>0</v>
      </c>
      <c r="G252" s="319">
        <v>0</v>
      </c>
      <c r="H252" s="319">
        <v>0</v>
      </c>
      <c r="I252" s="238">
        <v>0</v>
      </c>
      <c r="J252" s="316"/>
      <c r="K252" s="305" t="s">
        <v>1208</v>
      </c>
      <c r="L252" s="317" t="s">
        <v>774</v>
      </c>
    </row>
    <row r="253" spans="1:12" ht="12.75" customHeight="1" x14ac:dyDescent="0.2">
      <c r="A253" s="308" t="s">
        <v>1163</v>
      </c>
      <c r="B253" s="315" t="s">
        <v>1164</v>
      </c>
      <c r="C253" s="318">
        <v>2179</v>
      </c>
      <c r="D253" s="319">
        <v>0</v>
      </c>
      <c r="E253" s="319">
        <v>0</v>
      </c>
      <c r="F253" s="319">
        <v>0</v>
      </c>
      <c r="G253" s="319">
        <v>0</v>
      </c>
      <c r="H253" s="319">
        <v>2179</v>
      </c>
      <c r="I253" s="238">
        <v>2179</v>
      </c>
      <c r="J253" s="316"/>
      <c r="K253" s="308" t="s">
        <v>1163</v>
      </c>
      <c r="L253" s="315" t="s">
        <v>1164</v>
      </c>
    </row>
    <row r="254" spans="1:12" ht="12.75" customHeight="1" x14ac:dyDescent="0.2">
      <c r="A254" s="308" t="s">
        <v>1165</v>
      </c>
      <c r="B254" s="315" t="s">
        <v>1166</v>
      </c>
      <c r="C254" s="318">
        <v>3689</v>
      </c>
      <c r="D254" s="319">
        <v>0</v>
      </c>
      <c r="E254" s="319">
        <v>0</v>
      </c>
      <c r="F254" s="319">
        <v>2535</v>
      </c>
      <c r="G254" s="319">
        <v>2535</v>
      </c>
      <c r="H254" s="319">
        <v>1153</v>
      </c>
      <c r="I254" s="238">
        <v>1153</v>
      </c>
      <c r="J254" s="316"/>
      <c r="K254" s="308" t="s">
        <v>1165</v>
      </c>
      <c r="L254" s="315" t="s">
        <v>1166</v>
      </c>
    </row>
    <row r="255" spans="1:12" ht="12.75" customHeight="1" x14ac:dyDescent="0.2">
      <c r="A255" s="308" t="s">
        <v>1167</v>
      </c>
      <c r="B255" s="315" t="s">
        <v>770</v>
      </c>
      <c r="C255" s="318">
        <v>678</v>
      </c>
      <c r="D255" s="319">
        <v>30</v>
      </c>
      <c r="E255" s="319">
        <v>30</v>
      </c>
      <c r="F255" s="319">
        <v>562</v>
      </c>
      <c r="G255" s="319">
        <v>562</v>
      </c>
      <c r="H255" s="319">
        <v>86</v>
      </c>
      <c r="I255" s="238">
        <v>86</v>
      </c>
      <c r="J255" s="316"/>
      <c r="K255" s="308" t="s">
        <v>1167</v>
      </c>
      <c r="L255" s="315" t="s">
        <v>770</v>
      </c>
    </row>
    <row r="256" spans="1:12" ht="12.75" customHeight="1" x14ac:dyDescent="0.2">
      <c r="A256" s="308" t="s">
        <v>1168</v>
      </c>
      <c r="B256" s="315" t="s">
        <v>645</v>
      </c>
      <c r="C256" s="318">
        <v>9</v>
      </c>
      <c r="D256" s="319">
        <v>0</v>
      </c>
      <c r="E256" s="319">
        <v>0</v>
      </c>
      <c r="F256" s="319">
        <v>9</v>
      </c>
      <c r="G256" s="319">
        <v>9</v>
      </c>
      <c r="H256" s="319">
        <v>0</v>
      </c>
      <c r="I256" s="238">
        <v>0</v>
      </c>
      <c r="J256" s="316"/>
      <c r="K256" s="308" t="s">
        <v>1168</v>
      </c>
      <c r="L256" s="315" t="s">
        <v>645</v>
      </c>
    </row>
    <row r="257" spans="1:12" ht="12.75" customHeight="1" x14ac:dyDescent="0.2">
      <c r="A257" s="308" t="s">
        <v>1169</v>
      </c>
      <c r="B257" s="315" t="s">
        <v>1170</v>
      </c>
      <c r="C257" s="318">
        <v>9201</v>
      </c>
      <c r="D257" s="319">
        <v>0</v>
      </c>
      <c r="E257" s="319">
        <v>0</v>
      </c>
      <c r="F257" s="319">
        <v>8624</v>
      </c>
      <c r="G257" s="319">
        <v>8624</v>
      </c>
      <c r="H257" s="319">
        <v>577</v>
      </c>
      <c r="I257" s="238">
        <v>577</v>
      </c>
      <c r="J257" s="316"/>
      <c r="K257" s="308" t="s">
        <v>1169</v>
      </c>
      <c r="L257" s="315" t="s">
        <v>1170</v>
      </c>
    </row>
    <row r="258" spans="1:12" x14ac:dyDescent="0.2">
      <c r="A258" s="308" t="s">
        <v>1171</v>
      </c>
      <c r="B258" s="315" t="s">
        <v>1172</v>
      </c>
      <c r="C258" s="318">
        <v>2282</v>
      </c>
      <c r="D258" s="319">
        <v>0</v>
      </c>
      <c r="E258" s="319">
        <v>0</v>
      </c>
      <c r="F258" s="319">
        <v>0</v>
      </c>
      <c r="G258" s="319">
        <v>0</v>
      </c>
      <c r="H258" s="319">
        <v>2282</v>
      </c>
      <c r="I258" s="238">
        <v>2282</v>
      </c>
      <c r="J258" s="316"/>
      <c r="K258" s="308" t="s">
        <v>1171</v>
      </c>
      <c r="L258" s="315" t="s">
        <v>1172</v>
      </c>
    </row>
    <row r="259" spans="1:12" x14ac:dyDescent="0.2">
      <c r="A259" s="308" t="s">
        <v>1173</v>
      </c>
      <c r="B259" s="315" t="s">
        <v>1174</v>
      </c>
      <c r="C259" s="318">
        <v>31</v>
      </c>
      <c r="D259" s="319">
        <v>0</v>
      </c>
      <c r="E259" s="319">
        <v>0</v>
      </c>
      <c r="F259" s="319">
        <v>0</v>
      </c>
      <c r="G259" s="319">
        <v>0</v>
      </c>
      <c r="H259" s="319">
        <v>31</v>
      </c>
      <c r="I259" s="238">
        <v>31</v>
      </c>
      <c r="J259" s="316"/>
      <c r="K259" s="308" t="s">
        <v>1173</v>
      </c>
      <c r="L259" s="315" t="s">
        <v>1174</v>
      </c>
    </row>
    <row r="260" spans="1:12" x14ac:dyDescent="0.2">
      <c r="A260" s="308" t="s">
        <v>1177</v>
      </c>
      <c r="B260" s="315" t="s">
        <v>764</v>
      </c>
      <c r="C260" s="318">
        <v>343</v>
      </c>
      <c r="D260" s="319">
        <v>0</v>
      </c>
      <c r="E260" s="319">
        <v>0</v>
      </c>
      <c r="F260" s="319">
        <v>68</v>
      </c>
      <c r="G260" s="319">
        <v>68</v>
      </c>
      <c r="H260" s="319">
        <v>275</v>
      </c>
      <c r="I260" s="238">
        <v>274</v>
      </c>
      <c r="J260" s="316"/>
      <c r="K260" s="308" t="s">
        <v>1177</v>
      </c>
      <c r="L260" s="315" t="s">
        <v>764</v>
      </c>
    </row>
    <row r="261" spans="1:12" x14ac:dyDescent="0.2">
      <c r="A261" s="308" t="s">
        <v>1180</v>
      </c>
      <c r="B261" s="315" t="s">
        <v>1181</v>
      </c>
      <c r="C261" s="318">
        <v>581</v>
      </c>
      <c r="D261" s="319">
        <v>7</v>
      </c>
      <c r="E261" s="319">
        <v>7</v>
      </c>
      <c r="F261" s="319">
        <v>78</v>
      </c>
      <c r="G261" s="319">
        <v>78</v>
      </c>
      <c r="H261" s="319">
        <v>495</v>
      </c>
      <c r="I261" s="238">
        <v>495</v>
      </c>
      <c r="J261" s="316"/>
      <c r="K261" s="308" t="s">
        <v>1180</v>
      </c>
      <c r="L261" s="315" t="s">
        <v>1181</v>
      </c>
    </row>
    <row r="262" spans="1:12" x14ac:dyDescent="0.2">
      <c r="A262" s="308" t="s">
        <v>1182</v>
      </c>
      <c r="B262" s="315" t="s">
        <v>1189</v>
      </c>
      <c r="C262" s="401"/>
      <c r="D262" s="85"/>
      <c r="E262" s="85"/>
      <c r="F262" s="85"/>
      <c r="G262" s="85"/>
      <c r="H262" s="85"/>
      <c r="I262" s="402"/>
      <c r="J262" s="316"/>
      <c r="K262" s="308" t="s">
        <v>1182</v>
      </c>
      <c r="L262" s="315" t="s">
        <v>1189</v>
      </c>
    </row>
    <row r="263" spans="1:12" x14ac:dyDescent="0.2">
      <c r="A263" s="308"/>
      <c r="B263" s="315" t="s">
        <v>1781</v>
      </c>
      <c r="C263" s="318">
        <v>22108</v>
      </c>
      <c r="D263" s="319">
        <v>3030</v>
      </c>
      <c r="E263" s="319">
        <v>3030</v>
      </c>
      <c r="F263" s="319">
        <v>12992</v>
      </c>
      <c r="G263" s="319">
        <v>12992</v>
      </c>
      <c r="H263" s="319">
        <v>6086</v>
      </c>
      <c r="I263" s="238">
        <v>5808</v>
      </c>
      <c r="K263" s="308"/>
      <c r="L263" s="315" t="s">
        <v>1781</v>
      </c>
    </row>
    <row r="264" spans="1:12" x14ac:dyDescent="0.2">
      <c r="A264" s="308" t="s">
        <v>1680</v>
      </c>
      <c r="B264" s="315" t="s">
        <v>1681</v>
      </c>
      <c r="C264" s="523">
        <v>2.4E-2</v>
      </c>
      <c r="D264" s="502">
        <v>0</v>
      </c>
      <c r="E264" s="502">
        <v>0</v>
      </c>
      <c r="F264" s="502">
        <v>2.4E-2</v>
      </c>
      <c r="G264" s="502">
        <v>2.4E-2</v>
      </c>
      <c r="H264" s="319">
        <v>0</v>
      </c>
      <c r="I264" s="238">
        <v>0</v>
      </c>
      <c r="K264" s="308" t="s">
        <v>1680</v>
      </c>
      <c r="L264" s="315" t="s">
        <v>1681</v>
      </c>
    </row>
    <row r="267" spans="1:12" x14ac:dyDescent="0.2">
      <c r="C267" s="551"/>
      <c r="D267" s="551"/>
      <c r="E267" s="551"/>
      <c r="F267" s="551"/>
      <c r="G267" s="551"/>
      <c r="H267" s="551"/>
      <c r="I267" s="551"/>
    </row>
    <row r="269" spans="1:12" x14ac:dyDescent="0.2">
      <c r="C269" s="551"/>
    </row>
  </sheetData>
  <mergeCells count="71">
    <mergeCell ref="A4:B9"/>
    <mergeCell ref="C4:C9"/>
    <mergeCell ref="D4:F4"/>
    <mergeCell ref="G4:I4"/>
    <mergeCell ref="A56:B61"/>
    <mergeCell ref="C56:C61"/>
    <mergeCell ref="D56:F56"/>
    <mergeCell ref="G56:I56"/>
    <mergeCell ref="C10:F10"/>
    <mergeCell ref="G10:I10"/>
    <mergeCell ref="J4:L9"/>
    <mergeCell ref="D5:G5"/>
    <mergeCell ref="H5:H9"/>
    <mergeCell ref="D6:D9"/>
    <mergeCell ref="F6:F9"/>
    <mergeCell ref="I6:I9"/>
    <mergeCell ref="E7:E9"/>
    <mergeCell ref="G7:G9"/>
    <mergeCell ref="J56:L61"/>
    <mergeCell ref="D57:G57"/>
    <mergeCell ref="H57:H61"/>
    <mergeCell ref="D58:D61"/>
    <mergeCell ref="F58:F61"/>
    <mergeCell ref="I58:I61"/>
    <mergeCell ref="E59:E61"/>
    <mergeCell ref="G59:G61"/>
    <mergeCell ref="A109:B114"/>
    <mergeCell ref="C109:C114"/>
    <mergeCell ref="D109:F109"/>
    <mergeCell ref="G109:I109"/>
    <mergeCell ref="J109:L114"/>
    <mergeCell ref="D110:G110"/>
    <mergeCell ref="H110:H114"/>
    <mergeCell ref="D111:D114"/>
    <mergeCell ref="F111:F114"/>
    <mergeCell ref="I111:I114"/>
    <mergeCell ref="E112:E114"/>
    <mergeCell ref="G112:G114"/>
    <mergeCell ref="A162:B167"/>
    <mergeCell ref="C162:C167"/>
    <mergeCell ref="D162:F162"/>
    <mergeCell ref="G162:I162"/>
    <mergeCell ref="J162:L167"/>
    <mergeCell ref="D163:G163"/>
    <mergeCell ref="H163:H167"/>
    <mergeCell ref="D164:D167"/>
    <mergeCell ref="F164:F167"/>
    <mergeCell ref="I164:I167"/>
    <mergeCell ref="E165:E167"/>
    <mergeCell ref="G165:G167"/>
    <mergeCell ref="A217:B222"/>
    <mergeCell ref="C217:C222"/>
    <mergeCell ref="D217:F217"/>
    <mergeCell ref="G217:I217"/>
    <mergeCell ref="J217:L222"/>
    <mergeCell ref="D218:G218"/>
    <mergeCell ref="H218:H222"/>
    <mergeCell ref="D219:D222"/>
    <mergeCell ref="F219:F222"/>
    <mergeCell ref="I219:I222"/>
    <mergeCell ref="E220:E222"/>
    <mergeCell ref="G220:G222"/>
    <mergeCell ref="C94:F94"/>
    <mergeCell ref="G94:I94"/>
    <mergeCell ref="G115:H115"/>
    <mergeCell ref="C223:F223"/>
    <mergeCell ref="C141:F141"/>
    <mergeCell ref="G141:I141"/>
    <mergeCell ref="C179:F179"/>
    <mergeCell ref="G179:I179"/>
    <mergeCell ref="G168:H168"/>
  </mergeCells>
  <phoneticPr fontId="9" type="noConversion"/>
  <pageMargins left="0.78740157480314965" right="0.78740157480314965" top="0.98425196850393704" bottom="0.78740157480314965" header="0.51181102362204722" footer="0.51181102362204722"/>
  <pageSetup paperSize="9" scale="95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rowBreaks count="3" manualBreakCount="3">
    <brk id="55" max="16383" man="1"/>
    <brk id="103" max="11" man="1"/>
    <brk id="157" max="16383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0"/>
  <sheetViews>
    <sheetView showGridLines="0" zoomScaleNormal="100" workbookViewId="0"/>
  </sheetViews>
  <sheetFormatPr baseColWidth="10" defaultColWidth="11.42578125" defaultRowHeight="12.75" x14ac:dyDescent="0.2"/>
  <cols>
    <col min="1" max="1" width="5.85546875" style="72" customWidth="1"/>
    <col min="2" max="2" width="39.85546875" style="72" customWidth="1"/>
    <col min="3" max="3" width="13.85546875" style="93" customWidth="1"/>
    <col min="4" max="5" width="13.28515625" style="72" customWidth="1"/>
    <col min="6" max="16384" width="11.42578125" style="72"/>
  </cols>
  <sheetData>
    <row r="1" spans="1:6" ht="12.75" customHeight="1" x14ac:dyDescent="0.2">
      <c r="A1" s="100" t="s">
        <v>1747</v>
      </c>
      <c r="B1" s="100"/>
      <c r="C1" s="100"/>
      <c r="D1" s="100"/>
      <c r="E1" s="92"/>
    </row>
    <row r="2" spans="1:6" ht="12.75" customHeight="1" x14ac:dyDescent="0.2">
      <c r="A2" s="100" t="s">
        <v>1653</v>
      </c>
      <c r="B2" s="100"/>
      <c r="C2" s="100"/>
      <c r="D2" s="100"/>
      <c r="E2" s="92"/>
    </row>
    <row r="3" spans="1:6" s="101" customFormat="1" ht="12" customHeight="1" x14ac:dyDescent="0.25">
      <c r="A3" s="77"/>
      <c r="B3" s="77"/>
      <c r="C3" s="77"/>
      <c r="D3" s="77"/>
      <c r="E3" s="92"/>
    </row>
    <row r="4" spans="1:6" s="102" customFormat="1" ht="12" customHeight="1" x14ac:dyDescent="0.2">
      <c r="A4" s="981" t="s">
        <v>1652</v>
      </c>
      <c r="B4" s="770"/>
      <c r="C4" s="984" t="s">
        <v>688</v>
      </c>
      <c r="D4" s="909" t="s">
        <v>960</v>
      </c>
      <c r="E4" s="910"/>
    </row>
    <row r="5" spans="1:6" s="102" customFormat="1" ht="12" customHeight="1" x14ac:dyDescent="0.2">
      <c r="A5" s="982"/>
      <c r="B5" s="771"/>
      <c r="C5" s="917"/>
      <c r="D5" s="917" t="s">
        <v>961</v>
      </c>
      <c r="E5" s="914" t="s">
        <v>959</v>
      </c>
    </row>
    <row r="6" spans="1:6" s="102" customFormat="1" ht="12" customHeight="1" x14ac:dyDescent="0.2">
      <c r="A6" s="982"/>
      <c r="B6" s="771"/>
      <c r="C6" s="917"/>
      <c r="D6" s="917"/>
      <c r="E6" s="914"/>
    </row>
    <row r="7" spans="1:6" s="115" customFormat="1" ht="12" customHeight="1" x14ac:dyDescent="0.2">
      <c r="A7" s="983"/>
      <c r="B7" s="772"/>
      <c r="C7" s="918"/>
      <c r="D7" s="918"/>
      <c r="E7" s="915"/>
    </row>
    <row r="8" spans="1:6" s="88" customFormat="1" ht="25.5" customHeight="1" x14ac:dyDescent="0.2">
      <c r="A8" s="166"/>
      <c r="B8" s="166" t="s">
        <v>758</v>
      </c>
      <c r="C8" s="312">
        <f>C9</f>
        <v>801.02300000000002</v>
      </c>
      <c r="D8" s="517" t="s">
        <v>153</v>
      </c>
      <c r="E8" s="164">
        <f>E9</f>
        <v>801</v>
      </c>
    </row>
    <row r="9" spans="1:6" s="313" customFormat="1" ht="18.75" customHeight="1" x14ac:dyDescent="0.2">
      <c r="A9" s="305">
        <v>750</v>
      </c>
      <c r="B9" s="154" t="s">
        <v>1129</v>
      </c>
      <c r="C9" s="324">
        <v>801.02300000000002</v>
      </c>
      <c r="D9" s="276">
        <v>0</v>
      </c>
      <c r="E9" s="276">
        <v>801</v>
      </c>
    </row>
    <row r="10" spans="1:6" s="86" customFormat="1" ht="25.5" customHeight="1" x14ac:dyDescent="0.2">
      <c r="A10" s="24"/>
      <c r="B10" s="24" t="s">
        <v>1184</v>
      </c>
      <c r="C10" s="277">
        <f>SUM(C11:C26)</f>
        <v>154818.95700000002</v>
      </c>
      <c r="D10" s="136">
        <f t="shared" ref="D10:E10" si="0">SUM(D11:D26)</f>
        <v>67033.144</v>
      </c>
      <c r="E10" s="136">
        <f t="shared" si="0"/>
        <v>87785.812999999995</v>
      </c>
    </row>
    <row r="11" spans="1:6" s="91" customFormat="1" ht="25.5" customHeight="1" x14ac:dyDescent="0.2">
      <c r="A11" s="305" t="s">
        <v>1134</v>
      </c>
      <c r="B11" s="154" t="s">
        <v>1135</v>
      </c>
      <c r="C11" s="143">
        <v>440</v>
      </c>
      <c r="D11" s="137">
        <v>440</v>
      </c>
      <c r="E11" s="137">
        <v>0</v>
      </c>
      <c r="F11" s="510"/>
    </row>
    <row r="12" spans="1:6" s="91" customFormat="1" ht="12.75" customHeight="1" x14ac:dyDescent="0.2">
      <c r="A12" s="305" t="s">
        <v>1137</v>
      </c>
      <c r="B12" s="154" t="s">
        <v>636</v>
      </c>
      <c r="C12" s="324">
        <v>96.176000000000002</v>
      </c>
      <c r="D12" s="276">
        <v>96.176000000000002</v>
      </c>
      <c r="E12" s="276">
        <v>0</v>
      </c>
    </row>
    <row r="13" spans="1:6" s="91" customFormat="1" ht="12.75" customHeight="1" x14ac:dyDescent="0.2">
      <c r="A13" s="305" t="s">
        <v>1138</v>
      </c>
      <c r="B13" s="154" t="s">
        <v>1139</v>
      </c>
      <c r="C13" s="324">
        <v>558.49599999999998</v>
      </c>
      <c r="D13" s="276">
        <v>0</v>
      </c>
      <c r="E13" s="276">
        <v>558.49599999999998</v>
      </c>
    </row>
    <row r="14" spans="1:6" s="91" customFormat="1" ht="12.75" customHeight="1" x14ac:dyDescent="0.2">
      <c r="A14" s="305" t="s">
        <v>1145</v>
      </c>
      <c r="B14" s="315" t="s">
        <v>642</v>
      </c>
      <c r="C14" s="324">
        <v>0</v>
      </c>
      <c r="D14" s="276">
        <v>0</v>
      </c>
      <c r="E14" s="276">
        <v>0</v>
      </c>
    </row>
    <row r="15" spans="1:6" s="91" customFormat="1" ht="12.75" customHeight="1" x14ac:dyDescent="0.2">
      <c r="A15" s="305" t="s">
        <v>1146</v>
      </c>
      <c r="B15" s="314" t="s">
        <v>1186</v>
      </c>
      <c r="C15" s="324"/>
      <c r="D15" s="276"/>
      <c r="E15" s="276"/>
    </row>
    <row r="16" spans="1:6" s="91" customFormat="1" ht="12.75" customHeight="1" x14ac:dyDescent="0.2">
      <c r="A16" s="305"/>
      <c r="B16" s="314" t="s">
        <v>1809</v>
      </c>
      <c r="C16" s="324">
        <v>535</v>
      </c>
      <c r="D16" s="276">
        <v>535</v>
      </c>
      <c r="E16" s="276">
        <v>0</v>
      </c>
    </row>
    <row r="17" spans="1:7" s="91" customFormat="1" ht="12.75" customHeight="1" x14ac:dyDescent="0.2">
      <c r="A17" s="305" t="s">
        <v>1153</v>
      </c>
      <c r="B17" s="315" t="s">
        <v>1154</v>
      </c>
      <c r="C17" s="324">
        <v>79.58</v>
      </c>
      <c r="D17" s="276">
        <v>79.58</v>
      </c>
      <c r="E17" s="276">
        <v>0</v>
      </c>
    </row>
    <row r="18" spans="1:7" s="91" customFormat="1" ht="12.75" customHeight="1" x14ac:dyDescent="0.2">
      <c r="A18" s="305">
        <v>421</v>
      </c>
      <c r="B18" s="317" t="s">
        <v>766</v>
      </c>
      <c r="C18" s="324">
        <v>1114.2750000000001</v>
      </c>
      <c r="D18" s="276">
        <v>0</v>
      </c>
      <c r="E18" s="276">
        <v>1114.2750000000001</v>
      </c>
    </row>
    <row r="19" spans="1:7" s="314" customFormat="1" ht="12.75" customHeight="1" x14ac:dyDescent="0.2">
      <c r="A19" s="305">
        <v>424</v>
      </c>
      <c r="B19" s="317" t="s">
        <v>1156</v>
      </c>
      <c r="C19" s="324">
        <v>436</v>
      </c>
      <c r="D19" s="276">
        <v>0</v>
      </c>
      <c r="E19" s="276">
        <v>436</v>
      </c>
    </row>
    <row r="20" spans="1:7" s="91" customFormat="1" ht="12.75" customHeight="1" x14ac:dyDescent="0.2">
      <c r="A20" s="305" t="s">
        <v>1158</v>
      </c>
      <c r="B20" s="154" t="s">
        <v>1159</v>
      </c>
      <c r="C20" s="324">
        <v>55231.803</v>
      </c>
      <c r="D20" s="276">
        <v>55098.19</v>
      </c>
      <c r="E20" s="276">
        <v>133.613</v>
      </c>
    </row>
    <row r="21" spans="1:7" s="91" customFormat="1" ht="12.75" customHeight="1" x14ac:dyDescent="0.2">
      <c r="A21" s="305" t="s">
        <v>1163</v>
      </c>
      <c r="B21" s="154" t="s">
        <v>1164</v>
      </c>
      <c r="C21" s="324">
        <v>85000</v>
      </c>
      <c r="D21" s="276">
        <v>0</v>
      </c>
      <c r="E21" s="276">
        <v>85000</v>
      </c>
    </row>
    <row r="22" spans="1:7" s="91" customFormat="1" ht="12.75" customHeight="1" x14ac:dyDescent="0.2">
      <c r="A22" s="305" t="s">
        <v>1165</v>
      </c>
      <c r="B22" s="154" t="s">
        <v>1166</v>
      </c>
      <c r="C22" s="324">
        <v>243.1</v>
      </c>
      <c r="D22" s="276">
        <v>243.1</v>
      </c>
      <c r="E22" s="276">
        <v>0</v>
      </c>
    </row>
    <row r="23" spans="1:7" s="91" customFormat="1" ht="12.75" customHeight="1" x14ac:dyDescent="0.2">
      <c r="A23" s="305" t="s">
        <v>1167</v>
      </c>
      <c r="B23" s="154" t="s">
        <v>770</v>
      </c>
      <c r="C23" s="324">
        <v>6869.8360000000002</v>
      </c>
      <c r="D23" s="276">
        <v>6627.1480000000001</v>
      </c>
      <c r="E23" s="276">
        <v>242.68799999999999</v>
      </c>
    </row>
    <row r="24" spans="1:7" s="91" customFormat="1" ht="12.75" customHeight="1" x14ac:dyDescent="0.2">
      <c r="A24" s="305" t="s">
        <v>1169</v>
      </c>
      <c r="B24" s="317" t="s">
        <v>1170</v>
      </c>
      <c r="C24" s="324">
        <v>0</v>
      </c>
      <c r="D24" s="276">
        <v>0</v>
      </c>
      <c r="E24" s="276">
        <v>0</v>
      </c>
    </row>
    <row r="25" spans="1:7" s="91" customFormat="1" ht="12.75" customHeight="1" x14ac:dyDescent="0.2">
      <c r="A25" s="305" t="s">
        <v>1180</v>
      </c>
      <c r="B25" s="317" t="s">
        <v>1181</v>
      </c>
      <c r="C25" s="324">
        <v>28</v>
      </c>
      <c r="D25" s="276">
        <v>28</v>
      </c>
      <c r="E25" s="276">
        <v>0</v>
      </c>
    </row>
    <row r="26" spans="1:7" ht="12.75" customHeight="1" x14ac:dyDescent="0.2">
      <c r="A26" s="305" t="s">
        <v>1182</v>
      </c>
      <c r="B26" s="154" t="s">
        <v>1183</v>
      </c>
      <c r="C26" s="324">
        <v>4186.6909999999998</v>
      </c>
      <c r="D26" s="276">
        <v>3885.95</v>
      </c>
      <c r="E26" s="276">
        <v>300.74099999999999</v>
      </c>
    </row>
    <row r="27" spans="1:7" x14ac:dyDescent="0.2">
      <c r="A27" s="99"/>
      <c r="B27" s="99"/>
    </row>
    <row r="28" spans="1:7" x14ac:dyDescent="0.2">
      <c r="A28" s="99"/>
      <c r="B28" s="99"/>
      <c r="C28" s="239"/>
      <c r="D28" s="239"/>
      <c r="E28" s="239"/>
      <c r="G28" s="612"/>
    </row>
    <row r="29" spans="1:7" x14ac:dyDescent="0.2">
      <c r="A29" s="99"/>
      <c r="B29" s="99"/>
    </row>
    <row r="30" spans="1:7" x14ac:dyDescent="0.2">
      <c r="A30" s="99"/>
      <c r="B30" s="99"/>
      <c r="C30" s="239"/>
    </row>
    <row r="31" spans="1:7" x14ac:dyDescent="0.2">
      <c r="A31" s="99"/>
      <c r="B31" s="99"/>
      <c r="C31" s="239"/>
    </row>
    <row r="32" spans="1:7" x14ac:dyDescent="0.2">
      <c r="A32" s="99"/>
      <c r="B32" s="99"/>
    </row>
    <row r="33" spans="1:2" x14ac:dyDescent="0.2">
      <c r="A33" s="99"/>
      <c r="B33" s="99"/>
    </row>
    <row r="34" spans="1:2" x14ac:dyDescent="0.2">
      <c r="A34" s="99"/>
      <c r="B34" s="99"/>
    </row>
    <row r="35" spans="1:2" x14ac:dyDescent="0.2">
      <c r="A35" s="99"/>
      <c r="B35" s="99"/>
    </row>
    <row r="36" spans="1:2" x14ac:dyDescent="0.2">
      <c r="A36" s="99"/>
      <c r="B36" s="99"/>
    </row>
    <row r="37" spans="1:2" x14ac:dyDescent="0.2">
      <c r="A37" s="99"/>
      <c r="B37" s="99"/>
    </row>
    <row r="38" spans="1:2" x14ac:dyDescent="0.2">
      <c r="A38" s="99"/>
      <c r="B38" s="99"/>
    </row>
    <row r="39" spans="1:2" x14ac:dyDescent="0.2">
      <c r="A39" s="99"/>
      <c r="B39" s="99"/>
    </row>
    <row r="40" spans="1:2" x14ac:dyDescent="0.2">
      <c r="A40" s="99"/>
      <c r="B40" s="99"/>
    </row>
    <row r="41" spans="1:2" x14ac:dyDescent="0.2">
      <c r="A41" s="99"/>
      <c r="B41" s="99"/>
    </row>
    <row r="42" spans="1:2" x14ac:dyDescent="0.2">
      <c r="A42" s="99"/>
      <c r="B42" s="99"/>
    </row>
    <row r="43" spans="1:2" x14ac:dyDescent="0.2">
      <c r="A43" s="99"/>
      <c r="B43" s="99"/>
    </row>
    <row r="44" spans="1:2" x14ac:dyDescent="0.2">
      <c r="A44" s="99"/>
      <c r="B44" s="99"/>
    </row>
    <row r="45" spans="1:2" x14ac:dyDescent="0.2">
      <c r="A45" s="99"/>
      <c r="B45" s="99"/>
    </row>
    <row r="46" spans="1:2" x14ac:dyDescent="0.2">
      <c r="A46" s="99"/>
      <c r="B46" s="99"/>
    </row>
    <row r="47" spans="1:2" x14ac:dyDescent="0.2">
      <c r="A47" s="99"/>
      <c r="B47" s="99"/>
    </row>
    <row r="48" spans="1:2" x14ac:dyDescent="0.2">
      <c r="A48" s="99"/>
      <c r="B48" s="99"/>
    </row>
    <row r="49" spans="1:2" x14ac:dyDescent="0.2">
      <c r="A49" s="99"/>
      <c r="B49" s="99"/>
    </row>
    <row r="50" spans="1:2" x14ac:dyDescent="0.2">
      <c r="A50" s="99"/>
      <c r="B50" s="99"/>
    </row>
    <row r="51" spans="1:2" x14ac:dyDescent="0.2">
      <c r="A51" s="99"/>
      <c r="B51" s="99"/>
    </row>
    <row r="52" spans="1:2" x14ac:dyDescent="0.2">
      <c r="A52" s="99"/>
      <c r="B52" s="99"/>
    </row>
    <row r="53" spans="1:2" x14ac:dyDescent="0.2">
      <c r="A53" s="99"/>
      <c r="B53" s="99"/>
    </row>
    <row r="54" spans="1:2" x14ac:dyDescent="0.2">
      <c r="A54" s="99"/>
      <c r="B54" s="99"/>
    </row>
    <row r="55" spans="1:2" x14ac:dyDescent="0.2">
      <c r="A55" s="99"/>
      <c r="B55" s="99"/>
    </row>
    <row r="56" spans="1:2" x14ac:dyDescent="0.2">
      <c r="A56" s="99"/>
      <c r="B56" s="99"/>
    </row>
    <row r="57" spans="1:2" x14ac:dyDescent="0.2">
      <c r="A57" s="99"/>
      <c r="B57" s="99"/>
    </row>
    <row r="58" spans="1:2" x14ac:dyDescent="0.2">
      <c r="A58" s="99"/>
      <c r="B58" s="99"/>
    </row>
    <row r="59" spans="1:2" x14ac:dyDescent="0.2">
      <c r="A59" s="99"/>
      <c r="B59" s="99"/>
    </row>
    <row r="60" spans="1:2" x14ac:dyDescent="0.2">
      <c r="A60" s="99"/>
      <c r="B60" s="99"/>
    </row>
    <row r="61" spans="1:2" x14ac:dyDescent="0.2">
      <c r="A61" s="99"/>
      <c r="B61" s="99"/>
    </row>
    <row r="62" spans="1:2" x14ac:dyDescent="0.2">
      <c r="A62" s="99"/>
      <c r="B62" s="99"/>
    </row>
    <row r="63" spans="1:2" x14ac:dyDescent="0.2">
      <c r="A63" s="99"/>
      <c r="B63" s="99"/>
    </row>
    <row r="64" spans="1:2" x14ac:dyDescent="0.2">
      <c r="A64" s="99"/>
      <c r="B64" s="99"/>
    </row>
    <row r="65" spans="1:2" x14ac:dyDescent="0.2">
      <c r="A65" s="99"/>
      <c r="B65" s="99"/>
    </row>
    <row r="66" spans="1:2" x14ac:dyDescent="0.2">
      <c r="A66" s="99"/>
      <c r="B66" s="99"/>
    </row>
    <row r="67" spans="1:2" x14ac:dyDescent="0.2">
      <c r="A67" s="99"/>
      <c r="B67" s="99"/>
    </row>
    <row r="68" spans="1:2" x14ac:dyDescent="0.2">
      <c r="A68" s="99"/>
      <c r="B68" s="99"/>
    </row>
    <row r="69" spans="1:2" x14ac:dyDescent="0.2">
      <c r="A69" s="99"/>
      <c r="B69" s="99"/>
    </row>
    <row r="70" spans="1:2" x14ac:dyDescent="0.2">
      <c r="A70" s="99"/>
      <c r="B70" s="99"/>
    </row>
    <row r="71" spans="1:2" x14ac:dyDescent="0.2">
      <c r="A71" s="99"/>
      <c r="B71" s="99"/>
    </row>
    <row r="72" spans="1:2" x14ac:dyDescent="0.2">
      <c r="A72" s="99"/>
      <c r="B72" s="99"/>
    </row>
    <row r="73" spans="1:2" x14ac:dyDescent="0.2">
      <c r="A73" s="99"/>
      <c r="B73" s="99"/>
    </row>
    <row r="74" spans="1:2" x14ac:dyDescent="0.2">
      <c r="A74" s="99"/>
      <c r="B74" s="99"/>
    </row>
    <row r="75" spans="1:2" x14ac:dyDescent="0.2">
      <c r="A75" s="99"/>
      <c r="B75" s="99"/>
    </row>
    <row r="76" spans="1:2" x14ac:dyDescent="0.2">
      <c r="A76" s="99"/>
      <c r="B76" s="99"/>
    </row>
    <row r="77" spans="1:2" x14ac:dyDescent="0.2">
      <c r="A77" s="99"/>
      <c r="B77" s="99"/>
    </row>
    <row r="78" spans="1:2" x14ac:dyDescent="0.2">
      <c r="A78" s="99"/>
      <c r="B78" s="99"/>
    </row>
    <row r="79" spans="1:2" x14ac:dyDescent="0.2">
      <c r="A79" s="99"/>
      <c r="B79" s="99"/>
    </row>
    <row r="80" spans="1:2" x14ac:dyDescent="0.2">
      <c r="A80" s="99"/>
      <c r="B80" s="99"/>
    </row>
    <row r="81" spans="1:2" x14ac:dyDescent="0.2">
      <c r="A81" s="99"/>
      <c r="B81" s="99"/>
    </row>
    <row r="82" spans="1:2" x14ac:dyDescent="0.2">
      <c r="A82" s="99"/>
      <c r="B82" s="99"/>
    </row>
    <row r="83" spans="1:2" x14ac:dyDescent="0.2">
      <c r="A83" s="99"/>
      <c r="B83" s="99"/>
    </row>
    <row r="84" spans="1:2" x14ac:dyDescent="0.2">
      <c r="A84" s="99"/>
      <c r="B84" s="99"/>
    </row>
    <row r="85" spans="1:2" x14ac:dyDescent="0.2">
      <c r="A85" s="99"/>
      <c r="B85" s="99"/>
    </row>
    <row r="86" spans="1:2" x14ac:dyDescent="0.2">
      <c r="A86" s="99"/>
      <c r="B86" s="99"/>
    </row>
    <row r="87" spans="1:2" x14ac:dyDescent="0.2">
      <c r="A87" s="99"/>
      <c r="B87" s="99"/>
    </row>
    <row r="88" spans="1:2" x14ac:dyDescent="0.2">
      <c r="A88" s="99"/>
      <c r="B88" s="99"/>
    </row>
    <row r="89" spans="1:2" x14ac:dyDescent="0.2">
      <c r="A89" s="99"/>
      <c r="B89" s="99"/>
    </row>
    <row r="90" spans="1:2" x14ac:dyDescent="0.2">
      <c r="A90" s="99"/>
      <c r="B90" s="99"/>
    </row>
    <row r="91" spans="1:2" x14ac:dyDescent="0.2">
      <c r="A91" s="99"/>
      <c r="B91" s="99"/>
    </row>
    <row r="92" spans="1:2" x14ac:dyDescent="0.2">
      <c r="A92" s="99"/>
      <c r="B92" s="99"/>
    </row>
    <row r="93" spans="1:2" x14ac:dyDescent="0.2">
      <c r="A93" s="99"/>
      <c r="B93" s="99"/>
    </row>
    <row r="94" spans="1:2" x14ac:dyDescent="0.2">
      <c r="A94" s="99"/>
      <c r="B94" s="99"/>
    </row>
    <row r="95" spans="1:2" x14ac:dyDescent="0.2">
      <c r="A95" s="99"/>
      <c r="B95" s="99"/>
    </row>
    <row r="96" spans="1:2" x14ac:dyDescent="0.2">
      <c r="A96" s="99"/>
      <c r="B96" s="99"/>
    </row>
    <row r="97" spans="1:2" x14ac:dyDescent="0.2">
      <c r="A97" s="99"/>
      <c r="B97" s="99"/>
    </row>
    <row r="98" spans="1:2" x14ac:dyDescent="0.2">
      <c r="A98" s="99"/>
      <c r="B98" s="99"/>
    </row>
    <row r="99" spans="1:2" x14ac:dyDescent="0.2">
      <c r="A99" s="99"/>
      <c r="B99" s="99"/>
    </row>
    <row r="100" spans="1:2" x14ac:dyDescent="0.2">
      <c r="A100" s="99"/>
      <c r="B100" s="99"/>
    </row>
    <row r="101" spans="1:2" x14ac:dyDescent="0.2">
      <c r="A101" s="99"/>
      <c r="B101" s="99"/>
    </row>
    <row r="102" spans="1:2" x14ac:dyDescent="0.2">
      <c r="A102" s="99"/>
      <c r="B102" s="99"/>
    </row>
    <row r="103" spans="1:2" x14ac:dyDescent="0.2">
      <c r="A103" s="99"/>
      <c r="B103" s="99"/>
    </row>
    <row r="104" spans="1:2" x14ac:dyDescent="0.2">
      <c r="A104" s="99"/>
      <c r="B104" s="99"/>
    </row>
    <row r="105" spans="1:2" x14ac:dyDescent="0.2">
      <c r="A105" s="99"/>
      <c r="B105" s="99"/>
    </row>
    <row r="106" spans="1:2" x14ac:dyDescent="0.2">
      <c r="A106" s="99"/>
      <c r="B106" s="99"/>
    </row>
    <row r="107" spans="1:2" x14ac:dyDescent="0.2">
      <c r="A107" s="99"/>
      <c r="B107" s="99"/>
    </row>
    <row r="108" spans="1:2" x14ac:dyDescent="0.2">
      <c r="A108" s="99"/>
      <c r="B108" s="99"/>
    </row>
    <row r="109" spans="1:2" x14ac:dyDescent="0.2">
      <c r="A109" s="99"/>
      <c r="B109" s="99"/>
    </row>
    <row r="110" spans="1:2" x14ac:dyDescent="0.2">
      <c r="A110" s="99"/>
      <c r="B110" s="99"/>
    </row>
    <row r="111" spans="1:2" x14ac:dyDescent="0.2">
      <c r="A111" s="99"/>
      <c r="B111" s="99"/>
    </row>
    <row r="112" spans="1:2" x14ac:dyDescent="0.2">
      <c r="A112" s="99"/>
      <c r="B112" s="99"/>
    </row>
    <row r="113" spans="1:2" x14ac:dyDescent="0.2">
      <c r="A113" s="99"/>
      <c r="B113" s="99"/>
    </row>
    <row r="114" spans="1:2" x14ac:dyDescent="0.2">
      <c r="A114" s="99"/>
      <c r="B114" s="99"/>
    </row>
    <row r="115" spans="1:2" x14ac:dyDescent="0.2">
      <c r="A115" s="99"/>
      <c r="B115" s="99"/>
    </row>
    <row r="116" spans="1:2" x14ac:dyDescent="0.2">
      <c r="A116" s="99"/>
      <c r="B116" s="99"/>
    </row>
    <row r="117" spans="1:2" x14ac:dyDescent="0.2">
      <c r="A117" s="99"/>
      <c r="B117" s="99"/>
    </row>
    <row r="118" spans="1:2" x14ac:dyDescent="0.2">
      <c r="A118" s="99"/>
      <c r="B118" s="99"/>
    </row>
    <row r="119" spans="1:2" x14ac:dyDescent="0.2">
      <c r="A119" s="99"/>
      <c r="B119" s="99"/>
    </row>
    <row r="120" spans="1:2" x14ac:dyDescent="0.2">
      <c r="A120" s="99"/>
      <c r="B120" s="99"/>
    </row>
    <row r="121" spans="1:2" x14ac:dyDescent="0.2">
      <c r="A121" s="99"/>
      <c r="B121" s="99"/>
    </row>
    <row r="122" spans="1:2" x14ac:dyDescent="0.2">
      <c r="A122" s="99"/>
      <c r="B122" s="99"/>
    </row>
    <row r="123" spans="1:2" x14ac:dyDescent="0.2">
      <c r="A123" s="99"/>
      <c r="B123" s="99"/>
    </row>
    <row r="124" spans="1:2" x14ac:dyDescent="0.2">
      <c r="A124" s="99"/>
      <c r="B124" s="99"/>
    </row>
    <row r="125" spans="1:2" x14ac:dyDescent="0.2">
      <c r="A125" s="99"/>
      <c r="B125" s="99"/>
    </row>
    <row r="126" spans="1:2" x14ac:dyDescent="0.2">
      <c r="A126" s="99"/>
      <c r="B126" s="99"/>
    </row>
    <row r="127" spans="1:2" x14ac:dyDescent="0.2">
      <c r="A127" s="99"/>
      <c r="B127" s="99"/>
    </row>
    <row r="128" spans="1:2" x14ac:dyDescent="0.2">
      <c r="A128" s="99"/>
      <c r="B128" s="99"/>
    </row>
    <row r="129" spans="1:2" x14ac:dyDescent="0.2">
      <c r="A129" s="99"/>
      <c r="B129" s="99"/>
    </row>
    <row r="130" spans="1:2" x14ac:dyDescent="0.2">
      <c r="A130" s="99"/>
      <c r="B130" s="99"/>
    </row>
    <row r="131" spans="1:2" x14ac:dyDescent="0.2">
      <c r="A131" s="99"/>
      <c r="B131" s="99"/>
    </row>
    <row r="132" spans="1:2" x14ac:dyDescent="0.2">
      <c r="A132" s="99"/>
      <c r="B132" s="99"/>
    </row>
    <row r="133" spans="1:2" x14ac:dyDescent="0.2">
      <c r="A133" s="99"/>
      <c r="B133" s="99"/>
    </row>
    <row r="134" spans="1:2" x14ac:dyDescent="0.2">
      <c r="A134" s="99"/>
      <c r="B134" s="99"/>
    </row>
    <row r="135" spans="1:2" x14ac:dyDescent="0.2">
      <c r="A135" s="99"/>
      <c r="B135" s="99"/>
    </row>
    <row r="136" spans="1:2" x14ac:dyDescent="0.2">
      <c r="A136" s="99"/>
      <c r="B136" s="99"/>
    </row>
    <row r="137" spans="1:2" x14ac:dyDescent="0.2">
      <c r="A137" s="99"/>
      <c r="B137" s="99"/>
    </row>
    <row r="138" spans="1:2" x14ac:dyDescent="0.2">
      <c r="A138" s="99"/>
      <c r="B138" s="99"/>
    </row>
    <row r="139" spans="1:2" x14ac:dyDescent="0.2">
      <c r="A139" s="99"/>
      <c r="B139" s="99"/>
    </row>
    <row r="140" spans="1:2" x14ac:dyDescent="0.2">
      <c r="A140" s="99"/>
      <c r="B140" s="99"/>
    </row>
    <row r="141" spans="1:2" x14ac:dyDescent="0.2">
      <c r="A141" s="99"/>
      <c r="B141" s="99"/>
    </row>
    <row r="142" spans="1:2" x14ac:dyDescent="0.2">
      <c r="A142" s="99"/>
      <c r="B142" s="99"/>
    </row>
    <row r="143" spans="1:2" x14ac:dyDescent="0.2">
      <c r="A143" s="99"/>
      <c r="B143" s="99"/>
    </row>
    <row r="144" spans="1:2" x14ac:dyDescent="0.2">
      <c r="A144" s="99"/>
      <c r="B144" s="99"/>
    </row>
    <row r="145" spans="1:2" x14ac:dyDescent="0.2">
      <c r="A145" s="99"/>
      <c r="B145" s="99"/>
    </row>
    <row r="146" spans="1:2" x14ac:dyDescent="0.2">
      <c r="A146" s="99"/>
      <c r="B146" s="99"/>
    </row>
    <row r="147" spans="1:2" x14ac:dyDescent="0.2">
      <c r="A147" s="99"/>
      <c r="B147" s="99"/>
    </row>
    <row r="148" spans="1:2" x14ac:dyDescent="0.2">
      <c r="A148" s="99"/>
      <c r="B148" s="99"/>
    </row>
    <row r="149" spans="1:2" x14ac:dyDescent="0.2">
      <c r="A149" s="99"/>
      <c r="B149" s="99"/>
    </row>
    <row r="150" spans="1:2" x14ac:dyDescent="0.2">
      <c r="A150" s="99"/>
      <c r="B150" s="99"/>
    </row>
  </sheetData>
  <mergeCells count="5">
    <mergeCell ref="A4:B7"/>
    <mergeCell ref="C4:C7"/>
    <mergeCell ref="D4:E4"/>
    <mergeCell ref="D5:D7"/>
    <mergeCell ref="E5:E7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7"/>
  <sheetViews>
    <sheetView showGridLines="0" zoomScaleNormal="100" workbookViewId="0"/>
  </sheetViews>
  <sheetFormatPr baseColWidth="10" defaultColWidth="11.42578125" defaultRowHeight="12.75" x14ac:dyDescent="0.2"/>
  <cols>
    <col min="1" max="1" width="4.85546875" style="72" customWidth="1"/>
    <col min="2" max="2" width="46" style="72" customWidth="1"/>
    <col min="3" max="3" width="10.42578125" style="93" customWidth="1"/>
    <col min="4" max="5" width="12.7109375" style="72" customWidth="1"/>
    <col min="6" max="16384" width="11.42578125" style="72"/>
  </cols>
  <sheetData>
    <row r="1" spans="1:9" ht="12.75" customHeight="1" x14ac:dyDescent="0.2">
      <c r="A1" s="100" t="s">
        <v>1748</v>
      </c>
      <c r="B1" s="100"/>
      <c r="C1" s="100"/>
      <c r="D1" s="100"/>
      <c r="E1" s="428"/>
    </row>
    <row r="2" spans="1:9" ht="12.75" customHeight="1" x14ac:dyDescent="0.2">
      <c r="A2" s="100" t="s">
        <v>1653</v>
      </c>
      <c r="B2" s="100"/>
      <c r="C2" s="100"/>
      <c r="D2" s="100"/>
      <c r="E2" s="92"/>
    </row>
    <row r="3" spans="1:9" s="101" customFormat="1" ht="12" customHeight="1" x14ac:dyDescent="0.25">
      <c r="A3" s="77"/>
      <c r="B3" s="77"/>
      <c r="C3" s="77"/>
      <c r="D3" s="77"/>
      <c r="E3" s="92"/>
    </row>
    <row r="4" spans="1:9" s="102" customFormat="1" ht="12" customHeight="1" x14ac:dyDescent="0.2">
      <c r="A4" s="981" t="s">
        <v>1190</v>
      </c>
      <c r="B4" s="770"/>
      <c r="C4" s="984" t="s">
        <v>689</v>
      </c>
      <c r="D4" s="909" t="s">
        <v>960</v>
      </c>
      <c r="E4" s="910"/>
    </row>
    <row r="5" spans="1:9" s="102" customFormat="1" ht="12" customHeight="1" x14ac:dyDescent="0.2">
      <c r="A5" s="982"/>
      <c r="B5" s="771"/>
      <c r="C5" s="917"/>
      <c r="D5" s="917" t="s">
        <v>961</v>
      </c>
      <c r="E5" s="914" t="s">
        <v>959</v>
      </c>
    </row>
    <row r="6" spans="1:9" s="102" customFormat="1" ht="12" customHeight="1" x14ac:dyDescent="0.2">
      <c r="A6" s="982"/>
      <c r="B6" s="771"/>
      <c r="C6" s="917"/>
      <c r="D6" s="917"/>
      <c r="E6" s="914"/>
    </row>
    <row r="7" spans="1:9" s="115" customFormat="1" ht="12" customHeight="1" x14ac:dyDescent="0.2">
      <c r="A7" s="983"/>
      <c r="B7" s="772"/>
      <c r="C7" s="918"/>
      <c r="D7" s="918"/>
      <c r="E7" s="915"/>
    </row>
    <row r="8" spans="1:9" s="88" customFormat="1" ht="25.5" customHeight="1" x14ac:dyDescent="0.2">
      <c r="A8" s="166"/>
      <c r="B8" s="166" t="s">
        <v>758</v>
      </c>
      <c r="C8" s="312">
        <v>7577.7349999999997</v>
      </c>
      <c r="D8" s="164">
        <v>0</v>
      </c>
      <c r="E8" s="164">
        <v>7577.7349999999997</v>
      </c>
      <c r="G8" s="525"/>
      <c r="H8" s="525"/>
      <c r="I8" s="525"/>
    </row>
    <row r="9" spans="1:9" s="88" customFormat="1" ht="25.5" customHeight="1" x14ac:dyDescent="0.2">
      <c r="A9" s="305">
        <v>153</v>
      </c>
      <c r="B9" s="317" t="s">
        <v>1912</v>
      </c>
      <c r="C9" s="324">
        <v>1089.444</v>
      </c>
      <c r="D9" s="278">
        <v>0</v>
      </c>
      <c r="E9" s="278">
        <v>1089.4443000000001</v>
      </c>
    </row>
    <row r="10" spans="1:9" s="88" customFormat="1" ht="12.75" customHeight="1" x14ac:dyDescent="0.2">
      <c r="A10" s="305" t="s">
        <v>1128</v>
      </c>
      <c r="B10" s="165" t="s">
        <v>1129</v>
      </c>
      <c r="C10" s="324">
        <v>6488.2910000000002</v>
      </c>
      <c r="D10" s="278">
        <v>0</v>
      </c>
      <c r="E10" s="278">
        <v>6488.2910000000002</v>
      </c>
    </row>
    <row r="11" spans="1:9" s="88" customFormat="1" ht="25.5" customHeight="1" x14ac:dyDescent="0.2">
      <c r="A11" s="119"/>
      <c r="B11" s="24" t="s">
        <v>1184</v>
      </c>
      <c r="C11" s="277">
        <v>172583</v>
      </c>
      <c r="D11" s="279">
        <v>75206</v>
      </c>
      <c r="E11" s="279">
        <v>97377</v>
      </c>
      <c r="G11" s="525"/>
      <c r="H11" s="525"/>
      <c r="I11" s="525"/>
    </row>
    <row r="12" spans="1:9" s="86" customFormat="1" ht="25.5" customHeight="1" x14ac:dyDescent="0.2">
      <c r="A12" s="305" t="s">
        <v>1134</v>
      </c>
      <c r="B12" s="165" t="s">
        <v>1135</v>
      </c>
      <c r="C12" s="324">
        <v>1347.8309999999999</v>
      </c>
      <c r="D12" s="278">
        <v>1022</v>
      </c>
      <c r="E12" s="278">
        <v>326</v>
      </c>
    </row>
    <row r="13" spans="1:9" s="91" customFormat="1" ht="12.75" customHeight="1" x14ac:dyDescent="0.2">
      <c r="A13" s="305" t="s">
        <v>1204</v>
      </c>
      <c r="B13" s="317" t="s">
        <v>640</v>
      </c>
      <c r="C13" s="324">
        <v>0</v>
      </c>
      <c r="D13" s="278">
        <v>0</v>
      </c>
      <c r="E13" s="278">
        <v>0</v>
      </c>
    </row>
    <row r="14" spans="1:9" s="91" customFormat="1" ht="12.75" customHeight="1" x14ac:dyDescent="0.2">
      <c r="A14" s="305" t="s">
        <v>1137</v>
      </c>
      <c r="B14" s="165" t="s">
        <v>636</v>
      </c>
      <c r="C14" s="324">
        <v>67</v>
      </c>
      <c r="D14" s="278">
        <v>67</v>
      </c>
      <c r="E14" s="278">
        <v>0</v>
      </c>
    </row>
    <row r="15" spans="1:9" s="91" customFormat="1" ht="12.75" customHeight="1" x14ac:dyDescent="0.2">
      <c r="A15" s="305" t="s">
        <v>1138</v>
      </c>
      <c r="B15" s="165" t="s">
        <v>1139</v>
      </c>
      <c r="C15" s="324">
        <v>559</v>
      </c>
      <c r="D15" s="278">
        <v>0</v>
      </c>
      <c r="E15" s="278">
        <v>559</v>
      </c>
    </row>
    <row r="16" spans="1:9" s="91" customFormat="1" ht="12.75" customHeight="1" x14ac:dyDescent="0.2">
      <c r="A16" s="305" t="s">
        <v>1141</v>
      </c>
      <c r="B16" s="165" t="s">
        <v>763</v>
      </c>
      <c r="C16" s="324">
        <v>205</v>
      </c>
      <c r="D16" s="278">
        <v>205</v>
      </c>
      <c r="E16" s="278">
        <v>0</v>
      </c>
    </row>
    <row r="17" spans="1:7" s="91" customFormat="1" ht="12.75" customHeight="1" x14ac:dyDescent="0.2">
      <c r="A17" s="305" t="s">
        <v>1145</v>
      </c>
      <c r="B17" s="165" t="s">
        <v>642</v>
      </c>
      <c r="C17" s="324">
        <v>65</v>
      </c>
      <c r="D17" s="278">
        <v>65</v>
      </c>
      <c r="E17" s="278">
        <v>0</v>
      </c>
    </row>
    <row r="18" spans="1:7" s="91" customFormat="1" ht="12.75" customHeight="1" x14ac:dyDescent="0.2">
      <c r="A18" s="305" t="s">
        <v>1146</v>
      </c>
      <c r="B18" s="165" t="s">
        <v>1147</v>
      </c>
      <c r="C18" s="324">
        <v>181</v>
      </c>
      <c r="D18" s="278">
        <v>145</v>
      </c>
      <c r="E18" s="278">
        <v>36</v>
      </c>
    </row>
    <row r="19" spans="1:7" s="91" customFormat="1" ht="12.75" customHeight="1" x14ac:dyDescent="0.2">
      <c r="A19" s="305" t="s">
        <v>1150</v>
      </c>
      <c r="B19" s="165" t="s">
        <v>588</v>
      </c>
      <c r="C19" s="324">
        <v>12</v>
      </c>
      <c r="D19" s="278">
        <v>8</v>
      </c>
      <c r="E19" s="278">
        <v>4</v>
      </c>
    </row>
    <row r="20" spans="1:7" s="91" customFormat="1" ht="12.75" customHeight="1" x14ac:dyDescent="0.2">
      <c r="A20" s="305" t="s">
        <v>1151</v>
      </c>
      <c r="B20" s="165" t="s">
        <v>118</v>
      </c>
      <c r="C20" s="324">
        <v>2864</v>
      </c>
      <c r="D20" s="278">
        <v>2864</v>
      </c>
      <c r="E20" s="278">
        <v>0</v>
      </c>
    </row>
    <row r="21" spans="1:7" s="91" customFormat="1" ht="12.75" customHeight="1" x14ac:dyDescent="0.2">
      <c r="A21" s="305" t="s">
        <v>1153</v>
      </c>
      <c r="B21" s="317" t="s">
        <v>1154</v>
      </c>
      <c r="C21" s="324">
        <v>34</v>
      </c>
      <c r="D21" s="278">
        <v>34</v>
      </c>
      <c r="E21" s="278">
        <v>0</v>
      </c>
    </row>
    <row r="22" spans="1:7" s="91" customFormat="1" ht="12.75" customHeight="1" x14ac:dyDescent="0.2">
      <c r="A22" s="305" t="s">
        <v>1066</v>
      </c>
      <c r="B22" s="165" t="s">
        <v>766</v>
      </c>
      <c r="C22" s="324">
        <v>649</v>
      </c>
      <c r="D22" s="278">
        <v>273</v>
      </c>
      <c r="E22" s="278">
        <v>375</v>
      </c>
    </row>
    <row r="23" spans="1:7" s="91" customFormat="1" ht="12.75" customHeight="1" x14ac:dyDescent="0.2">
      <c r="A23" s="305" t="s">
        <v>1155</v>
      </c>
      <c r="B23" s="165" t="s">
        <v>1156</v>
      </c>
      <c r="C23" s="324">
        <v>2651</v>
      </c>
      <c r="D23" s="278">
        <v>2611</v>
      </c>
      <c r="E23" s="278">
        <v>40</v>
      </c>
    </row>
    <row r="24" spans="1:7" s="91" customFormat="1" ht="12.75" customHeight="1" x14ac:dyDescent="0.2">
      <c r="A24" s="305" t="s">
        <v>586</v>
      </c>
      <c r="B24" s="165" t="s">
        <v>1157</v>
      </c>
      <c r="C24" s="324">
        <v>0</v>
      </c>
      <c r="D24" s="278">
        <v>0</v>
      </c>
      <c r="E24" s="278">
        <v>0</v>
      </c>
    </row>
    <row r="25" spans="1:7" s="91" customFormat="1" ht="12.75" customHeight="1" x14ac:dyDescent="0.2">
      <c r="A25" s="305" t="s">
        <v>1158</v>
      </c>
      <c r="B25" s="165" t="s">
        <v>1159</v>
      </c>
      <c r="C25" s="324">
        <v>9074</v>
      </c>
      <c r="D25" s="278">
        <v>9045</v>
      </c>
      <c r="E25" s="278">
        <v>29</v>
      </c>
    </row>
    <row r="26" spans="1:7" s="91" customFormat="1" ht="12.75" customHeight="1" x14ac:dyDescent="0.2">
      <c r="A26" s="305" t="s">
        <v>1161</v>
      </c>
      <c r="B26" s="165" t="s">
        <v>772</v>
      </c>
      <c r="C26" s="324">
        <v>385</v>
      </c>
      <c r="D26" s="278">
        <v>385</v>
      </c>
      <c r="E26" s="278">
        <v>0</v>
      </c>
    </row>
    <row r="27" spans="1:7" s="91" customFormat="1" ht="12.75" customHeight="1" x14ac:dyDescent="0.2">
      <c r="A27" s="305" t="s">
        <v>1162</v>
      </c>
      <c r="B27" s="165" t="s">
        <v>773</v>
      </c>
      <c r="C27" s="324">
        <v>220</v>
      </c>
      <c r="D27" s="278">
        <v>220</v>
      </c>
      <c r="E27" s="278">
        <v>0</v>
      </c>
    </row>
    <row r="28" spans="1:7" s="91" customFormat="1" ht="12.75" customHeight="1" x14ac:dyDescent="0.2">
      <c r="A28" s="305" t="s">
        <v>1163</v>
      </c>
      <c r="B28" s="165" t="s">
        <v>1164</v>
      </c>
      <c r="C28" s="324">
        <v>130800</v>
      </c>
      <c r="D28" s="278">
        <v>43500</v>
      </c>
      <c r="E28" s="278">
        <v>87300</v>
      </c>
      <c r="G28" s="504"/>
    </row>
    <row r="29" spans="1:7" s="91" customFormat="1" ht="12.75" customHeight="1" x14ac:dyDescent="0.2">
      <c r="A29" s="305" t="s">
        <v>1165</v>
      </c>
      <c r="B29" s="165" t="s">
        <v>1166</v>
      </c>
      <c r="C29" s="324">
        <v>3012</v>
      </c>
      <c r="D29" s="278">
        <v>1083</v>
      </c>
      <c r="E29" s="278">
        <v>1929</v>
      </c>
    </row>
    <row r="30" spans="1:7" s="91" customFormat="1" ht="12.75" customHeight="1" x14ac:dyDescent="0.2">
      <c r="A30" s="305" t="s">
        <v>1167</v>
      </c>
      <c r="B30" s="165" t="s">
        <v>770</v>
      </c>
      <c r="C30" s="324">
        <v>6980</v>
      </c>
      <c r="D30" s="278">
        <v>6830</v>
      </c>
      <c r="E30" s="278">
        <v>150</v>
      </c>
    </row>
    <row r="31" spans="1:7" s="91" customFormat="1" ht="12.75" customHeight="1" x14ac:dyDescent="0.2">
      <c r="A31" s="305" t="s">
        <v>1168</v>
      </c>
      <c r="B31" s="165" t="s">
        <v>645</v>
      </c>
      <c r="C31" s="324">
        <v>30</v>
      </c>
      <c r="D31" s="278">
        <v>30</v>
      </c>
      <c r="E31" s="278">
        <v>0</v>
      </c>
    </row>
    <row r="32" spans="1:7" s="102" customFormat="1" ht="12.75" customHeight="1" x14ac:dyDescent="0.2">
      <c r="A32" s="305" t="s">
        <v>1169</v>
      </c>
      <c r="B32" s="165" t="s">
        <v>1170</v>
      </c>
      <c r="C32" s="324">
        <v>890</v>
      </c>
      <c r="D32" s="278">
        <v>890</v>
      </c>
      <c r="E32" s="278">
        <v>0</v>
      </c>
    </row>
    <row r="33" spans="1:5" s="91" customFormat="1" ht="12" customHeight="1" x14ac:dyDescent="0.2">
      <c r="A33" s="305" t="s">
        <v>1171</v>
      </c>
      <c r="B33" s="165" t="s">
        <v>1172</v>
      </c>
      <c r="C33" s="324">
        <v>0</v>
      </c>
      <c r="D33" s="278">
        <v>0</v>
      </c>
      <c r="E33" s="278">
        <v>0</v>
      </c>
    </row>
    <row r="34" spans="1:5" s="91" customFormat="1" ht="12" customHeight="1" x14ac:dyDescent="0.2">
      <c r="A34" s="305" t="s">
        <v>1173</v>
      </c>
      <c r="B34" s="165" t="s">
        <v>1174</v>
      </c>
      <c r="C34" s="324">
        <v>115</v>
      </c>
      <c r="D34" s="278">
        <v>115</v>
      </c>
      <c r="E34" s="278">
        <v>0</v>
      </c>
    </row>
    <row r="35" spans="1:5" s="91" customFormat="1" ht="12.75" customHeight="1" x14ac:dyDescent="0.2">
      <c r="A35" s="305" t="s">
        <v>1177</v>
      </c>
      <c r="B35" s="165" t="s">
        <v>764</v>
      </c>
      <c r="C35" s="324">
        <v>46</v>
      </c>
      <c r="D35" s="278">
        <v>46</v>
      </c>
      <c r="E35" s="278">
        <v>0</v>
      </c>
    </row>
    <row r="36" spans="1:5" s="91" customFormat="1" ht="12.75" customHeight="1" x14ac:dyDescent="0.2">
      <c r="A36" s="305" t="s">
        <v>1180</v>
      </c>
      <c r="B36" s="165" t="s">
        <v>1181</v>
      </c>
      <c r="C36" s="324">
        <v>1186</v>
      </c>
      <c r="D36" s="278">
        <v>1178</v>
      </c>
      <c r="E36" s="278">
        <v>8</v>
      </c>
    </row>
    <row r="37" spans="1:5" s="91" customFormat="1" ht="12.75" customHeight="1" x14ac:dyDescent="0.2">
      <c r="A37" s="305" t="s">
        <v>1182</v>
      </c>
      <c r="B37" s="165" t="s">
        <v>1183</v>
      </c>
      <c r="C37" s="324">
        <v>11210</v>
      </c>
      <c r="D37" s="278">
        <v>4590</v>
      </c>
      <c r="E37" s="278">
        <v>6620</v>
      </c>
    </row>
    <row r="38" spans="1:5" s="91" customFormat="1" ht="12.75" customHeight="1" x14ac:dyDescent="0.2">
      <c r="A38" s="99"/>
      <c r="B38" s="99"/>
      <c r="C38" s="93"/>
      <c r="D38" s="72"/>
      <c r="E38" s="72"/>
    </row>
    <row r="39" spans="1:5" x14ac:dyDescent="0.2">
      <c r="A39" s="99"/>
      <c r="B39" s="99"/>
      <c r="C39" s="239"/>
    </row>
    <row r="40" spans="1:5" x14ac:dyDescent="0.2">
      <c r="A40" s="99"/>
      <c r="B40" s="99"/>
      <c r="C40" s="239"/>
    </row>
    <row r="41" spans="1:5" x14ac:dyDescent="0.2">
      <c r="A41" s="99"/>
      <c r="B41" s="99"/>
    </row>
    <row r="42" spans="1:5" x14ac:dyDescent="0.2">
      <c r="A42" s="99"/>
      <c r="B42" s="99"/>
    </row>
    <row r="43" spans="1:5" x14ac:dyDescent="0.2">
      <c r="A43" s="99"/>
      <c r="B43" s="99"/>
    </row>
    <row r="44" spans="1:5" x14ac:dyDescent="0.2">
      <c r="A44" s="99"/>
      <c r="B44" s="99"/>
    </row>
    <row r="45" spans="1:5" x14ac:dyDescent="0.2">
      <c r="A45" s="99"/>
      <c r="B45" s="99"/>
    </row>
    <row r="46" spans="1:5" x14ac:dyDescent="0.2">
      <c r="A46" s="99"/>
      <c r="B46" s="99"/>
    </row>
    <row r="47" spans="1:5" x14ac:dyDescent="0.2">
      <c r="A47" s="99"/>
      <c r="B47" s="99"/>
    </row>
    <row r="48" spans="1:5" x14ac:dyDescent="0.2">
      <c r="A48" s="99"/>
      <c r="B48" s="99"/>
    </row>
    <row r="49" spans="1:2" x14ac:dyDescent="0.2">
      <c r="A49" s="99"/>
      <c r="B49" s="99"/>
    </row>
    <row r="50" spans="1:2" x14ac:dyDescent="0.2">
      <c r="A50" s="99"/>
      <c r="B50" s="99"/>
    </row>
    <row r="51" spans="1:2" x14ac:dyDescent="0.2">
      <c r="A51" s="99"/>
      <c r="B51" s="99"/>
    </row>
    <row r="52" spans="1:2" x14ac:dyDescent="0.2">
      <c r="A52" s="99"/>
      <c r="B52" s="99"/>
    </row>
    <row r="53" spans="1:2" x14ac:dyDescent="0.2">
      <c r="A53" s="99"/>
      <c r="B53" s="99"/>
    </row>
    <row r="54" spans="1:2" x14ac:dyDescent="0.2">
      <c r="A54" s="99"/>
      <c r="B54" s="99"/>
    </row>
    <row r="55" spans="1:2" x14ac:dyDescent="0.2">
      <c r="A55" s="99"/>
      <c r="B55" s="99"/>
    </row>
    <row r="56" spans="1:2" x14ac:dyDescent="0.2">
      <c r="A56" s="99"/>
      <c r="B56" s="99"/>
    </row>
    <row r="57" spans="1:2" x14ac:dyDescent="0.2">
      <c r="A57" s="99"/>
      <c r="B57" s="99"/>
    </row>
    <row r="58" spans="1:2" x14ac:dyDescent="0.2">
      <c r="A58" s="99"/>
      <c r="B58" s="99"/>
    </row>
    <row r="59" spans="1:2" x14ac:dyDescent="0.2">
      <c r="A59" s="99"/>
      <c r="B59" s="99"/>
    </row>
    <row r="60" spans="1:2" x14ac:dyDescent="0.2">
      <c r="A60" s="99"/>
      <c r="B60" s="99"/>
    </row>
    <row r="61" spans="1:2" x14ac:dyDescent="0.2">
      <c r="A61" s="99"/>
      <c r="B61" s="99"/>
    </row>
    <row r="62" spans="1:2" x14ac:dyDescent="0.2">
      <c r="A62" s="99"/>
      <c r="B62" s="99"/>
    </row>
    <row r="63" spans="1:2" x14ac:dyDescent="0.2">
      <c r="A63" s="99"/>
      <c r="B63" s="99"/>
    </row>
    <row r="64" spans="1:2" x14ac:dyDescent="0.2">
      <c r="A64" s="99"/>
      <c r="B64" s="99"/>
    </row>
    <row r="65" spans="1:2" x14ac:dyDescent="0.2">
      <c r="A65" s="99"/>
      <c r="B65" s="99"/>
    </row>
    <row r="66" spans="1:2" x14ac:dyDescent="0.2">
      <c r="A66" s="99"/>
      <c r="B66" s="99"/>
    </row>
    <row r="67" spans="1:2" x14ac:dyDescent="0.2">
      <c r="A67" s="99"/>
      <c r="B67" s="99"/>
    </row>
    <row r="68" spans="1:2" x14ac:dyDescent="0.2">
      <c r="A68" s="99"/>
      <c r="B68" s="99"/>
    </row>
    <row r="69" spans="1:2" x14ac:dyDescent="0.2">
      <c r="A69" s="99"/>
      <c r="B69" s="99"/>
    </row>
    <row r="70" spans="1:2" x14ac:dyDescent="0.2">
      <c r="A70" s="99"/>
      <c r="B70" s="99"/>
    </row>
    <row r="71" spans="1:2" x14ac:dyDescent="0.2">
      <c r="A71" s="99"/>
      <c r="B71" s="99"/>
    </row>
    <row r="72" spans="1:2" x14ac:dyDescent="0.2">
      <c r="A72" s="99"/>
      <c r="B72" s="99"/>
    </row>
    <row r="73" spans="1:2" x14ac:dyDescent="0.2">
      <c r="A73" s="99"/>
      <c r="B73" s="99"/>
    </row>
    <row r="74" spans="1:2" x14ac:dyDescent="0.2">
      <c r="A74" s="99"/>
      <c r="B74" s="99"/>
    </row>
    <row r="75" spans="1:2" x14ac:dyDescent="0.2">
      <c r="A75" s="99"/>
      <c r="B75" s="99"/>
    </row>
    <row r="76" spans="1:2" x14ac:dyDescent="0.2">
      <c r="A76" s="99"/>
      <c r="B76" s="99"/>
    </row>
    <row r="77" spans="1:2" x14ac:dyDescent="0.2">
      <c r="A77" s="99"/>
      <c r="B77" s="99"/>
    </row>
    <row r="78" spans="1:2" x14ac:dyDescent="0.2">
      <c r="A78" s="99"/>
      <c r="B78" s="99"/>
    </row>
    <row r="79" spans="1:2" x14ac:dyDescent="0.2">
      <c r="A79" s="99"/>
      <c r="B79" s="99"/>
    </row>
    <row r="80" spans="1:2" x14ac:dyDescent="0.2">
      <c r="A80" s="99"/>
      <c r="B80" s="99"/>
    </row>
    <row r="81" spans="1:2" x14ac:dyDescent="0.2">
      <c r="A81" s="99"/>
      <c r="B81" s="99"/>
    </row>
    <row r="82" spans="1:2" x14ac:dyDescent="0.2">
      <c r="A82" s="99"/>
      <c r="B82" s="99"/>
    </row>
    <row r="83" spans="1:2" x14ac:dyDescent="0.2">
      <c r="A83" s="99"/>
      <c r="B83" s="99"/>
    </row>
    <row r="84" spans="1:2" x14ac:dyDescent="0.2">
      <c r="A84" s="99"/>
      <c r="B84" s="99"/>
    </row>
    <row r="85" spans="1:2" x14ac:dyDescent="0.2">
      <c r="A85" s="99"/>
      <c r="B85" s="99"/>
    </row>
    <row r="86" spans="1:2" x14ac:dyDescent="0.2">
      <c r="A86" s="99"/>
      <c r="B86" s="99"/>
    </row>
    <row r="87" spans="1:2" x14ac:dyDescent="0.2">
      <c r="A87" s="99"/>
      <c r="B87" s="99"/>
    </row>
    <row r="88" spans="1:2" x14ac:dyDescent="0.2">
      <c r="A88" s="99"/>
      <c r="B88" s="99"/>
    </row>
    <row r="89" spans="1:2" x14ac:dyDescent="0.2">
      <c r="A89" s="99"/>
      <c r="B89" s="99"/>
    </row>
    <row r="90" spans="1:2" x14ac:dyDescent="0.2">
      <c r="A90" s="99"/>
      <c r="B90" s="99"/>
    </row>
    <row r="91" spans="1:2" x14ac:dyDescent="0.2">
      <c r="A91" s="99"/>
      <c r="B91" s="99"/>
    </row>
    <row r="92" spans="1:2" x14ac:dyDescent="0.2">
      <c r="A92" s="99"/>
      <c r="B92" s="99"/>
    </row>
    <row r="93" spans="1:2" x14ac:dyDescent="0.2">
      <c r="A93" s="99"/>
      <c r="B93" s="99"/>
    </row>
    <row r="94" spans="1:2" x14ac:dyDescent="0.2">
      <c r="A94" s="99"/>
      <c r="B94" s="99"/>
    </row>
    <row r="95" spans="1:2" x14ac:dyDescent="0.2">
      <c r="A95" s="99"/>
      <c r="B95" s="99"/>
    </row>
    <row r="96" spans="1:2" x14ac:dyDescent="0.2">
      <c r="A96" s="99"/>
      <c r="B96" s="99"/>
    </row>
    <row r="97" spans="1:2" x14ac:dyDescent="0.2">
      <c r="A97" s="99"/>
      <c r="B97" s="99"/>
    </row>
    <row r="98" spans="1:2" x14ac:dyDescent="0.2">
      <c r="A98" s="99"/>
      <c r="B98" s="99"/>
    </row>
    <row r="99" spans="1:2" x14ac:dyDescent="0.2">
      <c r="A99" s="99"/>
      <c r="B99" s="99"/>
    </row>
    <row r="100" spans="1:2" x14ac:dyDescent="0.2">
      <c r="A100" s="99"/>
      <c r="B100" s="99"/>
    </row>
    <row r="101" spans="1:2" x14ac:dyDescent="0.2">
      <c r="A101" s="99"/>
      <c r="B101" s="99"/>
    </row>
    <row r="102" spans="1:2" x14ac:dyDescent="0.2">
      <c r="A102" s="99"/>
      <c r="B102" s="99"/>
    </row>
    <row r="103" spans="1:2" x14ac:dyDescent="0.2">
      <c r="A103" s="99"/>
      <c r="B103" s="99"/>
    </row>
    <row r="104" spans="1:2" x14ac:dyDescent="0.2">
      <c r="A104" s="99"/>
      <c r="B104" s="99"/>
    </row>
    <row r="105" spans="1:2" x14ac:dyDescent="0.2">
      <c r="A105" s="99"/>
      <c r="B105" s="99"/>
    </row>
    <row r="106" spans="1:2" x14ac:dyDescent="0.2">
      <c r="A106" s="99"/>
      <c r="B106" s="99"/>
    </row>
    <row r="107" spans="1:2" x14ac:dyDescent="0.2">
      <c r="A107" s="99"/>
      <c r="B107" s="99"/>
    </row>
    <row r="108" spans="1:2" x14ac:dyDescent="0.2">
      <c r="A108" s="99"/>
      <c r="B108" s="99"/>
    </row>
    <row r="109" spans="1:2" x14ac:dyDescent="0.2">
      <c r="A109" s="99"/>
      <c r="B109" s="99"/>
    </row>
    <row r="110" spans="1:2" x14ac:dyDescent="0.2">
      <c r="A110" s="99"/>
      <c r="B110" s="99"/>
    </row>
    <row r="111" spans="1:2" x14ac:dyDescent="0.2">
      <c r="A111" s="99"/>
      <c r="B111" s="99"/>
    </row>
    <row r="112" spans="1:2" x14ac:dyDescent="0.2">
      <c r="A112" s="99"/>
      <c r="B112" s="99"/>
    </row>
    <row r="113" spans="1:2" x14ac:dyDescent="0.2">
      <c r="A113" s="99"/>
      <c r="B113" s="99"/>
    </row>
    <row r="114" spans="1:2" x14ac:dyDescent="0.2">
      <c r="A114" s="99"/>
      <c r="B114" s="99"/>
    </row>
    <row r="115" spans="1:2" x14ac:dyDescent="0.2">
      <c r="A115" s="99"/>
      <c r="B115" s="99"/>
    </row>
    <row r="116" spans="1:2" x14ac:dyDescent="0.2">
      <c r="A116" s="99"/>
      <c r="B116" s="99"/>
    </row>
    <row r="117" spans="1:2" x14ac:dyDescent="0.2">
      <c r="A117" s="99"/>
      <c r="B117" s="99"/>
    </row>
    <row r="118" spans="1:2" x14ac:dyDescent="0.2">
      <c r="A118" s="99"/>
      <c r="B118" s="99"/>
    </row>
    <row r="119" spans="1:2" x14ac:dyDescent="0.2">
      <c r="A119" s="99"/>
      <c r="B119" s="99"/>
    </row>
    <row r="120" spans="1:2" x14ac:dyDescent="0.2">
      <c r="A120" s="99"/>
      <c r="B120" s="99"/>
    </row>
    <row r="121" spans="1:2" x14ac:dyDescent="0.2">
      <c r="A121" s="99"/>
      <c r="B121" s="99"/>
    </row>
    <row r="122" spans="1:2" x14ac:dyDescent="0.2">
      <c r="A122" s="99"/>
      <c r="B122" s="99"/>
    </row>
    <row r="123" spans="1:2" x14ac:dyDescent="0.2">
      <c r="A123" s="99"/>
      <c r="B123" s="99"/>
    </row>
    <row r="124" spans="1:2" x14ac:dyDescent="0.2">
      <c r="A124" s="99"/>
      <c r="B124" s="99"/>
    </row>
    <row r="125" spans="1:2" x14ac:dyDescent="0.2">
      <c r="A125" s="99"/>
      <c r="B125" s="99"/>
    </row>
    <row r="126" spans="1:2" x14ac:dyDescent="0.2">
      <c r="A126" s="99"/>
      <c r="B126" s="99"/>
    </row>
    <row r="127" spans="1:2" x14ac:dyDescent="0.2">
      <c r="A127" s="99"/>
      <c r="B127" s="99"/>
    </row>
    <row r="128" spans="1:2" x14ac:dyDescent="0.2">
      <c r="A128" s="99"/>
      <c r="B128" s="99"/>
    </row>
    <row r="129" spans="1:2" x14ac:dyDescent="0.2">
      <c r="A129" s="99"/>
      <c r="B129" s="99"/>
    </row>
    <row r="130" spans="1:2" x14ac:dyDescent="0.2">
      <c r="A130" s="99"/>
      <c r="B130" s="99"/>
    </row>
    <row r="131" spans="1:2" x14ac:dyDescent="0.2">
      <c r="A131" s="99"/>
      <c r="B131" s="99"/>
    </row>
    <row r="132" spans="1:2" x14ac:dyDescent="0.2">
      <c r="A132" s="99"/>
      <c r="B132" s="99"/>
    </row>
    <row r="133" spans="1:2" x14ac:dyDescent="0.2">
      <c r="A133" s="99"/>
      <c r="B133" s="99"/>
    </row>
    <row r="134" spans="1:2" x14ac:dyDescent="0.2">
      <c r="A134" s="99"/>
      <c r="B134" s="99"/>
    </row>
    <row r="135" spans="1:2" x14ac:dyDescent="0.2">
      <c r="A135" s="99"/>
      <c r="B135" s="99"/>
    </row>
    <row r="136" spans="1:2" x14ac:dyDescent="0.2">
      <c r="A136" s="99"/>
      <c r="B136" s="99"/>
    </row>
    <row r="137" spans="1:2" x14ac:dyDescent="0.2">
      <c r="A137" s="99"/>
      <c r="B137" s="99"/>
    </row>
    <row r="138" spans="1:2" x14ac:dyDescent="0.2">
      <c r="A138" s="99"/>
      <c r="B138" s="99"/>
    </row>
    <row r="139" spans="1:2" x14ac:dyDescent="0.2">
      <c r="A139" s="99"/>
      <c r="B139" s="99"/>
    </row>
    <row r="140" spans="1:2" x14ac:dyDescent="0.2">
      <c r="A140" s="99"/>
      <c r="B140" s="99"/>
    </row>
    <row r="141" spans="1:2" x14ac:dyDescent="0.2">
      <c r="A141" s="99"/>
      <c r="B141" s="99"/>
    </row>
    <row r="142" spans="1:2" x14ac:dyDescent="0.2">
      <c r="A142" s="99"/>
      <c r="B142" s="99"/>
    </row>
    <row r="143" spans="1:2" x14ac:dyDescent="0.2">
      <c r="A143" s="99"/>
      <c r="B143" s="99"/>
    </row>
    <row r="144" spans="1:2" x14ac:dyDescent="0.2">
      <c r="A144" s="99"/>
      <c r="B144" s="99"/>
    </row>
    <row r="145" spans="1:2" x14ac:dyDescent="0.2">
      <c r="A145" s="99"/>
      <c r="B145" s="99"/>
    </row>
    <row r="146" spans="1:2" x14ac:dyDescent="0.2">
      <c r="A146" s="99"/>
      <c r="B146" s="99"/>
    </row>
    <row r="147" spans="1:2" x14ac:dyDescent="0.2">
      <c r="A147" s="99"/>
      <c r="B147" s="99"/>
    </row>
    <row r="148" spans="1:2" x14ac:dyDescent="0.2">
      <c r="A148" s="99"/>
      <c r="B148" s="99"/>
    </row>
    <row r="149" spans="1:2" x14ac:dyDescent="0.2">
      <c r="A149" s="99"/>
      <c r="B149" s="99"/>
    </row>
    <row r="150" spans="1:2" x14ac:dyDescent="0.2">
      <c r="A150" s="99"/>
      <c r="B150" s="99"/>
    </row>
    <row r="151" spans="1:2" x14ac:dyDescent="0.2">
      <c r="A151" s="99"/>
      <c r="B151" s="99"/>
    </row>
    <row r="152" spans="1:2" x14ac:dyDescent="0.2">
      <c r="A152" s="99"/>
      <c r="B152" s="99"/>
    </row>
    <row r="153" spans="1:2" x14ac:dyDescent="0.2">
      <c r="A153" s="99"/>
      <c r="B153" s="99"/>
    </row>
    <row r="154" spans="1:2" x14ac:dyDescent="0.2">
      <c r="A154" s="99"/>
      <c r="B154" s="99"/>
    </row>
    <row r="155" spans="1:2" x14ac:dyDescent="0.2">
      <c r="A155" s="99"/>
      <c r="B155" s="99"/>
    </row>
    <row r="156" spans="1:2" x14ac:dyDescent="0.2">
      <c r="A156" s="99"/>
      <c r="B156" s="99"/>
    </row>
    <row r="157" spans="1:2" x14ac:dyDescent="0.2">
      <c r="A157" s="99"/>
      <c r="B157" s="99"/>
    </row>
    <row r="158" spans="1:2" x14ac:dyDescent="0.2">
      <c r="A158" s="99"/>
      <c r="B158" s="99"/>
    </row>
    <row r="159" spans="1:2" x14ac:dyDescent="0.2">
      <c r="A159" s="99"/>
      <c r="B159" s="99"/>
    </row>
    <row r="160" spans="1:2" x14ac:dyDescent="0.2">
      <c r="A160" s="99"/>
      <c r="B160" s="99"/>
    </row>
    <row r="161" spans="1:2" x14ac:dyDescent="0.2">
      <c r="A161" s="99"/>
      <c r="B161" s="99"/>
    </row>
    <row r="162" spans="1:2" x14ac:dyDescent="0.2">
      <c r="A162" s="99"/>
      <c r="B162" s="99"/>
    </row>
    <row r="163" spans="1:2" x14ac:dyDescent="0.2">
      <c r="A163" s="99"/>
      <c r="B163" s="99"/>
    </row>
    <row r="164" spans="1:2" x14ac:dyDescent="0.2">
      <c r="A164" s="99"/>
      <c r="B164" s="99"/>
    </row>
    <row r="165" spans="1:2" x14ac:dyDescent="0.2">
      <c r="A165" s="99"/>
      <c r="B165" s="99"/>
    </row>
    <row r="166" spans="1:2" x14ac:dyDescent="0.2">
      <c r="A166" s="99"/>
      <c r="B166" s="99"/>
    </row>
    <row r="167" spans="1:2" x14ac:dyDescent="0.2">
      <c r="A167" s="99"/>
      <c r="B167" s="99"/>
    </row>
  </sheetData>
  <mergeCells count="5">
    <mergeCell ref="A4:B7"/>
    <mergeCell ref="C4:C7"/>
    <mergeCell ref="D4:E4"/>
    <mergeCell ref="D5:D7"/>
    <mergeCell ref="E5:E7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727" t="s">
        <v>886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showGridLines="0" zoomScaleNormal="100" workbookViewId="0"/>
  </sheetViews>
  <sheetFormatPr baseColWidth="10" defaultColWidth="11.42578125" defaultRowHeight="12.75" x14ac:dyDescent="0.2"/>
  <cols>
    <col min="1" max="1" width="9.5703125" style="105" customWidth="1"/>
    <col min="2" max="2" width="40" style="105" customWidth="1"/>
    <col min="3" max="3" width="8.7109375" style="369" customWidth="1"/>
    <col min="4" max="4" width="8.42578125" style="369" customWidth="1"/>
    <col min="5" max="5" width="7.42578125" style="369" customWidth="1"/>
    <col min="6" max="6" width="7.5703125" style="369" customWidth="1"/>
    <col min="7" max="7" width="7.42578125" style="369" customWidth="1"/>
    <col min="8" max="16384" width="11.42578125" style="105"/>
  </cols>
  <sheetData>
    <row r="1" spans="1:7" s="108" customFormat="1" ht="12.75" customHeight="1" x14ac:dyDescent="0.2">
      <c r="A1" s="108" t="s">
        <v>1843</v>
      </c>
      <c r="C1" s="367"/>
      <c r="D1" s="367"/>
      <c r="E1" s="367"/>
      <c r="F1" s="367"/>
      <c r="G1" s="367"/>
    </row>
    <row r="2" spans="1:7" s="108" customFormat="1" ht="12.75" customHeight="1" x14ac:dyDescent="0.2">
      <c r="A2" s="108" t="s">
        <v>1842</v>
      </c>
      <c r="C2" s="367"/>
      <c r="D2" s="367"/>
      <c r="E2" s="367"/>
      <c r="F2" s="367"/>
      <c r="G2" s="367"/>
    </row>
    <row r="3" spans="1:7" ht="12" customHeight="1" x14ac:dyDescent="0.2">
      <c r="C3" s="368"/>
    </row>
    <row r="4" spans="1:7" s="106" customFormat="1" ht="12" customHeight="1" x14ac:dyDescent="0.2">
      <c r="A4" s="895" t="s">
        <v>750</v>
      </c>
      <c r="B4" s="809" t="s">
        <v>742</v>
      </c>
      <c r="C4" s="985" t="s">
        <v>1756</v>
      </c>
      <c r="D4" s="986"/>
      <c r="E4" s="987"/>
      <c r="F4" s="988">
        <v>2016</v>
      </c>
      <c r="G4" s="986"/>
    </row>
    <row r="5" spans="1:7" s="106" customFormat="1" ht="12" customHeight="1" x14ac:dyDescent="0.2">
      <c r="A5" s="804"/>
      <c r="B5" s="810"/>
      <c r="C5" s="989" t="s">
        <v>786</v>
      </c>
      <c r="D5" s="370" t="s">
        <v>79</v>
      </c>
      <c r="E5" s="378"/>
      <c r="F5" s="989" t="s">
        <v>994</v>
      </c>
      <c r="G5" s="992" t="s">
        <v>995</v>
      </c>
    </row>
    <row r="6" spans="1:7" s="106" customFormat="1" ht="12" customHeight="1" x14ac:dyDescent="0.2">
      <c r="A6" s="804"/>
      <c r="B6" s="810"/>
      <c r="C6" s="990"/>
      <c r="D6" s="995" t="s">
        <v>975</v>
      </c>
      <c r="E6" s="989" t="s">
        <v>123</v>
      </c>
      <c r="F6" s="990"/>
      <c r="G6" s="993"/>
    </row>
    <row r="7" spans="1:7" s="106" customFormat="1" ht="12" customHeight="1" x14ac:dyDescent="0.2">
      <c r="A7" s="804"/>
      <c r="B7" s="810"/>
      <c r="C7" s="990"/>
      <c r="D7" s="990"/>
      <c r="E7" s="990"/>
      <c r="F7" s="990"/>
      <c r="G7" s="993"/>
    </row>
    <row r="8" spans="1:7" s="106" customFormat="1" ht="12" customHeight="1" x14ac:dyDescent="0.2">
      <c r="A8" s="804"/>
      <c r="B8" s="810"/>
      <c r="C8" s="990"/>
      <c r="D8" s="990"/>
      <c r="E8" s="990"/>
      <c r="F8" s="990"/>
      <c r="G8" s="993"/>
    </row>
    <row r="9" spans="1:7" s="106" customFormat="1" ht="12" customHeight="1" x14ac:dyDescent="0.2">
      <c r="A9" s="804"/>
      <c r="B9" s="810"/>
      <c r="C9" s="990"/>
      <c r="D9" s="990"/>
      <c r="E9" s="990"/>
      <c r="F9" s="990"/>
      <c r="G9" s="993"/>
    </row>
    <row r="10" spans="1:7" s="106" customFormat="1" ht="12" customHeight="1" x14ac:dyDescent="0.2">
      <c r="A10" s="807"/>
      <c r="B10" s="811"/>
      <c r="C10" s="991"/>
      <c r="D10" s="991"/>
      <c r="E10" s="991"/>
      <c r="F10" s="991"/>
      <c r="G10" s="994"/>
    </row>
    <row r="11" spans="1:7" s="106" customFormat="1" ht="25.5" customHeight="1" x14ac:dyDescent="0.2">
      <c r="A11" s="276" t="s">
        <v>843</v>
      </c>
      <c r="B11" s="276" t="s">
        <v>1071</v>
      </c>
      <c r="C11" s="380">
        <v>8197</v>
      </c>
      <c r="D11" s="353">
        <v>0</v>
      </c>
      <c r="E11" s="353">
        <v>0</v>
      </c>
      <c r="F11" s="353">
        <v>0</v>
      </c>
      <c r="G11" s="353">
        <v>0</v>
      </c>
    </row>
    <row r="12" spans="1:7" s="106" customFormat="1" ht="12.75" customHeight="1" x14ac:dyDescent="0.2">
      <c r="A12" s="276" t="s">
        <v>845</v>
      </c>
      <c r="B12" s="276" t="s">
        <v>1092</v>
      </c>
      <c r="C12" s="396">
        <v>212</v>
      </c>
      <c r="D12" s="354">
        <v>0</v>
      </c>
      <c r="E12" s="354">
        <v>0</v>
      </c>
      <c r="F12" s="354">
        <v>0</v>
      </c>
      <c r="G12" s="354">
        <v>0</v>
      </c>
    </row>
    <row r="13" spans="1:7" s="106" customFormat="1" ht="12.75" customHeight="1" x14ac:dyDescent="0.2">
      <c r="A13" s="276" t="s">
        <v>846</v>
      </c>
      <c r="B13" s="276" t="s">
        <v>879</v>
      </c>
      <c r="C13" s="396">
        <v>14730</v>
      </c>
      <c r="D13" s="354">
        <v>14725</v>
      </c>
      <c r="E13" s="354">
        <v>0</v>
      </c>
      <c r="F13" s="354">
        <v>0</v>
      </c>
      <c r="G13" s="354">
        <v>1663.2470000000001</v>
      </c>
    </row>
    <row r="14" spans="1:7" s="106" customFormat="1" ht="12.75" customHeight="1" x14ac:dyDescent="0.2">
      <c r="A14" s="276" t="s">
        <v>849</v>
      </c>
      <c r="B14" s="276" t="s">
        <v>1105</v>
      </c>
      <c r="C14" s="396">
        <v>0</v>
      </c>
      <c r="D14" s="354">
        <v>0</v>
      </c>
      <c r="E14" s="354">
        <v>0</v>
      </c>
      <c r="F14" s="354">
        <v>0</v>
      </c>
      <c r="G14" s="354">
        <v>0</v>
      </c>
    </row>
    <row r="15" spans="1:7" s="106" customFormat="1" ht="12.75" customHeight="1" x14ac:dyDescent="0.2">
      <c r="A15" s="276" t="s">
        <v>852</v>
      </c>
      <c r="B15" s="276" t="s">
        <v>1649</v>
      </c>
      <c r="C15" s="396">
        <v>9828</v>
      </c>
      <c r="D15" s="354">
        <v>9768</v>
      </c>
      <c r="E15" s="354">
        <v>59</v>
      </c>
      <c r="F15" s="354">
        <v>0</v>
      </c>
      <c r="G15" s="354">
        <v>535</v>
      </c>
    </row>
    <row r="16" spans="1:7" s="106" customFormat="1" ht="12.75" customHeight="1" x14ac:dyDescent="0.2">
      <c r="A16" s="276" t="s">
        <v>853</v>
      </c>
      <c r="B16" s="276" t="s">
        <v>1114</v>
      </c>
      <c r="C16" s="396">
        <v>2567</v>
      </c>
      <c r="D16" s="354">
        <v>2567</v>
      </c>
      <c r="E16" s="354">
        <v>0</v>
      </c>
      <c r="F16" s="354">
        <v>0</v>
      </c>
      <c r="G16" s="354">
        <v>395</v>
      </c>
    </row>
    <row r="17" spans="1:7" s="106" customFormat="1" ht="12.75" customHeight="1" x14ac:dyDescent="0.2">
      <c r="A17" s="276" t="s">
        <v>854</v>
      </c>
      <c r="B17" s="276" t="s">
        <v>880</v>
      </c>
      <c r="C17" s="396">
        <v>98</v>
      </c>
      <c r="D17" s="354">
        <v>0</v>
      </c>
      <c r="E17" s="354">
        <v>0</v>
      </c>
      <c r="F17" s="354">
        <v>0</v>
      </c>
      <c r="G17" s="354">
        <v>0</v>
      </c>
    </row>
    <row r="18" spans="1:7" s="106" customFormat="1" ht="12.75" customHeight="1" x14ac:dyDescent="0.2">
      <c r="A18" s="276" t="s">
        <v>857</v>
      </c>
      <c r="B18" s="276" t="s">
        <v>858</v>
      </c>
      <c r="C18" s="396">
        <v>2549</v>
      </c>
      <c r="D18" s="354">
        <v>2539</v>
      </c>
      <c r="E18" s="354">
        <v>0</v>
      </c>
      <c r="F18" s="354">
        <v>0</v>
      </c>
      <c r="G18" s="354">
        <v>170</v>
      </c>
    </row>
    <row r="19" spans="1:7" s="106" customFormat="1" ht="12.75" customHeight="1" x14ac:dyDescent="0.2">
      <c r="A19" s="276" t="s">
        <v>863</v>
      </c>
      <c r="B19" s="276" t="s">
        <v>1093</v>
      </c>
      <c r="C19" s="396">
        <v>764</v>
      </c>
      <c r="D19" s="354">
        <v>760</v>
      </c>
      <c r="E19" s="354">
        <v>0</v>
      </c>
      <c r="F19" s="354">
        <v>0</v>
      </c>
      <c r="G19" s="354">
        <v>42</v>
      </c>
    </row>
    <row r="20" spans="1:7" s="106" customFormat="1" ht="12.75" customHeight="1" x14ac:dyDescent="0.2">
      <c r="A20" s="276" t="s">
        <v>1229</v>
      </c>
      <c r="B20" s="276" t="s">
        <v>1243</v>
      </c>
      <c r="C20" s="396">
        <v>0</v>
      </c>
      <c r="D20" s="354">
        <v>0</v>
      </c>
      <c r="E20" s="354">
        <v>0</v>
      </c>
      <c r="F20" s="354">
        <v>0</v>
      </c>
      <c r="G20" s="354">
        <v>0</v>
      </c>
    </row>
    <row r="21" spans="1:7" s="106" customFormat="1" ht="12.75" customHeight="1" x14ac:dyDescent="0.2">
      <c r="A21" s="276" t="s">
        <v>864</v>
      </c>
      <c r="B21" s="276" t="s">
        <v>1072</v>
      </c>
      <c r="C21" s="396">
        <v>0</v>
      </c>
      <c r="D21" s="354">
        <v>0</v>
      </c>
      <c r="E21" s="354">
        <v>0</v>
      </c>
      <c r="F21" s="354">
        <v>0</v>
      </c>
      <c r="G21" s="354">
        <v>0</v>
      </c>
    </row>
    <row r="22" spans="1:7" s="106" customFormat="1" ht="12.75" customHeight="1" x14ac:dyDescent="0.2">
      <c r="A22" s="276" t="s">
        <v>866</v>
      </c>
      <c r="B22" s="276" t="s">
        <v>651</v>
      </c>
      <c r="C22" s="372"/>
      <c r="D22" s="379"/>
      <c r="E22" s="373"/>
      <c r="F22" s="373"/>
      <c r="G22" s="373"/>
    </row>
    <row r="23" spans="1:7" s="106" customFormat="1" ht="12.75" customHeight="1" x14ac:dyDescent="0.2">
      <c r="A23" s="276"/>
      <c r="B23" s="276" t="s">
        <v>1898</v>
      </c>
      <c r="C23" s="396">
        <v>2</v>
      </c>
      <c r="D23" s="354">
        <v>0</v>
      </c>
      <c r="E23" s="354">
        <v>0</v>
      </c>
      <c r="F23" s="354">
        <v>0</v>
      </c>
      <c r="G23" s="354">
        <v>0</v>
      </c>
    </row>
    <row r="24" spans="1:7" s="106" customFormat="1" ht="12.75" customHeight="1" x14ac:dyDescent="0.2">
      <c r="A24" s="276" t="s">
        <v>867</v>
      </c>
      <c r="B24" s="276" t="s">
        <v>1073</v>
      </c>
      <c r="C24" s="396">
        <v>326</v>
      </c>
      <c r="D24" s="354">
        <v>0</v>
      </c>
      <c r="E24" s="354">
        <v>0</v>
      </c>
      <c r="F24" s="354">
        <v>0</v>
      </c>
      <c r="G24" s="354">
        <v>0</v>
      </c>
    </row>
    <row r="25" spans="1:7" s="106" customFormat="1" ht="12.75" customHeight="1" x14ac:dyDescent="0.2">
      <c r="A25" s="276" t="s">
        <v>869</v>
      </c>
      <c r="B25" s="276" t="s">
        <v>870</v>
      </c>
      <c r="C25" s="396">
        <v>0</v>
      </c>
      <c r="D25" s="354">
        <v>0</v>
      </c>
      <c r="E25" s="354">
        <v>0</v>
      </c>
      <c r="F25" s="354">
        <v>0</v>
      </c>
      <c r="G25" s="354">
        <v>0</v>
      </c>
    </row>
    <row r="26" spans="1:7" s="106" customFormat="1" ht="12.75" customHeight="1" x14ac:dyDescent="0.2">
      <c r="A26" s="276" t="s">
        <v>871</v>
      </c>
      <c r="B26" s="276" t="s">
        <v>653</v>
      </c>
      <c r="C26" s="372"/>
      <c r="D26" s="379"/>
      <c r="E26" s="373"/>
      <c r="F26" s="373"/>
      <c r="G26" s="373"/>
    </row>
    <row r="27" spans="1:7" s="106" customFormat="1" ht="12.75" customHeight="1" x14ac:dyDescent="0.2">
      <c r="A27" s="276"/>
      <c r="B27" s="276" t="s">
        <v>1789</v>
      </c>
      <c r="C27" s="396">
        <v>0.91100000000000003</v>
      </c>
      <c r="D27" s="354">
        <v>0</v>
      </c>
      <c r="E27" s="354">
        <v>0</v>
      </c>
      <c r="F27" s="354">
        <v>0</v>
      </c>
      <c r="G27" s="354">
        <v>0</v>
      </c>
    </row>
    <row r="28" spans="1:7" s="106" customFormat="1" ht="12.75" customHeight="1" x14ac:dyDescent="0.2">
      <c r="A28" s="276" t="s">
        <v>874</v>
      </c>
      <c r="B28" s="276" t="s">
        <v>1094</v>
      </c>
      <c r="C28" s="396">
        <v>4240</v>
      </c>
      <c r="D28" s="354">
        <v>4227</v>
      </c>
      <c r="E28" s="354">
        <v>0</v>
      </c>
      <c r="F28" s="354">
        <v>490</v>
      </c>
      <c r="G28" s="354">
        <v>275</v>
      </c>
    </row>
    <row r="29" spans="1:7" s="106" customFormat="1" ht="12.75" customHeight="1" x14ac:dyDescent="0.2">
      <c r="A29" s="276" t="s">
        <v>875</v>
      </c>
      <c r="B29" s="276" t="s">
        <v>1115</v>
      </c>
      <c r="C29" s="372"/>
      <c r="D29" s="379"/>
      <c r="E29" s="373"/>
      <c r="F29" s="373"/>
      <c r="G29" s="373"/>
    </row>
    <row r="30" spans="1:7" s="106" customFormat="1" ht="12.75" customHeight="1" x14ac:dyDescent="0.2">
      <c r="A30" s="276"/>
      <c r="B30" s="276" t="s">
        <v>1903</v>
      </c>
      <c r="C30" s="396">
        <v>2076</v>
      </c>
      <c r="D30" s="354">
        <v>2003</v>
      </c>
      <c r="E30" s="354">
        <v>0</v>
      </c>
      <c r="F30" s="354">
        <v>0</v>
      </c>
      <c r="G30" s="354">
        <v>110</v>
      </c>
    </row>
    <row r="31" spans="1:7" s="106" customFormat="1" ht="12.75" customHeight="1" x14ac:dyDescent="0.2">
      <c r="A31" s="276" t="s">
        <v>913</v>
      </c>
      <c r="B31" s="276" t="s">
        <v>884</v>
      </c>
      <c r="C31" s="396">
        <v>0</v>
      </c>
      <c r="D31" s="354">
        <v>0</v>
      </c>
      <c r="E31" s="354">
        <v>0</v>
      </c>
      <c r="F31" s="354">
        <v>0</v>
      </c>
      <c r="G31" s="354">
        <v>0</v>
      </c>
    </row>
    <row r="32" spans="1:7" s="106" customFormat="1" ht="12.75" customHeight="1" x14ac:dyDescent="0.2">
      <c r="A32" s="276" t="s">
        <v>914</v>
      </c>
      <c r="B32" s="276" t="s">
        <v>885</v>
      </c>
      <c r="C32" s="396">
        <v>354</v>
      </c>
      <c r="D32" s="354">
        <v>293</v>
      </c>
      <c r="E32" s="354">
        <v>0</v>
      </c>
      <c r="F32" s="354">
        <v>0</v>
      </c>
      <c r="G32" s="354">
        <v>0</v>
      </c>
    </row>
    <row r="33" spans="1:7" s="106" customFormat="1" ht="12.75" customHeight="1" x14ac:dyDescent="0.2">
      <c r="A33" s="276" t="s">
        <v>924</v>
      </c>
      <c r="B33" s="276" t="s">
        <v>905</v>
      </c>
      <c r="C33" s="396">
        <v>0</v>
      </c>
      <c r="D33" s="354">
        <v>0</v>
      </c>
      <c r="E33" s="354">
        <v>0</v>
      </c>
      <c r="F33" s="354">
        <v>0</v>
      </c>
      <c r="G33" s="354">
        <v>0</v>
      </c>
    </row>
    <row r="34" spans="1:7" s="106" customFormat="1" ht="12.75" customHeight="1" x14ac:dyDescent="0.2">
      <c r="A34" s="276" t="s">
        <v>925</v>
      </c>
      <c r="B34" s="276" t="s">
        <v>1095</v>
      </c>
      <c r="C34" s="396">
        <v>552</v>
      </c>
      <c r="D34" s="354">
        <v>552</v>
      </c>
      <c r="E34" s="354">
        <v>0</v>
      </c>
      <c r="F34" s="354">
        <v>0</v>
      </c>
      <c r="G34" s="354">
        <v>98</v>
      </c>
    </row>
    <row r="35" spans="1:7" s="106" customFormat="1" ht="12.75" customHeight="1" x14ac:dyDescent="0.2">
      <c r="A35" s="276" t="s">
        <v>930</v>
      </c>
      <c r="B35" s="276" t="s">
        <v>662</v>
      </c>
      <c r="C35" s="372"/>
      <c r="D35" s="373"/>
      <c r="E35" s="373"/>
      <c r="F35" s="373"/>
      <c r="G35" s="373"/>
    </row>
    <row r="36" spans="1:7" s="106" customFormat="1" ht="12.75" customHeight="1" x14ac:dyDescent="0.2">
      <c r="A36" s="276"/>
      <c r="B36" s="276" t="s">
        <v>1904</v>
      </c>
      <c r="C36" s="396">
        <v>6790</v>
      </c>
      <c r="D36" s="354">
        <v>6789</v>
      </c>
      <c r="E36" s="354">
        <v>0</v>
      </c>
      <c r="F36" s="354">
        <v>0</v>
      </c>
      <c r="G36" s="354">
        <v>220</v>
      </c>
    </row>
    <row r="37" spans="1:7" s="106" customFormat="1" ht="12.75" customHeight="1" x14ac:dyDescent="0.2">
      <c r="A37" s="276" t="s">
        <v>933</v>
      </c>
      <c r="B37" s="276" t="s">
        <v>664</v>
      </c>
      <c r="C37" s="372"/>
      <c r="D37" s="373"/>
      <c r="E37" s="373"/>
      <c r="F37" s="373"/>
      <c r="G37" s="373"/>
    </row>
    <row r="38" spans="1:7" s="106" customFormat="1" ht="12.75" customHeight="1" x14ac:dyDescent="0.2">
      <c r="A38" s="276"/>
      <c r="B38" s="276" t="s">
        <v>1905</v>
      </c>
      <c r="C38" s="396">
        <v>0</v>
      </c>
      <c r="D38" s="354">
        <v>0</v>
      </c>
      <c r="E38" s="354">
        <v>0</v>
      </c>
      <c r="F38" s="354">
        <v>0</v>
      </c>
      <c r="G38" s="354">
        <v>0</v>
      </c>
    </row>
    <row r="39" spans="1:7" s="106" customFormat="1" ht="12.75" customHeight="1" x14ac:dyDescent="0.2">
      <c r="A39" s="276" t="s">
        <v>934</v>
      </c>
      <c r="B39" s="276" t="s">
        <v>1106</v>
      </c>
      <c r="C39" s="396">
        <v>0</v>
      </c>
      <c r="D39" s="354">
        <v>0</v>
      </c>
      <c r="E39" s="354">
        <v>0</v>
      </c>
      <c r="F39" s="354">
        <v>0</v>
      </c>
      <c r="G39" s="354">
        <v>0</v>
      </c>
    </row>
    <row r="40" spans="1:7" s="106" customFormat="1" ht="12.75" customHeight="1" x14ac:dyDescent="0.2">
      <c r="A40" s="375" t="s">
        <v>1657</v>
      </c>
      <c r="B40" s="376" t="s">
        <v>1112</v>
      </c>
      <c r="C40" s="396">
        <v>0</v>
      </c>
      <c r="D40" s="354">
        <v>0</v>
      </c>
      <c r="E40" s="354">
        <v>0</v>
      </c>
      <c r="F40" s="354">
        <v>0</v>
      </c>
      <c r="G40" s="354">
        <v>0</v>
      </c>
    </row>
    <row r="41" spans="1:7" s="106" customFormat="1" ht="12.75" customHeight="1" x14ac:dyDescent="0.2">
      <c r="A41" s="276" t="s">
        <v>935</v>
      </c>
      <c r="B41" s="276" t="s">
        <v>1096</v>
      </c>
      <c r="C41" s="396">
        <v>402</v>
      </c>
      <c r="D41" s="354">
        <v>0</v>
      </c>
      <c r="E41" s="354">
        <v>334</v>
      </c>
      <c r="F41" s="354">
        <v>0</v>
      </c>
      <c r="G41" s="354">
        <v>0</v>
      </c>
    </row>
    <row r="42" spans="1:7" s="106" customFormat="1" ht="12.75" customHeight="1" x14ac:dyDescent="0.2">
      <c r="A42" s="276" t="s">
        <v>936</v>
      </c>
      <c r="B42" s="276" t="s">
        <v>1692</v>
      </c>
      <c r="C42" s="396">
        <v>5312</v>
      </c>
      <c r="D42" s="354">
        <v>5269</v>
      </c>
      <c r="E42" s="354">
        <v>0</v>
      </c>
      <c r="F42" s="354">
        <v>2140</v>
      </c>
      <c r="G42" s="354">
        <v>1862</v>
      </c>
    </row>
    <row r="43" spans="1:7" s="106" customFormat="1" ht="12.75" customHeight="1" x14ac:dyDescent="0.2">
      <c r="A43" s="276" t="s">
        <v>937</v>
      </c>
      <c r="B43" s="276" t="s">
        <v>1107</v>
      </c>
      <c r="C43" s="396">
        <v>0</v>
      </c>
      <c r="D43" s="354">
        <v>0</v>
      </c>
      <c r="E43" s="354">
        <v>0</v>
      </c>
      <c r="F43" s="354">
        <v>0</v>
      </c>
      <c r="G43" s="354">
        <v>0</v>
      </c>
    </row>
    <row r="44" spans="1:7" s="106" customFormat="1" ht="12.75" customHeight="1" x14ac:dyDescent="0.2">
      <c r="A44" s="276" t="s">
        <v>938</v>
      </c>
      <c r="B44" s="276" t="s">
        <v>1098</v>
      </c>
      <c r="C44" s="396">
        <v>3</v>
      </c>
      <c r="D44" s="354">
        <v>0</v>
      </c>
      <c r="E44" s="354">
        <v>0</v>
      </c>
      <c r="F44" s="354">
        <v>0</v>
      </c>
      <c r="G44" s="354">
        <v>0</v>
      </c>
    </row>
    <row r="45" spans="1:7" s="106" customFormat="1" ht="12.75" customHeight="1" x14ac:dyDescent="0.2">
      <c r="A45" s="276" t="s">
        <v>943</v>
      </c>
      <c r="B45" s="276" t="s">
        <v>1108</v>
      </c>
      <c r="C45" s="396">
        <v>0</v>
      </c>
      <c r="D45" s="354">
        <v>0</v>
      </c>
      <c r="E45" s="354">
        <v>0</v>
      </c>
      <c r="F45" s="354">
        <v>0</v>
      </c>
      <c r="G45" s="354">
        <v>0</v>
      </c>
    </row>
    <row r="46" spans="1:7" s="106" customFormat="1" ht="12.75" customHeight="1" x14ac:dyDescent="0.2">
      <c r="A46" s="276" t="s">
        <v>944</v>
      </c>
      <c r="B46" s="276" t="s">
        <v>1109</v>
      </c>
      <c r="C46" s="396">
        <v>202</v>
      </c>
      <c r="D46" s="354">
        <v>0</v>
      </c>
      <c r="E46" s="354">
        <v>0</v>
      </c>
      <c r="F46" s="354">
        <v>0</v>
      </c>
      <c r="G46" s="354">
        <v>0</v>
      </c>
    </row>
    <row r="47" spans="1:7" s="106" customFormat="1" ht="12.75" customHeight="1" x14ac:dyDescent="0.2">
      <c r="A47" s="505">
        <v>8906206</v>
      </c>
      <c r="B47" s="276" t="s">
        <v>1765</v>
      </c>
      <c r="C47" s="396">
        <v>0</v>
      </c>
      <c r="D47" s="354">
        <v>0</v>
      </c>
      <c r="E47" s="354">
        <v>0</v>
      </c>
      <c r="F47" s="354">
        <v>0</v>
      </c>
      <c r="G47" s="354">
        <v>0</v>
      </c>
    </row>
    <row r="48" spans="1:7" s="106" customFormat="1" ht="12.75" customHeight="1" x14ac:dyDescent="0.2">
      <c r="A48" s="505">
        <v>8906207</v>
      </c>
      <c r="B48" s="276" t="s">
        <v>1766</v>
      </c>
      <c r="C48" s="396">
        <v>22683</v>
      </c>
      <c r="D48" s="354">
        <v>22683</v>
      </c>
      <c r="E48" s="354">
        <v>0</v>
      </c>
      <c r="F48" s="354">
        <v>0</v>
      </c>
      <c r="G48" s="354">
        <v>3000</v>
      </c>
    </row>
    <row r="49" spans="1:7" s="106" customFormat="1" ht="12.75" customHeight="1" x14ac:dyDescent="0.2">
      <c r="A49" s="505">
        <v>8906212</v>
      </c>
      <c r="B49" s="276" t="s">
        <v>1815</v>
      </c>
      <c r="C49" s="396"/>
      <c r="D49" s="354"/>
      <c r="E49" s="354"/>
      <c r="F49" s="354"/>
      <c r="G49" s="354"/>
    </row>
    <row r="50" spans="1:7" s="106" customFormat="1" ht="12.75" customHeight="1" x14ac:dyDescent="0.2">
      <c r="A50" s="505"/>
      <c r="B50" s="276" t="s">
        <v>1816</v>
      </c>
      <c r="C50" s="396">
        <v>6864</v>
      </c>
      <c r="D50" s="354">
        <v>0</v>
      </c>
      <c r="E50" s="354">
        <v>6864</v>
      </c>
      <c r="F50" s="354">
        <v>0</v>
      </c>
      <c r="G50" s="354">
        <v>2168</v>
      </c>
    </row>
    <row r="51" spans="1:7" s="106" customFormat="1" ht="12.75" customHeight="1" x14ac:dyDescent="0.2">
      <c r="A51" s="505">
        <v>8906313</v>
      </c>
      <c r="B51" s="276" t="s">
        <v>1817</v>
      </c>
      <c r="C51" s="396"/>
      <c r="D51" s="354"/>
      <c r="E51" s="354"/>
      <c r="F51" s="354"/>
      <c r="G51" s="354"/>
    </row>
    <row r="52" spans="1:7" s="106" customFormat="1" ht="12.75" customHeight="1" x14ac:dyDescent="0.2">
      <c r="A52" s="505"/>
      <c r="B52" s="276" t="s">
        <v>1789</v>
      </c>
      <c r="C52" s="396">
        <v>0</v>
      </c>
      <c r="D52" s="354">
        <v>0</v>
      </c>
      <c r="E52" s="354">
        <v>0</v>
      </c>
      <c r="F52" s="354">
        <v>0</v>
      </c>
      <c r="G52" s="354">
        <v>0</v>
      </c>
    </row>
    <row r="53" spans="1:7" s="106" customFormat="1" ht="12.75" customHeight="1" x14ac:dyDescent="0.2">
      <c r="A53" s="505">
        <v>8906315</v>
      </c>
      <c r="B53" s="276" t="s">
        <v>1117</v>
      </c>
      <c r="C53" s="396">
        <v>0</v>
      </c>
      <c r="D53" s="354">
        <v>0</v>
      </c>
      <c r="E53" s="354">
        <v>0</v>
      </c>
      <c r="F53" s="354">
        <v>0</v>
      </c>
      <c r="G53" s="354">
        <v>0</v>
      </c>
    </row>
    <row r="54" spans="1:7" s="106" customFormat="1" ht="12.75" customHeight="1" x14ac:dyDescent="0.2">
      <c r="A54" s="276" t="s">
        <v>794</v>
      </c>
      <c r="B54" s="276" t="s">
        <v>1099</v>
      </c>
      <c r="C54" s="396">
        <v>0</v>
      </c>
      <c r="D54" s="354">
        <v>0</v>
      </c>
      <c r="E54" s="354">
        <v>0</v>
      </c>
      <c r="F54" s="354">
        <v>0</v>
      </c>
      <c r="G54" s="354">
        <v>0</v>
      </c>
    </row>
    <row r="55" spans="1:7" s="106" customFormat="1" ht="12.75" customHeight="1" x14ac:dyDescent="0.2">
      <c r="A55" s="276" t="s">
        <v>1231</v>
      </c>
      <c r="B55" s="276" t="s">
        <v>1693</v>
      </c>
      <c r="C55" s="396">
        <v>0</v>
      </c>
      <c r="D55" s="354">
        <v>0</v>
      </c>
      <c r="E55" s="354">
        <v>0</v>
      </c>
      <c r="F55" s="354">
        <v>0</v>
      </c>
      <c r="G55" s="354">
        <v>0</v>
      </c>
    </row>
    <row r="56" spans="1:7" s="109" customFormat="1" ht="12.75" customHeight="1" x14ac:dyDescent="0.2">
      <c r="A56" s="276" t="s">
        <v>628</v>
      </c>
      <c r="B56" s="276" t="s">
        <v>646</v>
      </c>
      <c r="C56" s="396">
        <v>0</v>
      </c>
      <c r="D56" s="354">
        <v>0</v>
      </c>
      <c r="E56" s="354">
        <v>0</v>
      </c>
      <c r="F56" s="354">
        <v>0</v>
      </c>
      <c r="G56" s="354">
        <v>0</v>
      </c>
    </row>
    <row r="57" spans="1:7" s="109" customFormat="1" ht="12.75" customHeight="1" x14ac:dyDescent="0.2">
      <c r="A57" s="276" t="s">
        <v>802</v>
      </c>
      <c r="B57" s="276" t="s">
        <v>647</v>
      </c>
      <c r="C57" s="396">
        <v>329</v>
      </c>
      <c r="D57" s="354">
        <v>0</v>
      </c>
      <c r="E57" s="354">
        <v>0</v>
      </c>
      <c r="F57" s="354">
        <v>0</v>
      </c>
      <c r="G57" s="354">
        <v>0</v>
      </c>
    </row>
    <row r="58" spans="1:7" ht="12.75" customHeight="1" x14ac:dyDescent="0.2">
      <c r="F58" s="367"/>
      <c r="G58" s="367"/>
    </row>
    <row r="59" spans="1:7" ht="12.75" customHeight="1" x14ac:dyDescent="0.2">
      <c r="F59" s="367"/>
      <c r="G59" s="367"/>
    </row>
    <row r="60" spans="1:7" ht="12" customHeight="1" x14ac:dyDescent="0.2">
      <c r="C60" s="368"/>
    </row>
    <row r="61" spans="1:7" ht="12.75" customHeight="1" x14ac:dyDescent="0.2">
      <c r="A61" s="895" t="s">
        <v>750</v>
      </c>
      <c r="B61" s="809" t="s">
        <v>742</v>
      </c>
      <c r="C61" s="985" t="s">
        <v>1756</v>
      </c>
      <c r="D61" s="986"/>
      <c r="E61" s="987"/>
      <c r="F61" s="988">
        <v>2016</v>
      </c>
      <c r="G61" s="986"/>
    </row>
    <row r="62" spans="1:7" ht="12.75" customHeight="1" x14ac:dyDescent="0.2">
      <c r="A62" s="804"/>
      <c r="B62" s="810"/>
      <c r="C62" s="989" t="s">
        <v>786</v>
      </c>
      <c r="D62" s="370" t="s">
        <v>79</v>
      </c>
      <c r="E62" s="378"/>
      <c r="F62" s="989" t="s">
        <v>994</v>
      </c>
      <c r="G62" s="992" t="s">
        <v>995</v>
      </c>
    </row>
    <row r="63" spans="1:7" ht="12.75" customHeight="1" x14ac:dyDescent="0.2">
      <c r="A63" s="804"/>
      <c r="B63" s="810"/>
      <c r="C63" s="990"/>
      <c r="D63" s="995" t="s">
        <v>975</v>
      </c>
      <c r="E63" s="989" t="s">
        <v>123</v>
      </c>
      <c r="F63" s="990"/>
      <c r="G63" s="993"/>
    </row>
    <row r="64" spans="1:7" ht="12.75" customHeight="1" x14ac:dyDescent="0.2">
      <c r="A64" s="804"/>
      <c r="B64" s="810"/>
      <c r="C64" s="990"/>
      <c r="D64" s="990"/>
      <c r="E64" s="990"/>
      <c r="F64" s="990"/>
      <c r="G64" s="993"/>
    </row>
    <row r="65" spans="1:7" ht="12.75" customHeight="1" x14ac:dyDescent="0.2">
      <c r="A65" s="804"/>
      <c r="B65" s="810"/>
      <c r="C65" s="990"/>
      <c r="D65" s="990"/>
      <c r="E65" s="990"/>
      <c r="F65" s="990"/>
      <c r="G65" s="993"/>
    </row>
    <row r="66" spans="1:7" ht="12.75" customHeight="1" x14ac:dyDescent="0.2">
      <c r="A66" s="804"/>
      <c r="B66" s="810"/>
      <c r="C66" s="990"/>
      <c r="D66" s="990"/>
      <c r="E66" s="990"/>
      <c r="F66" s="990"/>
      <c r="G66" s="993"/>
    </row>
    <row r="67" spans="1:7" ht="12.75" customHeight="1" x14ac:dyDescent="0.2">
      <c r="A67" s="807"/>
      <c r="B67" s="811"/>
      <c r="C67" s="991"/>
      <c r="D67" s="991"/>
      <c r="E67" s="991"/>
      <c r="F67" s="991"/>
      <c r="G67" s="994"/>
    </row>
    <row r="68" spans="1:7" ht="12.75" customHeight="1" x14ac:dyDescent="0.2">
      <c r="A68" s="276"/>
      <c r="B68" s="276"/>
      <c r="C68" s="396"/>
      <c r="D68" s="354"/>
      <c r="E68" s="354"/>
      <c r="F68" s="354"/>
      <c r="G68" s="354"/>
    </row>
    <row r="69" spans="1:7" ht="12.75" customHeight="1" x14ac:dyDescent="0.2">
      <c r="A69" s="276" t="s">
        <v>629</v>
      </c>
      <c r="B69" s="276" t="s">
        <v>1113</v>
      </c>
      <c r="C69" s="371"/>
      <c r="D69" s="354"/>
      <c r="E69" s="354"/>
      <c r="F69" s="354"/>
      <c r="G69" s="354"/>
    </row>
    <row r="70" spans="1:7" ht="12.75" customHeight="1" x14ac:dyDescent="0.2">
      <c r="A70" s="276"/>
      <c r="B70" s="276" t="s">
        <v>1906</v>
      </c>
      <c r="C70" s="396">
        <v>1</v>
      </c>
      <c r="D70" s="354">
        <v>0</v>
      </c>
      <c r="E70" s="354">
        <v>0</v>
      </c>
      <c r="F70" s="354">
        <v>0</v>
      </c>
      <c r="G70" s="354">
        <v>0</v>
      </c>
    </row>
    <row r="71" spans="1:7" ht="12.75" customHeight="1" x14ac:dyDescent="0.2">
      <c r="A71" s="276" t="s">
        <v>630</v>
      </c>
      <c r="B71" s="276" t="s">
        <v>648</v>
      </c>
      <c r="C71" s="396">
        <v>0</v>
      </c>
      <c r="D71" s="354">
        <v>0</v>
      </c>
      <c r="E71" s="354">
        <v>0</v>
      </c>
      <c r="F71" s="354">
        <v>0</v>
      </c>
      <c r="G71" s="354">
        <v>0</v>
      </c>
    </row>
    <row r="72" spans="1:7" ht="12.75" customHeight="1" x14ac:dyDescent="0.2">
      <c r="A72" s="276" t="s">
        <v>1110</v>
      </c>
      <c r="B72" s="276" t="s">
        <v>1111</v>
      </c>
      <c r="C72" s="396">
        <v>4</v>
      </c>
      <c r="D72" s="354">
        <v>0</v>
      </c>
      <c r="E72" s="354">
        <v>0</v>
      </c>
      <c r="F72" s="354">
        <v>0</v>
      </c>
      <c r="G72" s="354">
        <v>0</v>
      </c>
    </row>
    <row r="73" spans="1:7" ht="12.75" customHeight="1" x14ac:dyDescent="0.2">
      <c r="A73" s="276" t="s">
        <v>125</v>
      </c>
      <c r="B73" s="276" t="s">
        <v>1074</v>
      </c>
      <c r="C73" s="396">
        <v>3</v>
      </c>
      <c r="D73" s="354">
        <v>0</v>
      </c>
      <c r="E73" s="354">
        <v>0</v>
      </c>
      <c r="F73" s="354">
        <v>0</v>
      </c>
      <c r="G73" s="354">
        <v>0</v>
      </c>
    </row>
    <row r="74" spans="1:7" ht="12.75" customHeight="1" x14ac:dyDescent="0.2">
      <c r="A74" s="505">
        <v>8906327</v>
      </c>
      <c r="B74" s="276" t="s">
        <v>148</v>
      </c>
      <c r="C74" s="396"/>
      <c r="D74" s="354"/>
      <c r="E74" s="354"/>
      <c r="F74" s="354"/>
      <c r="G74" s="354"/>
    </row>
    <row r="75" spans="1:7" ht="12.75" customHeight="1" x14ac:dyDescent="0.2">
      <c r="A75" s="505"/>
      <c r="B75" s="276" t="s">
        <v>1818</v>
      </c>
      <c r="C75" s="396">
        <v>0</v>
      </c>
      <c r="D75" s="354">
        <v>0</v>
      </c>
      <c r="E75" s="354">
        <v>0</v>
      </c>
      <c r="F75" s="354">
        <v>0</v>
      </c>
      <c r="G75" s="354">
        <v>0</v>
      </c>
    </row>
    <row r="76" spans="1:7" ht="12.75" customHeight="1" x14ac:dyDescent="0.2">
      <c r="A76" s="377" t="s">
        <v>1658</v>
      </c>
      <c r="B76" s="376" t="s">
        <v>1659</v>
      </c>
      <c r="C76" s="371"/>
      <c r="D76" s="354"/>
      <c r="E76" s="354"/>
      <c r="F76" s="354"/>
      <c r="G76" s="354"/>
    </row>
    <row r="77" spans="1:7" ht="12.75" customHeight="1" x14ac:dyDescent="0.2">
      <c r="A77" s="377"/>
      <c r="B77" s="376" t="s">
        <v>1907</v>
      </c>
      <c r="C77" s="396">
        <v>6148</v>
      </c>
      <c r="D77" s="354">
        <v>6126</v>
      </c>
      <c r="E77" s="354">
        <v>0</v>
      </c>
      <c r="F77" s="354">
        <v>0</v>
      </c>
      <c r="G77" s="354">
        <v>270</v>
      </c>
    </row>
    <row r="78" spans="1:7" ht="12.75" customHeight="1" x14ac:dyDescent="0.2">
      <c r="A78" s="389" t="s">
        <v>1668</v>
      </c>
      <c r="B78" s="376" t="s">
        <v>1025</v>
      </c>
      <c r="C78" s="396">
        <v>1139</v>
      </c>
      <c r="D78" s="354">
        <v>1139</v>
      </c>
      <c r="E78" s="354">
        <v>0</v>
      </c>
      <c r="F78" s="354">
        <v>0</v>
      </c>
      <c r="G78" s="354">
        <v>27</v>
      </c>
    </row>
    <row r="79" spans="1:7" s="106" customFormat="1" ht="12.75" customHeight="1" x14ac:dyDescent="0.2">
      <c r="A79" s="389" t="s">
        <v>1683</v>
      </c>
      <c r="B79" s="389" t="s">
        <v>1684</v>
      </c>
      <c r="C79" s="396">
        <v>0</v>
      </c>
      <c r="D79" s="354">
        <v>0</v>
      </c>
      <c r="E79" s="354">
        <v>0</v>
      </c>
      <c r="F79" s="354">
        <v>0</v>
      </c>
      <c r="G79" s="354">
        <v>0</v>
      </c>
    </row>
    <row r="80" spans="1:7" s="106" customFormat="1" ht="12.75" customHeight="1" x14ac:dyDescent="0.2">
      <c r="A80" s="389" t="s">
        <v>1686</v>
      </c>
      <c r="B80" s="376" t="s">
        <v>1661</v>
      </c>
      <c r="C80" s="396">
        <v>13380</v>
      </c>
      <c r="D80" s="354">
        <v>13017</v>
      </c>
      <c r="E80" s="354">
        <v>0</v>
      </c>
      <c r="F80" s="354">
        <v>2733</v>
      </c>
      <c r="G80" s="354">
        <v>1516</v>
      </c>
    </row>
    <row r="81" spans="1:7" s="106" customFormat="1" ht="12.75" customHeight="1" x14ac:dyDescent="0.2">
      <c r="A81" s="314" t="s">
        <v>1010</v>
      </c>
      <c r="B81" s="276" t="s">
        <v>109</v>
      </c>
      <c r="C81" s="374"/>
      <c r="D81" s="369"/>
      <c r="E81" s="369"/>
      <c r="F81" s="369"/>
      <c r="G81" s="369"/>
    </row>
    <row r="82" spans="1:7" s="106" customFormat="1" ht="12.75" customHeight="1" x14ac:dyDescent="0.2">
      <c r="A82" s="314"/>
      <c r="B82" s="314" t="s">
        <v>1902</v>
      </c>
      <c r="C82" s="396">
        <v>7896</v>
      </c>
      <c r="D82" s="354">
        <v>0</v>
      </c>
      <c r="E82" s="354">
        <v>7896</v>
      </c>
      <c r="F82" s="354">
        <v>0</v>
      </c>
      <c r="G82" s="354">
        <v>150</v>
      </c>
    </row>
    <row r="83" spans="1:7" s="106" customFormat="1" ht="12" customHeight="1" x14ac:dyDescent="0.2">
      <c r="A83" s="377" t="s">
        <v>1024</v>
      </c>
      <c r="B83" s="376" t="s">
        <v>1662</v>
      </c>
      <c r="C83" s="371"/>
      <c r="D83" s="354"/>
      <c r="E83" s="354"/>
      <c r="F83" s="354"/>
      <c r="G83" s="354"/>
    </row>
    <row r="84" spans="1:7" s="106" customFormat="1" ht="12" customHeight="1" x14ac:dyDescent="0.2">
      <c r="A84" s="377"/>
      <c r="B84" s="376" t="s">
        <v>1908</v>
      </c>
      <c r="C84" s="396">
        <v>9</v>
      </c>
      <c r="D84" s="354">
        <v>0</v>
      </c>
      <c r="E84" s="354">
        <v>0</v>
      </c>
      <c r="F84" s="354">
        <v>0</v>
      </c>
      <c r="G84" s="354">
        <v>0</v>
      </c>
    </row>
    <row r="85" spans="1:7" s="106" customFormat="1" ht="12" customHeight="1" x14ac:dyDescent="0.2">
      <c r="A85" s="377" t="s">
        <v>0</v>
      </c>
      <c r="B85" s="377" t="s">
        <v>1694</v>
      </c>
      <c r="C85" s="396">
        <v>3010</v>
      </c>
      <c r="D85" s="354">
        <v>2993</v>
      </c>
      <c r="E85" s="354">
        <v>0</v>
      </c>
      <c r="F85" s="354">
        <v>344</v>
      </c>
      <c r="G85" s="354">
        <v>89</v>
      </c>
    </row>
    <row r="86" spans="1:7" s="106" customFormat="1" ht="12" customHeight="1" x14ac:dyDescent="0.2">
      <c r="A86" s="377" t="s">
        <v>21</v>
      </c>
      <c r="B86" s="377" t="s">
        <v>1695</v>
      </c>
      <c r="C86" s="396">
        <v>8</v>
      </c>
      <c r="D86" s="354">
        <v>0</v>
      </c>
      <c r="E86" s="354">
        <v>0</v>
      </c>
      <c r="F86" s="354">
        <v>0</v>
      </c>
      <c r="G86" s="354">
        <v>0</v>
      </c>
    </row>
    <row r="87" spans="1:7" s="106" customFormat="1" ht="12" customHeight="1" x14ac:dyDescent="0.2">
      <c r="A87" s="314" t="s">
        <v>35</v>
      </c>
      <c r="B87" s="314" t="s">
        <v>1102</v>
      </c>
      <c r="C87" s="396">
        <v>0</v>
      </c>
      <c r="D87" s="354">
        <v>0</v>
      </c>
      <c r="E87" s="354">
        <v>0</v>
      </c>
      <c r="F87" s="354">
        <v>0</v>
      </c>
      <c r="G87" s="354">
        <v>0</v>
      </c>
    </row>
    <row r="88" spans="1:7" s="106" customFormat="1" ht="12" customHeight="1" x14ac:dyDescent="0.2">
      <c r="A88" s="314" t="s">
        <v>41</v>
      </c>
      <c r="B88" s="314" t="s">
        <v>1103</v>
      </c>
      <c r="C88" s="396">
        <v>0</v>
      </c>
      <c r="D88" s="354">
        <v>0</v>
      </c>
      <c r="E88" s="354">
        <v>0</v>
      </c>
      <c r="F88" s="354">
        <v>0</v>
      </c>
      <c r="G88" s="354">
        <v>0</v>
      </c>
    </row>
    <row r="89" spans="1:7" s="106" customFormat="1" ht="12" customHeight="1" x14ac:dyDescent="0.2">
      <c r="A89" s="377" t="s">
        <v>45</v>
      </c>
      <c r="B89" s="376" t="s">
        <v>46</v>
      </c>
      <c r="C89" s="396">
        <v>7202</v>
      </c>
      <c r="D89" s="354">
        <v>0</v>
      </c>
      <c r="E89" s="354">
        <v>4667</v>
      </c>
      <c r="F89" s="354">
        <v>0</v>
      </c>
      <c r="G89" s="354">
        <v>1333.3330000000001</v>
      </c>
    </row>
    <row r="90" spans="1:7" s="106" customFormat="1" ht="12" customHeight="1" x14ac:dyDescent="0.2">
      <c r="A90" s="377" t="s">
        <v>50</v>
      </c>
      <c r="B90" s="388" t="s">
        <v>1708</v>
      </c>
      <c r="C90" s="396">
        <v>12992</v>
      </c>
      <c r="D90" s="354">
        <v>0</v>
      </c>
      <c r="E90" s="354"/>
      <c r="F90" s="354"/>
      <c r="G90" s="354"/>
    </row>
    <row r="91" spans="1:7" s="106" customFormat="1" ht="12.75" customHeight="1" x14ac:dyDescent="0.2">
      <c r="A91" s="377" t="s">
        <v>56</v>
      </c>
      <c r="B91" s="376" t="s">
        <v>1664</v>
      </c>
      <c r="C91" s="396">
        <v>4758</v>
      </c>
      <c r="D91" s="354">
        <v>4700</v>
      </c>
      <c r="E91" s="354">
        <v>0</v>
      </c>
      <c r="F91" s="354">
        <v>0</v>
      </c>
      <c r="G91" s="354">
        <v>168</v>
      </c>
    </row>
    <row r="92" spans="1:7" s="106" customFormat="1" ht="12" customHeight="1" x14ac:dyDescent="0.2">
      <c r="A92" s="377" t="s">
        <v>66</v>
      </c>
      <c r="B92" s="377" t="s">
        <v>1696</v>
      </c>
      <c r="C92" s="396">
        <v>2165</v>
      </c>
      <c r="D92" s="354">
        <v>1725</v>
      </c>
      <c r="E92" s="354">
        <v>0</v>
      </c>
      <c r="F92" s="354">
        <v>440</v>
      </c>
      <c r="G92" s="354">
        <v>555</v>
      </c>
    </row>
    <row r="93" spans="1:7" s="106" customFormat="1" ht="12" customHeight="1" x14ac:dyDescent="0.2">
      <c r="A93" s="377" t="s">
        <v>834</v>
      </c>
      <c r="B93" s="376" t="s">
        <v>1665</v>
      </c>
      <c r="C93" s="371"/>
      <c r="D93" s="354"/>
      <c r="E93" s="354"/>
      <c r="F93" s="354"/>
      <c r="G93" s="354"/>
    </row>
    <row r="94" spans="1:7" s="106" customFormat="1" ht="12" customHeight="1" x14ac:dyDescent="0.2">
      <c r="A94" s="377"/>
      <c r="B94" s="376" t="s">
        <v>1784</v>
      </c>
      <c r="C94" s="396">
        <v>0</v>
      </c>
      <c r="D94" s="354">
        <v>0</v>
      </c>
      <c r="E94" s="354">
        <v>0</v>
      </c>
      <c r="F94" s="354">
        <v>0</v>
      </c>
      <c r="G94" s="354">
        <v>0</v>
      </c>
    </row>
    <row r="95" spans="1:7" s="106" customFormat="1" ht="12" customHeight="1" x14ac:dyDescent="0.2">
      <c r="A95" s="317" t="s">
        <v>120</v>
      </c>
      <c r="B95" s="106" t="s">
        <v>121</v>
      </c>
      <c r="C95" s="396">
        <v>137</v>
      </c>
      <c r="D95" s="354">
        <v>128</v>
      </c>
      <c r="E95" s="354">
        <v>0</v>
      </c>
      <c r="F95" s="354">
        <v>0</v>
      </c>
      <c r="G95" s="354">
        <v>30</v>
      </c>
    </row>
    <row r="96" spans="1:7" s="61" customFormat="1" ht="12" customHeight="1" x14ac:dyDescent="0.2">
      <c r="A96" s="377" t="s">
        <v>1666</v>
      </c>
      <c r="B96" s="376" t="s">
        <v>1667</v>
      </c>
      <c r="C96" s="396">
        <v>8</v>
      </c>
      <c r="D96" s="354">
        <v>0</v>
      </c>
      <c r="E96" s="354">
        <v>0</v>
      </c>
      <c r="F96" s="354">
        <v>0</v>
      </c>
      <c r="G96" s="354">
        <v>0</v>
      </c>
    </row>
    <row r="97" spans="1:8" s="61" customFormat="1" ht="13.9" customHeight="1" x14ac:dyDescent="0.2">
      <c r="A97" s="314"/>
      <c r="B97" s="152" t="s">
        <v>122</v>
      </c>
      <c r="C97" s="581">
        <v>147942</v>
      </c>
      <c r="D97" s="424">
        <v>102003</v>
      </c>
      <c r="E97" s="424">
        <v>19819</v>
      </c>
      <c r="F97" s="424">
        <v>6146</v>
      </c>
      <c r="G97" s="424">
        <v>14675</v>
      </c>
    </row>
    <row r="98" spans="1:8" s="61" customFormat="1" ht="12" x14ac:dyDescent="0.2">
      <c r="A98" s="314"/>
      <c r="B98" s="314"/>
      <c r="C98" s="354"/>
      <c r="D98" s="354"/>
      <c r="E98" s="354"/>
      <c r="F98" s="354"/>
      <c r="G98" s="354"/>
    </row>
    <row r="99" spans="1:8" s="61" customFormat="1" ht="12" x14ac:dyDescent="0.2">
      <c r="A99" s="314"/>
      <c r="B99" s="314"/>
      <c r="C99" s="354"/>
      <c r="D99" s="354"/>
      <c r="E99" s="354"/>
      <c r="F99" s="354"/>
      <c r="G99" s="354"/>
      <c r="H99" s="354"/>
    </row>
    <row r="100" spans="1:8" x14ac:dyDescent="0.2">
      <c r="A100" s="314"/>
      <c r="B100" s="314"/>
      <c r="C100" s="354"/>
      <c r="D100" s="354"/>
      <c r="E100" s="354"/>
      <c r="F100" s="354"/>
      <c r="G100" s="354"/>
    </row>
    <row r="101" spans="1:8" x14ac:dyDescent="0.2">
      <c r="A101" s="314"/>
      <c r="B101" s="314"/>
      <c r="C101" s="354"/>
      <c r="D101" s="354"/>
      <c r="E101" s="354"/>
      <c r="F101" s="354"/>
      <c r="G101" s="354"/>
    </row>
    <row r="102" spans="1:8" x14ac:dyDescent="0.2">
      <c r="A102" s="314"/>
      <c r="B102" s="314"/>
      <c r="C102" s="354"/>
      <c r="D102" s="354"/>
      <c r="E102" s="354"/>
      <c r="F102" s="354"/>
      <c r="G102" s="354"/>
    </row>
  </sheetData>
  <mergeCells count="18">
    <mergeCell ref="A4:A10"/>
    <mergeCell ref="B4:B10"/>
    <mergeCell ref="C4:E4"/>
    <mergeCell ref="F4:G4"/>
    <mergeCell ref="C5:C10"/>
    <mergeCell ref="F5:F10"/>
    <mergeCell ref="G5:G10"/>
    <mergeCell ref="D6:D10"/>
    <mergeCell ref="E6:E10"/>
    <mergeCell ref="A61:A67"/>
    <mergeCell ref="B61:B67"/>
    <mergeCell ref="C61:E61"/>
    <mergeCell ref="F61:G61"/>
    <mergeCell ref="C62:C67"/>
    <mergeCell ref="F62:F67"/>
    <mergeCell ref="G62:G67"/>
    <mergeCell ref="D63:D67"/>
    <mergeCell ref="E63:E67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showGridLines="0" zoomScaleNormal="100" workbookViewId="0"/>
  </sheetViews>
  <sheetFormatPr baseColWidth="10" defaultColWidth="11.42578125" defaultRowHeight="12.75" x14ac:dyDescent="0.2"/>
  <cols>
    <col min="1" max="1" width="8" style="271" customWidth="1"/>
    <col min="2" max="2" width="40.7109375" style="271" customWidth="1"/>
    <col min="3" max="3" width="8.28515625" style="271" customWidth="1"/>
    <col min="4" max="4" width="8" style="271" customWidth="1"/>
    <col min="5" max="5" width="7.140625" style="271" customWidth="1"/>
    <col min="6" max="6" width="6.85546875" style="271" customWidth="1"/>
    <col min="7" max="7" width="7.7109375" style="271" customWidth="1"/>
    <col min="8" max="16384" width="11.42578125" style="271"/>
  </cols>
  <sheetData>
    <row r="1" spans="1:12" ht="12.75" customHeight="1" x14ac:dyDescent="0.2">
      <c r="A1" s="274" t="s">
        <v>1841</v>
      </c>
      <c r="E1" s="66"/>
      <c r="F1" s="66"/>
      <c r="G1" s="19"/>
    </row>
    <row r="2" spans="1:12" ht="12" customHeight="1" x14ac:dyDescent="0.25">
      <c r="A2" s="67"/>
      <c r="B2" s="67"/>
      <c r="E2" s="68"/>
      <c r="F2" s="68"/>
      <c r="G2" s="3"/>
    </row>
    <row r="3" spans="1:12" s="21" customFormat="1" ht="12" customHeight="1" x14ac:dyDescent="0.2">
      <c r="A3" s="895" t="s">
        <v>746</v>
      </c>
      <c r="B3" s="809" t="s">
        <v>742</v>
      </c>
      <c r="C3" s="996" t="s">
        <v>743</v>
      </c>
      <c r="D3" s="765" t="s">
        <v>747</v>
      </c>
      <c r="E3" s="765"/>
      <c r="F3" s="765"/>
      <c r="G3" s="902"/>
    </row>
    <row r="4" spans="1:12" s="21" customFormat="1" ht="12" customHeight="1" x14ac:dyDescent="0.2">
      <c r="A4" s="793"/>
      <c r="B4" s="810"/>
      <c r="C4" s="795"/>
      <c r="D4" s="785" t="s">
        <v>124</v>
      </c>
      <c r="E4" s="69" t="s">
        <v>748</v>
      </c>
      <c r="F4" s="69"/>
      <c r="G4" s="65"/>
    </row>
    <row r="5" spans="1:12" s="21" customFormat="1" ht="12" customHeight="1" x14ac:dyDescent="0.2">
      <c r="A5" s="793"/>
      <c r="B5" s="810"/>
      <c r="C5" s="795"/>
      <c r="D5" s="795"/>
      <c r="E5" s="785" t="s">
        <v>796</v>
      </c>
      <c r="F5" s="785" t="s">
        <v>798</v>
      </c>
      <c r="G5" s="899" t="s">
        <v>749</v>
      </c>
    </row>
    <row r="6" spans="1:12" s="21" customFormat="1" ht="12" customHeight="1" x14ac:dyDescent="0.2">
      <c r="A6" s="793"/>
      <c r="B6" s="810"/>
      <c r="C6" s="795"/>
      <c r="D6" s="795"/>
      <c r="E6" s="795"/>
      <c r="F6" s="795"/>
      <c r="G6" s="790"/>
    </row>
    <row r="7" spans="1:12" s="21" customFormat="1" ht="12" customHeight="1" x14ac:dyDescent="0.2">
      <c r="A7" s="794"/>
      <c r="B7" s="811"/>
      <c r="C7" s="796"/>
      <c r="D7" s="796"/>
      <c r="E7" s="796"/>
      <c r="F7" s="796"/>
      <c r="G7" s="791"/>
      <c r="J7" s="493"/>
      <c r="K7" s="272"/>
      <c r="L7" s="492"/>
    </row>
    <row r="8" spans="1:12" s="272" customFormat="1" ht="25.5" customHeight="1" x14ac:dyDescent="0.2">
      <c r="A8" s="276" t="s">
        <v>843</v>
      </c>
      <c r="B8" s="276" t="s">
        <v>1071</v>
      </c>
      <c r="C8" s="380">
        <v>0</v>
      </c>
      <c r="D8" s="353">
        <v>0</v>
      </c>
      <c r="E8" s="353">
        <v>0</v>
      </c>
      <c r="F8" s="353">
        <v>0</v>
      </c>
      <c r="G8" s="353">
        <v>0</v>
      </c>
      <c r="J8" s="493"/>
      <c r="L8" s="492"/>
    </row>
    <row r="9" spans="1:12" s="272" customFormat="1" ht="12.75" customHeight="1" x14ac:dyDescent="0.2">
      <c r="A9" s="276" t="s">
        <v>845</v>
      </c>
      <c r="B9" s="276" t="s">
        <v>1092</v>
      </c>
      <c r="C9" s="396">
        <v>0</v>
      </c>
      <c r="D9" s="354">
        <v>0</v>
      </c>
      <c r="E9" s="354">
        <v>0</v>
      </c>
      <c r="F9" s="354">
        <v>0</v>
      </c>
      <c r="G9" s="354">
        <v>0</v>
      </c>
      <c r="J9" s="493"/>
      <c r="L9" s="492"/>
    </row>
    <row r="10" spans="1:12" s="272" customFormat="1" ht="12.75" customHeight="1" x14ac:dyDescent="0.2">
      <c r="A10" s="276" t="s">
        <v>846</v>
      </c>
      <c r="B10" s="276" t="s">
        <v>879</v>
      </c>
      <c r="C10" s="396">
        <v>0</v>
      </c>
      <c r="D10" s="354">
        <v>0</v>
      </c>
      <c r="E10" s="354">
        <v>0</v>
      </c>
      <c r="F10" s="354">
        <v>0</v>
      </c>
      <c r="G10" s="354">
        <v>0</v>
      </c>
      <c r="J10" s="493"/>
      <c r="L10" s="492"/>
    </row>
    <row r="11" spans="1:12" s="272" customFormat="1" ht="12.75" customHeight="1" x14ac:dyDescent="0.2">
      <c r="A11" s="276" t="s">
        <v>849</v>
      </c>
      <c r="B11" s="276" t="s">
        <v>1105</v>
      </c>
      <c r="C11" s="396">
        <v>0</v>
      </c>
      <c r="D11" s="354">
        <v>0</v>
      </c>
      <c r="E11" s="354">
        <v>0</v>
      </c>
      <c r="F11" s="354">
        <v>0</v>
      </c>
      <c r="G11" s="354">
        <v>0</v>
      </c>
      <c r="J11" s="493"/>
      <c r="L11" s="492"/>
    </row>
    <row r="12" spans="1:12" s="272" customFormat="1" ht="12.75" customHeight="1" x14ac:dyDescent="0.2">
      <c r="A12" s="276" t="s">
        <v>852</v>
      </c>
      <c r="B12" s="276" t="s">
        <v>1649</v>
      </c>
      <c r="C12" s="396">
        <v>0</v>
      </c>
      <c r="D12" s="354">
        <v>0</v>
      </c>
      <c r="E12" s="354">
        <v>0</v>
      </c>
      <c r="F12" s="354">
        <v>0</v>
      </c>
      <c r="G12" s="354">
        <v>0</v>
      </c>
      <c r="J12" s="493"/>
      <c r="L12" s="492"/>
    </row>
    <row r="13" spans="1:12" s="272" customFormat="1" ht="12.75" customHeight="1" x14ac:dyDescent="0.2">
      <c r="A13" s="276" t="s">
        <v>853</v>
      </c>
      <c r="B13" s="276" t="s">
        <v>1114</v>
      </c>
      <c r="C13" s="396">
        <v>0</v>
      </c>
      <c r="D13" s="354">
        <v>0</v>
      </c>
      <c r="E13" s="354">
        <v>0</v>
      </c>
      <c r="F13" s="354">
        <v>0</v>
      </c>
      <c r="G13" s="354">
        <v>0</v>
      </c>
      <c r="J13" s="493"/>
      <c r="L13" s="492"/>
    </row>
    <row r="14" spans="1:12" s="272" customFormat="1" ht="12.75" customHeight="1" x14ac:dyDescent="0.2">
      <c r="A14" s="276" t="s">
        <v>854</v>
      </c>
      <c r="B14" s="276" t="s">
        <v>880</v>
      </c>
      <c r="C14" s="396">
        <v>0</v>
      </c>
      <c r="D14" s="354">
        <v>0</v>
      </c>
      <c r="E14" s="354">
        <v>0</v>
      </c>
      <c r="F14" s="354">
        <v>0</v>
      </c>
      <c r="G14" s="354">
        <v>0</v>
      </c>
      <c r="J14" s="493"/>
      <c r="L14" s="492"/>
    </row>
    <row r="15" spans="1:12" s="272" customFormat="1" ht="12.75" customHeight="1" x14ac:dyDescent="0.2">
      <c r="A15" s="276" t="s">
        <v>857</v>
      </c>
      <c r="B15" s="276" t="s">
        <v>858</v>
      </c>
      <c r="C15" s="396">
        <v>0</v>
      </c>
      <c r="D15" s="354">
        <v>0</v>
      </c>
      <c r="E15" s="354">
        <v>0</v>
      </c>
      <c r="F15" s="354">
        <v>0</v>
      </c>
      <c r="G15" s="354">
        <v>0</v>
      </c>
      <c r="J15" s="493"/>
      <c r="L15" s="492"/>
    </row>
    <row r="16" spans="1:12" s="272" customFormat="1" ht="12.75" customHeight="1" x14ac:dyDescent="0.2">
      <c r="A16" s="276" t="s">
        <v>863</v>
      </c>
      <c r="B16" s="276" t="s">
        <v>1093</v>
      </c>
      <c r="C16" s="396">
        <v>0</v>
      </c>
      <c r="D16" s="354">
        <v>0</v>
      </c>
      <c r="E16" s="354">
        <v>0</v>
      </c>
      <c r="F16" s="354">
        <v>0</v>
      </c>
      <c r="G16" s="354">
        <v>0</v>
      </c>
      <c r="J16" s="493"/>
      <c r="L16" s="492"/>
    </row>
    <row r="17" spans="1:12" s="272" customFormat="1" ht="12.75" customHeight="1" x14ac:dyDescent="0.2">
      <c r="A17" s="276" t="s">
        <v>1229</v>
      </c>
      <c r="B17" s="276" t="s">
        <v>1243</v>
      </c>
      <c r="C17" s="396">
        <v>0</v>
      </c>
      <c r="D17" s="354">
        <v>0</v>
      </c>
      <c r="E17" s="354">
        <v>0</v>
      </c>
      <c r="F17" s="354">
        <v>0</v>
      </c>
      <c r="G17" s="354">
        <v>0</v>
      </c>
      <c r="J17" s="493"/>
      <c r="L17" s="492"/>
    </row>
    <row r="18" spans="1:12" s="272" customFormat="1" ht="12.75" customHeight="1" x14ac:dyDescent="0.2">
      <c r="A18" s="276" t="s">
        <v>864</v>
      </c>
      <c r="B18" s="276" t="s">
        <v>1072</v>
      </c>
      <c r="C18" s="396">
        <v>0</v>
      </c>
      <c r="D18" s="354">
        <v>0</v>
      </c>
      <c r="E18" s="354">
        <v>0</v>
      </c>
      <c r="F18" s="354">
        <v>0</v>
      </c>
      <c r="G18" s="354">
        <v>0</v>
      </c>
      <c r="J18" s="493"/>
      <c r="L18" s="492"/>
    </row>
    <row r="19" spans="1:12" s="272" customFormat="1" ht="12.75" customHeight="1" x14ac:dyDescent="0.2">
      <c r="A19" s="276" t="s">
        <v>866</v>
      </c>
      <c r="B19" s="276" t="s">
        <v>651</v>
      </c>
      <c r="C19" s="396"/>
      <c r="D19" s="354"/>
      <c r="E19" s="354"/>
      <c r="F19" s="354"/>
      <c r="G19" s="354"/>
      <c r="J19" s="493"/>
      <c r="L19" s="492"/>
    </row>
    <row r="20" spans="1:12" s="272" customFormat="1" ht="12.75" customHeight="1" x14ac:dyDescent="0.2">
      <c r="A20" s="276"/>
      <c r="B20" s="276" t="s">
        <v>650</v>
      </c>
      <c r="C20" s="396">
        <v>0</v>
      </c>
      <c r="D20" s="354">
        <v>0</v>
      </c>
      <c r="E20" s="354">
        <v>0</v>
      </c>
      <c r="F20" s="354">
        <v>0</v>
      </c>
      <c r="G20" s="354">
        <v>0</v>
      </c>
      <c r="J20" s="494"/>
      <c r="L20" s="492"/>
    </row>
    <row r="21" spans="1:12" s="272" customFormat="1" ht="12.75" customHeight="1" x14ac:dyDescent="0.2">
      <c r="A21" s="276" t="s">
        <v>867</v>
      </c>
      <c r="B21" s="276" t="s">
        <v>1073</v>
      </c>
      <c r="C21" s="396">
        <v>0</v>
      </c>
      <c r="D21" s="354">
        <v>0</v>
      </c>
      <c r="E21" s="354">
        <v>0</v>
      </c>
      <c r="F21" s="354">
        <v>0</v>
      </c>
      <c r="G21" s="354">
        <v>0</v>
      </c>
    </row>
    <row r="22" spans="1:12" s="272" customFormat="1" ht="12.75" customHeight="1" x14ac:dyDescent="0.2">
      <c r="A22" s="276" t="s">
        <v>869</v>
      </c>
      <c r="B22" s="276" t="s">
        <v>870</v>
      </c>
      <c r="C22" s="396">
        <v>0</v>
      </c>
      <c r="D22" s="354">
        <v>0</v>
      </c>
      <c r="E22" s="354">
        <v>0</v>
      </c>
      <c r="F22" s="354">
        <v>0</v>
      </c>
      <c r="G22" s="354">
        <v>0</v>
      </c>
    </row>
    <row r="23" spans="1:12" s="272" customFormat="1" ht="12.75" customHeight="1" x14ac:dyDescent="0.2">
      <c r="A23" s="276" t="s">
        <v>871</v>
      </c>
      <c r="B23" s="276" t="s">
        <v>653</v>
      </c>
      <c r="C23" s="396"/>
      <c r="D23" s="354"/>
      <c r="E23" s="354"/>
      <c r="F23" s="354"/>
      <c r="G23" s="354"/>
    </row>
    <row r="24" spans="1:12" s="272" customFormat="1" ht="12.75" customHeight="1" x14ac:dyDescent="0.2">
      <c r="A24" s="276"/>
      <c r="B24" s="276" t="s">
        <v>652</v>
      </c>
      <c r="C24" s="396">
        <v>0</v>
      </c>
      <c r="D24" s="354">
        <v>0</v>
      </c>
      <c r="E24" s="354">
        <v>0</v>
      </c>
      <c r="F24" s="354">
        <v>0</v>
      </c>
      <c r="G24" s="354">
        <v>0</v>
      </c>
    </row>
    <row r="25" spans="1:12" s="272" customFormat="1" ht="12.75" customHeight="1" x14ac:dyDescent="0.2">
      <c r="A25" s="276" t="s">
        <v>874</v>
      </c>
      <c r="B25" s="276" t="s">
        <v>1094</v>
      </c>
      <c r="C25" s="396">
        <v>490</v>
      </c>
      <c r="D25" s="354">
        <v>490</v>
      </c>
      <c r="E25" s="354">
        <v>190</v>
      </c>
      <c r="F25" s="354">
        <v>0</v>
      </c>
      <c r="G25" s="354">
        <v>300</v>
      </c>
    </row>
    <row r="26" spans="1:12" s="272" customFormat="1" ht="12.75" customHeight="1" x14ac:dyDescent="0.2">
      <c r="A26" s="276" t="s">
        <v>875</v>
      </c>
      <c r="B26" s="276" t="s">
        <v>1115</v>
      </c>
      <c r="C26" s="396"/>
      <c r="D26" s="354"/>
      <c r="E26" s="354"/>
      <c r="F26" s="354"/>
      <c r="G26" s="354"/>
    </row>
    <row r="27" spans="1:12" s="272" customFormat="1" ht="12.75" customHeight="1" x14ac:dyDescent="0.2">
      <c r="A27" s="276"/>
      <c r="B27" s="276" t="s">
        <v>1116</v>
      </c>
      <c r="C27" s="396">
        <v>0</v>
      </c>
      <c r="D27" s="354">
        <v>0</v>
      </c>
      <c r="E27" s="354">
        <v>0</v>
      </c>
      <c r="F27" s="354">
        <v>0</v>
      </c>
      <c r="G27" s="354">
        <v>0</v>
      </c>
    </row>
    <row r="28" spans="1:12" s="272" customFormat="1" ht="12.75" customHeight="1" x14ac:dyDescent="0.2">
      <c r="A28" s="276" t="s">
        <v>913</v>
      </c>
      <c r="B28" s="276" t="s">
        <v>884</v>
      </c>
      <c r="C28" s="396">
        <v>0</v>
      </c>
      <c r="D28" s="354">
        <v>0</v>
      </c>
      <c r="E28" s="354">
        <v>0</v>
      </c>
      <c r="F28" s="354">
        <v>0</v>
      </c>
      <c r="G28" s="354">
        <v>0</v>
      </c>
    </row>
    <row r="29" spans="1:12" s="272" customFormat="1" ht="12.75" customHeight="1" x14ac:dyDescent="0.2">
      <c r="A29" s="276" t="s">
        <v>914</v>
      </c>
      <c r="B29" s="276" t="s">
        <v>885</v>
      </c>
      <c r="C29" s="396">
        <v>0</v>
      </c>
      <c r="D29" s="354">
        <v>0</v>
      </c>
      <c r="E29" s="354">
        <v>0</v>
      </c>
      <c r="F29" s="354">
        <v>0</v>
      </c>
      <c r="G29" s="354">
        <v>0</v>
      </c>
    </row>
    <row r="30" spans="1:12" s="272" customFormat="1" ht="12.75" customHeight="1" x14ac:dyDescent="0.2">
      <c r="A30" s="276" t="s">
        <v>924</v>
      </c>
      <c r="B30" s="276" t="s">
        <v>905</v>
      </c>
      <c r="C30" s="396">
        <v>0</v>
      </c>
      <c r="D30" s="354">
        <v>0</v>
      </c>
      <c r="E30" s="354">
        <v>0</v>
      </c>
      <c r="F30" s="354">
        <v>0</v>
      </c>
      <c r="G30" s="354">
        <v>0</v>
      </c>
    </row>
    <row r="31" spans="1:12" s="272" customFormat="1" ht="12.75" customHeight="1" x14ac:dyDescent="0.2">
      <c r="A31" s="276" t="s">
        <v>925</v>
      </c>
      <c r="B31" s="276" t="s">
        <v>1095</v>
      </c>
      <c r="C31" s="396">
        <v>0</v>
      </c>
      <c r="D31" s="354">
        <v>0</v>
      </c>
      <c r="E31" s="354">
        <v>0</v>
      </c>
      <c r="F31" s="354">
        <v>0</v>
      </c>
      <c r="G31" s="354">
        <v>0</v>
      </c>
    </row>
    <row r="32" spans="1:12" s="272" customFormat="1" ht="12.75" customHeight="1" x14ac:dyDescent="0.2">
      <c r="A32" s="276" t="s">
        <v>930</v>
      </c>
      <c r="B32" s="276" t="s">
        <v>662</v>
      </c>
      <c r="C32" s="396"/>
      <c r="D32" s="354"/>
      <c r="E32" s="354"/>
      <c r="F32" s="354"/>
      <c r="G32" s="354"/>
    </row>
    <row r="33" spans="1:7" s="272" customFormat="1" ht="12.75" customHeight="1" x14ac:dyDescent="0.2">
      <c r="A33" s="276"/>
      <c r="B33" s="276" t="s">
        <v>661</v>
      </c>
      <c r="C33" s="396">
        <v>0</v>
      </c>
      <c r="D33" s="354">
        <v>0</v>
      </c>
      <c r="E33" s="354">
        <v>0</v>
      </c>
      <c r="F33" s="354">
        <v>0</v>
      </c>
      <c r="G33" s="354">
        <v>0</v>
      </c>
    </row>
    <row r="34" spans="1:7" s="272" customFormat="1" ht="12.75" customHeight="1" x14ac:dyDescent="0.2">
      <c r="A34" s="276" t="s">
        <v>933</v>
      </c>
      <c r="B34" s="276" t="s">
        <v>664</v>
      </c>
      <c r="C34" s="396"/>
      <c r="D34" s="354"/>
      <c r="E34" s="354"/>
      <c r="F34" s="354"/>
      <c r="G34" s="354"/>
    </row>
    <row r="35" spans="1:7" s="272" customFormat="1" ht="12.75" customHeight="1" x14ac:dyDescent="0.2">
      <c r="A35" s="276"/>
      <c r="B35" s="276" t="s">
        <v>663</v>
      </c>
      <c r="C35" s="396">
        <v>0</v>
      </c>
      <c r="D35" s="354">
        <v>0</v>
      </c>
      <c r="E35" s="354">
        <v>0</v>
      </c>
      <c r="F35" s="354">
        <v>0</v>
      </c>
      <c r="G35" s="354">
        <v>0</v>
      </c>
    </row>
    <row r="36" spans="1:7" s="272" customFormat="1" ht="12.75" customHeight="1" x14ac:dyDescent="0.2">
      <c r="A36" s="276" t="s">
        <v>934</v>
      </c>
      <c r="B36" s="276" t="s">
        <v>1106</v>
      </c>
      <c r="C36" s="396">
        <v>0</v>
      </c>
      <c r="D36" s="354">
        <v>0</v>
      </c>
      <c r="E36" s="354">
        <v>0</v>
      </c>
      <c r="F36" s="354">
        <v>0</v>
      </c>
      <c r="G36" s="354">
        <v>0</v>
      </c>
    </row>
    <row r="37" spans="1:7" s="272" customFormat="1" ht="12.75" customHeight="1" x14ac:dyDescent="0.2">
      <c r="A37" s="375" t="s">
        <v>1657</v>
      </c>
      <c r="B37" s="376" t="s">
        <v>1112</v>
      </c>
      <c r="C37" s="396">
        <v>0</v>
      </c>
      <c r="D37" s="354">
        <v>0</v>
      </c>
      <c r="E37" s="354">
        <v>0</v>
      </c>
      <c r="F37" s="354">
        <v>0</v>
      </c>
      <c r="G37" s="354">
        <v>0</v>
      </c>
    </row>
    <row r="38" spans="1:7" s="272" customFormat="1" ht="12.75" customHeight="1" x14ac:dyDescent="0.2">
      <c r="A38" s="276" t="s">
        <v>935</v>
      </c>
      <c r="B38" s="276" t="s">
        <v>1096</v>
      </c>
      <c r="C38" s="396">
        <v>0</v>
      </c>
      <c r="D38" s="354">
        <v>0</v>
      </c>
      <c r="E38" s="354">
        <v>0</v>
      </c>
      <c r="F38" s="354">
        <v>0</v>
      </c>
      <c r="G38" s="354">
        <v>0</v>
      </c>
    </row>
    <row r="39" spans="1:7" s="272" customFormat="1" ht="12.75" customHeight="1" x14ac:dyDescent="0.2">
      <c r="A39" s="276" t="s">
        <v>936</v>
      </c>
      <c r="B39" s="276" t="s">
        <v>1097</v>
      </c>
      <c r="C39" s="396">
        <v>2140</v>
      </c>
      <c r="D39" s="354">
        <v>2140</v>
      </c>
      <c r="E39" s="354">
        <v>0</v>
      </c>
      <c r="F39" s="354">
        <v>1229</v>
      </c>
      <c r="G39" s="354">
        <v>910</v>
      </c>
    </row>
    <row r="40" spans="1:7" s="272" customFormat="1" ht="12.75" customHeight="1" x14ac:dyDescent="0.2">
      <c r="A40" s="276" t="s">
        <v>937</v>
      </c>
      <c r="B40" s="276" t="s">
        <v>1107</v>
      </c>
      <c r="C40" s="396">
        <v>0</v>
      </c>
      <c r="D40" s="354">
        <v>0</v>
      </c>
      <c r="E40" s="354">
        <v>0</v>
      </c>
      <c r="F40" s="354">
        <v>0</v>
      </c>
      <c r="G40" s="354">
        <v>0</v>
      </c>
    </row>
    <row r="41" spans="1:7" s="272" customFormat="1" ht="12.75" customHeight="1" x14ac:dyDescent="0.2">
      <c r="A41" s="276" t="s">
        <v>938</v>
      </c>
      <c r="B41" s="276" t="s">
        <v>1098</v>
      </c>
      <c r="C41" s="396">
        <v>0</v>
      </c>
      <c r="D41" s="354">
        <v>0</v>
      </c>
      <c r="E41" s="354">
        <v>0</v>
      </c>
      <c r="F41" s="354">
        <v>0</v>
      </c>
      <c r="G41" s="354">
        <v>0</v>
      </c>
    </row>
    <row r="42" spans="1:7" s="272" customFormat="1" ht="12.75" customHeight="1" x14ac:dyDescent="0.2">
      <c r="A42" s="276" t="s">
        <v>943</v>
      </c>
      <c r="B42" s="276" t="s">
        <v>1108</v>
      </c>
      <c r="C42" s="396">
        <v>0</v>
      </c>
      <c r="D42" s="354">
        <v>0</v>
      </c>
      <c r="E42" s="354">
        <v>0</v>
      </c>
      <c r="F42" s="354">
        <v>0</v>
      </c>
      <c r="G42" s="354">
        <v>0</v>
      </c>
    </row>
    <row r="43" spans="1:7" s="272" customFormat="1" ht="12.75" customHeight="1" x14ac:dyDescent="0.2">
      <c r="A43" s="276" t="s">
        <v>944</v>
      </c>
      <c r="B43" s="276" t="s">
        <v>1109</v>
      </c>
      <c r="C43" s="396">
        <v>0</v>
      </c>
      <c r="D43" s="354">
        <v>0</v>
      </c>
      <c r="E43" s="354">
        <v>0</v>
      </c>
      <c r="F43" s="354">
        <v>0</v>
      </c>
      <c r="G43" s="354">
        <v>0</v>
      </c>
    </row>
    <row r="44" spans="1:7" s="272" customFormat="1" ht="12.75" customHeight="1" x14ac:dyDescent="0.2">
      <c r="A44" s="276" t="s">
        <v>793</v>
      </c>
      <c r="B44" s="276" t="s">
        <v>1117</v>
      </c>
      <c r="C44" s="396">
        <v>0</v>
      </c>
      <c r="D44" s="354">
        <v>0</v>
      </c>
      <c r="E44" s="354">
        <v>0</v>
      </c>
      <c r="F44" s="354">
        <v>0</v>
      </c>
      <c r="G44" s="354">
        <v>0</v>
      </c>
    </row>
    <row r="45" spans="1:7" s="272" customFormat="1" ht="12.75" customHeight="1" x14ac:dyDescent="0.2">
      <c r="A45" s="276" t="s">
        <v>794</v>
      </c>
      <c r="B45" s="276" t="s">
        <v>1099</v>
      </c>
      <c r="C45" s="396">
        <v>0</v>
      </c>
      <c r="D45" s="354">
        <v>0</v>
      </c>
      <c r="E45" s="354">
        <v>0</v>
      </c>
      <c r="F45" s="354">
        <v>0</v>
      </c>
      <c r="G45" s="354">
        <v>0</v>
      </c>
    </row>
    <row r="46" spans="1:7" s="272" customFormat="1" ht="12.75" customHeight="1" x14ac:dyDescent="0.2">
      <c r="A46" s="276" t="s">
        <v>1231</v>
      </c>
      <c r="B46" s="276" t="s">
        <v>1693</v>
      </c>
      <c r="C46" s="396">
        <v>0</v>
      </c>
      <c r="D46" s="354">
        <v>0</v>
      </c>
      <c r="E46" s="354">
        <v>0</v>
      </c>
      <c r="F46" s="354">
        <v>0</v>
      </c>
      <c r="G46" s="354">
        <v>0</v>
      </c>
    </row>
    <row r="47" spans="1:7" s="21" customFormat="1" ht="12.75" customHeight="1" x14ac:dyDescent="0.2">
      <c r="A47" s="276" t="s">
        <v>628</v>
      </c>
      <c r="B47" s="276" t="s">
        <v>646</v>
      </c>
      <c r="C47" s="396">
        <v>0</v>
      </c>
      <c r="D47" s="354">
        <v>0</v>
      </c>
      <c r="E47" s="354">
        <v>0</v>
      </c>
      <c r="F47" s="354">
        <v>0</v>
      </c>
      <c r="G47" s="354">
        <v>0</v>
      </c>
    </row>
    <row r="48" spans="1:7" s="21" customFormat="1" ht="12.75" customHeight="1" x14ac:dyDescent="0.2">
      <c r="A48" s="276" t="s">
        <v>802</v>
      </c>
      <c r="B48" s="276" t="s">
        <v>647</v>
      </c>
      <c r="C48" s="396">
        <v>0</v>
      </c>
      <c r="D48" s="354">
        <v>0</v>
      </c>
      <c r="E48" s="354">
        <v>0</v>
      </c>
      <c r="F48" s="354">
        <v>0</v>
      </c>
      <c r="G48" s="354">
        <v>0</v>
      </c>
    </row>
    <row r="49" spans="1:7" s="21" customFormat="1" ht="12.75" customHeight="1" x14ac:dyDescent="0.2">
      <c r="A49" s="276" t="s">
        <v>629</v>
      </c>
      <c r="B49" s="276" t="s">
        <v>1113</v>
      </c>
      <c r="C49" s="396"/>
      <c r="D49" s="354"/>
      <c r="E49" s="354"/>
      <c r="F49" s="354"/>
      <c r="G49" s="354"/>
    </row>
    <row r="50" spans="1:7" s="21" customFormat="1" ht="12.75" customHeight="1" x14ac:dyDescent="0.2">
      <c r="A50" s="276"/>
      <c r="B50" s="276" t="s">
        <v>615</v>
      </c>
      <c r="C50" s="396">
        <v>0</v>
      </c>
      <c r="D50" s="354">
        <v>0</v>
      </c>
      <c r="E50" s="354">
        <v>0</v>
      </c>
      <c r="F50" s="354">
        <v>0</v>
      </c>
      <c r="G50" s="354">
        <v>0</v>
      </c>
    </row>
    <row r="51" spans="1:7" s="21" customFormat="1" ht="12.75" customHeight="1" x14ac:dyDescent="0.2">
      <c r="A51" s="276" t="s">
        <v>630</v>
      </c>
      <c r="B51" s="276" t="s">
        <v>648</v>
      </c>
      <c r="C51" s="396">
        <v>0</v>
      </c>
      <c r="D51" s="354">
        <v>0</v>
      </c>
      <c r="E51" s="354">
        <v>0</v>
      </c>
      <c r="F51" s="354">
        <v>0</v>
      </c>
      <c r="G51" s="354">
        <v>0</v>
      </c>
    </row>
    <row r="52" spans="1:7" ht="12" customHeight="1" x14ac:dyDescent="0.2">
      <c r="A52" s="276" t="s">
        <v>1110</v>
      </c>
      <c r="B52" s="276" t="s">
        <v>1111</v>
      </c>
      <c r="C52" s="396">
        <v>0</v>
      </c>
      <c r="D52" s="354">
        <v>0</v>
      </c>
      <c r="E52" s="354">
        <v>0</v>
      </c>
      <c r="F52" s="354">
        <v>0</v>
      </c>
      <c r="G52" s="354">
        <v>0</v>
      </c>
    </row>
    <row r="53" spans="1:7" ht="12" customHeight="1" x14ac:dyDescent="0.2">
      <c r="A53" s="276" t="s">
        <v>125</v>
      </c>
      <c r="B53" s="276" t="s">
        <v>1074</v>
      </c>
      <c r="C53" s="396">
        <v>0</v>
      </c>
      <c r="D53" s="354">
        <v>0</v>
      </c>
      <c r="E53" s="354">
        <v>0</v>
      </c>
      <c r="F53" s="354">
        <v>0</v>
      </c>
      <c r="G53" s="354">
        <v>0</v>
      </c>
    </row>
    <row r="54" spans="1:7" ht="12" customHeight="1" x14ac:dyDescent="0.2">
      <c r="A54" s="377" t="s">
        <v>1658</v>
      </c>
      <c r="B54" s="376" t="s">
        <v>1659</v>
      </c>
      <c r="C54" s="396"/>
      <c r="D54" s="354"/>
      <c r="E54" s="354"/>
      <c r="F54" s="354"/>
      <c r="G54" s="354"/>
    </row>
    <row r="55" spans="1:7" ht="12" customHeight="1" x14ac:dyDescent="0.2">
      <c r="A55" s="377"/>
      <c r="B55" s="376" t="s">
        <v>1660</v>
      </c>
      <c r="C55" s="396">
        <v>0</v>
      </c>
      <c r="D55" s="354">
        <v>0</v>
      </c>
      <c r="E55" s="354">
        <v>0</v>
      </c>
      <c r="F55" s="354">
        <v>0</v>
      </c>
      <c r="G55" s="354">
        <v>0</v>
      </c>
    </row>
    <row r="56" spans="1:7" ht="12" customHeight="1" x14ac:dyDescent="0.2">
      <c r="A56" s="389" t="s">
        <v>1668</v>
      </c>
      <c r="B56" s="388" t="s">
        <v>1025</v>
      </c>
      <c r="C56" s="396">
        <v>0</v>
      </c>
      <c r="D56" s="354">
        <v>0</v>
      </c>
      <c r="E56" s="354">
        <v>0</v>
      </c>
      <c r="F56" s="354">
        <v>0</v>
      </c>
      <c r="G56" s="354">
        <v>0</v>
      </c>
    </row>
    <row r="57" spans="1:7" ht="12" customHeight="1" x14ac:dyDescent="0.2">
      <c r="A57" s="389" t="s">
        <v>1683</v>
      </c>
      <c r="B57" s="389" t="s">
        <v>1684</v>
      </c>
      <c r="C57" s="396">
        <v>0</v>
      </c>
      <c r="D57" s="354">
        <v>0</v>
      </c>
      <c r="E57" s="354">
        <v>0</v>
      </c>
      <c r="F57" s="354">
        <v>0</v>
      </c>
      <c r="G57" s="354">
        <v>0</v>
      </c>
    </row>
    <row r="58" spans="1:7" ht="12" customHeight="1" x14ac:dyDescent="0.2">
      <c r="A58" s="389"/>
      <c r="B58" s="389"/>
      <c r="C58" s="354"/>
      <c r="D58" s="354"/>
      <c r="E58" s="354"/>
      <c r="F58" s="354"/>
      <c r="G58" s="354"/>
    </row>
    <row r="59" spans="1:7" s="21" customFormat="1" ht="12.75" customHeight="1" x14ac:dyDescent="0.2">
      <c r="A59" s="534"/>
      <c r="B59" s="271"/>
      <c r="C59" s="271"/>
      <c r="D59" s="271"/>
      <c r="E59" s="66"/>
      <c r="F59" s="66"/>
      <c r="G59" s="19"/>
    </row>
    <row r="60" spans="1:7" s="21" customFormat="1" ht="12.75" customHeight="1" x14ac:dyDescent="0.2">
      <c r="A60" s="895" t="s">
        <v>746</v>
      </c>
      <c r="B60" s="809" t="s">
        <v>742</v>
      </c>
      <c r="C60" s="996" t="s">
        <v>743</v>
      </c>
      <c r="D60" s="765" t="s">
        <v>747</v>
      </c>
      <c r="E60" s="765"/>
      <c r="F60" s="765"/>
      <c r="G60" s="902"/>
    </row>
    <row r="61" spans="1:7" s="21" customFormat="1" ht="12.75" customHeight="1" x14ac:dyDescent="0.2">
      <c r="A61" s="793"/>
      <c r="B61" s="810"/>
      <c r="C61" s="795"/>
      <c r="D61" s="785" t="s">
        <v>124</v>
      </c>
      <c r="E61" s="69" t="s">
        <v>748</v>
      </c>
      <c r="F61" s="69"/>
      <c r="G61" s="65"/>
    </row>
    <row r="62" spans="1:7" s="21" customFormat="1" ht="12.75" customHeight="1" x14ac:dyDescent="0.2">
      <c r="A62" s="793"/>
      <c r="B62" s="810"/>
      <c r="C62" s="795"/>
      <c r="D62" s="795"/>
      <c r="E62" s="785" t="s">
        <v>796</v>
      </c>
      <c r="F62" s="785" t="s">
        <v>798</v>
      </c>
      <c r="G62" s="899" t="s">
        <v>749</v>
      </c>
    </row>
    <row r="63" spans="1:7" s="21" customFormat="1" ht="12.75" customHeight="1" x14ac:dyDescent="0.2">
      <c r="A63" s="793"/>
      <c r="B63" s="810"/>
      <c r="C63" s="795"/>
      <c r="D63" s="795"/>
      <c r="E63" s="795"/>
      <c r="F63" s="795"/>
      <c r="G63" s="790"/>
    </row>
    <row r="64" spans="1:7" s="21" customFormat="1" ht="12.75" customHeight="1" x14ac:dyDescent="0.2">
      <c r="A64" s="794"/>
      <c r="B64" s="811"/>
      <c r="C64" s="796"/>
      <c r="D64" s="796"/>
      <c r="E64" s="796"/>
      <c r="F64" s="796"/>
      <c r="G64" s="791"/>
    </row>
    <row r="65" spans="1:7" s="21" customFormat="1" ht="12.75" customHeight="1" x14ac:dyDescent="0.2">
      <c r="A65" s="314"/>
      <c r="B65" s="276"/>
      <c r="C65" s="396"/>
      <c r="D65" s="354"/>
      <c r="E65" s="354"/>
      <c r="F65" s="354"/>
      <c r="G65" s="354"/>
    </row>
    <row r="66" spans="1:7" ht="12" customHeight="1" x14ac:dyDescent="0.2">
      <c r="A66" s="154" t="s">
        <v>1686</v>
      </c>
      <c r="B66" s="376" t="s">
        <v>1661</v>
      </c>
      <c r="C66" s="396">
        <v>2733</v>
      </c>
      <c r="D66" s="354">
        <v>2733</v>
      </c>
      <c r="E66" s="354">
        <v>0</v>
      </c>
      <c r="F66" s="354">
        <v>0</v>
      </c>
      <c r="G66" s="354">
        <v>2733</v>
      </c>
    </row>
    <row r="67" spans="1:7" s="21" customFormat="1" ht="12.75" customHeight="1" x14ac:dyDescent="0.2">
      <c r="A67" s="314" t="s">
        <v>1010</v>
      </c>
      <c r="B67" s="276" t="s">
        <v>109</v>
      </c>
      <c r="C67" s="396"/>
      <c r="D67" s="354"/>
      <c r="E67" s="354"/>
      <c r="F67" s="354"/>
      <c r="G67" s="354"/>
    </row>
    <row r="68" spans="1:7" s="21" customFormat="1" ht="12.75" customHeight="1" x14ac:dyDescent="0.2">
      <c r="A68" s="314"/>
      <c r="B68" s="314" t="s">
        <v>1902</v>
      </c>
      <c r="C68" s="396">
        <v>0</v>
      </c>
      <c r="D68" s="354">
        <v>0</v>
      </c>
      <c r="E68" s="354">
        <v>0</v>
      </c>
      <c r="F68" s="354">
        <v>0</v>
      </c>
      <c r="G68" s="354">
        <v>0</v>
      </c>
    </row>
    <row r="69" spans="1:7" s="21" customFormat="1" ht="12.75" customHeight="1" x14ac:dyDescent="0.2">
      <c r="A69" s="377" t="s">
        <v>1024</v>
      </c>
      <c r="B69" s="376" t="s">
        <v>1662</v>
      </c>
      <c r="C69" s="396"/>
      <c r="D69" s="354"/>
      <c r="E69" s="354"/>
      <c r="F69" s="354"/>
      <c r="G69" s="354"/>
    </row>
    <row r="70" spans="1:7" s="272" customFormat="1" ht="12.75" customHeight="1" x14ac:dyDescent="0.2">
      <c r="A70" s="377"/>
      <c r="B70" s="376" t="s">
        <v>1663</v>
      </c>
      <c r="C70" s="396">
        <v>0</v>
      </c>
      <c r="D70" s="354">
        <v>0</v>
      </c>
      <c r="E70" s="354">
        <v>0</v>
      </c>
      <c r="F70" s="354">
        <v>0</v>
      </c>
      <c r="G70" s="354">
        <v>0</v>
      </c>
    </row>
    <row r="71" spans="1:7" s="272" customFormat="1" ht="12.75" customHeight="1" x14ac:dyDescent="0.2">
      <c r="A71" s="377" t="s">
        <v>0</v>
      </c>
      <c r="B71" s="377" t="s">
        <v>1694</v>
      </c>
      <c r="C71" s="396">
        <v>344</v>
      </c>
      <c r="D71" s="354">
        <v>344</v>
      </c>
      <c r="E71" s="354">
        <v>0</v>
      </c>
      <c r="F71" s="354">
        <v>0</v>
      </c>
      <c r="G71" s="354">
        <v>344</v>
      </c>
    </row>
    <row r="72" spans="1:7" s="272" customFormat="1" ht="12.75" customHeight="1" x14ac:dyDescent="0.2">
      <c r="A72" s="377" t="s">
        <v>21</v>
      </c>
      <c r="B72" s="377" t="s">
        <v>1695</v>
      </c>
      <c r="C72" s="396">
        <v>0</v>
      </c>
      <c r="D72" s="354">
        <v>0</v>
      </c>
      <c r="E72" s="354">
        <v>0</v>
      </c>
      <c r="F72" s="354">
        <v>0</v>
      </c>
      <c r="G72" s="354">
        <v>0</v>
      </c>
    </row>
    <row r="73" spans="1:7" s="272" customFormat="1" ht="12.75" customHeight="1" x14ac:dyDescent="0.2">
      <c r="A73" s="314" t="s">
        <v>35</v>
      </c>
      <c r="B73" s="314" t="s">
        <v>1102</v>
      </c>
      <c r="C73" s="396">
        <v>0</v>
      </c>
      <c r="D73" s="354">
        <v>0</v>
      </c>
      <c r="E73" s="354">
        <v>0</v>
      </c>
      <c r="F73" s="354">
        <v>0</v>
      </c>
      <c r="G73" s="354">
        <v>0</v>
      </c>
    </row>
    <row r="74" spans="1:7" s="272" customFormat="1" ht="12.75" customHeight="1" x14ac:dyDescent="0.2">
      <c r="A74" s="314" t="s">
        <v>41</v>
      </c>
      <c r="B74" s="314" t="s">
        <v>1103</v>
      </c>
      <c r="C74" s="396">
        <v>0</v>
      </c>
      <c r="D74" s="354">
        <v>0</v>
      </c>
      <c r="E74" s="354">
        <v>0</v>
      </c>
      <c r="F74" s="354">
        <v>0</v>
      </c>
      <c r="G74" s="354">
        <v>0</v>
      </c>
    </row>
    <row r="75" spans="1:7" s="272" customFormat="1" ht="12.75" customHeight="1" x14ac:dyDescent="0.2">
      <c r="A75" s="377" t="s">
        <v>45</v>
      </c>
      <c r="B75" s="376" t="s">
        <v>46</v>
      </c>
      <c r="C75" s="396">
        <v>0</v>
      </c>
      <c r="D75" s="354">
        <v>0</v>
      </c>
      <c r="E75" s="354">
        <v>0</v>
      </c>
      <c r="F75" s="354">
        <v>0</v>
      </c>
      <c r="G75" s="354">
        <v>0</v>
      </c>
    </row>
    <row r="76" spans="1:7" s="272" customFormat="1" ht="12.75" customHeight="1" x14ac:dyDescent="0.2">
      <c r="A76" s="377" t="s">
        <v>56</v>
      </c>
      <c r="B76" s="376" t="s">
        <v>1664</v>
      </c>
      <c r="C76" s="396">
        <v>0</v>
      </c>
      <c r="D76" s="354">
        <v>0</v>
      </c>
      <c r="E76" s="354">
        <v>0</v>
      </c>
      <c r="F76" s="354">
        <v>0</v>
      </c>
      <c r="G76" s="354">
        <v>0</v>
      </c>
    </row>
    <row r="77" spans="1:7" ht="24" x14ac:dyDescent="0.2">
      <c r="A77" s="377" t="s">
        <v>66</v>
      </c>
      <c r="B77" s="377" t="s">
        <v>1696</v>
      </c>
      <c r="C77" s="396">
        <v>440</v>
      </c>
      <c r="D77" s="354">
        <v>440</v>
      </c>
      <c r="E77" s="354">
        <v>0</v>
      </c>
      <c r="F77" s="354">
        <v>440</v>
      </c>
      <c r="G77" s="354">
        <v>0</v>
      </c>
    </row>
    <row r="78" spans="1:7" x14ac:dyDescent="0.2">
      <c r="A78" s="377" t="s">
        <v>834</v>
      </c>
      <c r="B78" s="376" t="s">
        <v>1665</v>
      </c>
      <c r="C78" s="396"/>
      <c r="D78" s="354"/>
      <c r="E78" s="354"/>
      <c r="F78" s="354"/>
      <c r="G78" s="354"/>
    </row>
    <row r="79" spans="1:7" x14ac:dyDescent="0.2">
      <c r="A79" s="377"/>
      <c r="B79" s="376" t="s">
        <v>1784</v>
      </c>
      <c r="C79" s="396">
        <v>0</v>
      </c>
      <c r="D79" s="354">
        <v>0</v>
      </c>
      <c r="E79" s="354">
        <v>0</v>
      </c>
      <c r="F79" s="354">
        <v>0</v>
      </c>
      <c r="G79" s="354">
        <v>0</v>
      </c>
    </row>
    <row r="80" spans="1:7" x14ac:dyDescent="0.2">
      <c r="A80" s="317" t="s">
        <v>120</v>
      </c>
      <c r="B80" s="106" t="s">
        <v>121</v>
      </c>
      <c r="C80" s="396">
        <v>0</v>
      </c>
      <c r="D80" s="354">
        <v>0</v>
      </c>
      <c r="E80" s="354">
        <v>0</v>
      </c>
      <c r="F80" s="354">
        <v>0</v>
      </c>
      <c r="G80" s="354">
        <v>0</v>
      </c>
    </row>
    <row r="81" spans="1:8" x14ac:dyDescent="0.2">
      <c r="A81" s="377" t="s">
        <v>1666</v>
      </c>
      <c r="B81" s="376" t="s">
        <v>1667</v>
      </c>
      <c r="C81" s="396">
        <v>0</v>
      </c>
      <c r="D81" s="354">
        <v>0</v>
      </c>
      <c r="E81" s="354">
        <v>0</v>
      </c>
      <c r="F81" s="354">
        <v>0</v>
      </c>
      <c r="G81" s="354">
        <v>0</v>
      </c>
    </row>
    <row r="82" spans="1:8" x14ac:dyDescent="0.2">
      <c r="A82" s="314"/>
      <c r="B82" s="152" t="s">
        <v>122</v>
      </c>
      <c r="C82" s="397">
        <v>6146</v>
      </c>
      <c r="D82" s="479">
        <v>6146</v>
      </c>
      <c r="E82" s="279">
        <f t="shared" ref="E82:F82" si="0">SUM(E8:E81)</f>
        <v>190</v>
      </c>
      <c r="F82" s="279">
        <f t="shared" si="0"/>
        <v>1669</v>
      </c>
      <c r="G82" s="279">
        <f>SUM(G8:G81)</f>
        <v>4287</v>
      </c>
      <c r="H82" s="500"/>
    </row>
    <row r="84" spans="1:8" x14ac:dyDescent="0.2">
      <c r="C84" s="500"/>
      <c r="D84" s="500"/>
      <c r="E84" s="500"/>
      <c r="F84" s="500"/>
      <c r="G84" s="500"/>
    </row>
  </sheetData>
  <mergeCells count="16">
    <mergeCell ref="A3:A7"/>
    <mergeCell ref="B3:B7"/>
    <mergeCell ref="C3:C7"/>
    <mergeCell ref="D3:G3"/>
    <mergeCell ref="D4:D7"/>
    <mergeCell ref="E5:E7"/>
    <mergeCell ref="F5:F7"/>
    <mergeCell ref="G5:G7"/>
    <mergeCell ref="A60:A64"/>
    <mergeCell ref="B60:B64"/>
    <mergeCell ref="C60:C64"/>
    <mergeCell ref="D60:G60"/>
    <mergeCell ref="D61:D64"/>
    <mergeCell ref="E62:E64"/>
    <mergeCell ref="F62:F64"/>
    <mergeCell ref="G62:G64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S30"/>
  <sheetViews>
    <sheetView showGridLines="0" zoomScaleNormal="100" workbookViewId="0"/>
  </sheetViews>
  <sheetFormatPr baseColWidth="10" defaultColWidth="11.42578125" defaultRowHeight="12.75" x14ac:dyDescent="0.2"/>
  <cols>
    <col min="1" max="1" width="3.7109375" style="72" customWidth="1"/>
    <col min="2" max="2" width="1.85546875" style="92" customWidth="1"/>
    <col min="3" max="4" width="1.85546875" style="72" customWidth="1"/>
    <col min="5" max="5" width="27.28515625" style="72" customWidth="1"/>
    <col min="6" max="6" width="11.7109375" style="93" customWidth="1"/>
    <col min="7" max="8" width="12.85546875" style="93" customWidth="1"/>
    <col min="9" max="9" width="12.85546875" style="72" customWidth="1"/>
    <col min="10" max="12" width="15.85546875" style="72" customWidth="1"/>
    <col min="13" max="15" width="1.85546875" style="72" customWidth="1"/>
    <col min="16" max="16" width="29.28515625" style="72" customWidth="1"/>
    <col min="17" max="17" width="3.7109375" style="72" customWidth="1"/>
    <col min="18" max="16384" width="11.42578125" style="72"/>
  </cols>
  <sheetData>
    <row r="1" spans="1:19" ht="12.75" customHeight="1" x14ac:dyDescent="0.2">
      <c r="A1" s="70" t="s">
        <v>1840</v>
      </c>
      <c r="B1" s="71"/>
      <c r="E1" s="71"/>
      <c r="F1" s="73"/>
      <c r="G1" s="73"/>
      <c r="H1" s="73"/>
      <c r="I1" s="71"/>
      <c r="J1" s="71"/>
      <c r="K1" s="71"/>
      <c r="M1" s="74"/>
      <c r="O1" s="71"/>
      <c r="P1" s="71"/>
    </row>
    <row r="2" spans="1:19" ht="12.75" customHeight="1" x14ac:dyDescent="0.2">
      <c r="A2" s="75" t="s">
        <v>1839</v>
      </c>
      <c r="B2" s="71"/>
      <c r="E2" s="71"/>
      <c r="F2" s="73"/>
      <c r="G2" s="73"/>
      <c r="H2" s="73"/>
      <c r="I2" s="71"/>
      <c r="J2" s="71"/>
      <c r="K2" s="71"/>
      <c r="M2" s="76"/>
      <c r="O2" s="71"/>
      <c r="P2" s="71"/>
    </row>
    <row r="3" spans="1:19" ht="12" customHeight="1" x14ac:dyDescent="0.25">
      <c r="B3" s="77"/>
      <c r="C3" s="78"/>
      <c r="D3" s="78"/>
      <c r="E3" s="78"/>
      <c r="F3" s="79"/>
      <c r="G3" s="79"/>
      <c r="H3" s="79"/>
      <c r="I3" s="78"/>
      <c r="J3" s="78"/>
      <c r="K3" s="78"/>
      <c r="M3" s="78"/>
      <c r="N3" s="78"/>
      <c r="O3" s="78"/>
      <c r="P3" s="78"/>
    </row>
    <row r="4" spans="1:19" s="80" customFormat="1" ht="12" customHeight="1" x14ac:dyDescent="0.2">
      <c r="A4" s="997" t="s">
        <v>74</v>
      </c>
      <c r="B4" s="942" t="s">
        <v>75</v>
      </c>
      <c r="C4" s="943"/>
      <c r="D4" s="943"/>
      <c r="E4" s="944"/>
      <c r="F4" s="964" t="s">
        <v>80</v>
      </c>
      <c r="G4" s="910" t="s">
        <v>76</v>
      </c>
      <c r="H4" s="926"/>
      <c r="I4" s="926"/>
      <c r="J4" s="926" t="s">
        <v>76</v>
      </c>
      <c r="K4" s="926"/>
      <c r="L4" s="926"/>
      <c r="M4" s="942" t="s">
        <v>75</v>
      </c>
      <c r="N4" s="943"/>
      <c r="O4" s="943"/>
      <c r="P4" s="944"/>
      <c r="Q4" s="998" t="s">
        <v>74</v>
      </c>
    </row>
    <row r="5" spans="1:19" s="80" customFormat="1" ht="12" customHeight="1" x14ac:dyDescent="0.2">
      <c r="A5" s="934"/>
      <c r="B5" s="945"/>
      <c r="C5" s="946"/>
      <c r="D5" s="946"/>
      <c r="E5" s="947"/>
      <c r="F5" s="937"/>
      <c r="G5" s="971" t="s">
        <v>784</v>
      </c>
      <c r="H5" s="972"/>
      <c r="I5" s="972"/>
      <c r="J5" s="999"/>
      <c r="K5" s="928" t="s">
        <v>785</v>
      </c>
      <c r="L5" s="84" t="s">
        <v>79</v>
      </c>
      <c r="M5" s="945"/>
      <c r="N5" s="946"/>
      <c r="O5" s="946"/>
      <c r="P5" s="947"/>
      <c r="Q5" s="975"/>
    </row>
    <row r="6" spans="1:19" s="80" customFormat="1" ht="12" customHeight="1" x14ac:dyDescent="0.2">
      <c r="A6" s="934"/>
      <c r="B6" s="945"/>
      <c r="C6" s="946"/>
      <c r="D6" s="946"/>
      <c r="E6" s="947"/>
      <c r="F6" s="937"/>
      <c r="G6" s="930" t="s">
        <v>915</v>
      </c>
      <c r="H6" s="83" t="s">
        <v>79</v>
      </c>
      <c r="I6" s="974" t="s">
        <v>916</v>
      </c>
      <c r="J6" s="81" t="s">
        <v>79</v>
      </c>
      <c r="K6" s="928"/>
      <c r="L6" s="936" t="s">
        <v>82</v>
      </c>
      <c r="M6" s="945"/>
      <c r="N6" s="946"/>
      <c r="O6" s="946"/>
      <c r="P6" s="947"/>
      <c r="Q6" s="975"/>
    </row>
    <row r="7" spans="1:19" s="80" customFormat="1" ht="12" customHeight="1" x14ac:dyDescent="0.2">
      <c r="A7" s="934"/>
      <c r="B7" s="945"/>
      <c r="C7" s="946"/>
      <c r="D7" s="946"/>
      <c r="E7" s="947"/>
      <c r="F7" s="937"/>
      <c r="G7" s="931"/>
      <c r="H7" s="930" t="s">
        <v>84</v>
      </c>
      <c r="I7" s="975"/>
      <c r="J7" s="933" t="s">
        <v>781</v>
      </c>
      <c r="K7" s="928"/>
      <c r="L7" s="937"/>
      <c r="M7" s="945"/>
      <c r="N7" s="946"/>
      <c r="O7" s="946"/>
      <c r="P7" s="947"/>
      <c r="Q7" s="975"/>
    </row>
    <row r="8" spans="1:19" s="80" customFormat="1" ht="12" customHeight="1" x14ac:dyDescent="0.2">
      <c r="A8" s="934"/>
      <c r="B8" s="945"/>
      <c r="C8" s="946"/>
      <c r="D8" s="946"/>
      <c r="E8" s="947"/>
      <c r="F8" s="937"/>
      <c r="G8" s="931"/>
      <c r="H8" s="931"/>
      <c r="I8" s="975"/>
      <c r="J8" s="934"/>
      <c r="K8" s="928"/>
      <c r="L8" s="937"/>
      <c r="M8" s="945"/>
      <c r="N8" s="946"/>
      <c r="O8" s="946"/>
      <c r="P8" s="947"/>
      <c r="Q8" s="975"/>
    </row>
    <row r="9" spans="1:19" s="80" customFormat="1" ht="12" customHeight="1" x14ac:dyDescent="0.2">
      <c r="A9" s="935"/>
      <c r="B9" s="948"/>
      <c r="C9" s="949"/>
      <c r="D9" s="949"/>
      <c r="E9" s="950"/>
      <c r="F9" s="938"/>
      <c r="G9" s="932"/>
      <c r="H9" s="932"/>
      <c r="I9" s="976"/>
      <c r="J9" s="935"/>
      <c r="K9" s="929"/>
      <c r="L9" s="938"/>
      <c r="M9" s="948"/>
      <c r="N9" s="949"/>
      <c r="O9" s="949"/>
      <c r="P9" s="950"/>
      <c r="Q9" s="976"/>
    </row>
    <row r="10" spans="1:19" s="88" customFormat="1" ht="25.5" customHeight="1" x14ac:dyDescent="0.2">
      <c r="A10" s="136" t="s">
        <v>609</v>
      </c>
      <c r="B10" s="136" t="s">
        <v>753</v>
      </c>
      <c r="C10" s="136"/>
      <c r="D10" s="136"/>
      <c r="E10" s="136"/>
      <c r="F10" s="312">
        <v>12148746</v>
      </c>
      <c r="G10" s="164">
        <v>396964</v>
      </c>
      <c r="H10" s="164">
        <v>396964</v>
      </c>
      <c r="I10" s="164">
        <v>1518383</v>
      </c>
      <c r="J10" s="164">
        <v>1436459</v>
      </c>
      <c r="K10" s="164">
        <v>10233399</v>
      </c>
      <c r="L10" s="164">
        <v>8098166</v>
      </c>
      <c r="M10" s="312" t="s">
        <v>1717</v>
      </c>
      <c r="N10" s="136"/>
      <c r="O10" s="136"/>
      <c r="P10" s="136"/>
      <c r="Q10" s="200" t="s">
        <v>609</v>
      </c>
      <c r="S10" s="525"/>
    </row>
    <row r="11" spans="1:19" s="89" customFormat="1" ht="25.5" customHeight="1" x14ac:dyDescent="0.2">
      <c r="A11" s="137"/>
      <c r="B11" s="137"/>
      <c r="C11" s="137" t="s">
        <v>78</v>
      </c>
      <c r="D11" s="137"/>
      <c r="E11" s="137"/>
      <c r="F11" s="324"/>
      <c r="G11" s="278"/>
      <c r="H11" s="278"/>
      <c r="I11" s="278"/>
      <c r="J11" s="278"/>
      <c r="K11" s="278"/>
      <c r="L11" s="278"/>
      <c r="M11" s="324"/>
      <c r="N11" s="137" t="s">
        <v>78</v>
      </c>
      <c r="O11" s="137"/>
      <c r="P11" s="137"/>
      <c r="Q11" s="201"/>
      <c r="S11" s="525"/>
    </row>
    <row r="12" spans="1:19" s="89" customFormat="1" ht="12.75" customHeight="1" x14ac:dyDescent="0.2">
      <c r="A12" s="137" t="s">
        <v>611</v>
      </c>
      <c r="B12" s="137"/>
      <c r="C12" s="137" t="s">
        <v>777</v>
      </c>
      <c r="D12" s="137"/>
      <c r="E12" s="137"/>
      <c r="F12" s="324">
        <v>8131082</v>
      </c>
      <c r="G12" s="278">
        <v>333396</v>
      </c>
      <c r="H12" s="278">
        <v>333396</v>
      </c>
      <c r="I12" s="278">
        <v>1389190</v>
      </c>
      <c r="J12" s="278">
        <v>1341958</v>
      </c>
      <c r="K12" s="278">
        <v>6408496</v>
      </c>
      <c r="L12" s="278">
        <v>5412382</v>
      </c>
      <c r="M12" s="324"/>
      <c r="N12" s="137" t="s">
        <v>777</v>
      </c>
      <c r="O12" s="137"/>
      <c r="P12" s="137"/>
      <c r="Q12" s="201" t="s">
        <v>611</v>
      </c>
      <c r="S12" s="525"/>
    </row>
    <row r="13" spans="1:19" s="89" customFormat="1" ht="25.5" customHeight="1" x14ac:dyDescent="0.2">
      <c r="A13" s="137"/>
      <c r="B13" s="137"/>
      <c r="C13" s="137"/>
      <c r="D13" s="137" t="s">
        <v>79</v>
      </c>
      <c r="E13" s="137"/>
      <c r="F13" s="324"/>
      <c r="G13" s="278"/>
      <c r="H13" s="278"/>
      <c r="I13" s="278"/>
      <c r="J13" s="278"/>
      <c r="K13" s="278"/>
      <c r="L13" s="278"/>
      <c r="M13" s="324"/>
      <c r="N13" s="137"/>
      <c r="O13" s="137" t="s">
        <v>79</v>
      </c>
      <c r="P13" s="137"/>
      <c r="Q13" s="201"/>
      <c r="S13" s="525"/>
    </row>
    <row r="14" spans="1:19" s="89" customFormat="1" ht="12.75" customHeight="1" x14ac:dyDescent="0.2">
      <c r="A14" s="187" t="s">
        <v>612</v>
      </c>
      <c r="B14" s="137"/>
      <c r="C14" s="137"/>
      <c r="D14" s="137" t="s">
        <v>778</v>
      </c>
      <c r="E14" s="137"/>
      <c r="F14" s="324">
        <v>341266</v>
      </c>
      <c r="G14" s="278">
        <v>10149</v>
      </c>
      <c r="H14" s="278">
        <v>10149</v>
      </c>
      <c r="I14" s="278">
        <v>9470</v>
      </c>
      <c r="J14" s="278">
        <v>9470</v>
      </c>
      <c r="K14" s="278">
        <v>321647</v>
      </c>
      <c r="L14" s="278">
        <v>186926</v>
      </c>
      <c r="M14" s="324"/>
      <c r="N14" s="137"/>
      <c r="O14" s="137" t="s">
        <v>778</v>
      </c>
      <c r="P14" s="137"/>
      <c r="Q14" s="202" t="s">
        <v>612</v>
      </c>
      <c r="S14" s="525"/>
    </row>
    <row r="15" spans="1:19" s="89" customFormat="1" ht="25.5" customHeight="1" x14ac:dyDescent="0.2">
      <c r="A15" s="187" t="s">
        <v>613</v>
      </c>
      <c r="B15" s="137"/>
      <c r="C15" s="137" t="s">
        <v>610</v>
      </c>
      <c r="D15" s="137"/>
      <c r="E15" s="137"/>
      <c r="F15" s="324"/>
      <c r="G15" s="278"/>
      <c r="H15" s="278"/>
      <c r="I15" s="278"/>
      <c r="J15" s="278"/>
      <c r="K15" s="278"/>
      <c r="L15" s="278"/>
      <c r="M15" s="324"/>
      <c r="N15" s="137" t="s">
        <v>610</v>
      </c>
      <c r="O15" s="137"/>
      <c r="P15" s="137"/>
      <c r="Q15" s="202" t="s">
        <v>613</v>
      </c>
      <c r="S15" s="525"/>
    </row>
    <row r="16" spans="1:19" s="89" customFormat="1" ht="12.75" customHeight="1" x14ac:dyDescent="0.2">
      <c r="A16" s="137"/>
      <c r="B16" s="137"/>
      <c r="C16" s="137" t="s">
        <v>754</v>
      </c>
      <c r="D16" s="137"/>
      <c r="E16" s="137"/>
      <c r="F16" s="324">
        <v>1888767</v>
      </c>
      <c r="G16" s="278">
        <v>8853</v>
      </c>
      <c r="H16" s="278">
        <v>8853</v>
      </c>
      <c r="I16" s="278">
        <v>50910</v>
      </c>
      <c r="J16" s="278">
        <v>49654</v>
      </c>
      <c r="K16" s="278">
        <v>1829004</v>
      </c>
      <c r="L16" s="278">
        <v>1433045</v>
      </c>
      <c r="M16" s="324"/>
      <c r="N16" s="137" t="s">
        <v>754</v>
      </c>
      <c r="O16" s="137"/>
      <c r="P16" s="137"/>
      <c r="Q16" s="201"/>
      <c r="S16" s="525"/>
    </row>
    <row r="17" spans="1:19" s="89" customFormat="1" ht="25.5" customHeight="1" x14ac:dyDescent="0.2">
      <c r="A17" s="137"/>
      <c r="B17" s="137"/>
      <c r="C17" s="137"/>
      <c r="D17" s="137" t="s">
        <v>78</v>
      </c>
      <c r="E17" s="137"/>
      <c r="F17" s="324"/>
      <c r="G17" s="278"/>
      <c r="H17" s="278"/>
      <c r="I17" s="278"/>
      <c r="J17" s="278"/>
      <c r="K17" s="278"/>
      <c r="L17" s="278"/>
      <c r="M17" s="324"/>
      <c r="N17" s="137"/>
      <c r="O17" s="137" t="s">
        <v>78</v>
      </c>
      <c r="P17" s="137"/>
      <c r="Q17" s="201"/>
      <c r="S17" s="525"/>
    </row>
    <row r="18" spans="1:19" s="89" customFormat="1" ht="12.75" customHeight="1" x14ac:dyDescent="0.2">
      <c r="A18" s="187" t="s">
        <v>614</v>
      </c>
      <c r="B18" s="137"/>
      <c r="C18" s="137"/>
      <c r="D18" s="137" t="s">
        <v>779</v>
      </c>
      <c r="E18" s="137"/>
      <c r="F18" s="324">
        <v>1560950</v>
      </c>
      <c r="G18" s="278">
        <v>5328</v>
      </c>
      <c r="H18" s="278">
        <v>5328</v>
      </c>
      <c r="I18" s="278">
        <v>6398</v>
      </c>
      <c r="J18" s="278">
        <v>6398</v>
      </c>
      <c r="K18" s="278">
        <v>1549225</v>
      </c>
      <c r="L18" s="278">
        <v>1365698</v>
      </c>
      <c r="M18" s="324"/>
      <c r="N18" s="137"/>
      <c r="O18" s="137" t="s">
        <v>779</v>
      </c>
      <c r="P18" s="137"/>
      <c r="Q18" s="202" t="s">
        <v>614</v>
      </c>
      <c r="S18" s="525"/>
    </row>
    <row r="19" spans="1:19" s="89" customFormat="1" ht="12.75" customHeight="1" x14ac:dyDescent="0.2">
      <c r="A19" s="137"/>
      <c r="B19" s="137"/>
      <c r="C19" s="137"/>
      <c r="D19" s="186" t="s">
        <v>79</v>
      </c>
      <c r="E19" s="137"/>
      <c r="F19" s="324"/>
      <c r="G19" s="278"/>
      <c r="H19" s="278"/>
      <c r="I19" s="278"/>
      <c r="J19" s="278"/>
      <c r="K19" s="278"/>
      <c r="L19" s="278"/>
      <c r="M19" s="324"/>
      <c r="N19" s="137"/>
      <c r="O19" s="186" t="s">
        <v>79</v>
      </c>
      <c r="P19" s="137"/>
      <c r="Q19" s="201"/>
      <c r="S19" s="525"/>
    </row>
    <row r="20" spans="1:19" s="89" customFormat="1" ht="12.75" customHeight="1" x14ac:dyDescent="0.2">
      <c r="A20" s="187" t="s">
        <v>617</v>
      </c>
      <c r="B20" s="137"/>
      <c r="C20" s="137"/>
      <c r="D20" s="186" t="s">
        <v>778</v>
      </c>
      <c r="E20" s="137"/>
      <c r="F20" s="324">
        <v>375046</v>
      </c>
      <c r="G20" s="278">
        <v>6</v>
      </c>
      <c r="H20" s="278">
        <v>6</v>
      </c>
      <c r="I20" s="278">
        <v>0</v>
      </c>
      <c r="J20" s="278">
        <v>0</v>
      </c>
      <c r="K20" s="278">
        <v>375040</v>
      </c>
      <c r="L20" s="278">
        <v>240575</v>
      </c>
      <c r="M20" s="324"/>
      <c r="N20" s="137"/>
      <c r="O20" s="186" t="s">
        <v>778</v>
      </c>
      <c r="P20" s="137"/>
      <c r="Q20" s="202" t="s">
        <v>617</v>
      </c>
      <c r="S20" s="525"/>
    </row>
    <row r="21" spans="1:19" s="89" customFormat="1" ht="25.5" customHeight="1" x14ac:dyDescent="0.2">
      <c r="A21" s="187" t="s">
        <v>618</v>
      </c>
      <c r="B21" s="137"/>
      <c r="C21" s="137"/>
      <c r="D21" s="137" t="s">
        <v>780</v>
      </c>
      <c r="E21" s="137"/>
      <c r="F21" s="324">
        <v>327816</v>
      </c>
      <c r="G21" s="278">
        <v>3525</v>
      </c>
      <c r="H21" s="278">
        <v>3525</v>
      </c>
      <c r="I21" s="278">
        <v>44512</v>
      </c>
      <c r="J21" s="278">
        <v>43257</v>
      </c>
      <c r="K21" s="278">
        <v>279779</v>
      </c>
      <c r="L21" s="278">
        <v>67347</v>
      </c>
      <c r="M21" s="324"/>
      <c r="N21" s="137"/>
      <c r="O21" s="137" t="s">
        <v>780</v>
      </c>
      <c r="P21" s="137"/>
      <c r="Q21" s="202" t="s">
        <v>618</v>
      </c>
      <c r="S21" s="525"/>
    </row>
    <row r="22" spans="1:19" s="89" customFormat="1" ht="12.75" customHeight="1" x14ac:dyDescent="0.2">
      <c r="A22" s="137"/>
      <c r="B22" s="137"/>
      <c r="C22" s="137"/>
      <c r="D22" s="186" t="s">
        <v>79</v>
      </c>
      <c r="E22" s="137"/>
      <c r="F22" s="324"/>
      <c r="G22" s="278"/>
      <c r="H22" s="278"/>
      <c r="I22" s="278"/>
      <c r="J22" s="278"/>
      <c r="K22" s="278"/>
      <c r="L22" s="278"/>
      <c r="M22" s="324"/>
      <c r="N22" s="137"/>
      <c r="O22" s="186" t="s">
        <v>79</v>
      </c>
      <c r="P22" s="137"/>
      <c r="Q22" s="201"/>
      <c r="S22" s="525"/>
    </row>
    <row r="23" spans="1:19" s="89" customFormat="1" ht="12.75" customHeight="1" x14ac:dyDescent="0.2">
      <c r="A23" s="187" t="s">
        <v>620</v>
      </c>
      <c r="B23" s="137"/>
      <c r="C23" s="137"/>
      <c r="D23" s="186" t="s">
        <v>778</v>
      </c>
      <c r="E23" s="137"/>
      <c r="F23" s="324">
        <v>89973</v>
      </c>
      <c r="G23" s="278">
        <v>0</v>
      </c>
      <c r="H23" s="278">
        <v>0</v>
      </c>
      <c r="I23" s="278">
        <v>29</v>
      </c>
      <c r="J23" s="278">
        <v>29</v>
      </c>
      <c r="K23" s="278">
        <v>89944</v>
      </c>
      <c r="L23" s="278">
        <v>13704</v>
      </c>
      <c r="M23" s="324"/>
      <c r="N23" s="137"/>
      <c r="O23" s="186" t="s">
        <v>778</v>
      </c>
      <c r="P23" s="137"/>
      <c r="Q23" s="202" t="s">
        <v>620</v>
      </c>
      <c r="S23" s="525"/>
    </row>
    <row r="24" spans="1:19" s="89" customFormat="1" ht="25.5" customHeight="1" x14ac:dyDescent="0.2">
      <c r="A24" s="187" t="s">
        <v>621</v>
      </c>
      <c r="B24" s="137"/>
      <c r="C24" s="137" t="s">
        <v>1191</v>
      </c>
      <c r="F24" s="324"/>
      <c r="G24" s="278"/>
      <c r="H24" s="278"/>
      <c r="I24" s="278"/>
      <c r="J24" s="278"/>
      <c r="K24" s="278"/>
      <c r="L24" s="278"/>
      <c r="M24" s="324"/>
      <c r="N24" s="137" t="s">
        <v>1191</v>
      </c>
      <c r="Q24" s="202" t="s">
        <v>621</v>
      </c>
      <c r="S24" s="525"/>
    </row>
    <row r="25" spans="1:19" s="89" customFormat="1" ht="12.75" customHeight="1" x14ac:dyDescent="0.2">
      <c r="A25" s="137"/>
      <c r="B25" s="137"/>
      <c r="C25" s="137" t="s">
        <v>1192</v>
      </c>
      <c r="D25" s="137"/>
      <c r="E25" s="137"/>
      <c r="F25" s="324">
        <v>1770194</v>
      </c>
      <c r="G25" s="278">
        <v>54715</v>
      </c>
      <c r="H25" s="278">
        <v>54715</v>
      </c>
      <c r="I25" s="278">
        <v>78274</v>
      </c>
      <c r="J25" s="278">
        <v>44836</v>
      </c>
      <c r="K25" s="278">
        <v>1637205</v>
      </c>
      <c r="L25" s="278">
        <v>894046</v>
      </c>
      <c r="M25" s="324"/>
      <c r="N25" s="137" t="s">
        <v>1192</v>
      </c>
      <c r="O25" s="137"/>
      <c r="P25" s="137"/>
      <c r="Q25" s="201"/>
      <c r="S25" s="525"/>
    </row>
    <row r="26" spans="1:19" ht="25.5" customHeight="1" x14ac:dyDescent="0.2">
      <c r="A26" s="187" t="s">
        <v>622</v>
      </c>
      <c r="C26" s="137" t="s">
        <v>1067</v>
      </c>
      <c r="F26" s="324"/>
      <c r="G26" s="278"/>
      <c r="H26" s="278"/>
      <c r="I26" s="278"/>
      <c r="J26" s="278"/>
      <c r="K26" s="278"/>
      <c r="L26" s="278"/>
      <c r="M26" s="324"/>
      <c r="N26" s="137" t="s">
        <v>1067</v>
      </c>
      <c r="Q26" s="187" t="s">
        <v>622</v>
      </c>
      <c r="S26" s="525"/>
    </row>
    <row r="27" spans="1:19" x14ac:dyDescent="0.2">
      <c r="B27" s="137"/>
      <c r="C27" s="137" t="s">
        <v>1068</v>
      </c>
      <c r="D27" s="137"/>
      <c r="F27" s="324">
        <v>358704</v>
      </c>
      <c r="G27" s="278">
        <v>0</v>
      </c>
      <c r="H27" s="278">
        <v>0</v>
      </c>
      <c r="I27" s="278">
        <v>10</v>
      </c>
      <c r="J27" s="278">
        <v>10</v>
      </c>
      <c r="K27" s="278">
        <v>358694</v>
      </c>
      <c r="L27" s="278">
        <v>358694</v>
      </c>
      <c r="M27" s="324"/>
      <c r="N27" s="137" t="s">
        <v>1068</v>
      </c>
      <c r="S27" s="525"/>
    </row>
    <row r="29" spans="1:19" x14ac:dyDescent="0.2">
      <c r="F29" s="239"/>
      <c r="G29" s="611"/>
      <c r="H29" s="239"/>
      <c r="I29" s="239"/>
      <c r="J29" s="239"/>
      <c r="K29" s="239"/>
      <c r="L29" s="239"/>
    </row>
    <row r="30" spans="1:19" x14ac:dyDescent="0.2">
      <c r="F30" s="239"/>
      <c r="G30" s="239"/>
      <c r="H30" s="239"/>
      <c r="I30" s="239"/>
      <c r="J30" s="239"/>
      <c r="K30" s="239"/>
      <c r="L30" s="239"/>
    </row>
  </sheetData>
  <mergeCells count="14">
    <mergeCell ref="Q4:Q9"/>
    <mergeCell ref="G5:J5"/>
    <mergeCell ref="K5:K9"/>
    <mergeCell ref="G6:G9"/>
    <mergeCell ref="I6:I9"/>
    <mergeCell ref="L6:L9"/>
    <mergeCell ref="H7:H9"/>
    <mergeCell ref="J4:L4"/>
    <mergeCell ref="J7:J9"/>
    <mergeCell ref="A4:A9"/>
    <mergeCell ref="B4:E9"/>
    <mergeCell ref="F4:F9"/>
    <mergeCell ref="G4:I4"/>
    <mergeCell ref="M4:P9"/>
  </mergeCells>
  <phoneticPr fontId="13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Y42"/>
  <sheetViews>
    <sheetView showGridLines="0" zoomScaleNormal="100" workbookViewId="0"/>
  </sheetViews>
  <sheetFormatPr baseColWidth="10" defaultColWidth="11.42578125" defaultRowHeight="12.75" x14ac:dyDescent="0.2"/>
  <cols>
    <col min="1" max="1" width="3.42578125" style="72" customWidth="1"/>
    <col min="2" max="3" width="1.85546875" style="72" customWidth="1"/>
    <col min="4" max="4" width="29.5703125" style="72" customWidth="1"/>
    <col min="5" max="5" width="12" style="93" customWidth="1"/>
    <col min="6" max="6" width="12.7109375" style="93" customWidth="1"/>
    <col min="7" max="8" width="12.7109375" style="72" customWidth="1"/>
    <col min="9" max="11" width="16.140625" style="72" customWidth="1"/>
    <col min="12" max="12" width="1" style="72" customWidth="1"/>
    <col min="13" max="13" width="2" style="72" customWidth="1"/>
    <col min="14" max="14" width="1.7109375" style="72" customWidth="1"/>
    <col min="15" max="15" width="28.7109375" style="72" customWidth="1"/>
    <col min="16" max="16" width="4.42578125" style="72" customWidth="1"/>
    <col min="17" max="16384" width="11.42578125" style="72"/>
  </cols>
  <sheetData>
    <row r="1" spans="1:25" ht="12.75" customHeight="1" x14ac:dyDescent="0.2">
      <c r="A1" s="465" t="s">
        <v>1838</v>
      </c>
      <c r="B1" s="465"/>
      <c r="D1" s="71"/>
      <c r="E1" s="73"/>
      <c r="F1" s="73"/>
      <c r="G1" s="71"/>
      <c r="H1" s="71"/>
      <c r="I1" s="71"/>
      <c r="J1" s="71"/>
      <c r="K1" s="71"/>
    </row>
    <row r="2" spans="1:25" s="463" customFormat="1" ht="12.75" customHeight="1" x14ac:dyDescent="0.2">
      <c r="A2" s="465"/>
      <c r="B2" s="461" t="s">
        <v>1712</v>
      </c>
      <c r="D2" s="462"/>
      <c r="E2" s="464"/>
      <c r="F2" s="464"/>
      <c r="G2" s="462"/>
      <c r="H2" s="462"/>
      <c r="I2" s="462"/>
      <c r="J2" s="462"/>
      <c r="K2" s="462"/>
    </row>
    <row r="3" spans="1:25" ht="12" customHeight="1" x14ac:dyDescent="0.25">
      <c r="B3" s="94"/>
      <c r="C3" s="78"/>
      <c r="D3" s="78"/>
      <c r="E3" s="72"/>
      <c r="F3" s="72"/>
    </row>
    <row r="4" spans="1:25" s="80" customFormat="1" ht="12" customHeight="1" x14ac:dyDescent="0.2">
      <c r="A4" s="997" t="s">
        <v>74</v>
      </c>
      <c r="B4" s="942" t="s">
        <v>75</v>
      </c>
      <c r="C4" s="943"/>
      <c r="D4" s="944"/>
      <c r="E4" s="964" t="s">
        <v>80</v>
      </c>
      <c r="F4" s="910" t="s">
        <v>76</v>
      </c>
      <c r="G4" s="926"/>
      <c r="H4" s="926"/>
      <c r="I4" s="926" t="s">
        <v>76</v>
      </c>
      <c r="J4" s="926"/>
      <c r="K4" s="921"/>
      <c r="L4" s="942" t="s">
        <v>75</v>
      </c>
      <c r="M4" s="943"/>
      <c r="N4" s="943"/>
      <c r="O4" s="944"/>
      <c r="P4" s="998" t="s">
        <v>74</v>
      </c>
    </row>
    <row r="5" spans="1:25" s="80" customFormat="1" ht="12" customHeight="1" x14ac:dyDescent="0.2">
      <c r="A5" s="934"/>
      <c r="B5" s="945"/>
      <c r="C5" s="946"/>
      <c r="D5" s="947"/>
      <c r="E5" s="937"/>
      <c r="F5" s="971" t="s">
        <v>784</v>
      </c>
      <c r="G5" s="972"/>
      <c r="H5" s="972"/>
      <c r="I5" s="973"/>
      <c r="J5" s="927" t="s">
        <v>785</v>
      </c>
      <c r="K5" s="82" t="s">
        <v>79</v>
      </c>
      <c r="L5" s="945"/>
      <c r="M5" s="946"/>
      <c r="N5" s="946"/>
      <c r="O5" s="947"/>
      <c r="P5" s="975"/>
    </row>
    <row r="6" spans="1:25" s="80" customFormat="1" ht="12" customHeight="1" x14ac:dyDescent="0.2">
      <c r="A6" s="934"/>
      <c r="B6" s="945"/>
      <c r="C6" s="946"/>
      <c r="D6" s="947"/>
      <c r="E6" s="937"/>
      <c r="F6" s="930" t="s">
        <v>915</v>
      </c>
      <c r="G6" s="83" t="s">
        <v>79</v>
      </c>
      <c r="H6" s="974" t="s">
        <v>916</v>
      </c>
      <c r="I6" s="81" t="s">
        <v>79</v>
      </c>
      <c r="J6" s="928"/>
      <c r="K6" s="936" t="s">
        <v>82</v>
      </c>
      <c r="L6" s="945"/>
      <c r="M6" s="946"/>
      <c r="N6" s="946"/>
      <c r="O6" s="947"/>
      <c r="P6" s="975"/>
    </row>
    <row r="7" spans="1:25" s="80" customFormat="1" ht="12" customHeight="1" x14ac:dyDescent="0.2">
      <c r="A7" s="934"/>
      <c r="B7" s="945"/>
      <c r="C7" s="946"/>
      <c r="D7" s="947"/>
      <c r="E7" s="937"/>
      <c r="F7" s="931"/>
      <c r="G7" s="930" t="s">
        <v>84</v>
      </c>
      <c r="H7" s="975"/>
      <c r="I7" s="933" t="s">
        <v>781</v>
      </c>
      <c r="J7" s="928"/>
      <c r="K7" s="937"/>
      <c r="L7" s="945"/>
      <c r="M7" s="946"/>
      <c r="N7" s="946"/>
      <c r="O7" s="947"/>
      <c r="P7" s="975"/>
    </row>
    <row r="8" spans="1:25" s="80" customFormat="1" ht="12" customHeight="1" x14ac:dyDescent="0.2">
      <c r="A8" s="934"/>
      <c r="B8" s="945"/>
      <c r="C8" s="946"/>
      <c r="D8" s="947"/>
      <c r="E8" s="937"/>
      <c r="F8" s="931"/>
      <c r="G8" s="931"/>
      <c r="H8" s="975"/>
      <c r="I8" s="934"/>
      <c r="J8" s="928"/>
      <c r="K8" s="937"/>
      <c r="L8" s="945"/>
      <c r="M8" s="946"/>
      <c r="N8" s="946"/>
      <c r="O8" s="947"/>
      <c r="P8" s="975"/>
    </row>
    <row r="9" spans="1:25" s="80" customFormat="1" ht="12" customHeight="1" x14ac:dyDescent="0.2">
      <c r="A9" s="935"/>
      <c r="B9" s="948"/>
      <c r="C9" s="949"/>
      <c r="D9" s="950"/>
      <c r="E9" s="938"/>
      <c r="F9" s="932"/>
      <c r="G9" s="932"/>
      <c r="H9" s="976"/>
      <c r="I9" s="935"/>
      <c r="J9" s="929"/>
      <c r="K9" s="938"/>
      <c r="L9" s="948"/>
      <c r="M9" s="949"/>
      <c r="N9" s="949"/>
      <c r="O9" s="950"/>
      <c r="P9" s="976"/>
    </row>
    <row r="10" spans="1:25" s="89" customFormat="1" ht="25.5" customHeight="1" x14ac:dyDescent="0.2">
      <c r="A10" s="91"/>
      <c r="B10" s="124"/>
      <c r="C10" s="124"/>
      <c r="D10" s="124"/>
      <c r="E10" s="1000" t="s">
        <v>1811</v>
      </c>
      <c r="F10" s="978"/>
      <c r="G10" s="978"/>
      <c r="H10" s="978"/>
      <c r="I10" s="1001" t="s">
        <v>1819</v>
      </c>
      <c r="J10" s="980"/>
      <c r="K10" s="980"/>
      <c r="L10" s="124"/>
      <c r="M10" s="91"/>
      <c r="N10" s="91"/>
      <c r="O10" s="91"/>
      <c r="P10" s="154"/>
    </row>
    <row r="11" spans="1:25" s="88" customFormat="1" ht="25.5" customHeight="1" x14ac:dyDescent="0.2">
      <c r="A11" s="155" t="s">
        <v>609</v>
      </c>
      <c r="B11" s="86" t="s">
        <v>753</v>
      </c>
      <c r="C11" s="103"/>
      <c r="D11" s="103"/>
      <c r="E11" s="322">
        <v>951136</v>
      </c>
      <c r="F11" s="323">
        <v>19365</v>
      </c>
      <c r="G11" s="323">
        <v>19365</v>
      </c>
      <c r="H11" s="323">
        <v>178395</v>
      </c>
      <c r="I11" s="323">
        <v>178395</v>
      </c>
      <c r="J11" s="323">
        <v>753376</v>
      </c>
      <c r="K11" s="528">
        <v>654125</v>
      </c>
      <c r="L11" s="156"/>
      <c r="M11" s="86" t="s">
        <v>753</v>
      </c>
      <c r="N11" s="103"/>
      <c r="O11" s="103"/>
      <c r="P11" s="155" t="s">
        <v>609</v>
      </c>
      <c r="R11" s="525"/>
      <c r="S11" s="525"/>
      <c r="T11" s="525"/>
      <c r="U11" s="525"/>
      <c r="V11" s="525"/>
      <c r="W11" s="525"/>
      <c r="X11" s="525"/>
      <c r="Y11" s="525"/>
    </row>
    <row r="12" spans="1:25" s="89" customFormat="1" ht="12.75" customHeight="1" x14ac:dyDescent="0.2">
      <c r="A12" s="91"/>
      <c r="B12" s="91" t="s">
        <v>782</v>
      </c>
      <c r="C12" s="124"/>
      <c r="D12" s="124"/>
      <c r="E12" s="316"/>
      <c r="F12" s="315"/>
      <c r="G12" s="315"/>
      <c r="H12" s="315"/>
      <c r="I12" s="315"/>
      <c r="J12" s="315"/>
      <c r="K12" s="315"/>
      <c r="L12" s="157"/>
      <c r="M12" s="91" t="s">
        <v>782</v>
      </c>
      <c r="N12" s="124"/>
      <c r="O12" s="124"/>
      <c r="P12" s="91"/>
      <c r="R12" s="525"/>
    </row>
    <row r="13" spans="1:25" s="89" customFormat="1" ht="12.75" customHeight="1" x14ac:dyDescent="0.2">
      <c r="A13" s="91"/>
      <c r="B13" s="91" t="s">
        <v>757</v>
      </c>
      <c r="C13" s="124"/>
      <c r="D13" s="124"/>
      <c r="E13" s="316"/>
      <c r="F13" s="315"/>
      <c r="G13" s="315"/>
      <c r="H13" s="315"/>
      <c r="I13" s="315"/>
      <c r="J13" s="315"/>
      <c r="K13" s="315"/>
      <c r="L13" s="157"/>
      <c r="M13" s="91" t="s">
        <v>757</v>
      </c>
      <c r="N13" s="124"/>
      <c r="O13" s="124"/>
      <c r="P13" s="91"/>
      <c r="R13" s="525"/>
    </row>
    <row r="14" spans="1:25" s="89" customFormat="1" ht="12.75" customHeight="1" x14ac:dyDescent="0.2">
      <c r="A14" s="91"/>
      <c r="B14" s="124"/>
      <c r="C14" s="124" t="s">
        <v>78</v>
      </c>
      <c r="D14" s="124"/>
      <c r="E14" s="159"/>
      <c r="F14" s="153"/>
      <c r="G14" s="153"/>
      <c r="H14" s="153"/>
      <c r="I14" s="153"/>
      <c r="J14" s="153"/>
      <c r="K14" s="153"/>
      <c r="L14" s="157"/>
      <c r="M14" s="124"/>
      <c r="N14" s="124" t="s">
        <v>78</v>
      </c>
      <c r="O14" s="124"/>
      <c r="P14" s="91"/>
      <c r="R14" s="525"/>
    </row>
    <row r="15" spans="1:25" s="89" customFormat="1" ht="12.75" customHeight="1" x14ac:dyDescent="0.2">
      <c r="A15" s="154" t="s">
        <v>611</v>
      </c>
      <c r="B15" s="91"/>
      <c r="C15" s="124" t="s">
        <v>783</v>
      </c>
      <c r="D15" s="124"/>
      <c r="E15" s="320">
        <v>813266</v>
      </c>
      <c r="F15" s="321">
        <v>17888</v>
      </c>
      <c r="G15" s="321">
        <v>17888</v>
      </c>
      <c r="H15" s="321">
        <v>166863</v>
      </c>
      <c r="I15" s="321">
        <v>166863</v>
      </c>
      <c r="J15" s="321">
        <v>628514</v>
      </c>
      <c r="K15" s="321">
        <v>529264</v>
      </c>
      <c r="L15" s="157"/>
      <c r="M15" s="91"/>
      <c r="N15" s="124" t="s">
        <v>783</v>
      </c>
      <c r="O15" s="124"/>
      <c r="P15" s="154" t="s">
        <v>611</v>
      </c>
      <c r="R15" s="525"/>
    </row>
    <row r="16" spans="1:25" s="89" customFormat="1" ht="12.75" customHeight="1" x14ac:dyDescent="0.2">
      <c r="A16" s="154"/>
      <c r="B16" s="314"/>
      <c r="C16" s="573"/>
      <c r="D16" s="573"/>
      <c r="E16" s="320"/>
      <c r="F16" s="321"/>
      <c r="G16" s="321"/>
      <c r="H16" s="321"/>
      <c r="I16" s="321"/>
      <c r="J16" s="321"/>
      <c r="K16" s="321"/>
      <c r="L16" s="316"/>
      <c r="M16" s="314"/>
      <c r="N16" s="573"/>
      <c r="O16" s="573"/>
      <c r="P16" s="154"/>
      <c r="R16" s="525"/>
    </row>
    <row r="17" spans="1:18" s="89" customFormat="1" ht="12.75" customHeight="1" x14ac:dyDescent="0.2">
      <c r="A17" s="154" t="s">
        <v>612</v>
      </c>
      <c r="B17" s="91"/>
      <c r="C17" s="124" t="s">
        <v>1869</v>
      </c>
      <c r="D17" s="91"/>
      <c r="E17" s="320">
        <v>137870</v>
      </c>
      <c r="F17" s="321">
        <v>1477</v>
      </c>
      <c r="G17" s="321">
        <v>1477</v>
      </c>
      <c r="H17" s="321">
        <v>11532</v>
      </c>
      <c r="I17" s="321">
        <v>11532</v>
      </c>
      <c r="J17" s="321">
        <v>124862</v>
      </c>
      <c r="K17" s="321">
        <v>124862</v>
      </c>
      <c r="L17" s="157"/>
      <c r="M17" s="91"/>
      <c r="N17" s="124" t="s">
        <v>1869</v>
      </c>
      <c r="O17" s="91"/>
      <c r="P17" s="154" t="s">
        <v>612</v>
      </c>
      <c r="R17" s="525"/>
    </row>
    <row r="18" spans="1:18" s="89" customFormat="1" ht="12.75" customHeight="1" x14ac:dyDescent="0.2">
      <c r="A18" s="91"/>
      <c r="B18" s="91"/>
      <c r="C18" s="91"/>
      <c r="D18" s="91" t="s">
        <v>78</v>
      </c>
      <c r="E18" s="320"/>
      <c r="F18" s="321"/>
      <c r="G18" s="321"/>
      <c r="H18" s="321"/>
      <c r="I18" s="321"/>
      <c r="J18" s="321"/>
      <c r="K18" s="321"/>
      <c r="L18" s="157"/>
      <c r="M18" s="91"/>
      <c r="N18" s="91"/>
      <c r="O18" s="91" t="s">
        <v>78</v>
      </c>
      <c r="P18" s="91"/>
      <c r="R18" s="525"/>
    </row>
    <row r="19" spans="1:18" s="89" customFormat="1" ht="12.75" customHeight="1" x14ac:dyDescent="0.2">
      <c r="A19" s="154" t="s">
        <v>613</v>
      </c>
      <c r="B19" s="91"/>
      <c r="C19" s="91"/>
      <c r="D19" s="91" t="s">
        <v>755</v>
      </c>
      <c r="E19" s="320">
        <v>120860</v>
      </c>
      <c r="F19" s="321">
        <v>427</v>
      </c>
      <c r="G19" s="321">
        <v>427</v>
      </c>
      <c r="H19" s="321">
        <v>2447</v>
      </c>
      <c r="I19" s="321">
        <v>2447</v>
      </c>
      <c r="J19" s="321">
        <v>117986</v>
      </c>
      <c r="K19" s="321">
        <v>117986</v>
      </c>
      <c r="L19" s="157"/>
      <c r="M19" s="91"/>
      <c r="N19" s="91"/>
      <c r="O19" s="91" t="s">
        <v>755</v>
      </c>
      <c r="P19" s="154" t="s">
        <v>613</v>
      </c>
      <c r="R19" s="525"/>
    </row>
    <row r="20" spans="1:18" s="89" customFormat="1" ht="12.75" customHeight="1" x14ac:dyDescent="0.2">
      <c r="A20" s="154" t="s">
        <v>614</v>
      </c>
      <c r="B20" s="91"/>
      <c r="C20" s="91"/>
      <c r="D20" s="91" t="s">
        <v>780</v>
      </c>
      <c r="E20" s="320">
        <v>17010</v>
      </c>
      <c r="F20" s="321">
        <v>1049</v>
      </c>
      <c r="G20" s="321">
        <v>1049</v>
      </c>
      <c r="H20" s="321">
        <v>9085</v>
      </c>
      <c r="I20" s="321">
        <v>9085</v>
      </c>
      <c r="J20" s="321">
        <v>6875</v>
      </c>
      <c r="K20" s="321">
        <v>6875</v>
      </c>
      <c r="L20" s="157"/>
      <c r="M20" s="91"/>
      <c r="N20" s="91"/>
      <c r="O20" s="91" t="s">
        <v>780</v>
      </c>
      <c r="P20" s="154" t="s">
        <v>614</v>
      </c>
      <c r="R20" s="525"/>
    </row>
    <row r="21" spans="1:18" s="89" customFormat="1" ht="25.5" customHeight="1" x14ac:dyDescent="0.2">
      <c r="A21" s="91"/>
      <c r="B21" s="91"/>
      <c r="C21" s="91"/>
      <c r="D21" s="124"/>
      <c r="E21" s="1002" t="s">
        <v>1820</v>
      </c>
      <c r="F21" s="954"/>
      <c r="G21" s="954"/>
      <c r="H21" s="954"/>
      <c r="I21" s="1003" t="s">
        <v>1821</v>
      </c>
      <c r="J21" s="1004"/>
      <c r="K21" s="1004"/>
      <c r="L21" s="124"/>
      <c r="M21" s="91"/>
      <c r="N21" s="91"/>
      <c r="O21" s="124"/>
      <c r="P21" s="91"/>
    </row>
    <row r="22" spans="1:18" s="89" customFormat="1" ht="25.5" customHeight="1" x14ac:dyDescent="0.2">
      <c r="A22" s="154" t="s">
        <v>617</v>
      </c>
      <c r="B22" s="91"/>
      <c r="C22" s="124" t="s">
        <v>783</v>
      </c>
      <c r="D22" s="124"/>
      <c r="E22" s="320">
        <v>10778</v>
      </c>
      <c r="F22" s="321">
        <v>2424</v>
      </c>
      <c r="G22" s="321">
        <v>2424</v>
      </c>
      <c r="H22" s="321">
        <v>0</v>
      </c>
      <c r="I22" s="321">
        <v>0</v>
      </c>
      <c r="J22" s="321">
        <v>8354</v>
      </c>
      <c r="K22" s="321">
        <v>7864</v>
      </c>
      <c r="L22" s="157"/>
      <c r="M22" s="91"/>
      <c r="N22" s="124" t="s">
        <v>783</v>
      </c>
      <c r="O22" s="124"/>
      <c r="P22" s="154" t="s">
        <v>617</v>
      </c>
    </row>
    <row r="23" spans="1:18" s="89" customFormat="1" ht="12.6" customHeight="1" x14ac:dyDescent="0.2">
      <c r="A23" s="154"/>
      <c r="B23" s="314"/>
      <c r="C23" s="573"/>
      <c r="D23" s="573"/>
      <c r="E23" s="320"/>
      <c r="F23" s="321"/>
      <c r="G23" s="321"/>
      <c r="H23" s="321"/>
      <c r="I23" s="321"/>
      <c r="J23" s="321"/>
      <c r="K23" s="321"/>
      <c r="L23" s="316"/>
      <c r="M23" s="314"/>
      <c r="N23" s="573"/>
      <c r="O23" s="573"/>
      <c r="P23" s="154"/>
    </row>
    <row r="24" spans="1:18" s="89" customFormat="1" ht="12.75" customHeight="1" x14ac:dyDescent="0.2">
      <c r="A24" s="154" t="s">
        <v>618</v>
      </c>
      <c r="B24" s="91"/>
      <c r="C24" s="124" t="s">
        <v>1869</v>
      </c>
      <c r="D24" s="91"/>
      <c r="E24" s="320">
        <v>14820</v>
      </c>
      <c r="F24" s="321">
        <v>54</v>
      </c>
      <c r="G24" s="321">
        <v>54</v>
      </c>
      <c r="H24" s="321">
        <v>0</v>
      </c>
      <c r="I24" s="321">
        <v>0</v>
      </c>
      <c r="J24" s="321">
        <v>14766</v>
      </c>
      <c r="K24" s="321">
        <v>6311</v>
      </c>
      <c r="L24" s="157"/>
      <c r="M24" s="91"/>
      <c r="N24" s="124" t="s">
        <v>1869</v>
      </c>
      <c r="O24" s="91"/>
      <c r="P24" s="154" t="s">
        <v>618</v>
      </c>
    </row>
    <row r="25" spans="1:18" s="89" customFormat="1" ht="25.5" customHeight="1" x14ac:dyDescent="0.2">
      <c r="A25" s="294"/>
      <c r="B25" s="294"/>
      <c r="C25" s="294"/>
      <c r="D25" s="124"/>
      <c r="E25" s="1002" t="s">
        <v>1811</v>
      </c>
      <c r="F25" s="1005"/>
      <c r="G25" s="1005"/>
      <c r="H25" s="1005"/>
      <c r="I25" s="1003" t="s">
        <v>1823</v>
      </c>
      <c r="J25" s="956"/>
      <c r="K25" s="956"/>
      <c r="L25" s="124"/>
      <c r="M25" s="294"/>
      <c r="N25" s="294"/>
      <c r="O25" s="124"/>
      <c r="P25" s="294"/>
    </row>
    <row r="26" spans="1:18" s="88" customFormat="1" ht="25.5" customHeight="1" x14ac:dyDescent="0.2">
      <c r="A26" s="155" t="s">
        <v>620</v>
      </c>
      <c r="B26" s="86" t="s">
        <v>753</v>
      </c>
      <c r="C26" s="103"/>
      <c r="D26" s="103"/>
      <c r="E26" s="322">
        <v>1123034</v>
      </c>
      <c r="F26" s="323">
        <v>45675</v>
      </c>
      <c r="G26" s="323">
        <v>45675</v>
      </c>
      <c r="H26" s="323">
        <v>173537</v>
      </c>
      <c r="I26" s="323">
        <v>164067</v>
      </c>
      <c r="J26" s="323">
        <v>903821</v>
      </c>
      <c r="K26" s="323">
        <v>638812</v>
      </c>
      <c r="L26" s="156"/>
      <c r="M26" s="86" t="s">
        <v>753</v>
      </c>
      <c r="N26" s="103"/>
      <c r="O26" s="103"/>
      <c r="P26" s="155" t="s">
        <v>620</v>
      </c>
    </row>
    <row r="27" spans="1:18" s="89" customFormat="1" ht="12.75" customHeight="1" x14ac:dyDescent="0.2">
      <c r="A27" s="91"/>
      <c r="B27" s="91" t="s">
        <v>782</v>
      </c>
      <c r="C27" s="124"/>
      <c r="D27" s="124"/>
      <c r="E27" s="316"/>
      <c r="F27" s="315"/>
      <c r="G27" s="315"/>
      <c r="H27" s="315"/>
      <c r="I27" s="315"/>
      <c r="J27" s="315"/>
      <c r="K27" s="315"/>
      <c r="L27" s="157"/>
      <c r="M27" s="91" t="s">
        <v>782</v>
      </c>
      <c r="N27" s="124"/>
      <c r="O27" s="124"/>
      <c r="P27" s="91"/>
    </row>
    <row r="28" spans="1:18" s="89" customFormat="1" ht="12.75" customHeight="1" x14ac:dyDescent="0.2">
      <c r="A28" s="91"/>
      <c r="B28" s="91" t="s">
        <v>757</v>
      </c>
      <c r="C28" s="124"/>
      <c r="D28" s="124"/>
      <c r="E28" s="316"/>
      <c r="F28" s="315"/>
      <c r="G28" s="605"/>
      <c r="H28" s="315"/>
      <c r="I28" s="315"/>
      <c r="J28" s="315"/>
      <c r="K28" s="315"/>
      <c r="L28" s="157"/>
      <c r="M28" s="91" t="s">
        <v>757</v>
      </c>
      <c r="N28" s="124"/>
      <c r="O28" s="124"/>
      <c r="P28" s="91"/>
    </row>
    <row r="29" spans="1:18" s="89" customFormat="1" ht="12.75" customHeight="1" x14ac:dyDescent="0.2">
      <c r="A29" s="91"/>
      <c r="B29" s="124"/>
      <c r="C29" s="124" t="s">
        <v>78</v>
      </c>
      <c r="D29" s="124"/>
      <c r="E29" s="159"/>
      <c r="F29" s="153"/>
      <c r="G29" s="153"/>
      <c r="H29" s="153"/>
      <c r="I29" s="153"/>
      <c r="J29" s="153"/>
      <c r="K29" s="153"/>
      <c r="L29" s="157"/>
      <c r="M29" s="124"/>
      <c r="N29" s="124" t="s">
        <v>78</v>
      </c>
      <c r="O29" s="124"/>
      <c r="P29" s="91"/>
    </row>
    <row r="30" spans="1:18" s="89" customFormat="1" ht="12.75" customHeight="1" x14ac:dyDescent="0.2">
      <c r="A30" s="154" t="s">
        <v>621</v>
      </c>
      <c r="B30" s="91"/>
      <c r="C30" s="124" t="s">
        <v>783</v>
      </c>
      <c r="D30" s="124"/>
      <c r="E30" s="320">
        <v>943239</v>
      </c>
      <c r="F30" s="321">
        <v>26942</v>
      </c>
      <c r="G30" s="321">
        <v>26942</v>
      </c>
      <c r="H30" s="321">
        <v>169903</v>
      </c>
      <c r="I30" s="321">
        <v>160517</v>
      </c>
      <c r="J30" s="321">
        <v>746395</v>
      </c>
      <c r="K30" s="321">
        <v>564543</v>
      </c>
      <c r="L30" s="157"/>
      <c r="M30" s="91"/>
      <c r="N30" s="124" t="s">
        <v>783</v>
      </c>
      <c r="O30" s="124"/>
      <c r="P30" s="154" t="s">
        <v>621</v>
      </c>
    </row>
    <row r="31" spans="1:18" s="89" customFormat="1" ht="12.75" customHeight="1" x14ac:dyDescent="0.2">
      <c r="A31" s="154"/>
      <c r="B31" s="314"/>
      <c r="C31" s="573"/>
      <c r="D31" s="573"/>
      <c r="E31" s="320"/>
      <c r="F31" s="321"/>
      <c r="G31" s="321"/>
      <c r="H31" s="321"/>
      <c r="I31" s="321"/>
      <c r="J31" s="321"/>
      <c r="K31" s="321"/>
      <c r="L31" s="316"/>
      <c r="M31" s="314"/>
      <c r="N31" s="573"/>
      <c r="O31" s="573"/>
      <c r="P31" s="154"/>
    </row>
    <row r="32" spans="1:18" s="89" customFormat="1" ht="12.75" customHeight="1" x14ac:dyDescent="0.2">
      <c r="A32" s="154" t="s">
        <v>622</v>
      </c>
      <c r="B32" s="91"/>
      <c r="C32" s="124" t="s">
        <v>1869</v>
      </c>
      <c r="D32" s="91"/>
      <c r="E32" s="320">
        <v>179794</v>
      </c>
      <c r="F32" s="321">
        <v>18734</v>
      </c>
      <c r="G32" s="321">
        <v>18734</v>
      </c>
      <c r="H32" s="321">
        <v>3634</v>
      </c>
      <c r="I32" s="321">
        <v>3550</v>
      </c>
      <c r="J32" s="321">
        <v>157427</v>
      </c>
      <c r="K32" s="321">
        <v>74269</v>
      </c>
      <c r="L32" s="157"/>
      <c r="M32" s="91"/>
      <c r="N32" s="124" t="s">
        <v>1869</v>
      </c>
      <c r="O32" s="91"/>
      <c r="P32" s="154" t="s">
        <v>622</v>
      </c>
    </row>
    <row r="33" spans="1:16" s="89" customFormat="1" ht="12.75" customHeight="1" x14ac:dyDescent="0.2">
      <c r="A33" s="91"/>
      <c r="B33" s="91"/>
      <c r="C33" s="91"/>
      <c r="D33" s="91" t="s">
        <v>78</v>
      </c>
      <c r="E33" s="320"/>
      <c r="F33" s="321"/>
      <c r="G33" s="321"/>
      <c r="H33" s="321"/>
      <c r="I33" s="321"/>
      <c r="J33" s="321"/>
      <c r="K33" s="321"/>
      <c r="L33" s="157"/>
      <c r="M33" s="91"/>
      <c r="N33" s="91"/>
      <c r="O33" s="91" t="s">
        <v>78</v>
      </c>
      <c r="P33" s="91"/>
    </row>
    <row r="34" spans="1:16" s="89" customFormat="1" ht="12.75" customHeight="1" x14ac:dyDescent="0.2">
      <c r="A34" s="154" t="s">
        <v>624</v>
      </c>
      <c r="B34" s="91"/>
      <c r="C34" s="91"/>
      <c r="D34" s="91" t="s">
        <v>755</v>
      </c>
      <c r="E34" s="320">
        <v>167937</v>
      </c>
      <c r="F34" s="321">
        <v>18588</v>
      </c>
      <c r="G34" s="321">
        <v>18588</v>
      </c>
      <c r="H34" s="321">
        <v>2298</v>
      </c>
      <c r="I34" s="321">
        <v>2298</v>
      </c>
      <c r="J34" s="321">
        <v>147051</v>
      </c>
      <c r="K34" s="321">
        <v>67955</v>
      </c>
      <c r="L34" s="157"/>
      <c r="M34" s="91"/>
      <c r="N34" s="91"/>
      <c r="O34" s="91" t="s">
        <v>755</v>
      </c>
      <c r="P34" s="154" t="s">
        <v>624</v>
      </c>
    </row>
    <row r="35" spans="1:16" s="89" customFormat="1" ht="12.75" customHeight="1" x14ac:dyDescent="0.2">
      <c r="A35" s="154" t="s">
        <v>625</v>
      </c>
      <c r="B35" s="91"/>
      <c r="C35" s="91"/>
      <c r="D35" s="91" t="s">
        <v>780</v>
      </c>
      <c r="E35" s="320">
        <v>11857</v>
      </c>
      <c r="F35" s="321">
        <v>145</v>
      </c>
      <c r="G35" s="321">
        <v>145</v>
      </c>
      <c r="H35" s="321">
        <v>1335</v>
      </c>
      <c r="I35" s="321">
        <v>1252</v>
      </c>
      <c r="J35" s="321">
        <v>10376</v>
      </c>
      <c r="K35" s="321">
        <v>6315</v>
      </c>
      <c r="L35" s="157"/>
      <c r="M35" s="91"/>
      <c r="N35" s="91"/>
      <c r="O35" s="91" t="s">
        <v>780</v>
      </c>
      <c r="P35" s="154" t="s">
        <v>625</v>
      </c>
    </row>
    <row r="36" spans="1:16" s="89" customFormat="1" ht="25.5" customHeight="1" x14ac:dyDescent="0.2">
      <c r="A36" s="91"/>
      <c r="B36" s="91"/>
      <c r="C36" s="91"/>
      <c r="D36" s="124"/>
      <c r="E36" s="1002" t="s">
        <v>1820</v>
      </c>
      <c r="F36" s="954"/>
      <c r="G36" s="954"/>
      <c r="H36" s="954"/>
      <c r="I36" s="1003" t="s">
        <v>1822</v>
      </c>
      <c r="J36" s="1004"/>
      <c r="K36" s="1004"/>
      <c r="L36" s="124"/>
      <c r="M36" s="91"/>
      <c r="N36" s="91"/>
      <c r="O36" s="124"/>
      <c r="P36" s="91"/>
    </row>
    <row r="37" spans="1:16" s="89" customFormat="1" ht="25.5" customHeight="1" x14ac:dyDescent="0.2">
      <c r="A37" s="154" t="s">
        <v>626</v>
      </c>
      <c r="B37" s="91"/>
      <c r="C37" s="124" t="s">
        <v>783</v>
      </c>
      <c r="D37" s="124"/>
      <c r="E37" s="320">
        <v>11525</v>
      </c>
      <c r="F37" s="321">
        <v>2083</v>
      </c>
      <c r="G37" s="321">
        <v>2083</v>
      </c>
      <c r="H37" s="321">
        <v>55</v>
      </c>
      <c r="I37" s="321">
        <v>55</v>
      </c>
      <c r="J37" s="321">
        <v>9386</v>
      </c>
      <c r="K37" s="321">
        <v>8958</v>
      </c>
      <c r="L37" s="157"/>
      <c r="M37" s="91"/>
      <c r="N37" s="124" t="s">
        <v>783</v>
      </c>
      <c r="O37" s="124"/>
      <c r="P37" s="154" t="s">
        <v>626</v>
      </c>
    </row>
    <row r="38" spans="1:16" s="89" customFormat="1" ht="9" customHeight="1" x14ac:dyDescent="0.2">
      <c r="A38" s="154"/>
      <c r="B38" s="314"/>
      <c r="C38" s="573"/>
      <c r="D38" s="573"/>
      <c r="E38" s="320"/>
      <c r="F38" s="321"/>
      <c r="G38" s="321"/>
      <c r="H38" s="321"/>
      <c r="I38" s="321"/>
      <c r="J38" s="321"/>
      <c r="K38" s="321"/>
      <c r="L38" s="316"/>
      <c r="M38" s="314"/>
      <c r="N38" s="573"/>
      <c r="O38" s="573"/>
      <c r="P38" s="154"/>
    </row>
    <row r="39" spans="1:16" s="89" customFormat="1" ht="12.75" customHeight="1" x14ac:dyDescent="0.2">
      <c r="A39" s="154" t="s">
        <v>627</v>
      </c>
      <c r="B39" s="91"/>
      <c r="C39" s="124" t="s">
        <v>1869</v>
      </c>
      <c r="D39" s="91"/>
      <c r="E39" s="320">
        <v>9356</v>
      </c>
      <c r="F39" s="321">
        <v>54</v>
      </c>
      <c r="G39" s="321">
        <v>54</v>
      </c>
      <c r="H39" s="321">
        <v>0</v>
      </c>
      <c r="I39" s="321">
        <v>0</v>
      </c>
      <c r="J39" s="321">
        <v>9302</v>
      </c>
      <c r="K39" s="321">
        <v>2846</v>
      </c>
      <c r="L39" s="157"/>
      <c r="M39" s="91"/>
      <c r="N39" s="124" t="s">
        <v>1869</v>
      </c>
      <c r="O39" s="91"/>
      <c r="P39" s="154" t="s">
        <v>627</v>
      </c>
    </row>
    <row r="41" spans="1:16" x14ac:dyDescent="0.2">
      <c r="E41" s="239"/>
      <c r="F41" s="239"/>
      <c r="G41" s="239"/>
      <c r="H41" s="239"/>
      <c r="I41" s="239"/>
      <c r="J41" s="239"/>
      <c r="K41" s="239"/>
    </row>
    <row r="42" spans="1:16" x14ac:dyDescent="0.2">
      <c r="E42" s="239"/>
      <c r="F42" s="239"/>
      <c r="G42" s="239"/>
      <c r="H42" s="239"/>
      <c r="I42" s="239"/>
      <c r="J42" s="239"/>
      <c r="K42" s="239"/>
    </row>
  </sheetData>
  <mergeCells count="22">
    <mergeCell ref="I10:K10"/>
    <mergeCell ref="E21:H21"/>
    <mergeCell ref="I21:K21"/>
    <mergeCell ref="E36:H36"/>
    <mergeCell ref="I36:K36"/>
    <mergeCell ref="E25:H25"/>
    <mergeCell ref="I25:K25"/>
    <mergeCell ref="A4:A9"/>
    <mergeCell ref="E4:E9"/>
    <mergeCell ref="F4:H4"/>
    <mergeCell ref="B4:D9"/>
    <mergeCell ref="E10:H10"/>
    <mergeCell ref="P4:P9"/>
    <mergeCell ref="F5:I5"/>
    <mergeCell ref="J5:J9"/>
    <mergeCell ref="F6:F9"/>
    <mergeCell ref="H6:H9"/>
    <mergeCell ref="K6:K9"/>
    <mergeCell ref="G7:G9"/>
    <mergeCell ref="I7:I9"/>
    <mergeCell ref="L4:O9"/>
    <mergeCell ref="I4:K4"/>
  </mergeCells>
  <phoneticPr fontId="13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Z351"/>
  <sheetViews>
    <sheetView showGridLines="0" zoomScaleNormal="100" zoomScalePageLayoutView="90" workbookViewId="0"/>
  </sheetViews>
  <sheetFormatPr baseColWidth="10" defaultColWidth="11.42578125" defaultRowHeight="12.75" x14ac:dyDescent="0.2"/>
  <cols>
    <col min="1" max="1" width="4.5703125" style="72" customWidth="1"/>
    <col min="2" max="2" width="32" style="72" customWidth="1"/>
    <col min="3" max="3" width="11.42578125" style="93" customWidth="1"/>
    <col min="4" max="4" width="12.5703125" style="93" customWidth="1"/>
    <col min="5" max="6" width="13.140625" style="72" customWidth="1"/>
    <col min="7" max="7" width="15.5703125" style="72" customWidth="1"/>
    <col min="8" max="8" width="16.28515625" style="72" customWidth="1"/>
    <col min="9" max="9" width="15" style="72" customWidth="1"/>
    <col min="10" max="10" width="1.28515625" style="72" customWidth="1"/>
    <col min="11" max="11" width="4.140625" style="92" customWidth="1"/>
    <col min="12" max="12" width="32.28515625" style="85" customWidth="1"/>
    <col min="13" max="13" width="5.7109375" style="72" customWidth="1"/>
    <col min="14" max="16384" width="11.42578125" style="72"/>
  </cols>
  <sheetData>
    <row r="1" spans="1:21" ht="12.75" customHeight="1" x14ac:dyDescent="0.2">
      <c r="A1" s="71" t="s">
        <v>1836</v>
      </c>
      <c r="B1" s="71"/>
      <c r="C1" s="73"/>
      <c r="D1" s="73"/>
      <c r="E1" s="71"/>
      <c r="F1" s="71"/>
      <c r="G1" s="71"/>
      <c r="H1" s="71"/>
      <c r="J1" s="85"/>
      <c r="K1" s="126"/>
    </row>
    <row r="2" spans="1:21" ht="12.75" customHeight="1" x14ac:dyDescent="0.2">
      <c r="A2" s="71" t="s">
        <v>1837</v>
      </c>
      <c r="B2" s="71"/>
      <c r="C2" s="73"/>
      <c r="D2" s="73"/>
      <c r="E2" s="71"/>
      <c r="F2" s="71"/>
      <c r="G2" s="71"/>
      <c r="H2" s="71"/>
      <c r="J2" s="85"/>
      <c r="K2" s="126"/>
    </row>
    <row r="3" spans="1:21" ht="12" customHeight="1" x14ac:dyDescent="0.25">
      <c r="A3" s="78"/>
      <c r="B3" s="78"/>
      <c r="C3" s="79"/>
      <c r="D3" s="79"/>
      <c r="E3" s="78"/>
      <c r="F3" s="78"/>
      <c r="G3" s="78"/>
      <c r="H3" s="78"/>
      <c r="J3" s="85"/>
      <c r="K3" s="126"/>
    </row>
    <row r="4" spans="1:21" s="80" customFormat="1" ht="12" customHeight="1" x14ac:dyDescent="0.2">
      <c r="A4" s="963" t="s">
        <v>1652</v>
      </c>
      <c r="B4" s="822"/>
      <c r="C4" s="964" t="s">
        <v>80</v>
      </c>
      <c r="D4" s="910" t="s">
        <v>76</v>
      </c>
      <c r="E4" s="926"/>
      <c r="F4" s="926"/>
      <c r="G4" s="926" t="s">
        <v>76</v>
      </c>
      <c r="H4" s="926"/>
      <c r="I4" s="926"/>
      <c r="J4" s="965" t="s">
        <v>1652</v>
      </c>
      <c r="K4" s="966"/>
      <c r="L4" s="966"/>
    </row>
    <row r="5" spans="1:21" s="80" customFormat="1" ht="12" customHeight="1" x14ac:dyDescent="0.2">
      <c r="A5" s="824"/>
      <c r="B5" s="825"/>
      <c r="C5" s="937"/>
      <c r="D5" s="971" t="s">
        <v>784</v>
      </c>
      <c r="E5" s="972"/>
      <c r="F5" s="972"/>
      <c r="G5" s="973"/>
      <c r="H5" s="927" t="s">
        <v>785</v>
      </c>
      <c r="I5" s="110" t="s">
        <v>79</v>
      </c>
      <c r="J5" s="967"/>
      <c r="K5" s="968"/>
      <c r="L5" s="968"/>
    </row>
    <row r="6" spans="1:21" s="80" customFormat="1" ht="12" customHeight="1" x14ac:dyDescent="0.2">
      <c r="A6" s="824"/>
      <c r="B6" s="825"/>
      <c r="C6" s="937"/>
      <c r="D6" s="930" t="s">
        <v>915</v>
      </c>
      <c r="E6" s="83" t="s">
        <v>79</v>
      </c>
      <c r="F6" s="974" t="s">
        <v>916</v>
      </c>
      <c r="G6" s="519" t="s">
        <v>79</v>
      </c>
      <c r="H6" s="928"/>
      <c r="I6" s="936" t="s">
        <v>82</v>
      </c>
      <c r="J6" s="967"/>
      <c r="K6" s="968"/>
      <c r="L6" s="968"/>
    </row>
    <row r="7" spans="1:21" s="80" customFormat="1" ht="12" customHeight="1" x14ac:dyDescent="0.2">
      <c r="A7" s="824"/>
      <c r="B7" s="825"/>
      <c r="C7" s="937"/>
      <c r="D7" s="931"/>
      <c r="E7" s="930" t="s">
        <v>84</v>
      </c>
      <c r="F7" s="975"/>
      <c r="G7" s="933" t="s">
        <v>137</v>
      </c>
      <c r="H7" s="928"/>
      <c r="I7" s="937"/>
      <c r="J7" s="967"/>
      <c r="K7" s="968"/>
      <c r="L7" s="968"/>
    </row>
    <row r="8" spans="1:21" s="80" customFormat="1" ht="12" customHeight="1" x14ac:dyDescent="0.2">
      <c r="A8" s="824"/>
      <c r="B8" s="825"/>
      <c r="C8" s="937"/>
      <c r="D8" s="931"/>
      <c r="E8" s="931"/>
      <c r="F8" s="975"/>
      <c r="G8" s="934"/>
      <c r="H8" s="928"/>
      <c r="I8" s="937"/>
      <c r="J8" s="967"/>
      <c r="K8" s="968"/>
      <c r="L8" s="968"/>
    </row>
    <row r="9" spans="1:21" s="111" customFormat="1" ht="12" customHeight="1" x14ac:dyDescent="0.2">
      <c r="A9" s="827"/>
      <c r="B9" s="828"/>
      <c r="C9" s="938"/>
      <c r="D9" s="932"/>
      <c r="E9" s="932"/>
      <c r="F9" s="976"/>
      <c r="G9" s="935"/>
      <c r="H9" s="929"/>
      <c r="I9" s="938"/>
      <c r="J9" s="969"/>
      <c r="K9" s="970"/>
      <c r="L9" s="970"/>
    </row>
    <row r="10" spans="1:21" s="89" customFormat="1" ht="25.5" customHeight="1" x14ac:dyDescent="0.2">
      <c r="A10" s="124"/>
      <c r="B10" s="429"/>
      <c r="C10" s="977" t="s">
        <v>1811</v>
      </c>
      <c r="D10" s="978"/>
      <c r="E10" s="978"/>
      <c r="F10" s="978"/>
      <c r="G10" s="979" t="s">
        <v>687</v>
      </c>
      <c r="H10" s="980"/>
      <c r="I10" s="980"/>
      <c r="J10" s="124"/>
      <c r="K10" s="124"/>
      <c r="L10" s="124"/>
    </row>
    <row r="11" spans="1:21" s="71" customFormat="1" ht="25.5" customHeight="1" x14ac:dyDescent="0.2">
      <c r="A11" s="86"/>
      <c r="B11" s="86" t="s">
        <v>758</v>
      </c>
      <c r="C11" s="195">
        <f>SUM(C12:C34)</f>
        <v>522169</v>
      </c>
      <c r="D11" s="196">
        <v>29351</v>
      </c>
      <c r="E11" s="196">
        <v>29351</v>
      </c>
      <c r="F11" s="196">
        <v>39621</v>
      </c>
      <c r="G11" s="196">
        <v>0</v>
      </c>
      <c r="H11" s="196">
        <v>453196</v>
      </c>
      <c r="I11" s="197">
        <v>147445</v>
      </c>
      <c r="J11" s="156"/>
      <c r="K11" s="86"/>
      <c r="L11" s="103" t="s">
        <v>758</v>
      </c>
      <c r="N11" s="426"/>
      <c r="O11" s="426"/>
      <c r="P11" s="426"/>
      <c r="Q11" s="426"/>
      <c r="R11" s="426"/>
      <c r="S11" s="426"/>
      <c r="T11" s="426"/>
      <c r="U11" s="426"/>
    </row>
    <row r="12" spans="1:21" s="88" customFormat="1" ht="25.5" customHeight="1" x14ac:dyDescent="0.2">
      <c r="A12" s="124" t="s">
        <v>83</v>
      </c>
      <c r="B12" s="124" t="s">
        <v>692</v>
      </c>
      <c r="C12" s="318">
        <v>56049</v>
      </c>
      <c r="D12" s="319">
        <v>21235</v>
      </c>
      <c r="E12" s="319">
        <v>21235</v>
      </c>
      <c r="F12" s="319">
        <v>34814</v>
      </c>
      <c r="G12" s="319">
        <v>0</v>
      </c>
      <c r="H12" s="319">
        <v>0</v>
      </c>
      <c r="I12" s="238">
        <v>0</v>
      </c>
      <c r="J12" s="157"/>
      <c r="K12" s="124" t="s">
        <v>83</v>
      </c>
      <c r="L12" s="124" t="s">
        <v>692</v>
      </c>
      <c r="N12" s="522"/>
      <c r="O12" s="522"/>
      <c r="P12" s="522"/>
      <c r="Q12" s="522"/>
      <c r="R12" s="522"/>
      <c r="S12" s="522"/>
      <c r="T12" s="522"/>
      <c r="U12" s="522"/>
    </row>
    <row r="13" spans="1:21" s="88" customFormat="1" ht="12.75" customHeight="1" x14ac:dyDescent="0.2">
      <c r="A13" s="124" t="s">
        <v>1193</v>
      </c>
      <c r="B13" s="124" t="s">
        <v>1211</v>
      </c>
      <c r="C13" s="240"/>
      <c r="D13" s="319"/>
      <c r="E13" s="97"/>
      <c r="F13" s="97"/>
      <c r="G13" s="97"/>
      <c r="H13" s="97"/>
      <c r="I13" s="400"/>
      <c r="J13" s="157"/>
      <c r="K13" s="124" t="s">
        <v>1193</v>
      </c>
      <c r="L13" s="124" t="s">
        <v>1211</v>
      </c>
    </row>
    <row r="14" spans="1:21" s="88" customFormat="1" ht="12.75" customHeight="1" x14ac:dyDescent="0.2">
      <c r="A14" s="124"/>
      <c r="B14" s="124" t="s">
        <v>1770</v>
      </c>
      <c r="C14" s="318">
        <v>4712</v>
      </c>
      <c r="D14" s="319">
        <v>0</v>
      </c>
      <c r="E14" s="319">
        <v>0</v>
      </c>
      <c r="F14" s="319">
        <v>4712</v>
      </c>
      <c r="G14" s="319">
        <v>0</v>
      </c>
      <c r="H14" s="319">
        <v>0</v>
      </c>
      <c r="I14" s="238">
        <v>0</v>
      </c>
      <c r="J14" s="157"/>
      <c r="K14" s="124"/>
      <c r="L14" s="124" t="s">
        <v>1770</v>
      </c>
    </row>
    <row r="15" spans="1:21" s="88" customFormat="1" ht="12.75" customHeight="1" x14ac:dyDescent="0.2">
      <c r="A15" s="124" t="s">
        <v>1194</v>
      </c>
      <c r="B15" s="124" t="s">
        <v>1212</v>
      </c>
      <c r="C15" s="240"/>
      <c r="D15" s="97"/>
      <c r="E15" s="97"/>
      <c r="F15" s="97"/>
      <c r="G15" s="97"/>
      <c r="H15" s="97"/>
      <c r="I15" s="400"/>
      <c r="J15" s="157"/>
      <c r="K15" s="124" t="s">
        <v>1194</v>
      </c>
      <c r="L15" s="124" t="s">
        <v>1212</v>
      </c>
    </row>
    <row r="16" spans="1:21" s="88" customFormat="1" ht="12.75" customHeight="1" x14ac:dyDescent="0.2">
      <c r="A16" s="124"/>
      <c r="B16" s="124" t="s">
        <v>1771</v>
      </c>
      <c r="C16" s="318">
        <v>11</v>
      </c>
      <c r="D16" s="319">
        <v>0</v>
      </c>
      <c r="E16" s="319">
        <v>0</v>
      </c>
      <c r="F16" s="319">
        <v>0</v>
      </c>
      <c r="G16" s="319">
        <v>0</v>
      </c>
      <c r="H16" s="319">
        <v>11</v>
      </c>
      <c r="I16" s="238">
        <v>11</v>
      </c>
      <c r="J16" s="157"/>
      <c r="K16" s="124"/>
      <c r="L16" s="124" t="s">
        <v>1213</v>
      </c>
    </row>
    <row r="17" spans="1:22" s="313" customFormat="1" ht="12.75" customHeight="1" x14ac:dyDescent="0.2">
      <c r="A17" s="317" t="s">
        <v>633</v>
      </c>
      <c r="B17" s="315" t="s">
        <v>637</v>
      </c>
      <c r="C17" s="318"/>
      <c r="D17" s="319"/>
      <c r="E17" s="319"/>
      <c r="F17" s="319"/>
      <c r="G17" s="319"/>
      <c r="H17" s="319"/>
      <c r="I17" s="238"/>
      <c r="J17" s="316"/>
      <c r="K17" s="317" t="s">
        <v>633</v>
      </c>
      <c r="L17" s="315" t="s">
        <v>637</v>
      </c>
    </row>
    <row r="18" spans="1:22" s="88" customFormat="1" ht="12.75" customHeight="1" x14ac:dyDescent="0.2">
      <c r="A18" s="124" t="s">
        <v>1195</v>
      </c>
      <c r="B18" s="124" t="s">
        <v>1773</v>
      </c>
      <c r="C18" s="318"/>
      <c r="D18" s="319"/>
      <c r="E18" s="319"/>
      <c r="F18" s="319"/>
      <c r="G18" s="319"/>
      <c r="H18" s="319"/>
      <c r="I18" s="238"/>
      <c r="J18" s="157"/>
      <c r="K18" s="124" t="s">
        <v>1195</v>
      </c>
      <c r="L18" s="124" t="s">
        <v>1773</v>
      </c>
    </row>
    <row r="19" spans="1:22" s="313" customFormat="1" ht="12.75" customHeight="1" x14ac:dyDescent="0.2">
      <c r="A19" s="315"/>
      <c r="B19" s="315" t="s">
        <v>1772</v>
      </c>
      <c r="C19" s="318">
        <v>25</v>
      </c>
      <c r="D19" s="319">
        <v>0</v>
      </c>
      <c r="E19" s="319">
        <v>0</v>
      </c>
      <c r="F19" s="319">
        <v>0</v>
      </c>
      <c r="G19" s="319">
        <v>0</v>
      </c>
      <c r="H19" s="319">
        <v>25</v>
      </c>
      <c r="I19" s="238">
        <v>25</v>
      </c>
      <c r="J19" s="316"/>
      <c r="K19" s="315"/>
      <c r="L19" s="315" t="s">
        <v>1772</v>
      </c>
    </row>
    <row r="20" spans="1:22" s="88" customFormat="1" ht="12.75" customHeight="1" x14ac:dyDescent="0.2">
      <c r="A20" s="124" t="s">
        <v>634</v>
      </c>
      <c r="B20" s="124" t="s">
        <v>638</v>
      </c>
      <c r="C20" s="318">
        <v>152</v>
      </c>
      <c r="D20" s="319">
        <v>0</v>
      </c>
      <c r="E20" s="319">
        <v>0</v>
      </c>
      <c r="F20" s="319">
        <v>0</v>
      </c>
      <c r="G20" s="319">
        <v>0</v>
      </c>
      <c r="H20" s="319">
        <v>152</v>
      </c>
      <c r="I20" s="238">
        <v>152</v>
      </c>
      <c r="J20" s="157"/>
      <c r="K20" s="124" t="s">
        <v>634</v>
      </c>
      <c r="L20" s="124" t="s">
        <v>638</v>
      </c>
    </row>
    <row r="21" spans="1:22" s="88" customFormat="1" ht="12.75" customHeight="1" x14ac:dyDescent="0.2">
      <c r="A21" s="124" t="s">
        <v>992</v>
      </c>
      <c r="B21" s="124" t="s">
        <v>993</v>
      </c>
      <c r="C21" s="318">
        <v>7634</v>
      </c>
      <c r="D21" s="319">
        <v>4370</v>
      </c>
      <c r="E21" s="319">
        <v>4370</v>
      </c>
      <c r="F21" s="319">
        <v>0</v>
      </c>
      <c r="G21" s="319">
        <v>0</v>
      </c>
      <c r="H21" s="319">
        <v>3264</v>
      </c>
      <c r="I21" s="238">
        <v>3264</v>
      </c>
      <c r="J21" s="157"/>
      <c r="K21" s="124" t="s">
        <v>992</v>
      </c>
      <c r="L21" s="124" t="s">
        <v>993</v>
      </c>
      <c r="P21" s="522"/>
      <c r="Q21" s="522"/>
      <c r="R21" s="522"/>
      <c r="S21" s="522"/>
      <c r="T21" s="522"/>
      <c r="U21" s="522"/>
      <c r="V21" s="522"/>
    </row>
    <row r="22" spans="1:22" s="86" customFormat="1" ht="12.75" customHeight="1" x14ac:dyDescent="0.2">
      <c r="A22" s="124" t="s">
        <v>1197</v>
      </c>
      <c r="B22" s="124" t="s">
        <v>1198</v>
      </c>
      <c r="C22" s="318">
        <v>41</v>
      </c>
      <c r="D22" s="319">
        <v>41</v>
      </c>
      <c r="E22" s="319">
        <v>41</v>
      </c>
      <c r="F22" s="319">
        <v>0</v>
      </c>
      <c r="G22" s="319">
        <v>0</v>
      </c>
      <c r="H22" s="319">
        <v>0</v>
      </c>
      <c r="I22" s="238">
        <v>0</v>
      </c>
      <c r="J22" s="157"/>
      <c r="K22" s="124" t="s">
        <v>1197</v>
      </c>
      <c r="L22" s="124" t="s">
        <v>1198</v>
      </c>
    </row>
    <row r="23" spans="1:22" s="86" customFormat="1" ht="12.75" customHeight="1" x14ac:dyDescent="0.2">
      <c r="A23" s="124" t="s">
        <v>585</v>
      </c>
      <c r="B23" s="124" t="s">
        <v>587</v>
      </c>
      <c r="C23" s="318">
        <v>71</v>
      </c>
      <c r="D23" s="319">
        <v>0</v>
      </c>
      <c r="E23" s="319">
        <v>0</v>
      </c>
      <c r="F23" s="319">
        <v>0</v>
      </c>
      <c r="G23" s="319">
        <v>0</v>
      </c>
      <c r="H23" s="319">
        <v>71</v>
      </c>
      <c r="I23" s="238">
        <v>71</v>
      </c>
      <c r="J23" s="157"/>
      <c r="K23" s="124" t="s">
        <v>585</v>
      </c>
      <c r="L23" s="124" t="s">
        <v>587</v>
      </c>
    </row>
    <row r="24" spans="1:22" s="86" customFormat="1" ht="12.75" customHeight="1" x14ac:dyDescent="0.2">
      <c r="A24" s="124" t="s">
        <v>586</v>
      </c>
      <c r="B24" s="124" t="s">
        <v>1214</v>
      </c>
      <c r="C24" s="156"/>
      <c r="D24" s="103"/>
      <c r="E24" s="103"/>
      <c r="F24" s="103"/>
      <c r="G24" s="103"/>
      <c r="H24" s="103"/>
      <c r="I24" s="408"/>
      <c r="J24" s="157"/>
      <c r="K24" s="124" t="s">
        <v>586</v>
      </c>
      <c r="L24" s="124" t="s">
        <v>1214</v>
      </c>
    </row>
    <row r="25" spans="1:22" s="86" customFormat="1" ht="12.75" customHeight="1" x14ac:dyDescent="0.2">
      <c r="A25" s="124"/>
      <c r="B25" s="124" t="s">
        <v>1774</v>
      </c>
      <c r="C25" s="318">
        <v>2300</v>
      </c>
      <c r="D25" s="319">
        <v>0</v>
      </c>
      <c r="E25" s="319">
        <v>0</v>
      </c>
      <c r="F25" s="319">
        <v>0</v>
      </c>
      <c r="G25" s="319">
        <v>0</v>
      </c>
      <c r="H25" s="319">
        <v>2300</v>
      </c>
      <c r="I25" s="238">
        <v>2300</v>
      </c>
      <c r="J25" s="157"/>
      <c r="K25" s="124"/>
      <c r="L25" s="124" t="s">
        <v>1774</v>
      </c>
    </row>
    <row r="26" spans="1:22" s="86" customFormat="1" ht="12.75" customHeight="1" x14ac:dyDescent="0.2">
      <c r="A26" s="124" t="s">
        <v>1200</v>
      </c>
      <c r="B26" s="124" t="s">
        <v>1201</v>
      </c>
      <c r="C26" s="318">
        <v>3705</v>
      </c>
      <c r="D26" s="319">
        <v>3705</v>
      </c>
      <c r="E26" s="319">
        <v>3705</v>
      </c>
      <c r="F26" s="319">
        <v>0</v>
      </c>
      <c r="G26" s="319">
        <v>0</v>
      </c>
      <c r="H26" s="319">
        <v>0</v>
      </c>
      <c r="I26" s="238">
        <v>0</v>
      </c>
      <c r="J26" s="157"/>
      <c r="K26" s="124" t="s">
        <v>1200</v>
      </c>
      <c r="L26" s="124" t="s">
        <v>1201</v>
      </c>
    </row>
    <row r="27" spans="1:22" s="88" customFormat="1" ht="12.75" customHeight="1" x14ac:dyDescent="0.2">
      <c r="A27" s="124" t="s">
        <v>1123</v>
      </c>
      <c r="B27" s="124" t="s">
        <v>1215</v>
      </c>
      <c r="C27" s="240"/>
      <c r="D27" s="97"/>
      <c r="E27" s="97"/>
      <c r="F27" s="97"/>
      <c r="G27" s="97"/>
      <c r="H27" s="97"/>
      <c r="I27" s="400"/>
      <c r="J27" s="157"/>
      <c r="K27" s="124" t="s">
        <v>1123</v>
      </c>
      <c r="L27" s="124" t="s">
        <v>1215</v>
      </c>
    </row>
    <row r="28" spans="1:22" s="88" customFormat="1" ht="12.75" customHeight="1" x14ac:dyDescent="0.2">
      <c r="A28" s="124"/>
      <c r="B28" s="124" t="s">
        <v>1775</v>
      </c>
      <c r="C28" s="318">
        <v>201</v>
      </c>
      <c r="D28" s="319">
        <v>0</v>
      </c>
      <c r="E28" s="319">
        <v>0</v>
      </c>
      <c r="F28" s="319">
        <v>95</v>
      </c>
      <c r="G28" s="319">
        <v>0</v>
      </c>
      <c r="H28" s="319">
        <v>107</v>
      </c>
      <c r="I28" s="238">
        <v>107</v>
      </c>
      <c r="J28" s="157"/>
      <c r="K28" s="124"/>
      <c r="L28" s="124" t="s">
        <v>1775</v>
      </c>
    </row>
    <row r="29" spans="1:22" s="88" customFormat="1" ht="12.75" customHeight="1" x14ac:dyDescent="0.2">
      <c r="A29" s="509">
        <v>624</v>
      </c>
      <c r="B29" s="124" t="s">
        <v>146</v>
      </c>
      <c r="C29" s="318">
        <v>0</v>
      </c>
      <c r="D29" s="319">
        <v>0</v>
      </c>
      <c r="E29" s="319">
        <v>0</v>
      </c>
      <c r="F29" s="319">
        <v>0</v>
      </c>
      <c r="G29" s="502">
        <v>0</v>
      </c>
      <c r="H29" s="319">
        <v>0</v>
      </c>
      <c r="I29" s="238">
        <v>0</v>
      </c>
      <c r="J29" s="157"/>
      <c r="K29" s="124" t="s">
        <v>144</v>
      </c>
      <c r="L29" s="124" t="s">
        <v>146</v>
      </c>
    </row>
    <row r="30" spans="1:22" s="71" customFormat="1" ht="12.75" customHeight="1" x14ac:dyDescent="0.2">
      <c r="A30" s="124" t="s">
        <v>1126</v>
      </c>
      <c r="B30" s="124" t="s">
        <v>1132</v>
      </c>
      <c r="C30" s="241"/>
      <c r="D30" s="409"/>
      <c r="E30" s="409"/>
      <c r="F30" s="409"/>
      <c r="G30" s="409"/>
      <c r="H30" s="409"/>
      <c r="I30" s="410"/>
      <c r="J30" s="157"/>
      <c r="K30" s="124" t="s">
        <v>1126</v>
      </c>
      <c r="L30" s="124" t="s">
        <v>1132</v>
      </c>
    </row>
    <row r="31" spans="1:22" s="71" customFormat="1" ht="12.75" customHeight="1" x14ac:dyDescent="0.2">
      <c r="A31" s="124"/>
      <c r="B31" s="124" t="s">
        <v>1776</v>
      </c>
      <c r="C31" s="318">
        <v>75148</v>
      </c>
      <c r="D31" s="319">
        <v>0</v>
      </c>
      <c r="E31" s="319">
        <v>0</v>
      </c>
      <c r="F31" s="319">
        <v>0</v>
      </c>
      <c r="G31" s="319">
        <v>0</v>
      </c>
      <c r="H31" s="319">
        <v>75148</v>
      </c>
      <c r="I31" s="238">
        <v>74079</v>
      </c>
      <c r="J31" s="157"/>
      <c r="K31" s="124"/>
      <c r="L31" s="124" t="s">
        <v>1776</v>
      </c>
    </row>
    <row r="32" spans="1:22" s="89" customFormat="1" ht="12.75" customHeight="1" x14ac:dyDescent="0.2">
      <c r="A32" s="124" t="s">
        <v>145</v>
      </c>
      <c r="B32" s="124" t="s">
        <v>1202</v>
      </c>
      <c r="C32" s="318">
        <v>40</v>
      </c>
      <c r="D32" s="319">
        <v>0</v>
      </c>
      <c r="E32" s="319">
        <v>0</v>
      </c>
      <c r="F32" s="319">
        <v>0</v>
      </c>
      <c r="G32" s="319">
        <v>0</v>
      </c>
      <c r="H32" s="319">
        <v>40</v>
      </c>
      <c r="I32" s="238">
        <v>40</v>
      </c>
      <c r="J32" s="157"/>
      <c r="K32" s="124" t="s">
        <v>145</v>
      </c>
      <c r="L32" s="124" t="s">
        <v>1202</v>
      </c>
    </row>
    <row r="33" spans="1:52" s="89" customFormat="1" ht="12.75" customHeight="1" x14ac:dyDescent="0.2">
      <c r="A33" s="124" t="s">
        <v>759</v>
      </c>
      <c r="B33" s="124" t="s">
        <v>760</v>
      </c>
      <c r="C33" s="318">
        <v>16811</v>
      </c>
      <c r="D33" s="319">
        <v>0</v>
      </c>
      <c r="E33" s="319">
        <v>0</v>
      </c>
      <c r="F33" s="319">
        <v>0</v>
      </c>
      <c r="G33" s="319">
        <v>0</v>
      </c>
      <c r="H33" s="319">
        <v>16811</v>
      </c>
      <c r="I33" s="238">
        <v>16811</v>
      </c>
      <c r="J33" s="157"/>
      <c r="K33" s="124" t="s">
        <v>759</v>
      </c>
      <c r="L33" s="124" t="s">
        <v>760</v>
      </c>
    </row>
    <row r="34" spans="1:52" s="88" customFormat="1" ht="12.75" customHeight="1" x14ac:dyDescent="0.2">
      <c r="A34" s="124" t="s">
        <v>1128</v>
      </c>
      <c r="B34" s="124" t="s">
        <v>1129</v>
      </c>
      <c r="C34" s="318">
        <v>355269</v>
      </c>
      <c r="D34" s="319">
        <v>0</v>
      </c>
      <c r="E34" s="319">
        <v>0</v>
      </c>
      <c r="F34" s="319">
        <v>0</v>
      </c>
      <c r="G34" s="319">
        <v>0</v>
      </c>
      <c r="H34" s="319">
        <v>355269</v>
      </c>
      <c r="I34" s="238">
        <v>50587</v>
      </c>
      <c r="J34" s="157"/>
      <c r="K34" s="124" t="s">
        <v>1128</v>
      </c>
      <c r="L34" s="124" t="s">
        <v>1129</v>
      </c>
    </row>
    <row r="35" spans="1:52" s="88" customFormat="1" ht="25.5" customHeight="1" x14ac:dyDescent="0.2">
      <c r="A35" s="86"/>
      <c r="B35" s="86" t="s">
        <v>1184</v>
      </c>
      <c r="C35" s="195">
        <v>11626578</v>
      </c>
      <c r="D35" s="196">
        <v>367613</v>
      </c>
      <c r="E35" s="196">
        <v>367613</v>
      </c>
      <c r="F35" s="196">
        <v>1478762</v>
      </c>
      <c r="G35" s="196">
        <v>1436459</v>
      </c>
      <c r="H35" s="196">
        <v>9780202</v>
      </c>
      <c r="I35" s="197">
        <v>7950721</v>
      </c>
      <c r="J35" s="156"/>
      <c r="K35" s="86"/>
      <c r="L35" s="86" t="s">
        <v>1184</v>
      </c>
      <c r="N35" s="522"/>
      <c r="O35" s="522"/>
      <c r="P35" s="522"/>
      <c r="Q35" s="522"/>
      <c r="R35" s="522"/>
      <c r="S35" s="522"/>
      <c r="T35" s="522"/>
      <c r="U35" s="522"/>
    </row>
    <row r="36" spans="1:52" s="88" customFormat="1" ht="25.5" customHeight="1" x14ac:dyDescent="0.2">
      <c r="A36" s="91" t="s">
        <v>1134</v>
      </c>
      <c r="B36" s="91" t="s">
        <v>1135</v>
      </c>
      <c r="C36" s="318">
        <v>1384</v>
      </c>
      <c r="D36" s="319">
        <v>294</v>
      </c>
      <c r="E36" s="319">
        <v>294</v>
      </c>
      <c r="F36" s="319">
        <v>88</v>
      </c>
      <c r="G36" s="319">
        <v>88</v>
      </c>
      <c r="H36" s="319">
        <v>1002</v>
      </c>
      <c r="I36" s="238">
        <v>1002</v>
      </c>
      <c r="J36" s="157"/>
      <c r="K36" s="91" t="s">
        <v>1134</v>
      </c>
      <c r="L36" s="91" t="s">
        <v>1135</v>
      </c>
      <c r="N36" s="522"/>
      <c r="O36" s="522"/>
      <c r="P36" s="522"/>
      <c r="Q36" s="522"/>
      <c r="R36" s="522"/>
      <c r="S36" s="522"/>
      <c r="T36" s="522"/>
    </row>
    <row r="37" spans="1:52" s="88" customFormat="1" ht="12.75" customHeight="1" x14ac:dyDescent="0.2">
      <c r="A37" s="91" t="s">
        <v>1203</v>
      </c>
      <c r="B37" s="91" t="s">
        <v>762</v>
      </c>
      <c r="C37" s="318">
        <v>24206</v>
      </c>
      <c r="D37" s="319">
        <v>0</v>
      </c>
      <c r="E37" s="319">
        <v>0</v>
      </c>
      <c r="F37" s="319">
        <v>24206</v>
      </c>
      <c r="G37" s="319">
        <v>24206</v>
      </c>
      <c r="H37" s="319">
        <v>0</v>
      </c>
      <c r="I37" s="238">
        <v>0</v>
      </c>
      <c r="J37" s="157"/>
      <c r="K37" s="91" t="s">
        <v>1203</v>
      </c>
      <c r="L37" s="91" t="s">
        <v>762</v>
      </c>
    </row>
    <row r="38" spans="1:52" s="97" customFormat="1" ht="12.75" customHeight="1" x14ac:dyDescent="0.2">
      <c r="A38" s="91" t="s">
        <v>1204</v>
      </c>
      <c r="B38" s="91" t="s">
        <v>640</v>
      </c>
      <c r="C38" s="318">
        <v>587</v>
      </c>
      <c r="D38" s="319">
        <v>0</v>
      </c>
      <c r="E38" s="319">
        <v>0</v>
      </c>
      <c r="F38" s="319">
        <v>0</v>
      </c>
      <c r="G38" s="319">
        <v>0</v>
      </c>
      <c r="H38" s="319">
        <v>587</v>
      </c>
      <c r="I38" s="238">
        <v>587</v>
      </c>
      <c r="J38" s="157"/>
      <c r="K38" s="91" t="s">
        <v>1204</v>
      </c>
      <c r="L38" s="91" t="s">
        <v>640</v>
      </c>
      <c r="M38" s="113"/>
      <c r="N38" s="114"/>
      <c r="O38" s="87"/>
      <c r="P38" s="87"/>
      <c r="Q38" s="87"/>
      <c r="R38" s="87"/>
      <c r="S38" s="87"/>
      <c r="T38" s="87"/>
      <c r="U38" s="125"/>
      <c r="V38" s="95"/>
      <c r="W38" s="113"/>
      <c r="X38" s="114"/>
      <c r="Y38" s="113"/>
      <c r="Z38" s="114"/>
      <c r="AA38" s="87"/>
      <c r="AB38" s="87"/>
      <c r="AC38" s="87"/>
      <c r="AD38" s="87"/>
      <c r="AE38" s="87"/>
      <c r="AF38" s="87"/>
      <c r="AG38" s="125"/>
      <c r="AH38" s="95"/>
      <c r="AI38" s="113"/>
      <c r="AJ38" s="114"/>
      <c r="AK38" s="113"/>
      <c r="AL38" s="114"/>
      <c r="AM38" s="87"/>
      <c r="AN38" s="87"/>
      <c r="AO38" s="87"/>
      <c r="AP38" s="87"/>
      <c r="AQ38" s="87"/>
      <c r="AR38" s="87"/>
      <c r="AS38" s="125"/>
      <c r="AT38" s="95"/>
      <c r="AU38" s="113"/>
      <c r="AV38" s="114"/>
      <c r="AW38" s="113"/>
      <c r="AX38" s="114"/>
      <c r="AY38" s="87"/>
      <c r="AZ38" s="87"/>
    </row>
    <row r="39" spans="1:52" s="97" customFormat="1" ht="12.75" customHeight="1" x14ac:dyDescent="0.2">
      <c r="A39" s="508">
        <v>252</v>
      </c>
      <c r="B39" s="314" t="s">
        <v>1778</v>
      </c>
      <c r="C39" s="318"/>
      <c r="D39" s="319"/>
      <c r="E39" s="319"/>
      <c r="F39" s="319"/>
      <c r="G39" s="319"/>
      <c r="H39" s="319"/>
      <c r="I39" s="238"/>
      <c r="J39" s="316"/>
      <c r="K39" s="508">
        <v>252</v>
      </c>
      <c r="L39" s="314" t="s">
        <v>1185</v>
      </c>
      <c r="M39" s="113"/>
      <c r="N39" s="114"/>
      <c r="O39" s="87"/>
      <c r="P39" s="87"/>
      <c r="Q39" s="87"/>
      <c r="R39" s="87"/>
      <c r="S39" s="87"/>
      <c r="T39" s="87"/>
      <c r="U39" s="125"/>
      <c r="V39" s="95"/>
      <c r="W39" s="113"/>
      <c r="X39" s="114"/>
      <c r="Y39" s="113"/>
      <c r="Z39" s="114"/>
      <c r="AA39" s="87"/>
      <c r="AB39" s="87"/>
      <c r="AC39" s="87"/>
      <c r="AD39" s="87"/>
      <c r="AE39" s="87"/>
      <c r="AF39" s="87"/>
      <c r="AG39" s="125"/>
      <c r="AH39" s="95"/>
      <c r="AI39" s="113"/>
      <c r="AJ39" s="114"/>
      <c r="AK39" s="113"/>
      <c r="AL39" s="114"/>
      <c r="AM39" s="87"/>
      <c r="AN39" s="87"/>
      <c r="AO39" s="87"/>
      <c r="AP39" s="87"/>
      <c r="AQ39" s="87"/>
      <c r="AR39" s="87"/>
      <c r="AS39" s="125"/>
      <c r="AT39" s="95"/>
      <c r="AU39" s="113"/>
      <c r="AV39" s="114"/>
      <c r="AW39" s="113"/>
      <c r="AX39" s="114"/>
      <c r="AY39" s="87"/>
      <c r="AZ39" s="87"/>
    </row>
    <row r="40" spans="1:52" s="97" customFormat="1" ht="12.75" customHeight="1" x14ac:dyDescent="0.2">
      <c r="A40" s="508"/>
      <c r="B40" s="314" t="s">
        <v>1779</v>
      </c>
      <c r="C40" s="318">
        <v>49</v>
      </c>
      <c r="D40" s="319">
        <v>0</v>
      </c>
      <c r="E40" s="319">
        <v>0</v>
      </c>
      <c r="F40" s="319">
        <v>0</v>
      </c>
      <c r="G40" s="319">
        <v>0</v>
      </c>
      <c r="H40" s="319">
        <v>49</v>
      </c>
      <c r="I40" s="238">
        <v>49</v>
      </c>
      <c r="J40" s="316"/>
      <c r="K40" s="508"/>
      <c r="L40" s="314" t="s">
        <v>1779</v>
      </c>
      <c r="M40" s="113"/>
      <c r="N40" s="114"/>
      <c r="O40" s="87"/>
      <c r="P40" s="87"/>
      <c r="Q40" s="87"/>
      <c r="R40" s="87"/>
      <c r="S40" s="87"/>
      <c r="T40" s="87"/>
      <c r="U40" s="125"/>
      <c r="V40" s="95"/>
      <c r="W40" s="113"/>
      <c r="X40" s="114"/>
      <c r="Y40" s="113"/>
      <c r="Z40" s="114"/>
      <c r="AA40" s="87"/>
      <c r="AB40" s="87"/>
      <c r="AC40" s="87"/>
      <c r="AD40" s="87"/>
      <c r="AE40" s="87"/>
      <c r="AF40" s="87"/>
      <c r="AG40" s="125"/>
      <c r="AH40" s="95"/>
      <c r="AI40" s="113"/>
      <c r="AJ40" s="114"/>
      <c r="AK40" s="113"/>
      <c r="AL40" s="114"/>
      <c r="AM40" s="87"/>
      <c r="AN40" s="87"/>
      <c r="AO40" s="87"/>
      <c r="AP40" s="87"/>
      <c r="AQ40" s="87"/>
      <c r="AR40" s="87"/>
      <c r="AS40" s="125"/>
      <c r="AT40" s="95"/>
      <c r="AU40" s="113"/>
      <c r="AV40" s="114"/>
      <c r="AW40" s="113"/>
      <c r="AX40" s="114"/>
      <c r="AY40" s="87"/>
      <c r="AZ40" s="87"/>
    </row>
    <row r="41" spans="1:52" s="97" customFormat="1" ht="12.75" customHeight="1" x14ac:dyDescent="0.2">
      <c r="A41" s="508">
        <v>261</v>
      </c>
      <c r="B41" s="314" t="s">
        <v>636</v>
      </c>
      <c r="C41" s="318">
        <v>53</v>
      </c>
      <c r="D41" s="319">
        <v>0</v>
      </c>
      <c r="E41" s="319">
        <v>0</v>
      </c>
      <c r="F41" s="319">
        <v>0</v>
      </c>
      <c r="G41" s="319">
        <v>0</v>
      </c>
      <c r="H41" s="319">
        <v>53</v>
      </c>
      <c r="I41" s="238">
        <v>53</v>
      </c>
      <c r="J41" s="316"/>
      <c r="K41" s="508">
        <v>261</v>
      </c>
      <c r="L41" s="314" t="s">
        <v>636</v>
      </c>
      <c r="M41" s="113"/>
      <c r="N41" s="114"/>
      <c r="O41" s="87"/>
      <c r="P41" s="87"/>
      <c r="Q41" s="87"/>
      <c r="R41" s="87"/>
      <c r="S41" s="87"/>
      <c r="T41" s="87"/>
      <c r="U41" s="125"/>
      <c r="V41" s="95"/>
      <c r="W41" s="113"/>
      <c r="X41" s="114"/>
      <c r="Y41" s="113"/>
      <c r="Z41" s="114"/>
      <c r="AA41" s="87"/>
      <c r="AB41" s="87"/>
      <c r="AC41" s="87"/>
      <c r="AD41" s="87"/>
      <c r="AE41" s="87"/>
      <c r="AF41" s="87"/>
      <c r="AG41" s="125"/>
      <c r="AH41" s="95"/>
      <c r="AI41" s="113"/>
      <c r="AJ41" s="114"/>
      <c r="AK41" s="113"/>
      <c r="AL41" s="114"/>
      <c r="AM41" s="87"/>
      <c r="AN41" s="87"/>
      <c r="AO41" s="87"/>
      <c r="AP41" s="87"/>
      <c r="AQ41" s="87"/>
      <c r="AR41" s="87"/>
      <c r="AS41" s="125"/>
      <c r="AT41" s="95"/>
      <c r="AU41" s="113"/>
      <c r="AV41" s="114"/>
      <c r="AW41" s="113"/>
      <c r="AX41" s="114"/>
      <c r="AY41" s="87"/>
      <c r="AZ41" s="87"/>
    </row>
    <row r="42" spans="1:52" s="97" customFormat="1" ht="12.75" customHeight="1" x14ac:dyDescent="0.2">
      <c r="A42" s="508">
        <v>262</v>
      </c>
      <c r="B42" s="314" t="s">
        <v>1139</v>
      </c>
      <c r="C42" s="318">
        <v>984</v>
      </c>
      <c r="D42" s="319">
        <v>938</v>
      </c>
      <c r="E42" s="319">
        <v>938</v>
      </c>
      <c r="F42" s="319">
        <v>0</v>
      </c>
      <c r="G42" s="319">
        <v>0</v>
      </c>
      <c r="H42" s="319">
        <v>45</v>
      </c>
      <c r="I42" s="238">
        <v>45</v>
      </c>
      <c r="J42" s="316"/>
      <c r="K42" s="508">
        <v>262</v>
      </c>
      <c r="L42" s="314" t="s">
        <v>1139</v>
      </c>
      <c r="M42" s="113"/>
      <c r="N42" s="114"/>
      <c r="O42" s="87"/>
      <c r="P42" s="87"/>
      <c r="Q42" s="87"/>
      <c r="R42" s="87"/>
      <c r="S42" s="87"/>
      <c r="T42" s="87"/>
      <c r="U42" s="125"/>
      <c r="V42" s="95"/>
      <c r="W42" s="113"/>
      <c r="X42" s="114"/>
      <c r="Y42" s="113"/>
      <c r="Z42" s="114"/>
      <c r="AA42" s="87"/>
      <c r="AB42" s="87"/>
      <c r="AC42" s="87"/>
      <c r="AD42" s="87"/>
      <c r="AE42" s="87"/>
      <c r="AF42" s="87"/>
      <c r="AG42" s="125"/>
      <c r="AH42" s="95"/>
      <c r="AI42" s="113"/>
      <c r="AJ42" s="114"/>
      <c r="AK42" s="113"/>
      <c r="AL42" s="114"/>
      <c r="AM42" s="87"/>
      <c r="AN42" s="87"/>
      <c r="AO42" s="87"/>
      <c r="AP42" s="87"/>
      <c r="AQ42" s="87"/>
      <c r="AR42" s="87"/>
      <c r="AS42" s="125"/>
      <c r="AT42" s="95"/>
      <c r="AU42" s="113"/>
      <c r="AV42" s="114"/>
      <c r="AW42" s="113"/>
      <c r="AX42" s="114"/>
      <c r="AY42" s="87"/>
      <c r="AZ42" s="87"/>
    </row>
    <row r="43" spans="1:52" s="97" customFormat="1" ht="12.75" customHeight="1" x14ac:dyDescent="0.2">
      <c r="A43" s="508">
        <v>263</v>
      </c>
      <c r="B43" s="314" t="s">
        <v>641</v>
      </c>
      <c r="C43" s="318">
        <v>74</v>
      </c>
      <c r="D43" s="319">
        <v>74</v>
      </c>
      <c r="E43" s="319">
        <v>74</v>
      </c>
      <c r="F43" s="319">
        <v>0</v>
      </c>
      <c r="G43" s="319">
        <v>0</v>
      </c>
      <c r="H43" s="319">
        <v>0</v>
      </c>
      <c r="I43" s="238">
        <v>0</v>
      </c>
      <c r="J43" s="316"/>
      <c r="K43" s="508">
        <v>263</v>
      </c>
      <c r="L43" s="314" t="s">
        <v>641</v>
      </c>
      <c r="M43" s="113"/>
      <c r="N43" s="114"/>
      <c r="O43" s="87"/>
      <c r="P43" s="87"/>
      <c r="Q43" s="87"/>
      <c r="R43" s="87"/>
      <c r="S43" s="87"/>
      <c r="T43" s="87"/>
      <c r="U43" s="125"/>
      <c r="V43" s="95"/>
      <c r="W43" s="113"/>
      <c r="X43" s="114"/>
      <c r="Y43" s="113"/>
      <c r="Z43" s="114"/>
      <c r="AA43" s="87"/>
      <c r="AB43" s="87"/>
      <c r="AC43" s="87"/>
      <c r="AD43" s="87"/>
      <c r="AE43" s="87"/>
      <c r="AF43" s="87"/>
      <c r="AG43" s="125"/>
      <c r="AH43" s="95"/>
      <c r="AI43" s="113"/>
      <c r="AJ43" s="114"/>
      <c r="AK43" s="113"/>
      <c r="AL43" s="114"/>
      <c r="AM43" s="87"/>
      <c r="AN43" s="87"/>
      <c r="AO43" s="87"/>
      <c r="AP43" s="87"/>
      <c r="AQ43" s="87"/>
      <c r="AR43" s="87"/>
      <c r="AS43" s="125"/>
      <c r="AT43" s="95"/>
      <c r="AU43" s="113"/>
      <c r="AV43" s="114"/>
      <c r="AW43" s="113"/>
      <c r="AX43" s="114"/>
      <c r="AY43" s="87"/>
      <c r="AZ43" s="87"/>
    </row>
    <row r="44" spans="1:52" s="97" customFormat="1" ht="12.75" customHeight="1" x14ac:dyDescent="0.2">
      <c r="A44" s="508" t="s">
        <v>1141</v>
      </c>
      <c r="B44" s="91" t="s">
        <v>763</v>
      </c>
      <c r="C44" s="318">
        <v>63</v>
      </c>
      <c r="D44" s="319">
        <v>0</v>
      </c>
      <c r="E44" s="319">
        <v>0</v>
      </c>
      <c r="F44" s="319">
        <v>0</v>
      </c>
      <c r="G44" s="319">
        <v>0</v>
      </c>
      <c r="H44" s="319">
        <v>63</v>
      </c>
      <c r="I44" s="238">
        <v>0</v>
      </c>
      <c r="J44" s="157"/>
      <c r="K44" s="91" t="s">
        <v>1141</v>
      </c>
      <c r="L44" s="91" t="s">
        <v>763</v>
      </c>
      <c r="M44" s="113"/>
      <c r="N44" s="87"/>
      <c r="O44" s="87"/>
      <c r="P44" s="87"/>
      <c r="Q44" s="87"/>
      <c r="R44" s="87"/>
      <c r="S44" s="87"/>
      <c r="T44" s="87"/>
      <c r="U44" s="125"/>
      <c r="V44" s="95"/>
      <c r="W44" s="113"/>
      <c r="X44" s="114"/>
      <c r="Y44" s="113"/>
      <c r="Z44" s="114"/>
      <c r="AA44" s="87"/>
      <c r="AB44" s="87"/>
      <c r="AC44" s="87"/>
      <c r="AD44" s="87"/>
      <c r="AE44" s="87"/>
      <c r="AF44" s="87"/>
      <c r="AG44" s="125"/>
      <c r="AH44" s="95"/>
      <c r="AI44" s="113"/>
      <c r="AJ44" s="114"/>
      <c r="AK44" s="113"/>
      <c r="AL44" s="114"/>
      <c r="AM44" s="87"/>
      <c r="AN44" s="87"/>
      <c r="AO44" s="87"/>
      <c r="AP44" s="87"/>
      <c r="AQ44" s="87"/>
      <c r="AR44" s="87"/>
      <c r="AS44" s="125"/>
      <c r="AT44" s="95"/>
      <c r="AU44" s="113"/>
      <c r="AV44" s="114"/>
      <c r="AW44" s="113"/>
      <c r="AX44" s="114"/>
      <c r="AY44" s="87"/>
      <c r="AZ44" s="87"/>
    </row>
    <row r="45" spans="1:52" s="88" customFormat="1" ht="12.75" customHeight="1" x14ac:dyDescent="0.2">
      <c r="A45" s="508" t="s">
        <v>1144</v>
      </c>
      <c r="B45" s="91" t="s">
        <v>643</v>
      </c>
      <c r="C45" s="318">
        <v>820</v>
      </c>
      <c r="D45" s="319">
        <v>0</v>
      </c>
      <c r="E45" s="319">
        <v>0</v>
      </c>
      <c r="F45" s="319">
        <v>0</v>
      </c>
      <c r="G45" s="319">
        <v>0</v>
      </c>
      <c r="H45" s="319">
        <v>820</v>
      </c>
      <c r="I45" s="238">
        <v>820</v>
      </c>
      <c r="J45" s="157"/>
      <c r="K45" s="91" t="s">
        <v>1144</v>
      </c>
      <c r="L45" s="91" t="s">
        <v>643</v>
      </c>
    </row>
    <row r="46" spans="1:52" s="97" customFormat="1" ht="12.75" customHeight="1" x14ac:dyDescent="0.2">
      <c r="A46" s="508" t="s">
        <v>1145</v>
      </c>
      <c r="B46" s="91" t="s">
        <v>642</v>
      </c>
      <c r="C46" s="318">
        <v>13113</v>
      </c>
      <c r="D46" s="319">
        <v>9</v>
      </c>
      <c r="E46" s="319">
        <v>8.891</v>
      </c>
      <c r="F46" s="319">
        <v>0</v>
      </c>
      <c r="G46" s="319">
        <v>0</v>
      </c>
      <c r="H46" s="319">
        <v>13104</v>
      </c>
      <c r="I46" s="238">
        <v>13104</v>
      </c>
      <c r="J46" s="157"/>
      <c r="K46" s="91" t="s">
        <v>1145</v>
      </c>
      <c r="L46" s="91" t="s">
        <v>642</v>
      </c>
      <c r="M46" s="87"/>
      <c r="N46" s="87"/>
      <c r="O46" s="125"/>
      <c r="P46" s="95"/>
      <c r="Q46" s="113"/>
      <c r="R46" s="114"/>
      <c r="S46" s="113"/>
      <c r="T46" s="114"/>
      <c r="U46" s="87"/>
      <c r="V46" s="87"/>
      <c r="W46" s="87"/>
      <c r="X46" s="87"/>
      <c r="Y46" s="87"/>
      <c r="Z46" s="87"/>
      <c r="AA46" s="125"/>
      <c r="AB46" s="95"/>
      <c r="AC46" s="113"/>
      <c r="AD46" s="114"/>
      <c r="AE46" s="113"/>
      <c r="AF46" s="114"/>
      <c r="AG46" s="87"/>
      <c r="AH46" s="87"/>
      <c r="AI46" s="87"/>
      <c r="AJ46" s="87"/>
      <c r="AK46" s="87"/>
      <c r="AL46" s="87"/>
      <c r="AM46" s="125"/>
      <c r="AN46" s="95"/>
      <c r="AO46" s="113"/>
      <c r="AP46" s="114"/>
      <c r="AQ46" s="113"/>
      <c r="AR46" s="114"/>
      <c r="AS46" s="87"/>
      <c r="AT46" s="87"/>
    </row>
    <row r="47" spans="1:52" s="86" customFormat="1" ht="12.75" customHeight="1" x14ac:dyDescent="0.2">
      <c r="A47" s="508" t="s">
        <v>1146</v>
      </c>
      <c r="B47" s="91" t="s">
        <v>1219</v>
      </c>
      <c r="C47" s="156"/>
      <c r="D47" s="103"/>
      <c r="E47" s="103"/>
      <c r="F47" s="103"/>
      <c r="G47" s="103"/>
      <c r="H47" s="103"/>
      <c r="I47" s="408"/>
      <c r="J47" s="157"/>
      <c r="K47" s="91" t="s">
        <v>1146</v>
      </c>
      <c r="L47" s="91" t="s">
        <v>1219</v>
      </c>
    </row>
    <row r="48" spans="1:52" s="86" customFormat="1" ht="12.75" customHeight="1" x14ac:dyDescent="0.2">
      <c r="A48" s="508"/>
      <c r="B48" s="91" t="s">
        <v>1777</v>
      </c>
      <c r="C48" s="318">
        <v>118145</v>
      </c>
      <c r="D48" s="319">
        <v>170</v>
      </c>
      <c r="E48" s="319">
        <v>170</v>
      </c>
      <c r="F48" s="319">
        <v>0</v>
      </c>
      <c r="G48" s="319">
        <v>0</v>
      </c>
      <c r="H48" s="319">
        <v>117975</v>
      </c>
      <c r="I48" s="238">
        <v>117975</v>
      </c>
      <c r="J48" s="157"/>
      <c r="K48" s="91"/>
      <c r="L48" s="91" t="s">
        <v>1777</v>
      </c>
    </row>
    <row r="49" spans="1:12" s="86" customFormat="1" ht="12.75" customHeight="1" x14ac:dyDescent="0.2">
      <c r="A49" s="508">
        <v>351</v>
      </c>
      <c r="B49" s="314" t="s">
        <v>1149</v>
      </c>
      <c r="C49" s="318">
        <v>41</v>
      </c>
      <c r="D49" s="319">
        <v>0</v>
      </c>
      <c r="E49" s="319">
        <v>0</v>
      </c>
      <c r="F49" s="319">
        <v>0</v>
      </c>
      <c r="G49" s="319">
        <v>0</v>
      </c>
      <c r="H49" s="319">
        <v>41</v>
      </c>
      <c r="I49" s="238">
        <v>41</v>
      </c>
      <c r="J49" s="316"/>
      <c r="K49" s="508">
        <v>351</v>
      </c>
      <c r="L49" s="314" t="s">
        <v>1149</v>
      </c>
    </row>
    <row r="50" spans="1:12" s="88" customFormat="1" ht="12.75" customHeight="1" x14ac:dyDescent="0.2">
      <c r="A50" s="508" t="s">
        <v>1151</v>
      </c>
      <c r="B50" s="91" t="s">
        <v>118</v>
      </c>
      <c r="C50" s="318">
        <v>911</v>
      </c>
      <c r="D50" s="319">
        <v>0</v>
      </c>
      <c r="E50" s="319">
        <v>0</v>
      </c>
      <c r="F50" s="319">
        <v>0</v>
      </c>
      <c r="G50" s="319">
        <v>0</v>
      </c>
      <c r="H50" s="319">
        <v>911</v>
      </c>
      <c r="I50" s="238">
        <v>911</v>
      </c>
      <c r="J50" s="157"/>
      <c r="K50" s="91" t="s">
        <v>1151</v>
      </c>
      <c r="L50" s="91" t="s">
        <v>118</v>
      </c>
    </row>
    <row r="51" spans="1:12" s="88" customFormat="1" ht="12.75" customHeight="1" x14ac:dyDescent="0.2">
      <c r="A51" s="508" t="s">
        <v>585</v>
      </c>
      <c r="B51" s="91" t="s">
        <v>765</v>
      </c>
      <c r="C51" s="318">
        <v>157296</v>
      </c>
      <c r="D51" s="319">
        <v>22797</v>
      </c>
      <c r="E51" s="319">
        <v>22797</v>
      </c>
      <c r="F51" s="319">
        <v>0</v>
      </c>
      <c r="G51" s="319">
        <v>0</v>
      </c>
      <c r="H51" s="319">
        <v>134499</v>
      </c>
      <c r="I51" s="238">
        <v>131322</v>
      </c>
      <c r="J51" s="157"/>
      <c r="K51" s="91" t="s">
        <v>585</v>
      </c>
      <c r="L51" s="91" t="s">
        <v>765</v>
      </c>
    </row>
    <row r="52" spans="1:12" s="88" customFormat="1" ht="12.75" customHeight="1" x14ac:dyDescent="0.2">
      <c r="A52" s="91" t="s">
        <v>1153</v>
      </c>
      <c r="B52" s="91" t="s">
        <v>1154</v>
      </c>
      <c r="C52" s="318">
        <v>44154</v>
      </c>
      <c r="D52" s="319">
        <v>0</v>
      </c>
      <c r="E52" s="319">
        <v>0</v>
      </c>
      <c r="F52" s="319">
        <v>0</v>
      </c>
      <c r="G52" s="319">
        <v>0</v>
      </c>
      <c r="H52" s="319">
        <v>44154</v>
      </c>
      <c r="I52" s="238">
        <v>44154</v>
      </c>
      <c r="J52" s="157"/>
      <c r="K52" s="91" t="s">
        <v>1153</v>
      </c>
      <c r="L52" s="91" t="s">
        <v>1154</v>
      </c>
    </row>
    <row r="53" spans="1:12" s="313" customFormat="1" ht="12.75" customHeight="1" x14ac:dyDescent="0.2">
      <c r="A53" s="314"/>
      <c r="B53" s="314"/>
      <c r="C53" s="319"/>
      <c r="D53" s="319"/>
      <c r="E53" s="319"/>
      <c r="F53" s="319"/>
      <c r="G53" s="319"/>
      <c r="H53" s="319"/>
      <c r="I53" s="319"/>
      <c r="J53" s="573"/>
      <c r="K53" s="314"/>
      <c r="L53" s="314"/>
    </row>
    <row r="54" spans="1:12" s="313" customFormat="1" ht="12.75" customHeight="1" x14ac:dyDescent="0.2">
      <c r="A54" s="463"/>
      <c r="B54" s="462"/>
      <c r="C54" s="464"/>
      <c r="D54" s="464"/>
      <c r="E54" s="462"/>
      <c r="F54" s="462"/>
      <c r="G54" s="462"/>
      <c r="H54" s="462"/>
      <c r="I54" s="463"/>
      <c r="J54" s="85"/>
      <c r="K54" s="126"/>
      <c r="L54" s="85"/>
    </row>
    <row r="55" spans="1:12" s="313" customFormat="1" ht="12.75" customHeight="1" x14ac:dyDescent="0.2">
      <c r="A55" s="463"/>
      <c r="B55" s="462"/>
      <c r="C55" s="464"/>
      <c r="D55" s="464"/>
      <c r="E55" s="462"/>
      <c r="F55" s="462"/>
      <c r="G55" s="462"/>
      <c r="H55" s="462"/>
      <c r="I55" s="463"/>
      <c r="J55" s="85"/>
      <c r="K55" s="126"/>
      <c r="L55" s="85"/>
    </row>
    <row r="56" spans="1:12" s="313" customFormat="1" ht="12.75" customHeight="1" x14ac:dyDescent="0.25">
      <c r="A56" s="78"/>
      <c r="B56" s="78"/>
      <c r="C56" s="79"/>
      <c r="D56" s="79"/>
      <c r="E56" s="78"/>
      <c r="F56" s="78"/>
      <c r="G56" s="78"/>
      <c r="H56" s="78"/>
      <c r="I56" s="463"/>
      <c r="J56" s="85"/>
      <c r="K56" s="126"/>
      <c r="L56" s="85"/>
    </row>
    <row r="57" spans="1:12" s="313" customFormat="1" ht="12.75" customHeight="1" x14ac:dyDescent="0.2">
      <c r="A57" s="963" t="s">
        <v>1652</v>
      </c>
      <c r="B57" s="822"/>
      <c r="C57" s="964" t="s">
        <v>80</v>
      </c>
      <c r="D57" s="910" t="s">
        <v>76</v>
      </c>
      <c r="E57" s="926"/>
      <c r="F57" s="926"/>
      <c r="G57" s="926" t="s">
        <v>76</v>
      </c>
      <c r="H57" s="926"/>
      <c r="I57" s="926"/>
      <c r="J57" s="965" t="s">
        <v>1652</v>
      </c>
      <c r="K57" s="966"/>
      <c r="L57" s="966"/>
    </row>
    <row r="58" spans="1:12" s="313" customFormat="1" ht="12.75" customHeight="1" x14ac:dyDescent="0.2">
      <c r="A58" s="824"/>
      <c r="B58" s="825"/>
      <c r="C58" s="937"/>
      <c r="D58" s="971" t="s">
        <v>784</v>
      </c>
      <c r="E58" s="972"/>
      <c r="F58" s="972"/>
      <c r="G58" s="973"/>
      <c r="H58" s="927" t="s">
        <v>785</v>
      </c>
      <c r="I58" s="110" t="s">
        <v>79</v>
      </c>
      <c r="J58" s="967"/>
      <c r="K58" s="968"/>
      <c r="L58" s="968"/>
    </row>
    <row r="59" spans="1:12" s="313" customFormat="1" ht="12.75" customHeight="1" x14ac:dyDescent="0.2">
      <c r="A59" s="824"/>
      <c r="B59" s="825"/>
      <c r="C59" s="937"/>
      <c r="D59" s="930" t="s">
        <v>915</v>
      </c>
      <c r="E59" s="545" t="s">
        <v>79</v>
      </c>
      <c r="F59" s="974" t="s">
        <v>916</v>
      </c>
      <c r="G59" s="547" t="s">
        <v>79</v>
      </c>
      <c r="H59" s="928"/>
      <c r="I59" s="936" t="s">
        <v>82</v>
      </c>
      <c r="J59" s="967"/>
      <c r="K59" s="968"/>
      <c r="L59" s="968"/>
    </row>
    <row r="60" spans="1:12" s="313" customFormat="1" ht="12.75" customHeight="1" x14ac:dyDescent="0.2">
      <c r="A60" s="824"/>
      <c r="B60" s="825"/>
      <c r="C60" s="937"/>
      <c r="D60" s="931"/>
      <c r="E60" s="930" t="s">
        <v>84</v>
      </c>
      <c r="F60" s="975"/>
      <c r="G60" s="933" t="s">
        <v>137</v>
      </c>
      <c r="H60" s="928"/>
      <c r="I60" s="937"/>
      <c r="J60" s="967"/>
      <c r="K60" s="968"/>
      <c r="L60" s="968"/>
    </row>
    <row r="61" spans="1:12" s="313" customFormat="1" ht="12.75" customHeight="1" x14ac:dyDescent="0.2">
      <c r="A61" s="824"/>
      <c r="B61" s="825"/>
      <c r="C61" s="937"/>
      <c r="D61" s="931"/>
      <c r="E61" s="931"/>
      <c r="F61" s="975"/>
      <c r="G61" s="934"/>
      <c r="H61" s="928"/>
      <c r="I61" s="937"/>
      <c r="J61" s="967"/>
      <c r="K61" s="968"/>
      <c r="L61" s="968"/>
    </row>
    <row r="62" spans="1:12" s="313" customFormat="1" ht="12.75" customHeight="1" x14ac:dyDescent="0.2">
      <c r="A62" s="827"/>
      <c r="B62" s="828"/>
      <c r="C62" s="938"/>
      <c r="D62" s="932"/>
      <c r="E62" s="932"/>
      <c r="F62" s="976"/>
      <c r="G62" s="935"/>
      <c r="H62" s="929"/>
      <c r="I62" s="938"/>
      <c r="J62" s="969"/>
      <c r="K62" s="970"/>
      <c r="L62" s="970"/>
    </row>
    <row r="63" spans="1:12" s="313" customFormat="1" ht="12.75" customHeight="1" x14ac:dyDescent="0.2">
      <c r="A63" s="314"/>
      <c r="B63" s="314"/>
      <c r="C63" s="958" t="s">
        <v>1872</v>
      </c>
      <c r="D63" s="958"/>
      <c r="E63" s="958"/>
      <c r="F63" s="958"/>
      <c r="G63" s="1009" t="s">
        <v>687</v>
      </c>
      <c r="H63" s="1009"/>
      <c r="I63" s="1009"/>
      <c r="J63" s="573"/>
      <c r="K63" s="314"/>
      <c r="L63" s="314"/>
    </row>
    <row r="64" spans="1:12" s="88" customFormat="1" ht="12.75" customHeight="1" x14ac:dyDescent="0.2">
      <c r="A64" s="91" t="s">
        <v>1205</v>
      </c>
      <c r="B64" s="91" t="s">
        <v>1216</v>
      </c>
      <c r="C64" s="318">
        <v>0</v>
      </c>
      <c r="D64" s="319">
        <v>0</v>
      </c>
      <c r="E64" s="319">
        <v>0</v>
      </c>
      <c r="F64" s="319">
        <v>0</v>
      </c>
      <c r="G64" s="319">
        <v>0</v>
      </c>
      <c r="H64" s="319">
        <v>0</v>
      </c>
      <c r="I64" s="238">
        <v>0</v>
      </c>
      <c r="J64" s="157"/>
      <c r="K64" s="91" t="s">
        <v>1205</v>
      </c>
      <c r="L64" s="91" t="s">
        <v>1216</v>
      </c>
    </row>
    <row r="65" spans="1:12" s="88" customFormat="1" ht="12.75" customHeight="1" x14ac:dyDescent="0.2">
      <c r="A65" s="91" t="s">
        <v>1206</v>
      </c>
      <c r="B65" s="91" t="s">
        <v>1217</v>
      </c>
      <c r="C65" s="318">
        <v>4436</v>
      </c>
      <c r="D65" s="319">
        <v>0</v>
      </c>
      <c r="E65" s="319">
        <v>0</v>
      </c>
      <c r="F65" s="319">
        <v>0</v>
      </c>
      <c r="G65" s="319">
        <v>0</v>
      </c>
      <c r="H65" s="319">
        <v>4436</v>
      </c>
      <c r="I65" s="238">
        <v>4436</v>
      </c>
      <c r="J65" s="157"/>
      <c r="K65" s="91" t="s">
        <v>1206</v>
      </c>
      <c r="L65" s="91" t="s">
        <v>1217</v>
      </c>
    </row>
    <row r="66" spans="1:12" s="88" customFormat="1" ht="12.75" customHeight="1" x14ac:dyDescent="0.2">
      <c r="A66" s="91" t="s">
        <v>1066</v>
      </c>
      <c r="B66" s="91" t="s">
        <v>766</v>
      </c>
      <c r="C66" s="318">
        <v>594</v>
      </c>
      <c r="D66" s="319">
        <v>0</v>
      </c>
      <c r="E66" s="319">
        <v>0</v>
      </c>
      <c r="F66" s="319">
        <v>0</v>
      </c>
      <c r="G66" s="319">
        <v>0</v>
      </c>
      <c r="H66" s="319">
        <v>594</v>
      </c>
      <c r="I66" s="238">
        <v>594</v>
      </c>
      <c r="J66" s="157"/>
      <c r="K66" s="91" t="s">
        <v>1066</v>
      </c>
      <c r="L66" s="91" t="s">
        <v>766</v>
      </c>
    </row>
    <row r="67" spans="1:12" s="88" customFormat="1" ht="12.75" customHeight="1" x14ac:dyDescent="0.2">
      <c r="A67" s="91" t="s">
        <v>1155</v>
      </c>
      <c r="B67" s="91" t="s">
        <v>1156</v>
      </c>
      <c r="C67" s="318">
        <v>13021</v>
      </c>
      <c r="D67" s="319">
        <v>0</v>
      </c>
      <c r="E67" s="319">
        <v>0</v>
      </c>
      <c r="F67" s="319">
        <v>5094</v>
      </c>
      <c r="G67" s="319">
        <v>5094</v>
      </c>
      <c r="H67" s="319">
        <v>7927</v>
      </c>
      <c r="I67" s="238">
        <v>7927</v>
      </c>
      <c r="J67" s="157"/>
      <c r="K67" s="91" t="s">
        <v>1155</v>
      </c>
      <c r="L67" s="91" t="s">
        <v>1156</v>
      </c>
    </row>
    <row r="68" spans="1:12" s="88" customFormat="1" ht="12.75" customHeight="1" x14ac:dyDescent="0.2">
      <c r="A68" s="91" t="s">
        <v>586</v>
      </c>
      <c r="B68" s="91" t="s">
        <v>1221</v>
      </c>
      <c r="C68" s="240"/>
      <c r="D68" s="97"/>
      <c r="E68" s="97"/>
      <c r="F68" s="97"/>
      <c r="G68" s="97"/>
      <c r="H68" s="97"/>
      <c r="I68" s="400"/>
      <c r="J68" s="157"/>
      <c r="K68" s="91" t="s">
        <v>586</v>
      </c>
      <c r="L68" s="91" t="s">
        <v>1221</v>
      </c>
    </row>
    <row r="69" spans="1:12" s="88" customFormat="1" ht="12.75" customHeight="1" x14ac:dyDescent="0.2">
      <c r="A69" s="91"/>
      <c r="B69" s="91" t="s">
        <v>1780</v>
      </c>
      <c r="C69" s="318">
        <v>29795</v>
      </c>
      <c r="D69" s="319">
        <v>0</v>
      </c>
      <c r="E69" s="319">
        <v>0</v>
      </c>
      <c r="F69" s="319">
        <v>3332</v>
      </c>
      <c r="G69" s="319">
        <v>3332</v>
      </c>
      <c r="H69" s="319">
        <v>26462</v>
      </c>
      <c r="I69" s="238">
        <v>26462</v>
      </c>
      <c r="J69" s="157"/>
      <c r="K69" s="91"/>
      <c r="L69" s="91" t="s">
        <v>1780</v>
      </c>
    </row>
    <row r="70" spans="1:12" s="88" customFormat="1" ht="12.75" customHeight="1" x14ac:dyDescent="0.2">
      <c r="A70" s="91" t="s">
        <v>1207</v>
      </c>
      <c r="B70" s="91" t="s">
        <v>1218</v>
      </c>
      <c r="C70" s="318">
        <v>1300</v>
      </c>
      <c r="D70" s="319">
        <v>0</v>
      </c>
      <c r="E70" s="319">
        <v>0</v>
      </c>
      <c r="F70" s="319">
        <v>0</v>
      </c>
      <c r="G70" s="319">
        <v>0</v>
      </c>
      <c r="H70" s="319">
        <v>1300</v>
      </c>
      <c r="I70" s="238">
        <v>1300</v>
      </c>
      <c r="J70" s="157"/>
      <c r="K70" s="91" t="s">
        <v>1207</v>
      </c>
      <c r="L70" s="91" t="s">
        <v>1218</v>
      </c>
    </row>
    <row r="71" spans="1:12" s="88" customFormat="1" ht="12.75" customHeight="1" x14ac:dyDescent="0.2">
      <c r="A71" s="91" t="s">
        <v>1158</v>
      </c>
      <c r="B71" s="91" t="s">
        <v>1159</v>
      </c>
      <c r="C71" s="318">
        <v>3364928</v>
      </c>
      <c r="D71" s="319">
        <v>28958</v>
      </c>
      <c r="E71" s="319">
        <v>28958</v>
      </c>
      <c r="F71" s="319">
        <v>0</v>
      </c>
      <c r="G71" s="319">
        <v>0</v>
      </c>
      <c r="H71" s="319">
        <v>3335970</v>
      </c>
      <c r="I71" s="238">
        <v>3229124</v>
      </c>
      <c r="J71" s="157"/>
      <c r="K71" s="91" t="s">
        <v>1158</v>
      </c>
      <c r="L71" s="91" t="s">
        <v>1159</v>
      </c>
    </row>
    <row r="72" spans="1:12" s="88" customFormat="1" ht="12.75" customHeight="1" x14ac:dyDescent="0.2">
      <c r="A72" s="91" t="s">
        <v>1160</v>
      </c>
      <c r="B72" s="91" t="s">
        <v>771</v>
      </c>
      <c r="C72" s="318">
        <v>307250</v>
      </c>
      <c r="D72" s="319">
        <v>0</v>
      </c>
      <c r="E72" s="319">
        <v>0</v>
      </c>
      <c r="F72" s="319">
        <v>0</v>
      </c>
      <c r="G72" s="319">
        <v>0</v>
      </c>
      <c r="H72" s="319">
        <v>307250</v>
      </c>
      <c r="I72" s="238">
        <v>213673</v>
      </c>
      <c r="J72" s="157"/>
      <c r="K72" s="91" t="s">
        <v>1160</v>
      </c>
      <c r="L72" s="91" t="s">
        <v>771</v>
      </c>
    </row>
    <row r="73" spans="1:12" s="313" customFormat="1" ht="12.75" customHeight="1" x14ac:dyDescent="0.2">
      <c r="A73" s="314" t="s">
        <v>1161</v>
      </c>
      <c r="B73" s="314" t="s">
        <v>772</v>
      </c>
      <c r="C73" s="318">
        <v>1168005</v>
      </c>
      <c r="D73" s="319">
        <v>0</v>
      </c>
      <c r="E73" s="319">
        <v>0</v>
      </c>
      <c r="F73" s="319">
        <v>0</v>
      </c>
      <c r="G73" s="319">
        <v>0</v>
      </c>
      <c r="H73" s="319">
        <v>1168005</v>
      </c>
      <c r="I73" s="238">
        <v>401701</v>
      </c>
      <c r="J73" s="316"/>
      <c r="K73" s="314" t="s">
        <v>1161</v>
      </c>
      <c r="L73" s="314" t="s">
        <v>772</v>
      </c>
    </row>
    <row r="74" spans="1:12" s="88" customFormat="1" ht="12.75" customHeight="1" x14ac:dyDescent="0.2">
      <c r="A74" s="294" t="s">
        <v>1162</v>
      </c>
      <c r="B74" s="294" t="s">
        <v>773</v>
      </c>
      <c r="C74" s="318">
        <v>1368446</v>
      </c>
      <c r="D74" s="319">
        <v>19079</v>
      </c>
      <c r="E74" s="319">
        <v>19079</v>
      </c>
      <c r="F74" s="319">
        <v>687910</v>
      </c>
      <c r="G74" s="319">
        <v>687910</v>
      </c>
      <c r="H74" s="319">
        <v>661457</v>
      </c>
      <c r="I74" s="238">
        <v>661457</v>
      </c>
      <c r="J74" s="157"/>
      <c r="K74" s="294" t="s">
        <v>1162</v>
      </c>
      <c r="L74" s="294" t="s">
        <v>773</v>
      </c>
    </row>
    <row r="75" spans="1:12" s="88" customFormat="1" ht="12.75" customHeight="1" x14ac:dyDescent="0.2">
      <c r="A75" s="91" t="s">
        <v>1208</v>
      </c>
      <c r="B75" s="91" t="s">
        <v>774</v>
      </c>
      <c r="C75" s="318">
        <v>16242</v>
      </c>
      <c r="D75" s="319">
        <v>0</v>
      </c>
      <c r="E75" s="319">
        <v>0</v>
      </c>
      <c r="F75" s="319">
        <v>0</v>
      </c>
      <c r="G75" s="319">
        <v>0</v>
      </c>
      <c r="H75" s="319">
        <v>16242</v>
      </c>
      <c r="I75" s="238">
        <v>16242</v>
      </c>
      <c r="J75" s="157"/>
      <c r="K75" s="91" t="s">
        <v>1208</v>
      </c>
      <c r="L75" s="91" t="s">
        <v>774</v>
      </c>
    </row>
    <row r="76" spans="1:12" ht="12.75" customHeight="1" x14ac:dyDescent="0.2">
      <c r="A76" s="91" t="s">
        <v>1163</v>
      </c>
      <c r="B76" s="91" t="s">
        <v>1164</v>
      </c>
      <c r="C76" s="318">
        <v>2722182</v>
      </c>
      <c r="D76" s="319">
        <v>1600</v>
      </c>
      <c r="E76" s="319">
        <v>1600</v>
      </c>
      <c r="F76" s="319">
        <v>94156</v>
      </c>
      <c r="G76" s="319">
        <v>94156</v>
      </c>
      <c r="H76" s="319">
        <v>2626425</v>
      </c>
      <c r="I76" s="238">
        <v>1922592</v>
      </c>
      <c r="J76" s="157"/>
      <c r="K76" s="91" t="s">
        <v>1163</v>
      </c>
      <c r="L76" s="91" t="s">
        <v>1164</v>
      </c>
    </row>
    <row r="77" spans="1:12" s="71" customFormat="1" ht="12.75" customHeight="1" x14ac:dyDescent="0.2">
      <c r="A77" s="91" t="s">
        <v>1165</v>
      </c>
      <c r="B77" s="91" t="s">
        <v>1166</v>
      </c>
      <c r="C77" s="318">
        <v>48661</v>
      </c>
      <c r="D77" s="319">
        <v>5975</v>
      </c>
      <c r="E77" s="319">
        <v>5975</v>
      </c>
      <c r="F77" s="319">
        <v>4914</v>
      </c>
      <c r="G77" s="319">
        <v>4914</v>
      </c>
      <c r="H77" s="319">
        <v>37772</v>
      </c>
      <c r="I77" s="238">
        <v>37687</v>
      </c>
      <c r="J77" s="157"/>
      <c r="K77" s="91" t="s">
        <v>1165</v>
      </c>
      <c r="L77" s="91" t="s">
        <v>1166</v>
      </c>
    </row>
    <row r="78" spans="1:12" s="88" customFormat="1" ht="12.75" customHeight="1" x14ac:dyDescent="0.2">
      <c r="A78" s="91" t="s">
        <v>1167</v>
      </c>
      <c r="B78" s="91" t="s">
        <v>770</v>
      </c>
      <c r="C78" s="318">
        <v>1338809</v>
      </c>
      <c r="D78" s="319">
        <v>274840</v>
      </c>
      <c r="E78" s="319">
        <v>274840</v>
      </c>
      <c r="F78" s="319">
        <v>613690</v>
      </c>
      <c r="G78" s="319">
        <v>613690</v>
      </c>
      <c r="H78" s="319">
        <v>450279</v>
      </c>
      <c r="I78" s="238">
        <v>450279</v>
      </c>
      <c r="J78" s="157"/>
      <c r="K78" s="91" t="s">
        <v>1167</v>
      </c>
      <c r="L78" s="91" t="s">
        <v>770</v>
      </c>
    </row>
    <row r="79" spans="1:12" s="88" customFormat="1" ht="12.75" customHeight="1" x14ac:dyDescent="0.2">
      <c r="A79" s="91" t="s">
        <v>1209</v>
      </c>
      <c r="B79" s="91" t="s">
        <v>693</v>
      </c>
      <c r="C79" s="318">
        <v>380</v>
      </c>
      <c r="D79" s="319">
        <v>0</v>
      </c>
      <c r="E79" s="319">
        <v>0</v>
      </c>
      <c r="F79" s="319">
        <v>0</v>
      </c>
      <c r="G79" s="319">
        <v>0</v>
      </c>
      <c r="H79" s="319">
        <v>380</v>
      </c>
      <c r="I79" s="238">
        <v>380</v>
      </c>
      <c r="J79" s="157"/>
      <c r="K79" s="91" t="s">
        <v>1209</v>
      </c>
      <c r="L79" s="91" t="s">
        <v>693</v>
      </c>
    </row>
    <row r="80" spans="1:12" s="88" customFormat="1" ht="12.75" customHeight="1" x14ac:dyDescent="0.2">
      <c r="A80" s="91" t="s">
        <v>1169</v>
      </c>
      <c r="B80" s="91" t="s">
        <v>1170</v>
      </c>
      <c r="C80" s="318">
        <v>859</v>
      </c>
      <c r="D80" s="319">
        <v>0</v>
      </c>
      <c r="E80" s="319">
        <v>0</v>
      </c>
      <c r="F80" s="319">
        <v>94</v>
      </c>
      <c r="G80" s="319">
        <v>94</v>
      </c>
      <c r="H80" s="319">
        <v>765</v>
      </c>
      <c r="I80" s="238">
        <v>765</v>
      </c>
      <c r="J80" s="157"/>
      <c r="K80" s="91" t="s">
        <v>1169</v>
      </c>
      <c r="L80" s="91" t="s">
        <v>1170</v>
      </c>
    </row>
    <row r="81" spans="1:20" s="88" customFormat="1" ht="12.75" customHeight="1" x14ac:dyDescent="0.2">
      <c r="A81" s="91" t="s">
        <v>1171</v>
      </c>
      <c r="B81" s="91" t="s">
        <v>1172</v>
      </c>
      <c r="C81" s="318">
        <v>391777</v>
      </c>
      <c r="D81" s="319">
        <v>0</v>
      </c>
      <c r="E81" s="319">
        <v>0</v>
      </c>
      <c r="F81" s="319">
        <v>1350</v>
      </c>
      <c r="G81" s="319">
        <v>1350</v>
      </c>
      <c r="H81" s="319">
        <v>390427</v>
      </c>
      <c r="I81" s="238">
        <v>351834</v>
      </c>
      <c r="J81" s="157"/>
      <c r="K81" s="91" t="s">
        <v>1171</v>
      </c>
      <c r="L81" s="91" t="s">
        <v>1172</v>
      </c>
    </row>
    <row r="82" spans="1:20" s="88" customFormat="1" ht="12.75" customHeight="1" x14ac:dyDescent="0.2">
      <c r="A82" s="91" t="s">
        <v>1173</v>
      </c>
      <c r="B82" s="91" t="s">
        <v>1174</v>
      </c>
      <c r="C82" s="318">
        <v>6955</v>
      </c>
      <c r="D82" s="319">
        <v>0</v>
      </c>
      <c r="E82" s="319">
        <v>0</v>
      </c>
      <c r="F82" s="319">
        <v>0</v>
      </c>
      <c r="G82" s="319">
        <v>0</v>
      </c>
      <c r="H82" s="319">
        <v>6955</v>
      </c>
      <c r="I82" s="238">
        <v>6955</v>
      </c>
      <c r="J82" s="157"/>
      <c r="K82" s="91" t="s">
        <v>1173</v>
      </c>
      <c r="L82" s="91" t="s">
        <v>1174</v>
      </c>
    </row>
    <row r="83" spans="1:20" s="88" customFormat="1" ht="12.75" customHeight="1" x14ac:dyDescent="0.2">
      <c r="A83" s="91" t="s">
        <v>1210</v>
      </c>
      <c r="B83" s="91" t="s">
        <v>1222</v>
      </c>
      <c r="C83" s="318"/>
      <c r="D83" s="319"/>
      <c r="E83" s="319"/>
      <c r="F83" s="319"/>
      <c r="G83" s="319"/>
      <c r="H83" s="319"/>
      <c r="I83" s="238"/>
      <c r="J83" s="157"/>
      <c r="K83" s="91" t="s">
        <v>1210</v>
      </c>
      <c r="L83" s="91" t="s">
        <v>1222</v>
      </c>
    </row>
    <row r="84" spans="1:20" s="88" customFormat="1" ht="12.75" customHeight="1" x14ac:dyDescent="0.2">
      <c r="A84" s="91"/>
      <c r="B84" s="91" t="s">
        <v>1783</v>
      </c>
      <c r="C84" s="318">
        <v>85</v>
      </c>
      <c r="D84" s="319">
        <v>0</v>
      </c>
      <c r="E84" s="319">
        <v>0</v>
      </c>
      <c r="F84" s="319">
        <v>0</v>
      </c>
      <c r="G84" s="319">
        <v>0</v>
      </c>
      <c r="H84" s="319">
        <v>85</v>
      </c>
      <c r="I84" s="238">
        <v>85</v>
      </c>
      <c r="J84" s="157"/>
      <c r="K84" s="91"/>
      <c r="L84" s="91" t="s">
        <v>1783</v>
      </c>
    </row>
    <row r="85" spans="1:20" s="88" customFormat="1" ht="12.75" customHeight="1" x14ac:dyDescent="0.2">
      <c r="A85" s="91" t="s">
        <v>1175</v>
      </c>
      <c r="B85" s="91" t="s">
        <v>1176</v>
      </c>
      <c r="C85" s="318">
        <v>6026</v>
      </c>
      <c r="D85" s="319">
        <v>5911</v>
      </c>
      <c r="E85" s="319">
        <v>5911</v>
      </c>
      <c r="F85" s="319">
        <v>0</v>
      </c>
      <c r="G85" s="319">
        <v>0</v>
      </c>
      <c r="H85" s="319">
        <v>116</v>
      </c>
      <c r="I85" s="238">
        <v>116</v>
      </c>
      <c r="J85" s="157"/>
      <c r="K85" s="91" t="s">
        <v>1175</v>
      </c>
      <c r="L85" s="91" t="s">
        <v>1176</v>
      </c>
    </row>
    <row r="86" spans="1:20" s="88" customFormat="1" ht="12.75" customHeight="1" x14ac:dyDescent="0.2">
      <c r="A86" s="91" t="s">
        <v>1177</v>
      </c>
      <c r="B86" s="91" t="s">
        <v>764</v>
      </c>
      <c r="C86" s="318">
        <v>29497</v>
      </c>
      <c r="D86" s="319">
        <v>0</v>
      </c>
      <c r="E86" s="319">
        <v>0</v>
      </c>
      <c r="F86" s="319">
        <v>0</v>
      </c>
      <c r="G86" s="319">
        <v>0</v>
      </c>
      <c r="H86" s="319">
        <v>29497</v>
      </c>
      <c r="I86" s="238">
        <v>29497</v>
      </c>
      <c r="J86" s="157"/>
      <c r="K86" s="91" t="s">
        <v>1177</v>
      </c>
      <c r="L86" s="91" t="s">
        <v>764</v>
      </c>
    </row>
    <row r="87" spans="1:20" s="88" customFormat="1" ht="12.75" customHeight="1" x14ac:dyDescent="0.2">
      <c r="A87" s="91" t="s">
        <v>1178</v>
      </c>
      <c r="B87" s="91" t="s">
        <v>1179</v>
      </c>
      <c r="C87" s="318">
        <v>56</v>
      </c>
      <c r="D87" s="319">
        <v>0</v>
      </c>
      <c r="E87" s="319">
        <v>0</v>
      </c>
      <c r="F87" s="319">
        <v>0</v>
      </c>
      <c r="G87" s="319">
        <v>0</v>
      </c>
      <c r="H87" s="319">
        <v>56</v>
      </c>
      <c r="I87" s="238">
        <v>56</v>
      </c>
      <c r="J87" s="157"/>
      <c r="K87" s="91" t="s">
        <v>1178</v>
      </c>
      <c r="L87" s="91" t="s">
        <v>1179</v>
      </c>
    </row>
    <row r="88" spans="1:20" s="88" customFormat="1" ht="12.75" customHeight="1" x14ac:dyDescent="0.2">
      <c r="A88" s="91" t="s">
        <v>1180</v>
      </c>
      <c r="B88" s="91" t="s">
        <v>1181</v>
      </c>
      <c r="C88" s="318">
        <v>79883</v>
      </c>
      <c r="D88" s="319">
        <v>303</v>
      </c>
      <c r="E88" s="319">
        <v>303</v>
      </c>
      <c r="F88" s="319">
        <v>770</v>
      </c>
      <c r="G88" s="319">
        <v>770</v>
      </c>
      <c r="H88" s="319">
        <v>78810</v>
      </c>
      <c r="I88" s="238">
        <v>51142</v>
      </c>
      <c r="J88" s="157"/>
      <c r="K88" s="91" t="s">
        <v>1180</v>
      </c>
      <c r="L88" s="91" t="s">
        <v>1181</v>
      </c>
    </row>
    <row r="89" spans="1:20" s="88" customFormat="1" ht="12.75" customHeight="1" x14ac:dyDescent="0.2">
      <c r="A89" s="91" t="s">
        <v>1182</v>
      </c>
      <c r="B89" s="91" t="s">
        <v>1189</v>
      </c>
      <c r="C89" s="240"/>
      <c r="D89" s="97"/>
      <c r="E89" s="97"/>
      <c r="F89" s="97"/>
      <c r="G89" s="97"/>
      <c r="H89" s="97"/>
      <c r="I89" s="400"/>
      <c r="J89" s="157"/>
      <c r="K89" s="91" t="s">
        <v>1182</v>
      </c>
      <c r="L89" s="91" t="s">
        <v>1189</v>
      </c>
    </row>
    <row r="90" spans="1:20" s="88" customFormat="1" ht="12.75" customHeight="1" x14ac:dyDescent="0.2">
      <c r="A90" s="91"/>
      <c r="B90" s="91" t="s">
        <v>1781</v>
      </c>
      <c r="C90" s="318">
        <v>360227</v>
      </c>
      <c r="D90" s="319">
        <v>6665</v>
      </c>
      <c r="E90" s="319">
        <v>6665</v>
      </c>
      <c r="F90" s="319">
        <v>42781</v>
      </c>
      <c r="G90" s="319">
        <v>477</v>
      </c>
      <c r="H90" s="319">
        <v>310781</v>
      </c>
      <c r="I90" s="238">
        <v>221445</v>
      </c>
      <c r="J90" s="157"/>
      <c r="K90" s="91"/>
      <c r="L90" s="91" t="s">
        <v>1781</v>
      </c>
    </row>
    <row r="91" spans="1:20" s="313" customFormat="1" ht="12.75" customHeight="1" x14ac:dyDescent="0.2">
      <c r="A91" s="314" t="s">
        <v>1680</v>
      </c>
      <c r="B91" s="314" t="s">
        <v>1681</v>
      </c>
      <c r="C91" s="318">
        <v>5285</v>
      </c>
      <c r="D91" s="319">
        <v>0</v>
      </c>
      <c r="E91" s="319">
        <v>0</v>
      </c>
      <c r="F91" s="319">
        <v>378</v>
      </c>
      <c r="G91" s="319">
        <v>378</v>
      </c>
      <c r="H91" s="319">
        <v>4907</v>
      </c>
      <c r="I91" s="238">
        <v>4907</v>
      </c>
      <c r="J91" s="316"/>
      <c r="K91" s="314" t="s">
        <v>1680</v>
      </c>
      <c r="L91" s="314" t="s">
        <v>1681</v>
      </c>
      <c r="M91" s="88"/>
      <c r="N91" s="88"/>
    </row>
    <row r="92" spans="1:20" s="88" customFormat="1" ht="25.5" customHeight="1" x14ac:dyDescent="0.2">
      <c r="A92" s="124"/>
      <c r="B92" s="91"/>
      <c r="C92" s="953" t="s">
        <v>1895</v>
      </c>
      <c r="D92" s="954"/>
      <c r="E92" s="954"/>
      <c r="F92" s="954"/>
      <c r="G92" s="955" t="s">
        <v>961</v>
      </c>
      <c r="H92" s="956"/>
      <c r="I92" s="956"/>
      <c r="J92" s="124"/>
      <c r="K92" s="124"/>
      <c r="L92" s="124"/>
      <c r="M92" s="313"/>
      <c r="N92" s="313"/>
    </row>
    <row r="93" spans="1:20" s="88" customFormat="1" ht="25.5" customHeight="1" x14ac:dyDescent="0.2">
      <c r="A93" s="86"/>
      <c r="B93" s="86" t="s">
        <v>758</v>
      </c>
      <c r="C93" s="195">
        <v>185498</v>
      </c>
      <c r="D93" s="196">
        <f t="shared" ref="D93:G93" si="0">SUM(D94:D104)</f>
        <v>0</v>
      </c>
      <c r="E93" s="196">
        <f t="shared" si="0"/>
        <v>0</v>
      </c>
      <c r="F93" s="196">
        <v>4932</v>
      </c>
      <c r="G93" s="196">
        <f t="shared" si="0"/>
        <v>0</v>
      </c>
      <c r="H93" s="196">
        <v>180566</v>
      </c>
      <c r="I93" s="197">
        <v>73844</v>
      </c>
      <c r="J93" s="156"/>
      <c r="K93" s="103"/>
      <c r="L93" s="103" t="s">
        <v>758</v>
      </c>
      <c r="N93" s="522"/>
      <c r="O93" s="522"/>
      <c r="P93" s="522"/>
      <c r="Q93" s="522"/>
      <c r="R93" s="522"/>
      <c r="S93" s="522"/>
      <c r="T93" s="522"/>
    </row>
    <row r="94" spans="1:20" s="88" customFormat="1" ht="25.5" customHeight="1" x14ac:dyDescent="0.2">
      <c r="A94" s="124" t="s">
        <v>83</v>
      </c>
      <c r="B94" s="124" t="s">
        <v>692</v>
      </c>
      <c r="C94" s="318">
        <v>4925</v>
      </c>
      <c r="D94" s="319">
        <v>0</v>
      </c>
      <c r="E94" s="319">
        <v>0</v>
      </c>
      <c r="F94" s="319">
        <v>4925</v>
      </c>
      <c r="G94" s="319">
        <v>0</v>
      </c>
      <c r="H94" s="319">
        <v>0</v>
      </c>
      <c r="I94" s="238">
        <v>0</v>
      </c>
      <c r="J94" s="160">
        <v>0</v>
      </c>
      <c r="K94" s="124" t="s">
        <v>83</v>
      </c>
      <c r="L94" s="124" t="s">
        <v>692</v>
      </c>
    </row>
    <row r="95" spans="1:20" s="88" customFormat="1" ht="12.75" customHeight="1" x14ac:dyDescent="0.2">
      <c r="A95" s="124" t="s">
        <v>1193</v>
      </c>
      <c r="B95" s="124" t="s">
        <v>1211</v>
      </c>
      <c r="C95" s="240"/>
      <c r="D95" s="97"/>
      <c r="E95" s="97"/>
      <c r="F95" s="97"/>
      <c r="G95" s="97"/>
      <c r="H95" s="97"/>
      <c r="I95" s="400"/>
      <c r="J95" s="160"/>
      <c r="K95" s="124" t="s">
        <v>1193</v>
      </c>
      <c r="L95" s="124" t="s">
        <v>1211</v>
      </c>
    </row>
    <row r="96" spans="1:20" s="88" customFormat="1" ht="12.75" customHeight="1" x14ac:dyDescent="0.2">
      <c r="A96" s="124"/>
      <c r="B96" s="124" t="s">
        <v>1770</v>
      </c>
      <c r="C96" s="318">
        <v>6</v>
      </c>
      <c r="D96" s="319">
        <v>0</v>
      </c>
      <c r="E96" s="319">
        <v>0</v>
      </c>
      <c r="F96" s="319">
        <v>6</v>
      </c>
      <c r="G96" s="319">
        <v>0</v>
      </c>
      <c r="H96" s="319">
        <v>0</v>
      </c>
      <c r="I96" s="238">
        <v>0</v>
      </c>
      <c r="J96" s="160"/>
      <c r="K96" s="124"/>
      <c r="L96" s="124" t="s">
        <v>1770</v>
      </c>
    </row>
    <row r="97" spans="1:15" s="313" customFormat="1" ht="12.75" customHeight="1" x14ac:dyDescent="0.2">
      <c r="A97" s="315" t="s">
        <v>1194</v>
      </c>
      <c r="B97" s="315" t="s">
        <v>1212</v>
      </c>
      <c r="C97" s="240"/>
      <c r="D97" s="97"/>
      <c r="E97" s="97"/>
      <c r="F97" s="97"/>
      <c r="G97" s="97"/>
      <c r="H97" s="97"/>
      <c r="I97" s="400"/>
      <c r="J97" s="160"/>
      <c r="K97" s="315" t="s">
        <v>1194</v>
      </c>
      <c r="L97" s="315" t="s">
        <v>1212</v>
      </c>
    </row>
    <row r="98" spans="1:15" s="88" customFormat="1" ht="12.75" customHeight="1" x14ac:dyDescent="0.2">
      <c r="A98" s="315"/>
      <c r="B98" s="315" t="s">
        <v>1771</v>
      </c>
      <c r="C98" s="318">
        <v>0</v>
      </c>
      <c r="D98" s="319">
        <v>0</v>
      </c>
      <c r="E98" s="319">
        <v>0</v>
      </c>
      <c r="F98" s="319">
        <v>0</v>
      </c>
      <c r="G98" s="319">
        <v>0</v>
      </c>
      <c r="H98" s="319">
        <v>0</v>
      </c>
      <c r="I98" s="238">
        <v>0</v>
      </c>
      <c r="J98" s="160"/>
      <c r="K98" s="315"/>
      <c r="L98" s="315" t="s">
        <v>1771</v>
      </c>
    </row>
    <row r="99" spans="1:15" s="88" customFormat="1" ht="12.75" customHeight="1" x14ac:dyDescent="0.2">
      <c r="A99" s="124" t="s">
        <v>586</v>
      </c>
      <c r="B99" s="124" t="s">
        <v>1214</v>
      </c>
      <c r="C99" s="240"/>
      <c r="D99" s="97"/>
      <c r="E99" s="97"/>
      <c r="F99" s="97"/>
      <c r="G99" s="97"/>
      <c r="H99" s="97"/>
      <c r="I99" s="400"/>
      <c r="J99" s="161"/>
      <c r="K99" s="124" t="s">
        <v>586</v>
      </c>
      <c r="L99" s="124" t="s">
        <v>1214</v>
      </c>
    </row>
    <row r="100" spans="1:15" s="88" customFormat="1" ht="12.75" customHeight="1" x14ac:dyDescent="0.2">
      <c r="A100" s="124"/>
      <c r="B100" s="124" t="s">
        <v>1774</v>
      </c>
      <c r="C100" s="318">
        <v>1140</v>
      </c>
      <c r="D100" s="319">
        <v>0</v>
      </c>
      <c r="E100" s="319">
        <v>0</v>
      </c>
      <c r="F100" s="319">
        <v>0</v>
      </c>
      <c r="G100" s="319">
        <v>0</v>
      </c>
      <c r="H100" s="319">
        <v>1140</v>
      </c>
      <c r="I100" s="238">
        <v>1140</v>
      </c>
      <c r="J100" s="161"/>
      <c r="K100" s="124"/>
      <c r="L100" s="124" t="s">
        <v>1774</v>
      </c>
    </row>
    <row r="101" spans="1:15" s="88" customFormat="1" ht="12.75" customHeight="1" x14ac:dyDescent="0.2">
      <c r="A101" s="124" t="s">
        <v>1126</v>
      </c>
      <c r="B101" s="124" t="s">
        <v>1132</v>
      </c>
      <c r="C101" s="240"/>
      <c r="D101" s="97"/>
      <c r="E101" s="97"/>
      <c r="F101" s="97"/>
      <c r="G101" s="97"/>
      <c r="H101" s="97"/>
      <c r="I101" s="400"/>
      <c r="J101" s="161"/>
      <c r="K101" s="124" t="s">
        <v>1126</v>
      </c>
      <c r="L101" s="124" t="s">
        <v>1132</v>
      </c>
    </row>
    <row r="102" spans="1:15" s="88" customFormat="1" ht="12.75" customHeight="1" x14ac:dyDescent="0.2">
      <c r="A102" s="124"/>
      <c r="B102" s="124" t="s">
        <v>1776</v>
      </c>
      <c r="C102" s="318">
        <v>11777</v>
      </c>
      <c r="D102" s="319">
        <v>0</v>
      </c>
      <c r="E102" s="319">
        <v>0</v>
      </c>
      <c r="F102" s="319">
        <v>0</v>
      </c>
      <c r="G102" s="319">
        <v>0</v>
      </c>
      <c r="H102" s="319">
        <v>11777</v>
      </c>
      <c r="I102" s="238">
        <v>10949</v>
      </c>
      <c r="J102" s="161"/>
      <c r="K102" s="124"/>
      <c r="L102" s="124" t="s">
        <v>1776</v>
      </c>
    </row>
    <row r="103" spans="1:15" s="88" customFormat="1" ht="12.75" customHeight="1" x14ac:dyDescent="0.2">
      <c r="A103" s="124" t="s">
        <v>759</v>
      </c>
      <c r="B103" s="124" t="s">
        <v>760</v>
      </c>
      <c r="C103" s="318">
        <v>13965</v>
      </c>
      <c r="D103" s="319">
        <v>0</v>
      </c>
      <c r="E103" s="319">
        <v>0</v>
      </c>
      <c r="F103" s="319">
        <v>0</v>
      </c>
      <c r="G103" s="319">
        <v>0</v>
      </c>
      <c r="H103" s="319">
        <v>13965</v>
      </c>
      <c r="I103" s="238">
        <v>13965</v>
      </c>
      <c r="J103" s="161"/>
      <c r="K103" s="124" t="s">
        <v>759</v>
      </c>
      <c r="L103" s="124" t="s">
        <v>760</v>
      </c>
    </row>
    <row r="104" spans="1:15" s="313" customFormat="1" ht="12.75" customHeight="1" x14ac:dyDescent="0.2">
      <c r="A104" s="315" t="s">
        <v>1128</v>
      </c>
      <c r="B104" s="315" t="s">
        <v>1129</v>
      </c>
      <c r="C104" s="318">
        <v>153684</v>
      </c>
      <c r="D104" s="319">
        <v>0</v>
      </c>
      <c r="E104" s="319">
        <v>0</v>
      </c>
      <c r="F104" s="319">
        <v>0</v>
      </c>
      <c r="G104" s="319">
        <v>0</v>
      </c>
      <c r="H104" s="319">
        <v>153684</v>
      </c>
      <c r="I104" s="238">
        <v>47791</v>
      </c>
      <c r="J104" s="161"/>
      <c r="K104" s="315" t="s">
        <v>1128</v>
      </c>
      <c r="L104" s="315" t="s">
        <v>1129</v>
      </c>
      <c r="M104" s="88"/>
      <c r="N104" s="88"/>
      <c r="O104" s="88"/>
    </row>
    <row r="105" spans="1:15" s="313" customFormat="1" ht="12.75" customHeight="1" x14ac:dyDescent="0.2">
      <c r="A105" s="573"/>
      <c r="B105" s="573"/>
      <c r="C105" s="318"/>
      <c r="D105" s="319"/>
      <c r="E105" s="319"/>
      <c r="F105" s="319"/>
      <c r="G105" s="319"/>
      <c r="H105" s="319"/>
      <c r="I105" s="238"/>
      <c r="J105" s="161"/>
      <c r="K105" s="573"/>
      <c r="L105" s="573"/>
    </row>
    <row r="106" spans="1:15" s="313" customFormat="1" ht="12.75" customHeight="1" x14ac:dyDescent="0.2">
      <c r="A106" s="573"/>
      <c r="B106" s="573"/>
      <c r="C106" s="318"/>
      <c r="D106" s="319"/>
      <c r="E106" s="319"/>
      <c r="F106" s="319"/>
      <c r="G106" s="319"/>
      <c r="H106" s="319"/>
      <c r="I106" s="238"/>
      <c r="J106" s="161"/>
      <c r="K106" s="573"/>
      <c r="L106" s="573"/>
    </row>
    <row r="107" spans="1:15" s="313" customFormat="1" ht="12.75" customHeight="1" x14ac:dyDescent="0.2">
      <c r="A107" s="573"/>
      <c r="B107" s="573"/>
      <c r="C107" s="318"/>
      <c r="D107" s="319"/>
      <c r="E107" s="319"/>
      <c r="F107" s="319"/>
      <c r="G107" s="319"/>
      <c r="H107" s="319"/>
      <c r="I107" s="238"/>
      <c r="J107" s="161"/>
      <c r="K107" s="573"/>
      <c r="L107" s="573"/>
    </row>
    <row r="108" spans="1:15" s="313" customFormat="1" ht="15" customHeight="1" x14ac:dyDescent="0.2">
      <c r="A108" s="463"/>
      <c r="B108" s="462"/>
      <c r="C108" s="464"/>
      <c r="D108" s="464"/>
      <c r="E108" s="462"/>
      <c r="F108" s="462"/>
      <c r="G108" s="462"/>
      <c r="H108" s="462"/>
      <c r="I108" s="463"/>
      <c r="J108" s="85"/>
      <c r="K108" s="126"/>
      <c r="L108" s="85"/>
    </row>
    <row r="109" spans="1:15" s="313" customFormat="1" ht="15" customHeight="1" x14ac:dyDescent="0.2">
      <c r="A109" s="463"/>
      <c r="B109" s="462"/>
      <c r="C109" s="464"/>
      <c r="D109" s="464"/>
      <c r="E109" s="462"/>
      <c r="F109" s="462"/>
      <c r="G109" s="462"/>
      <c r="H109" s="462"/>
      <c r="I109" s="463"/>
      <c r="J109" s="85"/>
      <c r="K109" s="126"/>
      <c r="L109" s="85"/>
    </row>
    <row r="110" spans="1:15" s="313" customFormat="1" ht="15" customHeight="1" x14ac:dyDescent="0.2">
      <c r="A110" s="463"/>
      <c r="B110" s="462"/>
      <c r="C110" s="464"/>
      <c r="D110" s="464"/>
      <c r="E110" s="462"/>
      <c r="F110" s="462"/>
      <c r="G110" s="462"/>
      <c r="H110" s="462"/>
      <c r="I110" s="463"/>
      <c r="J110" s="85"/>
      <c r="K110" s="126"/>
      <c r="L110" s="85"/>
    </row>
    <row r="111" spans="1:15" s="313" customFormat="1" ht="15" customHeight="1" x14ac:dyDescent="0.25">
      <c r="A111" s="78"/>
      <c r="B111" s="78"/>
      <c r="C111" s="79"/>
      <c r="D111" s="79"/>
      <c r="E111" s="78"/>
      <c r="F111" s="78"/>
      <c r="G111" s="78"/>
      <c r="H111" s="78"/>
      <c r="I111" s="463"/>
      <c r="J111" s="85"/>
      <c r="K111" s="126"/>
      <c r="L111" s="85"/>
    </row>
    <row r="112" spans="1:15" s="313" customFormat="1" ht="15" customHeight="1" x14ac:dyDescent="0.2">
      <c r="A112" s="963" t="s">
        <v>1652</v>
      </c>
      <c r="B112" s="822"/>
      <c r="C112" s="964" t="s">
        <v>80</v>
      </c>
      <c r="D112" s="910" t="s">
        <v>76</v>
      </c>
      <c r="E112" s="926"/>
      <c r="F112" s="926"/>
      <c r="G112" s="926" t="s">
        <v>76</v>
      </c>
      <c r="H112" s="926"/>
      <c r="I112" s="926"/>
      <c r="J112" s="965" t="s">
        <v>1652</v>
      </c>
      <c r="K112" s="966"/>
      <c r="L112" s="966"/>
    </row>
    <row r="113" spans="1:21" s="313" customFormat="1" ht="15" customHeight="1" x14ac:dyDescent="0.2">
      <c r="A113" s="824"/>
      <c r="B113" s="825"/>
      <c r="C113" s="937"/>
      <c r="D113" s="971" t="s">
        <v>784</v>
      </c>
      <c r="E113" s="972"/>
      <c r="F113" s="972"/>
      <c r="G113" s="973"/>
      <c r="H113" s="927" t="s">
        <v>785</v>
      </c>
      <c r="I113" s="110" t="s">
        <v>79</v>
      </c>
      <c r="J113" s="967"/>
      <c r="K113" s="968"/>
      <c r="L113" s="968"/>
    </row>
    <row r="114" spans="1:21" s="313" customFormat="1" ht="15" customHeight="1" x14ac:dyDescent="0.2">
      <c r="A114" s="824"/>
      <c r="B114" s="825"/>
      <c r="C114" s="937"/>
      <c r="D114" s="930" t="s">
        <v>915</v>
      </c>
      <c r="E114" s="545" t="s">
        <v>79</v>
      </c>
      <c r="F114" s="974" t="s">
        <v>916</v>
      </c>
      <c r="G114" s="547" t="s">
        <v>79</v>
      </c>
      <c r="H114" s="928"/>
      <c r="I114" s="936" t="s">
        <v>82</v>
      </c>
      <c r="J114" s="967"/>
      <c r="K114" s="968"/>
      <c r="L114" s="968"/>
    </row>
    <row r="115" spans="1:21" s="313" customFormat="1" ht="15" customHeight="1" x14ac:dyDescent="0.2">
      <c r="A115" s="824"/>
      <c r="B115" s="825"/>
      <c r="C115" s="937"/>
      <c r="D115" s="931"/>
      <c r="E115" s="930" t="s">
        <v>84</v>
      </c>
      <c r="F115" s="975"/>
      <c r="G115" s="933" t="s">
        <v>137</v>
      </c>
      <c r="H115" s="928"/>
      <c r="I115" s="937"/>
      <c r="J115" s="967"/>
      <c r="K115" s="968"/>
      <c r="L115" s="968"/>
    </row>
    <row r="116" spans="1:21" s="313" customFormat="1" ht="15" customHeight="1" x14ac:dyDescent="0.2">
      <c r="A116" s="824"/>
      <c r="B116" s="825"/>
      <c r="C116" s="937"/>
      <c r="D116" s="931"/>
      <c r="E116" s="931"/>
      <c r="F116" s="975"/>
      <c r="G116" s="934"/>
      <c r="H116" s="928"/>
      <c r="I116" s="937"/>
      <c r="J116" s="967"/>
      <c r="K116" s="968"/>
      <c r="L116" s="968"/>
    </row>
    <row r="117" spans="1:21" s="313" customFormat="1" ht="15" customHeight="1" x14ac:dyDescent="0.2">
      <c r="A117" s="827"/>
      <c r="B117" s="828"/>
      <c r="C117" s="938"/>
      <c r="D117" s="932"/>
      <c r="E117" s="932"/>
      <c r="F117" s="976"/>
      <c r="G117" s="935"/>
      <c r="H117" s="929"/>
      <c r="I117" s="938"/>
      <c r="J117" s="969"/>
      <c r="K117" s="970"/>
      <c r="L117" s="970"/>
    </row>
    <row r="118" spans="1:21" s="313" customFormat="1" ht="15" customHeight="1" x14ac:dyDescent="0.2">
      <c r="A118" s="637"/>
      <c r="B118" s="637"/>
      <c r="C118" s="1006" t="s">
        <v>1876</v>
      </c>
      <c r="D118" s="1007"/>
      <c r="E118" s="1007"/>
      <c r="F118" s="1007"/>
      <c r="G118" s="957" t="s">
        <v>961</v>
      </c>
      <c r="H118" s="957"/>
      <c r="I118" s="1008"/>
      <c r="J118" s="641"/>
      <c r="K118" s="637"/>
      <c r="L118" s="637"/>
    </row>
    <row r="119" spans="1:21" s="88" customFormat="1" ht="25.5" customHeight="1" x14ac:dyDescent="0.2">
      <c r="A119" s="86"/>
      <c r="B119" s="86" t="s">
        <v>1184</v>
      </c>
      <c r="C119" s="195">
        <v>7945584</v>
      </c>
      <c r="D119" s="196">
        <v>333396</v>
      </c>
      <c r="E119" s="196">
        <v>333396</v>
      </c>
      <c r="F119" s="196">
        <v>1384258</v>
      </c>
      <c r="G119" s="196">
        <v>1341958</v>
      </c>
      <c r="H119" s="196">
        <v>6227930</v>
      </c>
      <c r="I119" s="197">
        <v>5338538</v>
      </c>
      <c r="J119" s="156"/>
      <c r="K119" s="103"/>
      <c r="L119" s="103" t="s">
        <v>761</v>
      </c>
      <c r="N119" s="522"/>
      <c r="O119" s="522"/>
      <c r="P119" s="522"/>
      <c r="Q119" s="522"/>
      <c r="R119" s="522"/>
      <c r="S119" s="522"/>
      <c r="T119" s="522"/>
      <c r="U119" s="522"/>
    </row>
    <row r="120" spans="1:21" s="313" customFormat="1" ht="25.5" customHeight="1" x14ac:dyDescent="0.2">
      <c r="A120" s="124" t="s">
        <v>1203</v>
      </c>
      <c r="B120" s="124" t="s">
        <v>762</v>
      </c>
      <c r="C120" s="318">
        <v>21119</v>
      </c>
      <c r="D120" s="319">
        <v>0</v>
      </c>
      <c r="E120" s="319">
        <v>0</v>
      </c>
      <c r="F120" s="319">
        <v>21119</v>
      </c>
      <c r="G120" s="319">
        <v>21119</v>
      </c>
      <c r="H120" s="319">
        <v>0</v>
      </c>
      <c r="I120" s="238">
        <v>0</v>
      </c>
      <c r="J120" s="157"/>
      <c r="K120" s="124" t="s">
        <v>1203</v>
      </c>
      <c r="L120" s="124" t="s">
        <v>762</v>
      </c>
    </row>
    <row r="121" spans="1:21" s="313" customFormat="1" ht="15" customHeight="1" x14ac:dyDescent="0.2">
      <c r="A121" s="509">
        <v>231</v>
      </c>
      <c r="B121" s="315" t="s">
        <v>640</v>
      </c>
      <c r="C121" s="318">
        <v>544</v>
      </c>
      <c r="D121" s="319">
        <v>0</v>
      </c>
      <c r="E121" s="319">
        <v>0</v>
      </c>
      <c r="F121" s="319">
        <v>0</v>
      </c>
      <c r="G121" s="319">
        <v>0</v>
      </c>
      <c r="H121" s="319">
        <v>544</v>
      </c>
      <c r="I121" s="238">
        <v>544</v>
      </c>
      <c r="J121" s="316"/>
      <c r="K121" s="509">
        <v>231</v>
      </c>
      <c r="L121" s="315" t="s">
        <v>640</v>
      </c>
    </row>
    <row r="122" spans="1:21" s="88" customFormat="1" ht="12.75" customHeight="1" x14ac:dyDescent="0.2">
      <c r="A122" s="124" t="s">
        <v>1144</v>
      </c>
      <c r="B122" s="124" t="s">
        <v>643</v>
      </c>
      <c r="C122" s="318">
        <v>238</v>
      </c>
      <c r="D122" s="319">
        <v>0</v>
      </c>
      <c r="E122" s="319">
        <v>0</v>
      </c>
      <c r="F122" s="319">
        <v>0</v>
      </c>
      <c r="G122" s="319">
        <v>0</v>
      </c>
      <c r="H122" s="319">
        <v>238</v>
      </c>
      <c r="I122" s="238">
        <v>238</v>
      </c>
      <c r="J122" s="157"/>
      <c r="K122" s="124" t="s">
        <v>1144</v>
      </c>
      <c r="L122" s="124" t="s">
        <v>643</v>
      </c>
    </row>
    <row r="123" spans="1:21" s="313" customFormat="1" ht="12.75" customHeight="1" x14ac:dyDescent="0.2">
      <c r="A123" s="509">
        <v>281</v>
      </c>
      <c r="B123" s="315" t="s">
        <v>642</v>
      </c>
      <c r="C123" s="318">
        <v>11940</v>
      </c>
      <c r="D123" s="319">
        <v>0</v>
      </c>
      <c r="E123" s="319">
        <v>0</v>
      </c>
      <c r="F123" s="319">
        <v>0</v>
      </c>
      <c r="G123" s="319">
        <v>0</v>
      </c>
      <c r="H123" s="319">
        <v>11940</v>
      </c>
      <c r="I123" s="238">
        <v>11940</v>
      </c>
      <c r="J123" s="316"/>
      <c r="K123" s="509">
        <v>281</v>
      </c>
      <c r="L123" s="315" t="s">
        <v>642</v>
      </c>
    </row>
    <row r="124" spans="1:21" s="88" customFormat="1" ht="12.75" customHeight="1" x14ac:dyDescent="0.2">
      <c r="A124" s="124" t="s">
        <v>1146</v>
      </c>
      <c r="B124" s="124" t="s">
        <v>1223</v>
      </c>
      <c r="C124" s="240"/>
      <c r="D124" s="97"/>
      <c r="E124" s="97"/>
      <c r="F124" s="97"/>
      <c r="G124" s="97"/>
      <c r="H124" s="97"/>
      <c r="I124" s="400"/>
      <c r="J124" s="157"/>
      <c r="K124" s="124" t="s">
        <v>1146</v>
      </c>
      <c r="L124" s="124" t="s">
        <v>1223</v>
      </c>
    </row>
    <row r="125" spans="1:21" s="88" customFormat="1" ht="12.75" customHeight="1" x14ac:dyDescent="0.2">
      <c r="A125" s="124"/>
      <c r="B125" s="124" t="s">
        <v>1777</v>
      </c>
      <c r="C125" s="318">
        <v>104313</v>
      </c>
      <c r="D125" s="319">
        <v>0</v>
      </c>
      <c r="E125" s="319">
        <v>0</v>
      </c>
      <c r="F125" s="319">
        <v>0</v>
      </c>
      <c r="G125" s="319">
        <v>0</v>
      </c>
      <c r="H125" s="319">
        <v>104313</v>
      </c>
      <c r="I125" s="238">
        <v>104313</v>
      </c>
      <c r="J125" s="157"/>
      <c r="K125" s="124"/>
      <c r="L125" s="124" t="s">
        <v>1777</v>
      </c>
    </row>
    <row r="126" spans="1:21" s="88" customFormat="1" ht="12.75" customHeight="1" x14ac:dyDescent="0.2">
      <c r="A126" s="124" t="s">
        <v>1151</v>
      </c>
      <c r="B126" s="124" t="s">
        <v>118</v>
      </c>
      <c r="C126" s="318">
        <v>729</v>
      </c>
      <c r="D126" s="319">
        <v>0</v>
      </c>
      <c r="E126" s="319">
        <v>0</v>
      </c>
      <c r="F126" s="319">
        <v>0</v>
      </c>
      <c r="G126" s="319">
        <v>0</v>
      </c>
      <c r="H126" s="319">
        <v>729</v>
      </c>
      <c r="I126" s="238">
        <v>729</v>
      </c>
      <c r="J126" s="157"/>
      <c r="K126" s="124" t="s">
        <v>1151</v>
      </c>
      <c r="L126" s="124" t="s">
        <v>118</v>
      </c>
    </row>
    <row r="127" spans="1:21" s="88" customFormat="1" ht="12.75" customHeight="1" x14ac:dyDescent="0.2">
      <c r="A127" s="124" t="s">
        <v>585</v>
      </c>
      <c r="B127" s="124" t="s">
        <v>765</v>
      </c>
      <c r="C127" s="318">
        <v>86302</v>
      </c>
      <c r="D127" s="319">
        <v>9000</v>
      </c>
      <c r="E127" s="319">
        <v>9000</v>
      </c>
      <c r="F127" s="319">
        <v>0</v>
      </c>
      <c r="G127" s="319">
        <v>0</v>
      </c>
      <c r="H127" s="319">
        <v>77302</v>
      </c>
      <c r="I127" s="238">
        <v>77302</v>
      </c>
      <c r="J127" s="157"/>
      <c r="K127" s="124" t="s">
        <v>585</v>
      </c>
      <c r="L127" s="124" t="s">
        <v>765</v>
      </c>
    </row>
    <row r="128" spans="1:21" s="88" customFormat="1" ht="12.75" customHeight="1" x14ac:dyDescent="0.2">
      <c r="A128" s="124" t="s">
        <v>1153</v>
      </c>
      <c r="B128" s="124" t="s">
        <v>1154</v>
      </c>
      <c r="C128" s="318">
        <v>37058</v>
      </c>
      <c r="D128" s="319">
        <v>0</v>
      </c>
      <c r="E128" s="319">
        <v>0</v>
      </c>
      <c r="F128" s="319">
        <v>0</v>
      </c>
      <c r="G128" s="319">
        <v>0</v>
      </c>
      <c r="H128" s="319">
        <v>37058</v>
      </c>
      <c r="I128" s="238">
        <v>37058</v>
      </c>
      <c r="J128" s="157"/>
      <c r="K128" s="124" t="s">
        <v>1153</v>
      </c>
      <c r="L128" s="124" t="s">
        <v>1154</v>
      </c>
    </row>
    <row r="129" spans="1:12" s="88" customFormat="1" ht="12.75" customHeight="1" x14ac:dyDescent="0.2">
      <c r="A129" s="124" t="s">
        <v>1206</v>
      </c>
      <c r="B129" s="124" t="s">
        <v>1217</v>
      </c>
      <c r="C129" s="318">
        <v>2703</v>
      </c>
      <c r="D129" s="319">
        <v>0</v>
      </c>
      <c r="E129" s="319">
        <v>0</v>
      </c>
      <c r="F129" s="319">
        <v>0</v>
      </c>
      <c r="G129" s="319">
        <v>0</v>
      </c>
      <c r="H129" s="319">
        <v>2703</v>
      </c>
      <c r="I129" s="238">
        <v>2703</v>
      </c>
      <c r="J129" s="157"/>
      <c r="K129" s="124" t="s">
        <v>1206</v>
      </c>
      <c r="L129" s="124" t="s">
        <v>1217</v>
      </c>
    </row>
    <row r="130" spans="1:12" s="88" customFormat="1" ht="12.75" customHeight="1" x14ac:dyDescent="0.2">
      <c r="A130" s="314" t="s">
        <v>1066</v>
      </c>
      <c r="B130" s="314" t="s">
        <v>766</v>
      </c>
      <c r="C130" s="318">
        <v>413</v>
      </c>
      <c r="D130" s="319">
        <v>0</v>
      </c>
      <c r="E130" s="319">
        <v>0</v>
      </c>
      <c r="F130" s="319">
        <v>0</v>
      </c>
      <c r="G130" s="319">
        <v>0</v>
      </c>
      <c r="H130" s="319">
        <v>413</v>
      </c>
      <c r="I130" s="238">
        <v>413</v>
      </c>
      <c r="J130" s="316"/>
      <c r="K130" s="314" t="s">
        <v>1066</v>
      </c>
      <c r="L130" s="314" t="s">
        <v>766</v>
      </c>
    </row>
    <row r="131" spans="1:12" s="88" customFormat="1" ht="12.75" customHeight="1" x14ac:dyDescent="0.2">
      <c r="A131" s="124" t="s">
        <v>1155</v>
      </c>
      <c r="B131" s="124" t="s">
        <v>1156</v>
      </c>
      <c r="C131" s="318">
        <v>12019</v>
      </c>
      <c r="D131" s="319">
        <v>0</v>
      </c>
      <c r="E131" s="319">
        <v>0</v>
      </c>
      <c r="F131" s="319">
        <v>4964</v>
      </c>
      <c r="G131" s="319">
        <v>4964</v>
      </c>
      <c r="H131" s="319">
        <v>7056</v>
      </c>
      <c r="I131" s="238">
        <v>7056</v>
      </c>
      <c r="J131" s="157"/>
      <c r="K131" s="124" t="s">
        <v>1155</v>
      </c>
      <c r="L131" s="124" t="s">
        <v>1156</v>
      </c>
    </row>
    <row r="132" spans="1:12" s="88" customFormat="1" ht="12.75" customHeight="1" x14ac:dyDescent="0.2">
      <c r="A132" s="124" t="s">
        <v>586</v>
      </c>
      <c r="B132" s="124" t="s">
        <v>1221</v>
      </c>
      <c r="C132" s="240"/>
      <c r="D132" s="97"/>
      <c r="E132" s="97"/>
      <c r="F132" s="97"/>
      <c r="G132" s="97"/>
      <c r="H132" s="97"/>
      <c r="I132" s="400"/>
      <c r="J132" s="157"/>
      <c r="K132" s="124" t="s">
        <v>586</v>
      </c>
      <c r="L132" s="124" t="s">
        <v>1221</v>
      </c>
    </row>
    <row r="133" spans="1:12" s="88" customFormat="1" ht="12.75" customHeight="1" x14ac:dyDescent="0.2">
      <c r="A133" s="124"/>
      <c r="B133" s="124" t="s">
        <v>1780</v>
      </c>
      <c r="C133" s="318">
        <v>21841</v>
      </c>
      <c r="D133" s="319">
        <v>0</v>
      </c>
      <c r="E133" s="319">
        <v>0</v>
      </c>
      <c r="F133" s="319">
        <v>2995</v>
      </c>
      <c r="G133" s="319">
        <v>2995</v>
      </c>
      <c r="H133" s="319">
        <v>18846</v>
      </c>
      <c r="I133" s="238">
        <v>18846</v>
      </c>
      <c r="J133" s="157"/>
      <c r="K133" s="124"/>
      <c r="L133" s="124" t="s">
        <v>1780</v>
      </c>
    </row>
    <row r="134" spans="1:12" s="313" customFormat="1" ht="12.75" customHeight="1" x14ac:dyDescent="0.2">
      <c r="A134" s="315" t="s">
        <v>1158</v>
      </c>
      <c r="B134" s="315" t="s">
        <v>1159</v>
      </c>
      <c r="C134" s="318">
        <v>3071368</v>
      </c>
      <c r="D134" s="319">
        <v>27882</v>
      </c>
      <c r="E134" s="319">
        <v>27882</v>
      </c>
      <c r="F134" s="319">
        <v>0</v>
      </c>
      <c r="G134" s="319">
        <v>0</v>
      </c>
      <c r="H134" s="319">
        <v>3043486</v>
      </c>
      <c r="I134" s="238">
        <v>2955416</v>
      </c>
      <c r="J134" s="316"/>
      <c r="K134" s="315" t="s">
        <v>1158</v>
      </c>
      <c r="L134" s="315" t="s">
        <v>1159</v>
      </c>
    </row>
    <row r="135" spans="1:12" s="88" customFormat="1" ht="12.75" customHeight="1" x14ac:dyDescent="0.2">
      <c r="A135" s="124" t="s">
        <v>1160</v>
      </c>
      <c r="B135" s="124" t="s">
        <v>771</v>
      </c>
      <c r="C135" s="318">
        <v>149696</v>
      </c>
      <c r="D135" s="319">
        <v>0</v>
      </c>
      <c r="E135" s="319">
        <v>0</v>
      </c>
      <c r="F135" s="319">
        <v>0</v>
      </c>
      <c r="G135" s="319">
        <v>0</v>
      </c>
      <c r="H135" s="319">
        <v>149696</v>
      </c>
      <c r="I135" s="238">
        <v>57661</v>
      </c>
      <c r="J135" s="157"/>
      <c r="K135" s="124" t="s">
        <v>1160</v>
      </c>
      <c r="L135" s="124" t="s">
        <v>771</v>
      </c>
    </row>
    <row r="136" spans="1:12" s="88" customFormat="1" ht="12.75" customHeight="1" x14ac:dyDescent="0.2">
      <c r="A136" s="124" t="s">
        <v>1161</v>
      </c>
      <c r="B136" s="124" t="s">
        <v>772</v>
      </c>
      <c r="C136" s="318">
        <v>492599</v>
      </c>
      <c r="D136" s="319">
        <v>0</v>
      </c>
      <c r="E136" s="319">
        <v>0</v>
      </c>
      <c r="F136" s="319">
        <v>0</v>
      </c>
      <c r="G136" s="319">
        <v>0</v>
      </c>
      <c r="H136" s="319">
        <v>492599</v>
      </c>
      <c r="I136" s="238">
        <v>239190</v>
      </c>
      <c r="J136" s="157"/>
      <c r="K136" s="124" t="s">
        <v>1161</v>
      </c>
      <c r="L136" s="124" t="s">
        <v>772</v>
      </c>
    </row>
    <row r="137" spans="1:12" s="88" customFormat="1" ht="12.75" customHeight="1" x14ac:dyDescent="0.2">
      <c r="A137" s="124" t="s">
        <v>1162</v>
      </c>
      <c r="B137" s="124" t="s">
        <v>773</v>
      </c>
      <c r="C137" s="318">
        <v>899772</v>
      </c>
      <c r="D137" s="319">
        <v>17200</v>
      </c>
      <c r="E137" s="319">
        <v>17200</v>
      </c>
      <c r="F137" s="319">
        <v>638462</v>
      </c>
      <c r="G137" s="319">
        <v>638462</v>
      </c>
      <c r="H137" s="319">
        <v>244110</v>
      </c>
      <c r="I137" s="238">
        <v>244110</v>
      </c>
      <c r="J137" s="157"/>
      <c r="K137" s="124" t="s">
        <v>1162</v>
      </c>
      <c r="L137" s="124" t="s">
        <v>773</v>
      </c>
    </row>
    <row r="138" spans="1:12" s="88" customFormat="1" ht="12.75" customHeight="1" x14ac:dyDescent="0.2">
      <c r="A138" s="124" t="s">
        <v>1208</v>
      </c>
      <c r="B138" s="124" t="s">
        <v>774</v>
      </c>
      <c r="C138" s="318">
        <v>11399</v>
      </c>
      <c r="D138" s="319">
        <v>0</v>
      </c>
      <c r="E138" s="319">
        <v>0</v>
      </c>
      <c r="F138" s="319">
        <v>0</v>
      </c>
      <c r="G138" s="319">
        <v>0</v>
      </c>
      <c r="H138" s="319">
        <v>11399</v>
      </c>
      <c r="I138" s="238">
        <v>11399</v>
      </c>
      <c r="J138" s="157"/>
      <c r="K138" s="124" t="s">
        <v>1208</v>
      </c>
      <c r="L138" s="124" t="s">
        <v>774</v>
      </c>
    </row>
    <row r="139" spans="1:12" s="88" customFormat="1" ht="12.75" customHeight="1" x14ac:dyDescent="0.2">
      <c r="A139" s="124" t="s">
        <v>1163</v>
      </c>
      <c r="B139" s="124" t="s">
        <v>1164</v>
      </c>
      <c r="C139" s="318">
        <v>1563625</v>
      </c>
      <c r="D139" s="319">
        <v>147</v>
      </c>
      <c r="E139" s="319">
        <v>147</v>
      </c>
      <c r="F139" s="319">
        <v>93242</v>
      </c>
      <c r="G139" s="319">
        <v>93242</v>
      </c>
      <c r="H139" s="319">
        <v>1470236</v>
      </c>
      <c r="I139" s="238">
        <v>1094916</v>
      </c>
      <c r="J139" s="157"/>
      <c r="K139" s="124" t="s">
        <v>1163</v>
      </c>
      <c r="L139" s="124" t="s">
        <v>1164</v>
      </c>
    </row>
    <row r="140" spans="1:12" s="88" customFormat="1" ht="12.75" customHeight="1" x14ac:dyDescent="0.2">
      <c r="A140" s="124" t="s">
        <v>1165</v>
      </c>
      <c r="B140" s="124" t="s">
        <v>1166</v>
      </c>
      <c r="C140" s="318">
        <v>28147</v>
      </c>
      <c r="D140" s="319">
        <v>2612</v>
      </c>
      <c r="E140" s="319">
        <v>2612</v>
      </c>
      <c r="F140" s="319">
        <v>0</v>
      </c>
      <c r="G140" s="319">
        <v>0</v>
      </c>
      <c r="H140" s="319">
        <v>25535</v>
      </c>
      <c r="I140" s="238">
        <v>25467</v>
      </c>
      <c r="J140" s="157"/>
      <c r="K140" s="124" t="s">
        <v>1165</v>
      </c>
      <c r="L140" s="124" t="s">
        <v>1166</v>
      </c>
    </row>
    <row r="141" spans="1:12" s="88" customFormat="1" ht="12.75" customHeight="1" x14ac:dyDescent="0.2">
      <c r="A141" s="124" t="s">
        <v>1167</v>
      </c>
      <c r="B141" s="124" t="s">
        <v>770</v>
      </c>
      <c r="C141" s="318">
        <v>933520</v>
      </c>
      <c r="D141" s="319">
        <v>265161</v>
      </c>
      <c r="E141" s="319">
        <v>265161</v>
      </c>
      <c r="F141" s="319">
        <v>578615</v>
      </c>
      <c r="G141" s="319">
        <v>578615</v>
      </c>
      <c r="H141" s="319">
        <v>89744</v>
      </c>
      <c r="I141" s="238">
        <v>89744</v>
      </c>
      <c r="J141" s="157"/>
      <c r="K141" s="124" t="s">
        <v>1167</v>
      </c>
      <c r="L141" s="124" t="s">
        <v>770</v>
      </c>
    </row>
    <row r="142" spans="1:12" s="88" customFormat="1" ht="12.75" customHeight="1" x14ac:dyDescent="0.2">
      <c r="A142" s="124" t="s">
        <v>1169</v>
      </c>
      <c r="B142" s="124" t="s">
        <v>1170</v>
      </c>
      <c r="C142" s="318">
        <v>698</v>
      </c>
      <c r="D142" s="319">
        <v>0</v>
      </c>
      <c r="E142" s="319">
        <v>0</v>
      </c>
      <c r="F142" s="319">
        <v>0</v>
      </c>
      <c r="G142" s="319">
        <v>0</v>
      </c>
      <c r="H142" s="319">
        <v>698</v>
      </c>
      <c r="I142" s="238">
        <v>698</v>
      </c>
      <c r="J142" s="157"/>
      <c r="K142" s="124" t="s">
        <v>1169</v>
      </c>
      <c r="L142" s="124" t="s">
        <v>1170</v>
      </c>
    </row>
    <row r="143" spans="1:12" s="88" customFormat="1" ht="12.75" customHeight="1" x14ac:dyDescent="0.2">
      <c r="A143" s="124" t="s">
        <v>1171</v>
      </c>
      <c r="B143" s="124" t="s">
        <v>1172</v>
      </c>
      <c r="C143" s="318">
        <v>178369</v>
      </c>
      <c r="D143" s="319">
        <v>0</v>
      </c>
      <c r="E143" s="319">
        <v>0</v>
      </c>
      <c r="F143" s="319">
        <v>1304</v>
      </c>
      <c r="G143" s="319">
        <v>1304</v>
      </c>
      <c r="H143" s="319">
        <v>177065</v>
      </c>
      <c r="I143" s="238">
        <v>167914</v>
      </c>
      <c r="J143" s="157"/>
      <c r="K143" s="124" t="s">
        <v>1171</v>
      </c>
      <c r="L143" s="124" t="s">
        <v>1172</v>
      </c>
    </row>
    <row r="144" spans="1:12" s="88" customFormat="1" ht="12.75" customHeight="1" x14ac:dyDescent="0.2">
      <c r="A144" s="124" t="s">
        <v>1173</v>
      </c>
      <c r="B144" s="124" t="s">
        <v>1174</v>
      </c>
      <c r="C144" s="318">
        <v>519</v>
      </c>
      <c r="D144" s="319">
        <v>0</v>
      </c>
      <c r="E144" s="319">
        <v>0</v>
      </c>
      <c r="F144" s="319">
        <v>0</v>
      </c>
      <c r="G144" s="319">
        <v>0</v>
      </c>
      <c r="H144" s="319">
        <v>519</v>
      </c>
      <c r="I144" s="238">
        <v>519</v>
      </c>
      <c r="J144" s="157"/>
      <c r="K144" s="124" t="s">
        <v>1173</v>
      </c>
      <c r="L144" s="124" t="s">
        <v>1174</v>
      </c>
    </row>
    <row r="145" spans="1:20" s="88" customFormat="1" ht="12.75" customHeight="1" x14ac:dyDescent="0.2">
      <c r="A145" s="124" t="s">
        <v>1175</v>
      </c>
      <c r="B145" s="124" t="s">
        <v>1176</v>
      </c>
      <c r="C145" s="318">
        <v>5097</v>
      </c>
      <c r="D145" s="319">
        <v>5097</v>
      </c>
      <c r="E145" s="319">
        <v>5097</v>
      </c>
      <c r="F145" s="319">
        <v>0</v>
      </c>
      <c r="G145" s="319">
        <v>0</v>
      </c>
      <c r="H145" s="319">
        <v>0</v>
      </c>
      <c r="I145" s="238">
        <v>0</v>
      </c>
      <c r="J145" s="157"/>
      <c r="K145" s="124" t="s">
        <v>1175</v>
      </c>
      <c r="L145" s="124" t="s">
        <v>1176</v>
      </c>
    </row>
    <row r="146" spans="1:20" s="88" customFormat="1" ht="12.75" customHeight="1" x14ac:dyDescent="0.2">
      <c r="A146" s="124" t="s">
        <v>1177</v>
      </c>
      <c r="B146" s="124" t="s">
        <v>764</v>
      </c>
      <c r="C146" s="318">
        <v>26881</v>
      </c>
      <c r="D146" s="319">
        <v>0</v>
      </c>
      <c r="E146" s="319">
        <v>0</v>
      </c>
      <c r="F146" s="319">
        <v>0</v>
      </c>
      <c r="G146" s="319">
        <v>0</v>
      </c>
      <c r="H146" s="319">
        <v>26881</v>
      </c>
      <c r="I146" s="238">
        <v>26881</v>
      </c>
      <c r="J146" s="157"/>
      <c r="K146" s="124" t="s">
        <v>1177</v>
      </c>
      <c r="L146" s="124" t="s">
        <v>764</v>
      </c>
    </row>
    <row r="147" spans="1:20" s="88" customFormat="1" ht="12.75" customHeight="1" x14ac:dyDescent="0.2">
      <c r="A147" s="124" t="s">
        <v>1180</v>
      </c>
      <c r="B147" s="124" t="s">
        <v>1181</v>
      </c>
      <c r="C147" s="318">
        <v>65159</v>
      </c>
      <c r="D147" s="319">
        <v>188</v>
      </c>
      <c r="E147" s="319">
        <v>188</v>
      </c>
      <c r="F147" s="319">
        <v>697</v>
      </c>
      <c r="G147" s="319">
        <v>697</v>
      </c>
      <c r="H147" s="319">
        <v>64274</v>
      </c>
      <c r="I147" s="238">
        <v>51655</v>
      </c>
      <c r="J147" s="157"/>
      <c r="K147" s="124" t="s">
        <v>1180</v>
      </c>
      <c r="L147" s="124" t="s">
        <v>1181</v>
      </c>
    </row>
    <row r="148" spans="1:20" s="88" customFormat="1" ht="12.75" customHeight="1" x14ac:dyDescent="0.2">
      <c r="A148" s="315" t="s">
        <v>1182</v>
      </c>
      <c r="B148" s="315" t="s">
        <v>1189</v>
      </c>
      <c r="C148" s="240"/>
      <c r="D148" s="97"/>
      <c r="E148" s="97"/>
      <c r="F148" s="97"/>
      <c r="G148" s="97"/>
      <c r="H148" s="97"/>
      <c r="I148" s="400"/>
      <c r="J148" s="316"/>
      <c r="K148" s="315" t="s">
        <v>1182</v>
      </c>
      <c r="L148" s="315" t="s">
        <v>1189</v>
      </c>
    </row>
    <row r="149" spans="1:20" s="313" customFormat="1" ht="12.75" customHeight="1" x14ac:dyDescent="0.2">
      <c r="A149" s="315"/>
      <c r="B149" s="315" t="s">
        <v>1781</v>
      </c>
      <c r="C149" s="318">
        <v>215107</v>
      </c>
      <c r="D149" s="319">
        <v>6109</v>
      </c>
      <c r="E149" s="319">
        <v>6109</v>
      </c>
      <c r="F149" s="319">
        <v>42506</v>
      </c>
      <c r="G149" s="319">
        <v>206</v>
      </c>
      <c r="H149" s="319">
        <v>166492</v>
      </c>
      <c r="I149" s="238">
        <v>117771</v>
      </c>
      <c r="J149" s="316"/>
      <c r="K149" s="315"/>
      <c r="L149" s="315" t="s">
        <v>1781</v>
      </c>
      <c r="M149" s="88"/>
      <c r="N149" s="88"/>
    </row>
    <row r="150" spans="1:20" s="313" customFormat="1" ht="12.75" customHeight="1" x14ac:dyDescent="0.2">
      <c r="A150" s="314" t="s">
        <v>1680</v>
      </c>
      <c r="B150" s="314" t="s">
        <v>1681</v>
      </c>
      <c r="C150" s="318">
        <v>4408</v>
      </c>
      <c r="D150" s="319">
        <v>0</v>
      </c>
      <c r="E150" s="319">
        <v>0</v>
      </c>
      <c r="F150" s="319">
        <v>353</v>
      </c>
      <c r="G150" s="319">
        <v>353</v>
      </c>
      <c r="H150" s="319">
        <v>4055</v>
      </c>
      <c r="I150" s="238">
        <v>4055</v>
      </c>
      <c r="J150" s="316"/>
      <c r="K150" s="314" t="s">
        <v>1680</v>
      </c>
      <c r="L150" s="314" t="s">
        <v>1681</v>
      </c>
      <c r="M150" s="88"/>
      <c r="N150" s="88"/>
    </row>
    <row r="151" spans="1:20" s="313" customFormat="1" ht="25.5" customHeight="1" x14ac:dyDescent="0.2">
      <c r="A151" s="86"/>
      <c r="B151" s="86"/>
      <c r="C151" s="953" t="s">
        <v>1812</v>
      </c>
      <c r="D151" s="954"/>
      <c r="E151" s="954"/>
      <c r="F151" s="954"/>
      <c r="G151" s="955" t="s">
        <v>959</v>
      </c>
      <c r="H151" s="956"/>
      <c r="I151" s="956"/>
      <c r="J151" s="124"/>
      <c r="K151" s="124"/>
      <c r="L151" s="103"/>
      <c r="M151" s="88"/>
      <c r="N151" s="88"/>
    </row>
    <row r="152" spans="1:20" s="88" customFormat="1" ht="25.5" customHeight="1" x14ac:dyDescent="0.2">
      <c r="A152" s="86"/>
      <c r="B152" s="86" t="s">
        <v>758</v>
      </c>
      <c r="C152" s="195">
        <v>225973</v>
      </c>
      <c r="D152" s="196">
        <f>SUM(D153:D175)</f>
        <v>0</v>
      </c>
      <c r="E152" s="196">
        <f>SUM(E153:E175)</f>
        <v>0</v>
      </c>
      <c r="F152" s="196">
        <v>1255</v>
      </c>
      <c r="G152" s="196">
        <f>SUM(G153:G175)</f>
        <v>0</v>
      </c>
      <c r="H152" s="196">
        <v>224718</v>
      </c>
      <c r="I152" s="197">
        <v>26199</v>
      </c>
      <c r="J152" s="156"/>
      <c r="K152" s="103"/>
      <c r="L152" s="103" t="s">
        <v>758</v>
      </c>
      <c r="N152" s="522"/>
      <c r="O152" s="522"/>
      <c r="P152" s="522"/>
      <c r="Q152" s="522"/>
      <c r="R152" s="522"/>
      <c r="S152" s="522"/>
      <c r="T152" s="522"/>
    </row>
    <row r="153" spans="1:20" s="313" customFormat="1" ht="25.5" customHeight="1" x14ac:dyDescent="0.2">
      <c r="A153" s="315" t="s">
        <v>1193</v>
      </c>
      <c r="B153" s="315" t="s">
        <v>1211</v>
      </c>
      <c r="C153" s="318"/>
      <c r="D153" s="319"/>
      <c r="E153" s="319"/>
      <c r="F153" s="319"/>
      <c r="G153" s="319"/>
      <c r="H153" s="319"/>
      <c r="I153" s="238"/>
      <c r="J153" s="160"/>
      <c r="K153" s="315" t="s">
        <v>1193</v>
      </c>
      <c r="L153" s="315" t="s">
        <v>1211</v>
      </c>
    </row>
    <row r="154" spans="1:20" s="313" customFormat="1" ht="12.75" customHeight="1" x14ac:dyDescent="0.2">
      <c r="A154" s="124"/>
      <c r="B154" s="124" t="s">
        <v>1770</v>
      </c>
      <c r="C154" s="318">
        <v>1255</v>
      </c>
      <c r="D154" s="319">
        <v>0</v>
      </c>
      <c r="E154" s="319">
        <v>0</v>
      </c>
      <c r="F154" s="319">
        <v>1255</v>
      </c>
      <c r="G154" s="319">
        <v>0</v>
      </c>
      <c r="H154" s="319">
        <v>0</v>
      </c>
      <c r="I154" s="238">
        <v>0</v>
      </c>
      <c r="J154" s="157"/>
      <c r="K154" s="124"/>
      <c r="L154" s="124" t="s">
        <v>1770</v>
      </c>
    </row>
    <row r="155" spans="1:20" s="88" customFormat="1" ht="12.75" customHeight="1" x14ac:dyDescent="0.2">
      <c r="A155" s="315" t="s">
        <v>1195</v>
      </c>
      <c r="B155" s="315" t="s">
        <v>1773</v>
      </c>
      <c r="C155" s="318">
        <v>20</v>
      </c>
      <c r="D155" s="319">
        <v>0</v>
      </c>
      <c r="E155" s="319">
        <v>0</v>
      </c>
      <c r="F155" s="319">
        <v>0</v>
      </c>
      <c r="G155" s="319">
        <v>0</v>
      </c>
      <c r="H155" s="319">
        <v>20</v>
      </c>
      <c r="I155" s="238">
        <v>20</v>
      </c>
      <c r="J155" s="316"/>
      <c r="K155" s="315" t="s">
        <v>1195</v>
      </c>
      <c r="L155" s="315" t="s">
        <v>1773</v>
      </c>
    </row>
    <row r="156" spans="1:20" s="313" customFormat="1" ht="12.75" customHeight="1" x14ac:dyDescent="0.2">
      <c r="A156" s="315"/>
      <c r="B156" s="315" t="s">
        <v>1772</v>
      </c>
      <c r="C156" s="318"/>
      <c r="D156" s="319"/>
      <c r="E156" s="319"/>
      <c r="F156" s="319"/>
      <c r="G156" s="319"/>
      <c r="H156" s="319"/>
      <c r="I156" s="238"/>
      <c r="J156" s="316"/>
      <c r="K156" s="315"/>
      <c r="L156" s="315" t="s">
        <v>1772</v>
      </c>
    </row>
    <row r="157" spans="1:20" s="313" customFormat="1" ht="12.75" customHeight="1" x14ac:dyDescent="0.2">
      <c r="A157" s="573"/>
      <c r="B157" s="573"/>
      <c r="C157" s="318"/>
      <c r="D157" s="319"/>
      <c r="E157" s="319"/>
      <c r="F157" s="319"/>
      <c r="G157" s="319"/>
      <c r="H157" s="319"/>
      <c r="I157" s="238"/>
      <c r="J157" s="316"/>
      <c r="K157" s="573"/>
      <c r="L157" s="573"/>
    </row>
    <row r="158" spans="1:20" s="313" customFormat="1" ht="12.75" customHeight="1" x14ac:dyDescent="0.2">
      <c r="A158" s="573"/>
      <c r="B158" s="573"/>
      <c r="C158" s="319"/>
      <c r="D158" s="319"/>
      <c r="E158" s="319"/>
      <c r="F158" s="319"/>
      <c r="G158" s="319"/>
      <c r="H158" s="319"/>
      <c r="I158" s="319"/>
      <c r="J158" s="573"/>
      <c r="K158" s="573"/>
      <c r="L158" s="573"/>
    </row>
    <row r="159" spans="1:20" s="313" customFormat="1" ht="12.75" customHeight="1" x14ac:dyDescent="0.2">
      <c r="A159" s="573"/>
      <c r="B159" s="573"/>
      <c r="C159" s="319"/>
      <c r="D159" s="319"/>
      <c r="E159" s="319"/>
      <c r="F159" s="319"/>
      <c r="G159" s="319"/>
      <c r="H159" s="319"/>
      <c r="I159" s="319"/>
      <c r="J159" s="573"/>
      <c r="K159" s="573"/>
      <c r="L159" s="573"/>
    </row>
    <row r="160" spans="1:20" s="313" customFormat="1" ht="12.75" customHeight="1" x14ac:dyDescent="0.2">
      <c r="A160" s="573"/>
      <c r="B160" s="573"/>
      <c r="C160" s="319"/>
      <c r="D160" s="319"/>
      <c r="E160" s="319"/>
      <c r="F160" s="319"/>
      <c r="G160" s="319"/>
      <c r="H160" s="319"/>
      <c r="I160" s="319"/>
      <c r="J160" s="573"/>
      <c r="K160" s="573"/>
      <c r="L160" s="573"/>
    </row>
    <row r="161" spans="1:20" s="313" customFormat="1" ht="12.75" customHeight="1" x14ac:dyDescent="0.2">
      <c r="A161" s="573"/>
      <c r="B161" s="573"/>
      <c r="C161" s="319"/>
      <c r="D161" s="319"/>
      <c r="E161" s="319"/>
      <c r="F161" s="319"/>
      <c r="G161" s="319"/>
      <c r="H161" s="319"/>
      <c r="I161" s="319"/>
      <c r="J161" s="573"/>
      <c r="K161" s="573"/>
      <c r="L161" s="573"/>
    </row>
    <row r="162" spans="1:20" s="313" customFormat="1" ht="12.6" customHeight="1" x14ac:dyDescent="0.2">
      <c r="A162" s="463"/>
      <c r="B162" s="462"/>
      <c r="C162" s="464"/>
      <c r="D162" s="464"/>
      <c r="E162" s="462"/>
      <c r="F162" s="462"/>
      <c r="G162" s="462"/>
      <c r="H162" s="462"/>
      <c r="I162" s="463"/>
      <c r="J162" s="85"/>
      <c r="K162" s="126"/>
      <c r="L162" s="85"/>
    </row>
    <row r="163" spans="1:20" s="313" customFormat="1" ht="12.6" customHeight="1" x14ac:dyDescent="0.2">
      <c r="A163" s="463"/>
      <c r="B163" s="462"/>
      <c r="C163" s="464"/>
      <c r="D163" s="464"/>
      <c r="E163" s="462"/>
      <c r="F163" s="462"/>
      <c r="G163" s="462"/>
      <c r="H163" s="462"/>
      <c r="I163" s="463"/>
      <c r="J163" s="85"/>
      <c r="K163" s="126"/>
      <c r="L163" s="85"/>
    </row>
    <row r="164" spans="1:20" s="313" customFormat="1" ht="12.6" customHeight="1" x14ac:dyDescent="0.25">
      <c r="A164" s="78"/>
      <c r="B164" s="78"/>
      <c r="C164" s="79"/>
      <c r="D164" s="79"/>
      <c r="E164" s="78"/>
      <c r="F164" s="78"/>
      <c r="G164" s="78"/>
      <c r="H164" s="78"/>
      <c r="I164" s="463"/>
      <c r="J164" s="85"/>
      <c r="K164" s="126"/>
      <c r="L164" s="85"/>
    </row>
    <row r="165" spans="1:20" s="313" customFormat="1" ht="12.6" customHeight="1" x14ac:dyDescent="0.2">
      <c r="A165" s="963" t="s">
        <v>1652</v>
      </c>
      <c r="B165" s="822"/>
      <c r="C165" s="964" t="s">
        <v>80</v>
      </c>
      <c r="D165" s="910" t="s">
        <v>76</v>
      </c>
      <c r="E165" s="926"/>
      <c r="F165" s="926"/>
      <c r="G165" s="926" t="s">
        <v>76</v>
      </c>
      <c r="H165" s="926"/>
      <c r="I165" s="926"/>
      <c r="J165" s="965" t="s">
        <v>1652</v>
      </c>
      <c r="K165" s="966"/>
      <c r="L165" s="966"/>
    </row>
    <row r="166" spans="1:20" s="313" customFormat="1" ht="12.6" customHeight="1" x14ac:dyDescent="0.2">
      <c r="A166" s="824"/>
      <c r="B166" s="825"/>
      <c r="C166" s="937"/>
      <c r="D166" s="971" t="s">
        <v>784</v>
      </c>
      <c r="E166" s="972"/>
      <c r="F166" s="972"/>
      <c r="G166" s="973"/>
      <c r="H166" s="927" t="s">
        <v>785</v>
      </c>
      <c r="I166" s="110" t="s">
        <v>79</v>
      </c>
      <c r="J166" s="967"/>
      <c r="K166" s="968"/>
      <c r="L166" s="968"/>
    </row>
    <row r="167" spans="1:20" s="313" customFormat="1" ht="12.6" customHeight="1" x14ac:dyDescent="0.2">
      <c r="A167" s="824"/>
      <c r="B167" s="825"/>
      <c r="C167" s="937"/>
      <c r="D167" s="930" t="s">
        <v>915</v>
      </c>
      <c r="E167" s="545" t="s">
        <v>79</v>
      </c>
      <c r="F167" s="974" t="s">
        <v>916</v>
      </c>
      <c r="G167" s="547" t="s">
        <v>79</v>
      </c>
      <c r="H167" s="928"/>
      <c r="I167" s="936" t="s">
        <v>82</v>
      </c>
      <c r="J167" s="967"/>
      <c r="K167" s="968"/>
      <c r="L167" s="968"/>
    </row>
    <row r="168" spans="1:20" s="313" customFormat="1" ht="12.6" customHeight="1" x14ac:dyDescent="0.2">
      <c r="A168" s="824"/>
      <c r="B168" s="825"/>
      <c r="C168" s="937"/>
      <c r="D168" s="931"/>
      <c r="E168" s="930" t="s">
        <v>84</v>
      </c>
      <c r="F168" s="975"/>
      <c r="G168" s="933" t="s">
        <v>137</v>
      </c>
      <c r="H168" s="928"/>
      <c r="I168" s="937"/>
      <c r="J168" s="967"/>
      <c r="K168" s="968"/>
      <c r="L168" s="968"/>
    </row>
    <row r="169" spans="1:20" s="313" customFormat="1" ht="12.6" customHeight="1" x14ac:dyDescent="0.2">
      <c r="A169" s="824"/>
      <c r="B169" s="825"/>
      <c r="C169" s="937"/>
      <c r="D169" s="931"/>
      <c r="E169" s="931"/>
      <c r="F169" s="975"/>
      <c r="G169" s="934"/>
      <c r="H169" s="928"/>
      <c r="I169" s="937"/>
      <c r="J169" s="967"/>
      <c r="K169" s="968"/>
      <c r="L169" s="968"/>
    </row>
    <row r="170" spans="1:20" s="313" customFormat="1" ht="12.6" customHeight="1" x14ac:dyDescent="0.2">
      <c r="A170" s="827"/>
      <c r="B170" s="828"/>
      <c r="C170" s="938"/>
      <c r="D170" s="932"/>
      <c r="E170" s="932"/>
      <c r="F170" s="976"/>
      <c r="G170" s="935"/>
      <c r="H170" s="929"/>
      <c r="I170" s="938"/>
      <c r="J170" s="969"/>
      <c r="K170" s="970"/>
      <c r="L170" s="970"/>
    </row>
    <row r="171" spans="1:20" s="313" customFormat="1" ht="21" customHeight="1" x14ac:dyDescent="0.2">
      <c r="A171" s="595"/>
      <c r="B171" s="595"/>
      <c r="C171" s="1006" t="s">
        <v>1874</v>
      </c>
      <c r="D171" s="1007"/>
      <c r="E171" s="1007"/>
      <c r="F171" s="1007"/>
      <c r="G171" s="957" t="s">
        <v>1687</v>
      </c>
      <c r="H171" s="957"/>
      <c r="I171" s="1008"/>
      <c r="J171" s="597"/>
      <c r="K171" s="597"/>
      <c r="L171" s="597"/>
    </row>
    <row r="172" spans="1:20" s="88" customFormat="1" ht="21" customHeight="1" x14ac:dyDescent="0.2">
      <c r="A172" s="124" t="s">
        <v>1126</v>
      </c>
      <c r="B172" s="124" t="s">
        <v>1132</v>
      </c>
      <c r="C172" s="318"/>
      <c r="D172" s="319"/>
      <c r="E172" s="319"/>
      <c r="F172" s="319"/>
      <c r="G172" s="319"/>
      <c r="H172" s="319"/>
      <c r="I172" s="238"/>
      <c r="J172" s="157"/>
      <c r="K172" s="124" t="s">
        <v>1126</v>
      </c>
      <c r="L172" s="124" t="s">
        <v>1132</v>
      </c>
    </row>
    <row r="173" spans="1:20" s="88" customFormat="1" ht="12.75" customHeight="1" x14ac:dyDescent="0.2">
      <c r="A173" s="124"/>
      <c r="B173" s="124" t="s">
        <v>1776</v>
      </c>
      <c r="C173" s="318">
        <v>25335</v>
      </c>
      <c r="D173" s="319">
        <v>0</v>
      </c>
      <c r="E173" s="319">
        <v>0</v>
      </c>
      <c r="F173" s="319">
        <v>0</v>
      </c>
      <c r="G173" s="319">
        <v>0</v>
      </c>
      <c r="H173" s="319">
        <v>25335</v>
      </c>
      <c r="I173" s="238">
        <v>25335</v>
      </c>
      <c r="J173" s="157"/>
      <c r="K173" s="124"/>
      <c r="L173" s="124" t="s">
        <v>1776</v>
      </c>
    </row>
    <row r="174" spans="1:20" s="88" customFormat="1" ht="12.75" customHeight="1" x14ac:dyDescent="0.2">
      <c r="A174" s="315" t="s">
        <v>759</v>
      </c>
      <c r="B174" s="315" t="s">
        <v>760</v>
      </c>
      <c r="C174" s="318">
        <v>844</v>
      </c>
      <c r="D174" s="319">
        <v>0</v>
      </c>
      <c r="E174" s="319">
        <v>0</v>
      </c>
      <c r="F174" s="319">
        <v>0</v>
      </c>
      <c r="G174" s="319">
        <v>0</v>
      </c>
      <c r="H174" s="319">
        <v>844</v>
      </c>
      <c r="I174" s="238">
        <v>844</v>
      </c>
      <c r="J174" s="316"/>
      <c r="K174" s="315" t="s">
        <v>759</v>
      </c>
      <c r="L174" s="315" t="s">
        <v>760</v>
      </c>
    </row>
    <row r="175" spans="1:20" s="88" customFormat="1" ht="12.75" customHeight="1" x14ac:dyDescent="0.2">
      <c r="A175" s="315" t="s">
        <v>1128</v>
      </c>
      <c r="B175" s="315" t="s">
        <v>1129</v>
      </c>
      <c r="C175" s="318">
        <v>198519</v>
      </c>
      <c r="D175" s="319">
        <v>0</v>
      </c>
      <c r="E175" s="319">
        <v>0</v>
      </c>
      <c r="F175" s="319">
        <v>0</v>
      </c>
      <c r="G175" s="319">
        <v>0</v>
      </c>
      <c r="H175" s="319">
        <v>198519</v>
      </c>
      <c r="I175" s="238">
        <v>0</v>
      </c>
      <c r="J175" s="316"/>
      <c r="K175" s="315" t="s">
        <v>1128</v>
      </c>
      <c r="L175" s="315" t="s">
        <v>1129</v>
      </c>
    </row>
    <row r="176" spans="1:20" s="313" customFormat="1" ht="25.5" customHeight="1" x14ac:dyDescent="0.2">
      <c r="A176" s="86"/>
      <c r="B176" s="86" t="s">
        <v>1184</v>
      </c>
      <c r="C176" s="195">
        <v>1662794</v>
      </c>
      <c r="D176" s="196">
        <v>8853</v>
      </c>
      <c r="E176" s="196">
        <v>8853</v>
      </c>
      <c r="F176" s="196">
        <v>49654</v>
      </c>
      <c r="G176" s="196">
        <v>49654</v>
      </c>
      <c r="H176" s="196">
        <v>1604286</v>
      </c>
      <c r="I176" s="197">
        <v>1406846</v>
      </c>
      <c r="J176" s="156"/>
      <c r="K176" s="103"/>
      <c r="L176" s="86" t="s">
        <v>1184</v>
      </c>
      <c r="N176" s="522"/>
      <c r="O176" s="522"/>
      <c r="P176" s="522"/>
      <c r="Q176" s="522"/>
      <c r="R176" s="522"/>
      <c r="S176" s="522"/>
      <c r="T176" s="522"/>
    </row>
    <row r="177" spans="1:45" s="313" customFormat="1" ht="25.5" customHeight="1" x14ac:dyDescent="0.2">
      <c r="A177" s="315" t="s">
        <v>1144</v>
      </c>
      <c r="B177" s="315" t="s">
        <v>643</v>
      </c>
      <c r="C177" s="318">
        <v>90</v>
      </c>
      <c r="D177" s="319">
        <v>0</v>
      </c>
      <c r="E177" s="319">
        <v>0</v>
      </c>
      <c r="F177" s="319">
        <v>0</v>
      </c>
      <c r="G177" s="319">
        <v>0</v>
      </c>
      <c r="H177" s="319">
        <v>90</v>
      </c>
      <c r="I177" s="238">
        <v>90</v>
      </c>
      <c r="J177" s="316"/>
      <c r="K177" s="315" t="s">
        <v>1144</v>
      </c>
      <c r="L177" s="315" t="s">
        <v>643</v>
      </c>
    </row>
    <row r="178" spans="1:45" s="313" customFormat="1" ht="12.75" customHeight="1" x14ac:dyDescent="0.2">
      <c r="A178" s="124" t="s">
        <v>1146</v>
      </c>
      <c r="B178" s="124" t="s">
        <v>1223</v>
      </c>
      <c r="C178" s="318"/>
      <c r="D178" s="97"/>
      <c r="E178" s="97"/>
      <c r="F178" s="97"/>
      <c r="G178" s="97"/>
      <c r="H178" s="97"/>
      <c r="I178" s="400"/>
      <c r="J178" s="315"/>
      <c r="K178" s="124" t="s">
        <v>1146</v>
      </c>
      <c r="L178" s="124" t="s">
        <v>1223</v>
      </c>
    </row>
    <row r="179" spans="1:45" s="313" customFormat="1" ht="12.75" customHeight="1" x14ac:dyDescent="0.2">
      <c r="A179" s="124"/>
      <c r="B179" s="124" t="s">
        <v>1777</v>
      </c>
      <c r="C179" s="318">
        <v>8828</v>
      </c>
      <c r="D179" s="319">
        <v>0</v>
      </c>
      <c r="E179" s="319">
        <v>0</v>
      </c>
      <c r="F179" s="319">
        <v>0</v>
      </c>
      <c r="G179" s="319">
        <v>0</v>
      </c>
      <c r="H179" s="319">
        <v>8828</v>
      </c>
      <c r="I179" s="238">
        <v>8828</v>
      </c>
      <c r="J179" s="315"/>
      <c r="K179" s="124"/>
      <c r="L179" s="124" t="s">
        <v>1220</v>
      </c>
    </row>
    <row r="180" spans="1:45" s="88" customFormat="1" ht="12.75" customHeight="1" x14ac:dyDescent="0.2">
      <c r="A180" s="124" t="s">
        <v>585</v>
      </c>
      <c r="B180" s="124" t="s">
        <v>765</v>
      </c>
      <c r="C180" s="318">
        <v>5614</v>
      </c>
      <c r="D180" s="319">
        <v>2194</v>
      </c>
      <c r="E180" s="319">
        <v>2194</v>
      </c>
      <c r="F180" s="319">
        <v>0</v>
      </c>
      <c r="G180" s="319">
        <v>0</v>
      </c>
      <c r="H180" s="319">
        <v>3420</v>
      </c>
      <c r="I180" s="238">
        <v>3420</v>
      </c>
      <c r="J180" s="315"/>
      <c r="K180" s="124" t="s">
        <v>585</v>
      </c>
      <c r="L180" s="124" t="s">
        <v>765</v>
      </c>
    </row>
    <row r="181" spans="1:45" s="88" customFormat="1" ht="12.75" customHeight="1" x14ac:dyDescent="0.2">
      <c r="A181" s="124" t="s">
        <v>1153</v>
      </c>
      <c r="B181" s="124" t="s">
        <v>1154</v>
      </c>
      <c r="C181" s="318">
        <v>2430</v>
      </c>
      <c r="D181" s="319">
        <v>0</v>
      </c>
      <c r="E181" s="319">
        <v>0</v>
      </c>
      <c r="F181" s="319">
        <v>0</v>
      </c>
      <c r="G181" s="319">
        <v>0</v>
      </c>
      <c r="H181" s="319">
        <v>2430</v>
      </c>
      <c r="I181" s="238">
        <v>2430</v>
      </c>
      <c r="J181" s="315"/>
      <c r="K181" s="124" t="s">
        <v>1153</v>
      </c>
      <c r="L181" s="124" t="s">
        <v>1154</v>
      </c>
    </row>
    <row r="182" spans="1:45" s="97" customFormat="1" ht="12.75" customHeight="1" x14ac:dyDescent="0.2">
      <c r="A182" s="124" t="s">
        <v>1206</v>
      </c>
      <c r="B182" s="124" t="s">
        <v>1217</v>
      </c>
      <c r="C182" s="318">
        <v>1223</v>
      </c>
      <c r="D182" s="319">
        <v>0</v>
      </c>
      <c r="E182" s="319">
        <v>0</v>
      </c>
      <c r="F182" s="319">
        <v>0</v>
      </c>
      <c r="G182" s="319">
        <v>0</v>
      </c>
      <c r="H182" s="319">
        <v>1223</v>
      </c>
      <c r="I182" s="238">
        <v>1223</v>
      </c>
      <c r="J182" s="315"/>
      <c r="K182" s="124" t="s">
        <v>1206</v>
      </c>
      <c r="L182" s="124" t="s">
        <v>1217</v>
      </c>
      <c r="M182" s="87"/>
      <c r="N182" s="125"/>
      <c r="O182" s="95"/>
      <c r="P182" s="113"/>
      <c r="Q182" s="114"/>
      <c r="R182" s="113"/>
      <c r="S182" s="114"/>
      <c r="T182" s="87"/>
      <c r="U182" s="87"/>
      <c r="V182" s="87"/>
      <c r="W182" s="87"/>
      <c r="X182" s="87"/>
      <c r="Y182" s="87"/>
      <c r="Z182" s="125"/>
      <c r="AA182" s="95"/>
      <c r="AB182" s="113"/>
      <c r="AC182" s="114"/>
      <c r="AD182" s="113"/>
      <c r="AE182" s="114"/>
      <c r="AF182" s="87"/>
      <c r="AG182" s="87"/>
      <c r="AH182" s="87"/>
      <c r="AI182" s="87"/>
      <c r="AJ182" s="87"/>
      <c r="AK182" s="87"/>
      <c r="AL182" s="125"/>
      <c r="AM182" s="95"/>
      <c r="AN182" s="113"/>
      <c r="AO182" s="114"/>
      <c r="AP182" s="113"/>
      <c r="AQ182" s="114"/>
      <c r="AR182" s="87"/>
      <c r="AS182" s="87"/>
    </row>
    <row r="183" spans="1:45" s="88" customFormat="1" ht="12.75" customHeight="1" x14ac:dyDescent="0.2">
      <c r="A183" s="124" t="s">
        <v>1155</v>
      </c>
      <c r="B183" s="124" t="s">
        <v>1156</v>
      </c>
      <c r="C183" s="318">
        <v>27</v>
      </c>
      <c r="D183" s="319">
        <v>0</v>
      </c>
      <c r="E183" s="319">
        <v>0</v>
      </c>
      <c r="F183" s="319">
        <v>0</v>
      </c>
      <c r="G183" s="319">
        <v>0</v>
      </c>
      <c r="H183" s="319">
        <v>27</v>
      </c>
      <c r="I183" s="238">
        <v>27</v>
      </c>
      <c r="J183" s="315"/>
      <c r="K183" s="124" t="s">
        <v>1155</v>
      </c>
      <c r="L183" s="124" t="s">
        <v>1156</v>
      </c>
    </row>
    <row r="184" spans="1:45" s="88" customFormat="1" ht="12.75" customHeight="1" x14ac:dyDescent="0.2">
      <c r="A184" s="124" t="s">
        <v>586</v>
      </c>
      <c r="B184" s="124" t="s">
        <v>1221</v>
      </c>
      <c r="C184" s="240"/>
      <c r="D184" s="97"/>
      <c r="E184" s="97"/>
      <c r="F184" s="97"/>
      <c r="G184" s="97"/>
      <c r="H184" s="97"/>
      <c r="I184" s="400"/>
      <c r="J184" s="315"/>
      <c r="K184" s="124" t="s">
        <v>586</v>
      </c>
      <c r="L184" s="124" t="s">
        <v>1221</v>
      </c>
    </row>
    <row r="185" spans="1:45" s="88" customFormat="1" ht="12.75" customHeight="1" x14ac:dyDescent="0.2">
      <c r="A185" s="124"/>
      <c r="B185" s="124" t="s">
        <v>1780</v>
      </c>
      <c r="C185" s="318">
        <v>4300</v>
      </c>
      <c r="D185" s="319">
        <v>0</v>
      </c>
      <c r="E185" s="319">
        <v>0</v>
      </c>
      <c r="F185" s="319">
        <v>26</v>
      </c>
      <c r="G185" s="319">
        <v>26</v>
      </c>
      <c r="H185" s="319">
        <v>4275</v>
      </c>
      <c r="I185" s="238">
        <v>4275</v>
      </c>
      <c r="J185" s="315"/>
      <c r="K185" s="124"/>
      <c r="L185" s="124" t="s">
        <v>1780</v>
      </c>
    </row>
    <row r="186" spans="1:45" s="88" customFormat="1" ht="12.75" customHeight="1" x14ac:dyDescent="0.2">
      <c r="A186" s="124" t="s">
        <v>1207</v>
      </c>
      <c r="B186" s="124" t="s">
        <v>1218</v>
      </c>
      <c r="C186" s="318">
        <v>1299</v>
      </c>
      <c r="D186" s="319">
        <v>0</v>
      </c>
      <c r="E186" s="319">
        <v>0</v>
      </c>
      <c r="F186" s="319">
        <v>0</v>
      </c>
      <c r="G186" s="319">
        <v>0</v>
      </c>
      <c r="H186" s="319">
        <v>1299</v>
      </c>
      <c r="I186" s="238">
        <v>1299</v>
      </c>
      <c r="J186" s="315"/>
      <c r="K186" s="124" t="s">
        <v>1207</v>
      </c>
      <c r="L186" s="124" t="s">
        <v>1218</v>
      </c>
    </row>
    <row r="187" spans="1:45" s="88" customFormat="1" ht="12.75" customHeight="1" x14ac:dyDescent="0.2">
      <c r="A187" s="124" t="s">
        <v>1158</v>
      </c>
      <c r="B187" s="124" t="s">
        <v>1159</v>
      </c>
      <c r="C187" s="318">
        <v>84030</v>
      </c>
      <c r="D187" s="319">
        <v>0</v>
      </c>
      <c r="E187" s="319">
        <v>0</v>
      </c>
      <c r="F187" s="319">
        <v>0</v>
      </c>
      <c r="G187" s="319">
        <v>0</v>
      </c>
      <c r="H187" s="319">
        <v>84030</v>
      </c>
      <c r="I187" s="238">
        <v>72806</v>
      </c>
      <c r="J187" s="315"/>
      <c r="K187" s="124" t="s">
        <v>1158</v>
      </c>
      <c r="L187" s="124" t="s">
        <v>1159</v>
      </c>
    </row>
    <row r="188" spans="1:45" s="88" customFormat="1" ht="12.75" customHeight="1" x14ac:dyDescent="0.2">
      <c r="A188" s="124" t="s">
        <v>1160</v>
      </c>
      <c r="B188" s="124" t="s">
        <v>771</v>
      </c>
      <c r="C188" s="318">
        <v>22559</v>
      </c>
      <c r="D188" s="319">
        <v>0</v>
      </c>
      <c r="E188" s="319">
        <v>0</v>
      </c>
      <c r="F188" s="319">
        <v>0</v>
      </c>
      <c r="G188" s="319">
        <v>0</v>
      </c>
      <c r="H188" s="319">
        <v>22559</v>
      </c>
      <c r="I188" s="238">
        <v>22559</v>
      </c>
      <c r="J188" s="315"/>
      <c r="K188" s="124" t="s">
        <v>1160</v>
      </c>
      <c r="L188" s="124" t="s">
        <v>771</v>
      </c>
    </row>
    <row r="189" spans="1:45" s="313" customFormat="1" ht="12.75" customHeight="1" x14ac:dyDescent="0.2">
      <c r="A189" s="509">
        <v>532</v>
      </c>
      <c r="B189" s="315" t="s">
        <v>772</v>
      </c>
      <c r="C189" s="318">
        <v>148748</v>
      </c>
      <c r="D189" s="319">
        <v>0</v>
      </c>
      <c r="E189" s="319">
        <v>0</v>
      </c>
      <c r="F189" s="319">
        <v>0</v>
      </c>
      <c r="G189" s="319">
        <v>0</v>
      </c>
      <c r="H189" s="319">
        <v>148748</v>
      </c>
      <c r="I189" s="238">
        <v>148748</v>
      </c>
      <c r="J189" s="315"/>
      <c r="K189" s="509">
        <v>532</v>
      </c>
      <c r="L189" s="315" t="s">
        <v>772</v>
      </c>
    </row>
    <row r="190" spans="1:45" s="88" customFormat="1" ht="12.75" customHeight="1" x14ac:dyDescent="0.2">
      <c r="A190" s="124" t="s">
        <v>1162</v>
      </c>
      <c r="B190" s="124" t="s">
        <v>773</v>
      </c>
      <c r="C190" s="318">
        <v>383553</v>
      </c>
      <c r="D190" s="319">
        <v>1667</v>
      </c>
      <c r="E190" s="319">
        <v>1667</v>
      </c>
      <c r="F190" s="319">
        <v>28368</v>
      </c>
      <c r="G190" s="319">
        <v>28368</v>
      </c>
      <c r="H190" s="319">
        <v>353519</v>
      </c>
      <c r="I190" s="238">
        <v>353519</v>
      </c>
      <c r="J190" s="315"/>
      <c r="K190" s="124" t="s">
        <v>1162</v>
      </c>
      <c r="L190" s="124" t="s">
        <v>773</v>
      </c>
    </row>
    <row r="191" spans="1:45" s="88" customFormat="1" ht="12.75" customHeight="1" x14ac:dyDescent="0.2">
      <c r="A191" s="124" t="s">
        <v>1208</v>
      </c>
      <c r="B191" s="124" t="s">
        <v>774</v>
      </c>
      <c r="C191" s="318">
        <v>2470</v>
      </c>
      <c r="D191" s="319">
        <v>0</v>
      </c>
      <c r="E191" s="319">
        <v>0</v>
      </c>
      <c r="F191" s="319">
        <v>0</v>
      </c>
      <c r="G191" s="319">
        <v>0</v>
      </c>
      <c r="H191" s="319">
        <v>2470</v>
      </c>
      <c r="I191" s="238">
        <v>2470</v>
      </c>
      <c r="J191" s="315"/>
      <c r="K191" s="124" t="s">
        <v>1208</v>
      </c>
      <c r="L191" s="124" t="s">
        <v>774</v>
      </c>
    </row>
    <row r="192" spans="1:45" s="88" customFormat="1" ht="12.75" customHeight="1" x14ac:dyDescent="0.2">
      <c r="A192" s="124" t="s">
        <v>1163</v>
      </c>
      <c r="B192" s="124" t="s">
        <v>1164</v>
      </c>
      <c r="C192" s="318">
        <v>717112</v>
      </c>
      <c r="D192" s="319">
        <v>1060</v>
      </c>
      <c r="E192" s="319">
        <v>1060</v>
      </c>
      <c r="F192" s="319">
        <v>0</v>
      </c>
      <c r="G192" s="319">
        <v>0</v>
      </c>
      <c r="H192" s="319">
        <v>716052</v>
      </c>
      <c r="I192" s="238">
        <v>561226</v>
      </c>
      <c r="J192" s="315"/>
      <c r="K192" s="124" t="s">
        <v>1163</v>
      </c>
      <c r="L192" s="124" t="s">
        <v>1164</v>
      </c>
    </row>
    <row r="193" spans="1:20" s="88" customFormat="1" ht="12.75" customHeight="1" x14ac:dyDescent="0.2">
      <c r="A193" s="124" t="s">
        <v>1165</v>
      </c>
      <c r="B193" s="124" t="s">
        <v>1166</v>
      </c>
      <c r="C193" s="318">
        <v>5569</v>
      </c>
      <c r="D193" s="319">
        <v>0</v>
      </c>
      <c r="E193" s="319">
        <v>0</v>
      </c>
      <c r="F193" s="319">
        <v>0</v>
      </c>
      <c r="G193" s="319">
        <v>0</v>
      </c>
      <c r="H193" s="319">
        <v>5569</v>
      </c>
      <c r="I193" s="238">
        <v>5569</v>
      </c>
      <c r="J193" s="315"/>
      <c r="K193" s="124" t="s">
        <v>1165</v>
      </c>
      <c r="L193" s="124" t="s">
        <v>1166</v>
      </c>
    </row>
    <row r="194" spans="1:20" s="88" customFormat="1" ht="12.75" customHeight="1" x14ac:dyDescent="0.2">
      <c r="A194" s="124" t="s">
        <v>1167</v>
      </c>
      <c r="B194" s="124" t="s">
        <v>770</v>
      </c>
      <c r="C194" s="318">
        <v>28858</v>
      </c>
      <c r="D194" s="319">
        <v>3694</v>
      </c>
      <c r="E194" s="319">
        <v>3694</v>
      </c>
      <c r="F194" s="319">
        <v>21255</v>
      </c>
      <c r="G194" s="319">
        <v>21255</v>
      </c>
      <c r="H194" s="319">
        <v>3909</v>
      </c>
      <c r="I194" s="238">
        <v>3909</v>
      </c>
      <c r="J194" s="315"/>
      <c r="K194" s="124" t="s">
        <v>1167</v>
      </c>
      <c r="L194" s="124" t="s">
        <v>770</v>
      </c>
    </row>
    <row r="195" spans="1:20" s="313" customFormat="1" ht="12.75" customHeight="1" x14ac:dyDescent="0.2">
      <c r="A195" s="509">
        <v>542</v>
      </c>
      <c r="B195" s="315" t="s">
        <v>693</v>
      </c>
      <c r="C195" s="318">
        <v>314</v>
      </c>
      <c r="D195" s="319">
        <v>0</v>
      </c>
      <c r="E195" s="319">
        <v>0</v>
      </c>
      <c r="F195" s="319">
        <v>0</v>
      </c>
      <c r="G195" s="319">
        <v>0</v>
      </c>
      <c r="H195" s="319">
        <v>314</v>
      </c>
      <c r="I195" s="238">
        <v>314</v>
      </c>
      <c r="J195" s="315"/>
      <c r="K195" s="509">
        <v>542</v>
      </c>
      <c r="L195" s="315" t="s">
        <v>693</v>
      </c>
    </row>
    <row r="196" spans="1:20" s="313" customFormat="1" ht="12.75" customHeight="1" x14ac:dyDescent="0.2">
      <c r="A196" s="315" t="s">
        <v>1171</v>
      </c>
      <c r="B196" s="315" t="s">
        <v>1172</v>
      </c>
      <c r="C196" s="318">
        <v>158425</v>
      </c>
      <c r="D196" s="319">
        <v>0</v>
      </c>
      <c r="E196" s="319">
        <v>0</v>
      </c>
      <c r="F196" s="319">
        <v>0</v>
      </c>
      <c r="G196" s="319">
        <v>0</v>
      </c>
      <c r="H196" s="319">
        <v>158425</v>
      </c>
      <c r="I196" s="238">
        <v>154675</v>
      </c>
      <c r="J196" s="315"/>
      <c r="K196" s="315" t="s">
        <v>1171</v>
      </c>
      <c r="L196" s="315" t="s">
        <v>1172</v>
      </c>
    </row>
    <row r="197" spans="1:20" s="88" customFormat="1" ht="12.75" customHeight="1" x14ac:dyDescent="0.2">
      <c r="A197" s="124" t="s">
        <v>1173</v>
      </c>
      <c r="B197" s="124" t="s">
        <v>1174</v>
      </c>
      <c r="C197" s="318">
        <v>5636</v>
      </c>
      <c r="D197" s="319">
        <v>0</v>
      </c>
      <c r="E197" s="319">
        <v>0</v>
      </c>
      <c r="F197" s="319">
        <v>0</v>
      </c>
      <c r="G197" s="319">
        <v>0</v>
      </c>
      <c r="H197" s="319">
        <v>5636</v>
      </c>
      <c r="I197" s="238">
        <v>5636</v>
      </c>
      <c r="J197" s="315"/>
      <c r="K197" s="124" t="s">
        <v>1173</v>
      </c>
      <c r="L197" s="124" t="s">
        <v>1174</v>
      </c>
    </row>
    <row r="198" spans="1:20" s="88" customFormat="1" ht="12.75" customHeight="1" x14ac:dyDescent="0.2">
      <c r="A198" s="315" t="s">
        <v>1175</v>
      </c>
      <c r="B198" s="315" t="s">
        <v>1176</v>
      </c>
      <c r="C198" s="318">
        <v>155</v>
      </c>
      <c r="D198" s="319">
        <v>155</v>
      </c>
      <c r="E198" s="319">
        <v>155</v>
      </c>
      <c r="F198" s="319">
        <v>0</v>
      </c>
      <c r="G198" s="319">
        <v>0</v>
      </c>
      <c r="H198" s="319">
        <v>0</v>
      </c>
      <c r="I198" s="238">
        <v>0</v>
      </c>
      <c r="J198" s="315"/>
      <c r="K198" s="315" t="s">
        <v>1175</v>
      </c>
      <c r="L198" s="315" t="s">
        <v>1176</v>
      </c>
    </row>
    <row r="199" spans="1:20" s="88" customFormat="1" ht="12.75" customHeight="1" x14ac:dyDescent="0.2">
      <c r="A199" s="315" t="s">
        <v>1177</v>
      </c>
      <c r="B199" s="315" t="s">
        <v>764</v>
      </c>
      <c r="C199" s="318">
        <v>250</v>
      </c>
      <c r="D199" s="319">
        <v>0</v>
      </c>
      <c r="E199" s="319">
        <v>0</v>
      </c>
      <c r="F199" s="319">
        <v>0</v>
      </c>
      <c r="G199" s="319">
        <v>0</v>
      </c>
      <c r="H199" s="319">
        <v>250</v>
      </c>
      <c r="I199" s="238">
        <v>250</v>
      </c>
      <c r="J199" s="315"/>
      <c r="K199" s="315" t="s">
        <v>1177</v>
      </c>
      <c r="L199" s="315" t="s">
        <v>764</v>
      </c>
    </row>
    <row r="200" spans="1:20" s="88" customFormat="1" ht="12.75" customHeight="1" x14ac:dyDescent="0.2">
      <c r="A200" s="315" t="s">
        <v>1180</v>
      </c>
      <c r="B200" s="315" t="s">
        <v>1181</v>
      </c>
      <c r="C200" s="318">
        <v>692</v>
      </c>
      <c r="D200" s="319">
        <v>84</v>
      </c>
      <c r="E200" s="319">
        <v>84</v>
      </c>
      <c r="F200" s="319">
        <v>0</v>
      </c>
      <c r="G200" s="319">
        <v>0</v>
      </c>
      <c r="H200" s="319">
        <v>608</v>
      </c>
      <c r="I200" s="238">
        <v>593</v>
      </c>
      <c r="J200" s="315"/>
      <c r="K200" s="315" t="s">
        <v>1180</v>
      </c>
      <c r="L200" s="315" t="s">
        <v>1181</v>
      </c>
    </row>
    <row r="201" spans="1:20" s="88" customFormat="1" ht="12.75" customHeight="1" x14ac:dyDescent="0.2">
      <c r="A201" s="315" t="s">
        <v>1182</v>
      </c>
      <c r="B201" s="315" t="s">
        <v>1189</v>
      </c>
      <c r="C201" s="240"/>
      <c r="D201" s="97"/>
      <c r="E201" s="97"/>
      <c r="F201" s="97"/>
      <c r="G201" s="97"/>
      <c r="H201" s="97"/>
      <c r="I201" s="400"/>
      <c r="J201" s="315"/>
      <c r="K201" s="315" t="s">
        <v>1182</v>
      </c>
      <c r="L201" s="315" t="s">
        <v>1189</v>
      </c>
    </row>
    <row r="202" spans="1:20" s="313" customFormat="1" ht="12.75" customHeight="1" x14ac:dyDescent="0.2">
      <c r="A202" s="91"/>
      <c r="B202" s="91" t="s">
        <v>1781</v>
      </c>
      <c r="C202" s="318">
        <v>80156</v>
      </c>
      <c r="D202" s="319">
        <v>0</v>
      </c>
      <c r="E202" s="319">
        <v>0</v>
      </c>
      <c r="F202" s="319">
        <v>0</v>
      </c>
      <c r="G202" s="319">
        <v>0</v>
      </c>
      <c r="H202" s="319">
        <v>80156</v>
      </c>
      <c r="I202" s="238">
        <v>52531</v>
      </c>
      <c r="J202" s="315"/>
      <c r="K202" s="91"/>
      <c r="L202" s="91" t="s">
        <v>1781</v>
      </c>
      <c r="M202" s="88"/>
      <c r="N202" s="88"/>
    </row>
    <row r="203" spans="1:20" s="313" customFormat="1" ht="12.75" customHeight="1" x14ac:dyDescent="0.2">
      <c r="A203" s="314" t="s">
        <v>1680</v>
      </c>
      <c r="B203" s="314" t="s">
        <v>1681</v>
      </c>
      <c r="C203" s="318">
        <v>456</v>
      </c>
      <c r="D203" s="319">
        <v>0</v>
      </c>
      <c r="E203" s="319">
        <v>0</v>
      </c>
      <c r="F203" s="319">
        <v>6</v>
      </c>
      <c r="G203" s="319">
        <v>6</v>
      </c>
      <c r="H203" s="319">
        <v>450</v>
      </c>
      <c r="I203" s="238">
        <v>450</v>
      </c>
      <c r="J203" s="315"/>
      <c r="K203" s="314" t="s">
        <v>1680</v>
      </c>
      <c r="L203" s="314" t="s">
        <v>1681</v>
      </c>
      <c r="M203" s="88"/>
      <c r="N203" s="88"/>
    </row>
    <row r="204" spans="1:20" s="313" customFormat="1" ht="25.5" customHeight="1" x14ac:dyDescent="0.2">
      <c r="A204" s="86"/>
      <c r="B204" s="430"/>
      <c r="C204" s="501"/>
      <c r="D204" s="98"/>
      <c r="E204" s="1010" t="s">
        <v>1646</v>
      </c>
      <c r="F204" s="1010"/>
      <c r="G204" s="98" t="s">
        <v>1647</v>
      </c>
      <c r="H204" s="98"/>
      <c r="I204" s="158"/>
      <c r="J204" s="315"/>
      <c r="K204" s="315"/>
      <c r="L204" s="103"/>
      <c r="M204" s="88"/>
      <c r="N204" s="88"/>
    </row>
    <row r="205" spans="1:20" s="88" customFormat="1" ht="25.5" customHeight="1" x14ac:dyDescent="0.2">
      <c r="A205" s="86"/>
      <c r="B205" s="86" t="s">
        <v>758</v>
      </c>
      <c r="C205" s="195">
        <v>110393</v>
      </c>
      <c r="D205" s="196">
        <v>29351</v>
      </c>
      <c r="E205" s="196">
        <v>29351</v>
      </c>
      <c r="F205" s="196">
        <v>33434</v>
      </c>
      <c r="G205" s="196">
        <f>SUM(G206:G239)</f>
        <v>0</v>
      </c>
      <c r="H205" s="196">
        <v>47608</v>
      </c>
      <c r="I205" s="197">
        <v>47097</v>
      </c>
      <c r="J205" s="156"/>
      <c r="K205" s="103"/>
      <c r="L205" s="103" t="s">
        <v>758</v>
      </c>
      <c r="N205" s="522"/>
      <c r="O205" s="522"/>
      <c r="P205" s="522"/>
      <c r="Q205" s="522"/>
      <c r="R205" s="522"/>
      <c r="S205" s="522"/>
      <c r="T205" s="522"/>
    </row>
    <row r="206" spans="1:20" s="88" customFormat="1" ht="25.5" customHeight="1" x14ac:dyDescent="0.2">
      <c r="A206" s="315" t="s">
        <v>83</v>
      </c>
      <c r="B206" s="315" t="s">
        <v>692</v>
      </c>
      <c r="C206" s="318">
        <v>51124</v>
      </c>
      <c r="D206" s="319">
        <v>21235</v>
      </c>
      <c r="E206" s="319">
        <v>21235</v>
      </c>
      <c r="F206" s="319">
        <v>29889</v>
      </c>
      <c r="G206" s="319">
        <v>0</v>
      </c>
      <c r="H206" s="319">
        <v>0</v>
      </c>
      <c r="I206" s="238">
        <v>0</v>
      </c>
      <c r="J206" s="160"/>
      <c r="K206" s="315" t="s">
        <v>83</v>
      </c>
      <c r="L206" s="315" t="s">
        <v>692</v>
      </c>
    </row>
    <row r="207" spans="1:20" s="313" customFormat="1" ht="12.75" customHeight="1" x14ac:dyDescent="0.2">
      <c r="A207" s="124" t="s">
        <v>1193</v>
      </c>
      <c r="B207" s="124" t="s">
        <v>1211</v>
      </c>
      <c r="C207" s="318"/>
      <c r="D207" s="319"/>
      <c r="E207" s="319"/>
      <c r="F207" s="319"/>
      <c r="G207" s="319"/>
      <c r="H207" s="319"/>
      <c r="I207" s="238"/>
      <c r="J207" s="157"/>
      <c r="K207" s="124" t="s">
        <v>1193</v>
      </c>
      <c r="L207" s="124" t="s">
        <v>1211</v>
      </c>
    </row>
    <row r="208" spans="1:20" s="313" customFormat="1" ht="12.75" customHeight="1" x14ac:dyDescent="0.2">
      <c r="A208" s="124"/>
      <c r="B208" s="124" t="s">
        <v>1770</v>
      </c>
      <c r="C208" s="318">
        <v>3450</v>
      </c>
      <c r="D208" s="319">
        <v>0</v>
      </c>
      <c r="E208" s="319">
        <v>0</v>
      </c>
      <c r="F208" s="319">
        <v>3450</v>
      </c>
      <c r="G208" s="319">
        <v>0</v>
      </c>
      <c r="H208" s="319">
        <v>0</v>
      </c>
      <c r="I208" s="238">
        <v>0</v>
      </c>
      <c r="J208" s="157"/>
      <c r="K208" s="124"/>
      <c r="L208" s="124" t="s">
        <v>1770</v>
      </c>
    </row>
    <row r="209" spans="1:12" s="313" customFormat="1" ht="12.75" customHeight="1" x14ac:dyDescent="0.2">
      <c r="A209" s="124" t="s">
        <v>1194</v>
      </c>
      <c r="B209" s="124" t="s">
        <v>1212</v>
      </c>
      <c r="C209" s="318"/>
      <c r="D209" s="319"/>
      <c r="E209" s="319"/>
      <c r="F209" s="319"/>
      <c r="G209" s="319"/>
      <c r="H209" s="319"/>
      <c r="I209" s="238"/>
      <c r="J209" s="157"/>
      <c r="K209" s="124" t="s">
        <v>1194</v>
      </c>
      <c r="L209" s="124" t="s">
        <v>1212</v>
      </c>
    </row>
    <row r="210" spans="1:12" s="88" customFormat="1" ht="12.75" customHeight="1" x14ac:dyDescent="0.2">
      <c r="A210" s="124"/>
      <c r="B210" s="124" t="s">
        <v>1771</v>
      </c>
      <c r="C210" s="318">
        <v>11</v>
      </c>
      <c r="D210" s="319">
        <v>0</v>
      </c>
      <c r="E210" s="319">
        <v>0</v>
      </c>
      <c r="F210" s="319">
        <v>0</v>
      </c>
      <c r="G210" s="319">
        <v>0</v>
      </c>
      <c r="H210" s="319">
        <v>11</v>
      </c>
      <c r="I210" s="238">
        <v>11</v>
      </c>
      <c r="J210" s="157"/>
      <c r="K210" s="124"/>
      <c r="L210" s="124" t="s">
        <v>1771</v>
      </c>
    </row>
    <row r="211" spans="1:12" s="88" customFormat="1" ht="12.75" customHeight="1" x14ac:dyDescent="0.2">
      <c r="A211" s="124" t="s">
        <v>1195</v>
      </c>
      <c r="B211" s="124" t="s">
        <v>1196</v>
      </c>
      <c r="C211" s="318">
        <v>5</v>
      </c>
      <c r="D211" s="319">
        <v>0</v>
      </c>
      <c r="E211" s="319">
        <v>0</v>
      </c>
      <c r="F211" s="319">
        <v>0</v>
      </c>
      <c r="G211" s="319">
        <v>0</v>
      </c>
      <c r="H211" s="319">
        <v>5</v>
      </c>
      <c r="I211" s="238">
        <v>5</v>
      </c>
      <c r="J211" s="157"/>
      <c r="K211" s="124" t="s">
        <v>1195</v>
      </c>
      <c r="L211" s="124" t="s">
        <v>1196</v>
      </c>
    </row>
    <row r="212" spans="1:12" s="97" customFormat="1" ht="12.75" customHeight="1" x14ac:dyDescent="0.2">
      <c r="A212" s="573"/>
      <c r="B212" s="573"/>
      <c r="C212" s="667"/>
      <c r="D212" s="667"/>
      <c r="E212" s="409"/>
      <c r="F212" s="409"/>
      <c r="G212" s="409"/>
      <c r="H212" s="409"/>
      <c r="I212" s="85"/>
      <c r="J212" s="573"/>
      <c r="K212" s="573"/>
      <c r="L212" s="573"/>
    </row>
    <row r="213" spans="1:12" s="313" customFormat="1" ht="12.75" customHeight="1" x14ac:dyDescent="0.2">
      <c r="A213" s="463"/>
      <c r="B213" s="462"/>
      <c r="J213" s="85"/>
      <c r="K213" s="126"/>
      <c r="L213" s="85"/>
    </row>
    <row r="214" spans="1:12" s="313" customFormat="1" ht="12.75" customHeight="1" x14ac:dyDescent="0.2">
      <c r="A214" s="463"/>
      <c r="B214" s="462"/>
      <c r="J214" s="85"/>
      <c r="K214" s="126"/>
      <c r="L214" s="85"/>
    </row>
    <row r="215" spans="1:12" s="313" customFormat="1" ht="12.75" customHeight="1" x14ac:dyDescent="0.2">
      <c r="A215" s="463"/>
      <c r="B215" s="462"/>
      <c r="J215" s="85"/>
      <c r="K215" s="126"/>
      <c r="L215" s="85"/>
    </row>
    <row r="216" spans="1:12" s="313" customFormat="1" ht="12.75" customHeight="1" x14ac:dyDescent="0.2">
      <c r="A216" s="463"/>
      <c r="B216" s="462"/>
      <c r="C216" s="464"/>
      <c r="D216" s="464"/>
      <c r="E216" s="462"/>
      <c r="F216" s="462"/>
      <c r="G216" s="462"/>
      <c r="H216" s="462"/>
      <c r="I216" s="463"/>
      <c r="J216" s="85"/>
      <c r="K216" s="126"/>
      <c r="L216" s="85"/>
    </row>
    <row r="217" spans="1:12" s="313" customFormat="1" ht="12.75" customHeight="1" x14ac:dyDescent="0.25">
      <c r="A217" s="78"/>
      <c r="B217" s="78"/>
      <c r="C217" s="79"/>
      <c r="D217" s="79"/>
      <c r="E217" s="78"/>
      <c r="F217" s="78"/>
      <c r="G217" s="78"/>
      <c r="H217" s="78"/>
      <c r="I217" s="463"/>
      <c r="J217" s="85"/>
      <c r="K217" s="126"/>
      <c r="L217" s="85"/>
    </row>
    <row r="218" spans="1:12" s="313" customFormat="1" ht="12.75" customHeight="1" x14ac:dyDescent="0.2">
      <c r="A218" s="963" t="s">
        <v>1652</v>
      </c>
      <c r="B218" s="822"/>
      <c r="C218" s="964" t="s">
        <v>80</v>
      </c>
      <c r="D218" s="910" t="s">
        <v>76</v>
      </c>
      <c r="E218" s="926"/>
      <c r="F218" s="926"/>
      <c r="G218" s="926" t="s">
        <v>76</v>
      </c>
      <c r="H218" s="926"/>
      <c r="I218" s="926"/>
      <c r="J218" s="965" t="s">
        <v>1652</v>
      </c>
      <c r="K218" s="966"/>
      <c r="L218" s="966"/>
    </row>
    <row r="219" spans="1:12" s="313" customFormat="1" ht="12.75" customHeight="1" x14ac:dyDescent="0.2">
      <c r="A219" s="824"/>
      <c r="B219" s="825"/>
      <c r="C219" s="937"/>
      <c r="D219" s="971" t="s">
        <v>784</v>
      </c>
      <c r="E219" s="972"/>
      <c r="F219" s="972"/>
      <c r="G219" s="973"/>
      <c r="H219" s="927" t="s">
        <v>785</v>
      </c>
      <c r="I219" s="110" t="s">
        <v>79</v>
      </c>
      <c r="J219" s="967"/>
      <c r="K219" s="968"/>
      <c r="L219" s="968"/>
    </row>
    <row r="220" spans="1:12" s="313" customFormat="1" ht="12.75" customHeight="1" x14ac:dyDescent="0.2">
      <c r="A220" s="824"/>
      <c r="B220" s="825"/>
      <c r="C220" s="937"/>
      <c r="D220" s="930" t="s">
        <v>915</v>
      </c>
      <c r="E220" s="545" t="s">
        <v>79</v>
      </c>
      <c r="F220" s="974" t="s">
        <v>916</v>
      </c>
      <c r="G220" s="547" t="s">
        <v>79</v>
      </c>
      <c r="H220" s="928"/>
      <c r="I220" s="936" t="s">
        <v>82</v>
      </c>
      <c r="J220" s="967"/>
      <c r="K220" s="968"/>
      <c r="L220" s="968"/>
    </row>
    <row r="221" spans="1:12" s="313" customFormat="1" ht="12.75" customHeight="1" x14ac:dyDescent="0.2">
      <c r="A221" s="824"/>
      <c r="B221" s="825"/>
      <c r="C221" s="937"/>
      <c r="D221" s="931"/>
      <c r="E221" s="930" t="s">
        <v>84</v>
      </c>
      <c r="F221" s="975"/>
      <c r="G221" s="933" t="s">
        <v>137</v>
      </c>
      <c r="H221" s="928"/>
      <c r="I221" s="937"/>
      <c r="J221" s="967"/>
      <c r="K221" s="968"/>
      <c r="L221" s="968"/>
    </row>
    <row r="222" spans="1:12" s="313" customFormat="1" ht="12.75" customHeight="1" x14ac:dyDescent="0.2">
      <c r="A222" s="824"/>
      <c r="B222" s="825"/>
      <c r="C222" s="937"/>
      <c r="D222" s="931"/>
      <c r="E222" s="931"/>
      <c r="F222" s="975"/>
      <c r="G222" s="934"/>
      <c r="H222" s="928"/>
      <c r="I222" s="937"/>
      <c r="J222" s="967"/>
      <c r="K222" s="968"/>
      <c r="L222" s="968"/>
    </row>
    <row r="223" spans="1:12" s="313" customFormat="1" ht="12.75" customHeight="1" x14ac:dyDescent="0.2">
      <c r="A223" s="827"/>
      <c r="B223" s="828"/>
      <c r="C223" s="938"/>
      <c r="D223" s="932"/>
      <c r="E223" s="932"/>
      <c r="F223" s="976"/>
      <c r="G223" s="935"/>
      <c r="H223" s="929"/>
      <c r="I223" s="938"/>
      <c r="J223" s="969"/>
      <c r="K223" s="970"/>
      <c r="L223" s="970"/>
    </row>
    <row r="224" spans="1:12" s="313" customFormat="1" ht="21.75" customHeight="1" x14ac:dyDescent="0.2">
      <c r="A224" s="595"/>
      <c r="B224" s="595"/>
      <c r="C224" s="1006" t="s">
        <v>1877</v>
      </c>
      <c r="D224" s="1007"/>
      <c r="E224" s="1007"/>
      <c r="F224" s="1007"/>
      <c r="G224" s="957" t="s">
        <v>1647</v>
      </c>
      <c r="H224" s="957"/>
      <c r="I224" s="1008"/>
      <c r="J224" s="596"/>
      <c r="K224" s="597"/>
      <c r="L224" s="597"/>
    </row>
    <row r="225" spans="1:15" s="88" customFormat="1" ht="21.75" customHeight="1" x14ac:dyDescent="0.2">
      <c r="A225" s="124" t="s">
        <v>634</v>
      </c>
      <c r="B225" s="124" t="s">
        <v>638</v>
      </c>
      <c r="C225" s="318">
        <v>152</v>
      </c>
      <c r="D225" s="319">
        <v>0</v>
      </c>
      <c r="E225" s="319">
        <v>0</v>
      </c>
      <c r="F225" s="319">
        <v>0</v>
      </c>
      <c r="G225" s="319">
        <v>0</v>
      </c>
      <c r="H225" s="319">
        <v>152</v>
      </c>
      <c r="I225" s="238">
        <v>152</v>
      </c>
      <c r="J225" s="157"/>
      <c r="K225" s="124" t="s">
        <v>634</v>
      </c>
      <c r="L225" s="124" t="s">
        <v>638</v>
      </c>
    </row>
    <row r="226" spans="1:15" s="88" customFormat="1" ht="12.75" customHeight="1" x14ac:dyDescent="0.2">
      <c r="A226" s="124" t="s">
        <v>992</v>
      </c>
      <c r="B226" s="124" t="s">
        <v>993</v>
      </c>
      <c r="C226" s="318">
        <v>7634</v>
      </c>
      <c r="D226" s="319">
        <v>4370</v>
      </c>
      <c r="E226" s="319">
        <v>4370</v>
      </c>
      <c r="F226" s="319">
        <v>0</v>
      </c>
      <c r="G226" s="319">
        <v>0</v>
      </c>
      <c r="H226" s="319">
        <v>3264</v>
      </c>
      <c r="I226" s="238">
        <v>3264</v>
      </c>
      <c r="J226" s="157"/>
      <c r="K226" s="124" t="s">
        <v>992</v>
      </c>
      <c r="L226" s="124" t="s">
        <v>993</v>
      </c>
    </row>
    <row r="227" spans="1:15" s="88" customFormat="1" ht="12.75" customHeight="1" x14ac:dyDescent="0.2">
      <c r="A227" s="124" t="s">
        <v>1197</v>
      </c>
      <c r="B227" s="124" t="s">
        <v>1198</v>
      </c>
      <c r="C227" s="318">
        <v>41</v>
      </c>
      <c r="D227" s="319">
        <v>41</v>
      </c>
      <c r="E227" s="319">
        <v>41</v>
      </c>
      <c r="F227" s="319">
        <v>0</v>
      </c>
      <c r="G227" s="319">
        <v>0</v>
      </c>
      <c r="H227" s="319">
        <v>0</v>
      </c>
      <c r="I227" s="238">
        <v>0</v>
      </c>
      <c r="J227" s="157"/>
      <c r="K227" s="124" t="s">
        <v>1197</v>
      </c>
      <c r="L227" s="124" t="s">
        <v>1198</v>
      </c>
    </row>
    <row r="228" spans="1:15" s="88" customFormat="1" ht="12.75" customHeight="1" x14ac:dyDescent="0.2">
      <c r="A228" s="124" t="s">
        <v>585</v>
      </c>
      <c r="B228" s="124" t="s">
        <v>587</v>
      </c>
      <c r="C228" s="318">
        <v>71</v>
      </c>
      <c r="D228" s="319">
        <v>0</v>
      </c>
      <c r="E228" s="319">
        <v>0</v>
      </c>
      <c r="F228" s="319">
        <v>0</v>
      </c>
      <c r="G228" s="319">
        <v>0</v>
      </c>
      <c r="H228" s="319">
        <v>71</v>
      </c>
      <c r="I228" s="238">
        <v>71</v>
      </c>
      <c r="J228" s="157"/>
      <c r="K228" s="124" t="s">
        <v>585</v>
      </c>
      <c r="L228" s="124" t="s">
        <v>587</v>
      </c>
    </row>
    <row r="229" spans="1:15" s="88" customFormat="1" ht="12.75" customHeight="1" x14ac:dyDescent="0.2">
      <c r="A229" s="124" t="s">
        <v>586</v>
      </c>
      <c r="B229" s="124" t="s">
        <v>1214</v>
      </c>
      <c r="C229" s="240"/>
      <c r="D229" s="97"/>
      <c r="E229" s="97"/>
      <c r="F229" s="97"/>
      <c r="G229" s="97"/>
      <c r="H229" s="97"/>
      <c r="I229" s="400"/>
      <c r="J229" s="157"/>
      <c r="K229" s="124" t="s">
        <v>586</v>
      </c>
      <c r="L229" s="124" t="s">
        <v>1214</v>
      </c>
    </row>
    <row r="230" spans="1:15" s="88" customFormat="1" ht="12.75" customHeight="1" x14ac:dyDescent="0.2">
      <c r="A230" s="124"/>
      <c r="B230" s="124" t="s">
        <v>1774</v>
      </c>
      <c r="C230" s="318">
        <v>1160</v>
      </c>
      <c r="D230" s="319">
        <v>0</v>
      </c>
      <c r="E230" s="319">
        <v>0</v>
      </c>
      <c r="F230" s="319">
        <v>0</v>
      </c>
      <c r="G230" s="319">
        <v>0</v>
      </c>
      <c r="H230" s="319">
        <v>1160</v>
      </c>
      <c r="I230" s="238">
        <v>1160</v>
      </c>
      <c r="J230" s="157"/>
      <c r="K230" s="124"/>
      <c r="L230" s="124" t="s">
        <v>1774</v>
      </c>
    </row>
    <row r="231" spans="1:15" s="88" customFormat="1" ht="12.75" customHeight="1" x14ac:dyDescent="0.2">
      <c r="A231" s="124" t="s">
        <v>1200</v>
      </c>
      <c r="B231" s="124" t="s">
        <v>1201</v>
      </c>
      <c r="C231" s="318">
        <v>3705</v>
      </c>
      <c r="D231" s="319">
        <v>3705</v>
      </c>
      <c r="E231" s="319">
        <v>3705</v>
      </c>
      <c r="F231" s="319">
        <v>0</v>
      </c>
      <c r="G231" s="319">
        <v>0</v>
      </c>
      <c r="H231" s="319">
        <v>0</v>
      </c>
      <c r="I231" s="238">
        <v>0</v>
      </c>
      <c r="J231" s="157"/>
      <c r="K231" s="124" t="s">
        <v>1200</v>
      </c>
      <c r="L231" s="124" t="s">
        <v>1201</v>
      </c>
    </row>
    <row r="232" spans="1:15" s="88" customFormat="1" ht="12.75" customHeight="1" x14ac:dyDescent="0.2">
      <c r="A232" s="124" t="s">
        <v>1123</v>
      </c>
      <c r="B232" s="124" t="s">
        <v>1215</v>
      </c>
      <c r="C232" s="240"/>
      <c r="D232" s="97"/>
      <c r="E232" s="97"/>
      <c r="F232" s="97"/>
      <c r="G232" s="97"/>
      <c r="H232" s="97"/>
      <c r="I232" s="400"/>
      <c r="J232" s="157"/>
      <c r="K232" s="124" t="s">
        <v>1123</v>
      </c>
      <c r="L232" s="124" t="s">
        <v>1215</v>
      </c>
    </row>
    <row r="233" spans="1:15" s="88" customFormat="1" ht="12.75" customHeight="1" x14ac:dyDescent="0.2">
      <c r="A233" s="124"/>
      <c r="B233" s="124" t="s">
        <v>1775</v>
      </c>
      <c r="C233" s="318">
        <v>201</v>
      </c>
      <c r="D233" s="319">
        <v>0</v>
      </c>
      <c r="E233" s="319">
        <v>0</v>
      </c>
      <c r="F233" s="319">
        <v>95</v>
      </c>
      <c r="G233" s="319">
        <v>0</v>
      </c>
      <c r="H233" s="319">
        <v>107</v>
      </c>
      <c r="I233" s="238">
        <v>107</v>
      </c>
      <c r="J233" s="157"/>
      <c r="K233" s="124"/>
      <c r="L233" s="124" t="s">
        <v>1775</v>
      </c>
    </row>
    <row r="234" spans="1:15" s="88" customFormat="1" ht="12.75" customHeight="1" x14ac:dyDescent="0.2">
      <c r="A234" s="124" t="s">
        <v>144</v>
      </c>
      <c r="B234" s="124" t="s">
        <v>146</v>
      </c>
      <c r="C234" s="318">
        <v>0</v>
      </c>
      <c r="D234" s="319">
        <v>0</v>
      </c>
      <c r="E234" s="319">
        <v>0</v>
      </c>
      <c r="F234" s="319">
        <v>0</v>
      </c>
      <c r="G234" s="319">
        <v>0</v>
      </c>
      <c r="H234" s="319">
        <v>0</v>
      </c>
      <c r="I234" s="238">
        <v>0</v>
      </c>
      <c r="J234" s="157"/>
      <c r="K234" s="124" t="s">
        <v>144</v>
      </c>
      <c r="L234" s="124" t="s">
        <v>146</v>
      </c>
    </row>
    <row r="235" spans="1:15" s="88" customFormat="1" ht="12.75" customHeight="1" x14ac:dyDescent="0.2">
      <c r="A235" s="315" t="s">
        <v>1126</v>
      </c>
      <c r="B235" s="315" t="s">
        <v>1132</v>
      </c>
      <c r="C235" s="240"/>
      <c r="D235" s="97"/>
      <c r="E235" s="97"/>
      <c r="F235" s="97"/>
      <c r="G235" s="97"/>
      <c r="H235" s="97"/>
      <c r="I235" s="400"/>
      <c r="J235" s="316"/>
      <c r="K235" s="315" t="s">
        <v>1126</v>
      </c>
      <c r="L235" s="315" t="s">
        <v>1132</v>
      </c>
    </row>
    <row r="236" spans="1:15" s="88" customFormat="1" ht="12.75" customHeight="1" x14ac:dyDescent="0.2">
      <c r="A236" s="315"/>
      <c r="B236" s="315" t="s">
        <v>1776</v>
      </c>
      <c r="C236" s="318">
        <v>38035</v>
      </c>
      <c r="D236" s="319">
        <v>0</v>
      </c>
      <c r="E236" s="319">
        <v>0</v>
      </c>
      <c r="F236" s="319">
        <v>0</v>
      </c>
      <c r="G236" s="319">
        <v>0</v>
      </c>
      <c r="H236" s="319">
        <v>38035</v>
      </c>
      <c r="I236" s="238">
        <v>37795</v>
      </c>
      <c r="J236" s="316"/>
      <c r="K236" s="315"/>
      <c r="L236" s="315" t="s">
        <v>1776</v>
      </c>
    </row>
    <row r="237" spans="1:15" s="88" customFormat="1" ht="12.75" customHeight="1" x14ac:dyDescent="0.2">
      <c r="A237" s="315" t="s">
        <v>145</v>
      </c>
      <c r="B237" s="315" t="s">
        <v>1202</v>
      </c>
      <c r="C237" s="318">
        <v>40</v>
      </c>
      <c r="D237" s="319">
        <v>0</v>
      </c>
      <c r="E237" s="319">
        <v>0</v>
      </c>
      <c r="F237" s="319">
        <v>0</v>
      </c>
      <c r="G237" s="319">
        <v>0</v>
      </c>
      <c r="H237" s="319">
        <v>40</v>
      </c>
      <c r="I237" s="238">
        <v>40</v>
      </c>
      <c r="J237" s="316"/>
      <c r="K237" s="315" t="s">
        <v>145</v>
      </c>
      <c r="L237" s="315" t="s">
        <v>1202</v>
      </c>
    </row>
    <row r="238" spans="1:15" s="313" customFormat="1" ht="12.75" customHeight="1" x14ac:dyDescent="0.2">
      <c r="A238" s="315" t="s">
        <v>759</v>
      </c>
      <c r="B238" s="315" t="s">
        <v>760</v>
      </c>
      <c r="C238" s="318">
        <v>1698</v>
      </c>
      <c r="D238" s="319">
        <v>0</v>
      </c>
      <c r="E238" s="319">
        <v>0</v>
      </c>
      <c r="F238" s="319">
        <v>0</v>
      </c>
      <c r="G238" s="319">
        <v>0</v>
      </c>
      <c r="H238" s="319">
        <v>1698</v>
      </c>
      <c r="I238" s="238">
        <v>1698</v>
      </c>
      <c r="J238" s="316"/>
      <c r="K238" s="315" t="s">
        <v>759</v>
      </c>
      <c r="L238" s="315" t="s">
        <v>760</v>
      </c>
      <c r="M238" s="88"/>
      <c r="N238" s="88"/>
      <c r="O238" s="88"/>
    </row>
    <row r="239" spans="1:15" s="313" customFormat="1" ht="12.75" customHeight="1" x14ac:dyDescent="0.2">
      <c r="A239" s="315" t="s">
        <v>1128</v>
      </c>
      <c r="B239" s="315" t="s">
        <v>1129</v>
      </c>
      <c r="C239" s="318">
        <v>3066</v>
      </c>
      <c r="D239" s="319">
        <v>0</v>
      </c>
      <c r="E239" s="319">
        <v>0</v>
      </c>
      <c r="F239" s="319">
        <v>0</v>
      </c>
      <c r="G239" s="319">
        <v>0</v>
      </c>
      <c r="H239" s="319">
        <v>3066</v>
      </c>
      <c r="I239" s="238">
        <v>2796</v>
      </c>
      <c r="J239" s="316"/>
      <c r="K239" s="315" t="s">
        <v>1128</v>
      </c>
      <c r="L239" s="315" t="s">
        <v>1129</v>
      </c>
      <c r="M239" s="88"/>
      <c r="N239" s="88"/>
      <c r="O239" s="88"/>
    </row>
    <row r="240" spans="1:15" s="313" customFormat="1" ht="25.5" customHeight="1" x14ac:dyDescent="0.2">
      <c r="A240" s="86"/>
      <c r="B240" s="86" t="s">
        <v>1184</v>
      </c>
      <c r="C240" s="195">
        <v>1659801</v>
      </c>
      <c r="D240" s="196">
        <v>25364</v>
      </c>
      <c r="E240" s="196">
        <v>25364</v>
      </c>
      <c r="F240" s="196">
        <v>44840</v>
      </c>
      <c r="G240" s="196">
        <v>44836</v>
      </c>
      <c r="H240" s="196">
        <v>1589597</v>
      </c>
      <c r="I240" s="197">
        <v>846948</v>
      </c>
      <c r="J240" s="103"/>
      <c r="K240" s="103"/>
      <c r="L240" s="86" t="s">
        <v>1184</v>
      </c>
      <c r="N240" s="522"/>
    </row>
    <row r="241" spans="1:46" s="313" customFormat="1" ht="25.5" customHeight="1" x14ac:dyDescent="0.2">
      <c r="A241" s="315" t="s">
        <v>1134</v>
      </c>
      <c r="B241" s="315" t="s">
        <v>1135</v>
      </c>
      <c r="C241" s="318">
        <v>1384</v>
      </c>
      <c r="D241" s="319">
        <v>294</v>
      </c>
      <c r="E241" s="319">
        <v>294</v>
      </c>
      <c r="F241" s="319">
        <v>88</v>
      </c>
      <c r="G241" s="319">
        <v>88</v>
      </c>
      <c r="H241" s="319">
        <v>1002</v>
      </c>
      <c r="I241" s="319">
        <v>1002</v>
      </c>
      <c r="J241" s="160"/>
      <c r="K241" s="315" t="s">
        <v>1134</v>
      </c>
      <c r="L241" s="315" t="s">
        <v>1135</v>
      </c>
    </row>
    <row r="242" spans="1:46" s="313" customFormat="1" ht="12.75" customHeight="1" x14ac:dyDescent="0.2">
      <c r="A242" s="91" t="s">
        <v>1203</v>
      </c>
      <c r="B242" s="91" t="s">
        <v>762</v>
      </c>
      <c r="C242" s="318">
        <v>3087</v>
      </c>
      <c r="D242" s="319">
        <v>0</v>
      </c>
      <c r="E242" s="319">
        <v>0</v>
      </c>
      <c r="F242" s="319">
        <v>3087</v>
      </c>
      <c r="G242" s="319">
        <v>3087</v>
      </c>
      <c r="H242" s="319">
        <v>0</v>
      </c>
      <c r="I242" s="319">
        <v>0</v>
      </c>
      <c r="J242" s="316"/>
      <c r="K242" s="91" t="s">
        <v>1203</v>
      </c>
      <c r="L242" s="91" t="s">
        <v>762</v>
      </c>
    </row>
    <row r="243" spans="1:46" s="313" customFormat="1" ht="12.75" customHeight="1" x14ac:dyDescent="0.2">
      <c r="A243" s="91" t="s">
        <v>1204</v>
      </c>
      <c r="B243" s="91" t="s">
        <v>640</v>
      </c>
      <c r="C243" s="318">
        <v>43</v>
      </c>
      <c r="D243" s="319">
        <v>0</v>
      </c>
      <c r="E243" s="319">
        <v>0</v>
      </c>
      <c r="F243" s="319">
        <v>0</v>
      </c>
      <c r="G243" s="319">
        <v>0</v>
      </c>
      <c r="H243" s="319">
        <v>43</v>
      </c>
      <c r="I243" s="319">
        <v>43</v>
      </c>
      <c r="J243" s="316"/>
      <c r="K243" s="91" t="s">
        <v>1204</v>
      </c>
      <c r="L243" s="91" t="s">
        <v>640</v>
      </c>
    </row>
    <row r="244" spans="1:46" s="313" customFormat="1" ht="12.75" customHeight="1" x14ac:dyDescent="0.2">
      <c r="A244" s="508">
        <v>252</v>
      </c>
      <c r="B244" s="314" t="s">
        <v>1778</v>
      </c>
      <c r="C244" s="318"/>
      <c r="D244" s="319"/>
      <c r="E244" s="319"/>
      <c r="F244" s="319"/>
      <c r="G244" s="319"/>
      <c r="H244" s="319"/>
      <c r="I244" s="319"/>
      <c r="J244" s="316"/>
      <c r="K244" s="508">
        <v>252</v>
      </c>
      <c r="L244" s="314" t="s">
        <v>1778</v>
      </c>
    </row>
    <row r="245" spans="1:46" s="313" customFormat="1" ht="12.75" customHeight="1" x14ac:dyDescent="0.2">
      <c r="A245" s="508"/>
      <c r="B245" s="314" t="s">
        <v>1779</v>
      </c>
      <c r="C245" s="318">
        <v>49</v>
      </c>
      <c r="D245" s="319">
        <v>0</v>
      </c>
      <c r="E245" s="319">
        <v>0</v>
      </c>
      <c r="F245" s="319">
        <v>0</v>
      </c>
      <c r="G245" s="319">
        <v>0</v>
      </c>
      <c r="H245" s="319">
        <v>49</v>
      </c>
      <c r="I245" s="319">
        <v>49</v>
      </c>
      <c r="J245" s="316"/>
      <c r="K245" s="508"/>
      <c r="L245" s="314" t="s">
        <v>1779</v>
      </c>
    </row>
    <row r="246" spans="1:46" s="313" customFormat="1" ht="12.75" customHeight="1" x14ac:dyDescent="0.2">
      <c r="A246" s="508">
        <v>261</v>
      </c>
      <c r="B246" s="314" t="s">
        <v>636</v>
      </c>
      <c r="C246" s="318">
        <v>37</v>
      </c>
      <c r="D246" s="319">
        <v>0</v>
      </c>
      <c r="E246" s="319">
        <v>0</v>
      </c>
      <c r="F246" s="319">
        <v>0</v>
      </c>
      <c r="G246" s="319">
        <v>0</v>
      </c>
      <c r="H246" s="319">
        <v>37</v>
      </c>
      <c r="I246" s="319">
        <v>37</v>
      </c>
      <c r="J246" s="316"/>
      <c r="K246" s="508">
        <v>261</v>
      </c>
      <c r="L246" s="314" t="s">
        <v>636</v>
      </c>
    </row>
    <row r="247" spans="1:46" s="313" customFormat="1" ht="12.75" customHeight="1" x14ac:dyDescent="0.2">
      <c r="A247" s="508">
        <v>262</v>
      </c>
      <c r="B247" s="314" t="s">
        <v>1139</v>
      </c>
      <c r="C247" s="318">
        <v>984</v>
      </c>
      <c r="D247" s="319">
        <v>938</v>
      </c>
      <c r="E247" s="319">
        <v>938</v>
      </c>
      <c r="F247" s="319">
        <v>0</v>
      </c>
      <c r="G247" s="319">
        <v>0</v>
      </c>
      <c r="H247" s="319">
        <v>45</v>
      </c>
      <c r="I247" s="319">
        <v>45</v>
      </c>
      <c r="J247" s="316"/>
      <c r="K247" s="508">
        <v>262</v>
      </c>
      <c r="L247" s="314" t="s">
        <v>1139</v>
      </c>
    </row>
    <row r="248" spans="1:46" s="313" customFormat="1" ht="12.75" customHeight="1" x14ac:dyDescent="0.2">
      <c r="A248" s="508">
        <v>263</v>
      </c>
      <c r="B248" s="314" t="s">
        <v>641</v>
      </c>
      <c r="C248" s="318">
        <v>74</v>
      </c>
      <c r="D248" s="319">
        <v>74</v>
      </c>
      <c r="E248" s="319">
        <v>74</v>
      </c>
      <c r="F248" s="319">
        <v>0</v>
      </c>
      <c r="G248" s="319">
        <v>0</v>
      </c>
      <c r="H248" s="319">
        <v>0</v>
      </c>
      <c r="I248" s="319">
        <v>0</v>
      </c>
      <c r="J248" s="316"/>
      <c r="K248" s="508">
        <v>263</v>
      </c>
      <c r="L248" s="314" t="s">
        <v>641</v>
      </c>
    </row>
    <row r="249" spans="1:46" s="313" customFormat="1" ht="12.75" customHeight="1" x14ac:dyDescent="0.2">
      <c r="A249" s="91" t="s">
        <v>1141</v>
      </c>
      <c r="B249" s="91" t="s">
        <v>763</v>
      </c>
      <c r="C249" s="318">
        <v>63</v>
      </c>
      <c r="D249" s="319">
        <v>0</v>
      </c>
      <c r="E249" s="319">
        <v>0</v>
      </c>
      <c r="F249" s="319">
        <v>0</v>
      </c>
      <c r="G249" s="319">
        <v>0</v>
      </c>
      <c r="H249" s="319">
        <v>63</v>
      </c>
      <c r="I249" s="319">
        <v>0</v>
      </c>
      <c r="J249" s="316"/>
      <c r="K249" s="91" t="s">
        <v>1141</v>
      </c>
      <c r="L249" s="91" t="s">
        <v>763</v>
      </c>
    </row>
    <row r="250" spans="1:46" s="97" customFormat="1" ht="12.75" customHeight="1" x14ac:dyDescent="0.2">
      <c r="A250" s="91" t="s">
        <v>1144</v>
      </c>
      <c r="B250" s="91" t="s">
        <v>643</v>
      </c>
      <c r="C250" s="318">
        <v>492</v>
      </c>
      <c r="D250" s="319">
        <v>0</v>
      </c>
      <c r="E250" s="319">
        <v>0</v>
      </c>
      <c r="F250" s="319">
        <v>0</v>
      </c>
      <c r="G250" s="319">
        <v>0</v>
      </c>
      <c r="H250" s="319">
        <v>492</v>
      </c>
      <c r="I250" s="319">
        <v>492</v>
      </c>
      <c r="J250" s="316"/>
      <c r="K250" s="91" t="s">
        <v>1144</v>
      </c>
      <c r="L250" s="91" t="s">
        <v>643</v>
      </c>
      <c r="M250" s="87"/>
      <c r="N250" s="87"/>
      <c r="O250" s="125"/>
      <c r="P250" s="95"/>
      <c r="Q250" s="113"/>
      <c r="R250" s="114"/>
      <c r="S250" s="113"/>
      <c r="T250" s="114"/>
      <c r="U250" s="87"/>
      <c r="V250" s="87"/>
      <c r="W250" s="87"/>
      <c r="X250" s="87"/>
      <c r="Y250" s="87"/>
      <c r="Z250" s="87"/>
      <c r="AA250" s="125"/>
      <c r="AB250" s="95"/>
      <c r="AC250" s="113"/>
      <c r="AD250" s="114"/>
      <c r="AE250" s="113"/>
      <c r="AF250" s="114"/>
      <c r="AG250" s="87"/>
      <c r="AH250" s="87"/>
      <c r="AI250" s="87"/>
      <c r="AJ250" s="87"/>
      <c r="AK250" s="87"/>
      <c r="AL250" s="87"/>
      <c r="AM250" s="125"/>
      <c r="AN250" s="95"/>
      <c r="AO250" s="113"/>
      <c r="AP250" s="114"/>
      <c r="AQ250" s="113"/>
      <c r="AR250" s="114"/>
      <c r="AS250" s="87"/>
      <c r="AT250" s="87"/>
    </row>
    <row r="251" spans="1:46" s="97" customFormat="1" ht="12.75" customHeight="1" x14ac:dyDescent="0.2">
      <c r="A251" s="91" t="s">
        <v>1145</v>
      </c>
      <c r="B251" s="91" t="s">
        <v>642</v>
      </c>
      <c r="C251" s="318">
        <v>1160</v>
      </c>
      <c r="D251" s="319">
        <v>9</v>
      </c>
      <c r="E251" s="319">
        <v>9</v>
      </c>
      <c r="F251" s="319">
        <v>0</v>
      </c>
      <c r="G251" s="319">
        <v>0</v>
      </c>
      <c r="H251" s="319">
        <v>1151</v>
      </c>
      <c r="I251" s="319">
        <v>1151</v>
      </c>
      <c r="J251" s="316"/>
      <c r="K251" s="91" t="s">
        <v>1145</v>
      </c>
      <c r="L251" s="91" t="s">
        <v>642</v>
      </c>
      <c r="M251" s="87"/>
      <c r="N251" s="87"/>
      <c r="O251" s="125"/>
      <c r="P251" s="95"/>
      <c r="Q251" s="113"/>
      <c r="R251" s="114"/>
      <c r="S251" s="113"/>
      <c r="T251" s="114"/>
      <c r="U251" s="87"/>
      <c r="V251" s="87"/>
      <c r="W251" s="87"/>
      <c r="X251" s="87"/>
      <c r="Y251" s="87"/>
      <c r="Z251" s="87"/>
      <c r="AA251" s="125"/>
      <c r="AB251" s="95"/>
      <c r="AC251" s="113"/>
      <c r="AD251" s="114"/>
      <c r="AE251" s="113"/>
      <c r="AF251" s="114"/>
      <c r="AG251" s="87"/>
      <c r="AH251" s="87"/>
      <c r="AI251" s="87"/>
      <c r="AJ251" s="87"/>
      <c r="AK251" s="87"/>
      <c r="AL251" s="87"/>
      <c r="AM251" s="125"/>
      <c r="AN251" s="95"/>
      <c r="AO251" s="113"/>
      <c r="AP251" s="114"/>
      <c r="AQ251" s="113"/>
      <c r="AR251" s="114"/>
      <c r="AS251" s="87"/>
      <c r="AT251" s="87"/>
    </row>
    <row r="252" spans="1:46" s="97" customFormat="1" ht="12.75" customHeight="1" x14ac:dyDescent="0.2">
      <c r="A252" s="124" t="s">
        <v>1146</v>
      </c>
      <c r="B252" s="124" t="s">
        <v>1223</v>
      </c>
      <c r="C252" s="156"/>
      <c r="D252" s="103"/>
      <c r="E252" s="103"/>
      <c r="F252" s="103"/>
      <c r="G252" s="103"/>
      <c r="H252" s="103"/>
      <c r="I252" s="103"/>
      <c r="J252" s="316"/>
      <c r="K252" s="124" t="s">
        <v>1146</v>
      </c>
      <c r="L252" s="124" t="s">
        <v>1223</v>
      </c>
      <c r="M252" s="87"/>
      <c r="N252" s="87"/>
      <c r="O252" s="125"/>
      <c r="P252" s="95"/>
      <c r="Q252" s="113"/>
      <c r="R252" s="114"/>
      <c r="S252" s="113"/>
      <c r="T252" s="114"/>
      <c r="U252" s="87"/>
      <c r="V252" s="87"/>
      <c r="W252" s="87"/>
      <c r="X252" s="87"/>
      <c r="Y252" s="87"/>
      <c r="Z252" s="87"/>
      <c r="AA252" s="125"/>
      <c r="AB252" s="95"/>
      <c r="AC252" s="113"/>
      <c r="AD252" s="114"/>
      <c r="AE252" s="113"/>
      <c r="AF252" s="114"/>
      <c r="AG252" s="87"/>
      <c r="AH252" s="87"/>
      <c r="AI252" s="87"/>
      <c r="AJ252" s="87"/>
      <c r="AK252" s="87"/>
      <c r="AL252" s="87"/>
      <c r="AM252" s="125"/>
      <c r="AN252" s="95"/>
      <c r="AO252" s="113"/>
      <c r="AP252" s="114"/>
      <c r="AQ252" s="113"/>
      <c r="AR252" s="114"/>
      <c r="AS252" s="87"/>
      <c r="AT252" s="87"/>
    </row>
    <row r="253" spans="1:46" s="88" customFormat="1" ht="12.75" customHeight="1" x14ac:dyDescent="0.2">
      <c r="A253" s="124"/>
      <c r="B253" s="124" t="s">
        <v>1777</v>
      </c>
      <c r="C253" s="318">
        <v>5002</v>
      </c>
      <c r="D253" s="319">
        <v>170</v>
      </c>
      <c r="E253" s="319">
        <v>170</v>
      </c>
      <c r="F253" s="319">
        <v>0</v>
      </c>
      <c r="G253" s="319">
        <v>0</v>
      </c>
      <c r="H253" s="319">
        <v>4832</v>
      </c>
      <c r="I253" s="319">
        <v>4832</v>
      </c>
      <c r="J253" s="316"/>
      <c r="K253" s="124"/>
      <c r="L253" s="124" t="s">
        <v>1777</v>
      </c>
    </row>
    <row r="254" spans="1:46" s="313" customFormat="1" ht="12.75" customHeight="1" x14ac:dyDescent="0.2">
      <c r="A254" s="509">
        <v>351</v>
      </c>
      <c r="B254" s="315" t="s">
        <v>1149</v>
      </c>
      <c r="C254" s="318">
        <v>41</v>
      </c>
      <c r="D254" s="319">
        <v>0</v>
      </c>
      <c r="E254" s="319">
        <v>0</v>
      </c>
      <c r="F254" s="319">
        <v>0</v>
      </c>
      <c r="G254" s="319">
        <v>0</v>
      </c>
      <c r="H254" s="319">
        <v>41</v>
      </c>
      <c r="I254" s="319">
        <v>41</v>
      </c>
      <c r="J254" s="316"/>
      <c r="K254" s="509">
        <v>351</v>
      </c>
      <c r="L254" s="315" t="s">
        <v>1149</v>
      </c>
    </row>
    <row r="255" spans="1:46" s="97" customFormat="1" ht="12.75" customHeight="1" x14ac:dyDescent="0.2">
      <c r="A255" s="91" t="s">
        <v>1151</v>
      </c>
      <c r="B255" s="91" t="s">
        <v>118</v>
      </c>
      <c r="C255" s="318">
        <v>182</v>
      </c>
      <c r="D255" s="319">
        <v>0</v>
      </c>
      <c r="E255" s="319">
        <v>0</v>
      </c>
      <c r="F255" s="319">
        <v>0</v>
      </c>
      <c r="G255" s="319">
        <v>0</v>
      </c>
      <c r="H255" s="319">
        <v>182</v>
      </c>
      <c r="I255" s="319">
        <v>182</v>
      </c>
      <c r="J255" s="316"/>
      <c r="K255" s="91" t="s">
        <v>1151</v>
      </c>
      <c r="L255" s="91" t="s">
        <v>118</v>
      </c>
      <c r="M255" s="87"/>
      <c r="N255" s="87"/>
      <c r="O255" s="125"/>
      <c r="P255" s="95"/>
      <c r="Q255" s="113"/>
      <c r="R255" s="114"/>
      <c r="S255" s="113"/>
      <c r="T255" s="114"/>
      <c r="U255" s="87"/>
      <c r="V255" s="87"/>
      <c r="W255" s="87"/>
      <c r="X255" s="87"/>
      <c r="Y255" s="87"/>
      <c r="Z255" s="87"/>
      <c r="AA255" s="125"/>
      <c r="AB255" s="95"/>
      <c r="AC255" s="113"/>
      <c r="AD255" s="114"/>
      <c r="AE255" s="113"/>
      <c r="AF255" s="114"/>
      <c r="AG255" s="87"/>
      <c r="AH255" s="87"/>
      <c r="AI255" s="87"/>
      <c r="AJ255" s="87"/>
      <c r="AK255" s="87"/>
      <c r="AL255" s="87"/>
      <c r="AM255" s="125"/>
      <c r="AN255" s="95"/>
      <c r="AO255" s="113"/>
      <c r="AP255" s="114"/>
      <c r="AQ255" s="113"/>
      <c r="AR255" s="114"/>
      <c r="AS255" s="87"/>
      <c r="AT255" s="87"/>
    </row>
    <row r="256" spans="1:46" s="86" customFormat="1" ht="12.75" customHeight="1" x14ac:dyDescent="0.2">
      <c r="A256" s="91" t="s">
        <v>585</v>
      </c>
      <c r="B256" s="91" t="s">
        <v>765</v>
      </c>
      <c r="C256" s="318">
        <v>64780</v>
      </c>
      <c r="D256" s="319">
        <v>11603</v>
      </c>
      <c r="E256" s="319">
        <v>11603</v>
      </c>
      <c r="F256" s="319">
        <v>0</v>
      </c>
      <c r="G256" s="319">
        <v>0</v>
      </c>
      <c r="H256" s="319">
        <v>53177</v>
      </c>
      <c r="I256" s="319">
        <v>50000</v>
      </c>
      <c r="J256" s="316"/>
      <c r="K256" s="91" t="s">
        <v>585</v>
      </c>
      <c r="L256" s="91" t="s">
        <v>765</v>
      </c>
    </row>
    <row r="257" spans="1:12" s="88" customFormat="1" ht="12.75" customHeight="1" x14ac:dyDescent="0.2">
      <c r="A257" s="91" t="s">
        <v>1153</v>
      </c>
      <c r="B257" s="91" t="s">
        <v>1154</v>
      </c>
      <c r="C257" s="318">
        <v>4666</v>
      </c>
      <c r="D257" s="319">
        <v>0</v>
      </c>
      <c r="E257" s="319">
        <v>0</v>
      </c>
      <c r="F257" s="319">
        <v>0</v>
      </c>
      <c r="G257" s="319">
        <v>0</v>
      </c>
      <c r="H257" s="319">
        <v>4666</v>
      </c>
      <c r="I257" s="319">
        <v>4666</v>
      </c>
      <c r="J257" s="316"/>
      <c r="K257" s="91" t="s">
        <v>1153</v>
      </c>
      <c r="L257" s="91" t="s">
        <v>1154</v>
      </c>
    </row>
    <row r="258" spans="1:12" s="313" customFormat="1" ht="12.75" customHeight="1" x14ac:dyDescent="0.2">
      <c r="A258" s="91" t="s">
        <v>1205</v>
      </c>
      <c r="B258" s="91" t="s">
        <v>1216</v>
      </c>
      <c r="C258" s="318">
        <v>0</v>
      </c>
      <c r="D258" s="319">
        <v>0</v>
      </c>
      <c r="E258" s="319">
        <v>0</v>
      </c>
      <c r="F258" s="319">
        <v>0</v>
      </c>
      <c r="G258" s="319">
        <v>0</v>
      </c>
      <c r="H258" s="319">
        <v>0</v>
      </c>
      <c r="I258" s="319">
        <v>0</v>
      </c>
      <c r="J258" s="316"/>
      <c r="K258" s="91" t="s">
        <v>1205</v>
      </c>
      <c r="L258" s="91" t="s">
        <v>1216</v>
      </c>
    </row>
    <row r="259" spans="1:12" s="88" customFormat="1" ht="12.75" customHeight="1" x14ac:dyDescent="0.2">
      <c r="A259" s="314" t="s">
        <v>1206</v>
      </c>
      <c r="B259" s="314" t="s">
        <v>1217</v>
      </c>
      <c r="C259" s="318">
        <v>510</v>
      </c>
      <c r="D259" s="319">
        <v>0</v>
      </c>
      <c r="E259" s="319">
        <v>0</v>
      </c>
      <c r="F259" s="319">
        <v>0</v>
      </c>
      <c r="G259" s="319">
        <v>0</v>
      </c>
      <c r="H259" s="319">
        <v>510</v>
      </c>
      <c r="I259" s="319">
        <v>510</v>
      </c>
      <c r="J259" s="316"/>
      <c r="K259" s="314" t="s">
        <v>1206</v>
      </c>
      <c r="L259" s="314" t="s">
        <v>1217</v>
      </c>
    </row>
    <row r="260" spans="1:12" s="88" customFormat="1" ht="12.75" customHeight="1" x14ac:dyDescent="0.2">
      <c r="A260" s="294" t="s">
        <v>1066</v>
      </c>
      <c r="B260" s="294" t="s">
        <v>766</v>
      </c>
      <c r="C260" s="318">
        <v>181</v>
      </c>
      <c r="D260" s="319">
        <v>0</v>
      </c>
      <c r="E260" s="319">
        <v>0</v>
      </c>
      <c r="F260" s="319">
        <v>0</v>
      </c>
      <c r="G260" s="319">
        <v>0</v>
      </c>
      <c r="H260" s="319">
        <v>181</v>
      </c>
      <c r="I260" s="319">
        <v>181</v>
      </c>
      <c r="J260" s="316"/>
      <c r="K260" s="294" t="s">
        <v>1066</v>
      </c>
      <c r="L260" s="294" t="s">
        <v>766</v>
      </c>
    </row>
    <row r="261" spans="1:12" s="88" customFormat="1" ht="12.75" customHeight="1" x14ac:dyDescent="0.2">
      <c r="A261" s="91" t="s">
        <v>1155</v>
      </c>
      <c r="B261" s="91" t="s">
        <v>1156</v>
      </c>
      <c r="C261" s="318">
        <v>907</v>
      </c>
      <c r="D261" s="319">
        <v>0</v>
      </c>
      <c r="E261" s="319">
        <v>0</v>
      </c>
      <c r="F261" s="319">
        <v>130</v>
      </c>
      <c r="G261" s="319">
        <v>130</v>
      </c>
      <c r="H261" s="319">
        <v>777</v>
      </c>
      <c r="I261" s="319">
        <v>777</v>
      </c>
      <c r="J261" s="316"/>
      <c r="K261" s="91" t="s">
        <v>1155</v>
      </c>
      <c r="L261" s="91" t="s">
        <v>1156</v>
      </c>
    </row>
    <row r="262" spans="1:12" s="313" customFormat="1" ht="12.75" customHeight="1" x14ac:dyDescent="0.2">
      <c r="A262" s="91" t="s">
        <v>586</v>
      </c>
      <c r="B262" s="91" t="s">
        <v>1188</v>
      </c>
      <c r="C262" s="240"/>
      <c r="D262" s="97"/>
      <c r="E262" s="97"/>
      <c r="F262" s="97"/>
      <c r="G262" s="97"/>
      <c r="H262" s="97"/>
      <c r="I262" s="97"/>
      <c r="J262" s="316"/>
      <c r="K262" s="314" t="s">
        <v>586</v>
      </c>
      <c r="L262" s="314" t="s">
        <v>1188</v>
      </c>
    </row>
    <row r="263" spans="1:12" s="88" customFormat="1" ht="12.75" customHeight="1" x14ac:dyDescent="0.2">
      <c r="A263" s="314"/>
      <c r="B263" s="314" t="s">
        <v>1782</v>
      </c>
      <c r="C263" s="318">
        <v>3636</v>
      </c>
      <c r="D263" s="319">
        <v>0</v>
      </c>
      <c r="E263" s="319">
        <v>0</v>
      </c>
      <c r="F263" s="319">
        <v>312</v>
      </c>
      <c r="G263" s="319">
        <v>312</v>
      </c>
      <c r="H263" s="319">
        <v>3323</v>
      </c>
      <c r="I263" s="319">
        <v>3323</v>
      </c>
      <c r="J263" s="316"/>
      <c r="K263" s="314"/>
      <c r="L263" s="314" t="s">
        <v>1782</v>
      </c>
    </row>
    <row r="264" spans="1:12" s="88" customFormat="1" ht="12.75" customHeight="1" x14ac:dyDescent="0.2">
      <c r="A264" s="91" t="s">
        <v>1207</v>
      </c>
      <c r="B264" s="91" t="s">
        <v>1218</v>
      </c>
      <c r="C264" s="318">
        <v>1</v>
      </c>
      <c r="D264" s="319">
        <v>0</v>
      </c>
      <c r="E264" s="319">
        <v>0</v>
      </c>
      <c r="F264" s="319">
        <v>0</v>
      </c>
      <c r="G264" s="319">
        <v>0</v>
      </c>
      <c r="H264" s="502">
        <v>1.2130000000000001</v>
      </c>
      <c r="I264" s="502">
        <v>1</v>
      </c>
      <c r="J264" s="503"/>
      <c r="K264" s="504" t="s">
        <v>1207</v>
      </c>
      <c r="L264" s="91" t="s">
        <v>1218</v>
      </c>
    </row>
    <row r="265" spans="1:12" s="88" customFormat="1" ht="12.75" customHeight="1" x14ac:dyDescent="0.2">
      <c r="A265" s="91" t="s">
        <v>1158</v>
      </c>
      <c r="B265" s="91" t="s">
        <v>1159</v>
      </c>
      <c r="C265" s="318">
        <v>209260</v>
      </c>
      <c r="D265" s="319">
        <v>1076</v>
      </c>
      <c r="E265" s="319">
        <v>1076</v>
      </c>
      <c r="F265" s="319">
        <v>0</v>
      </c>
      <c r="G265" s="319">
        <v>0</v>
      </c>
      <c r="H265" s="319">
        <v>208183</v>
      </c>
      <c r="I265" s="319">
        <v>200632</v>
      </c>
      <c r="J265" s="316"/>
      <c r="K265" s="91" t="s">
        <v>1158</v>
      </c>
      <c r="L265" s="91" t="s">
        <v>1159</v>
      </c>
    </row>
    <row r="266" spans="1:12" s="88" customFormat="1" ht="12.75" customHeight="1" x14ac:dyDescent="0.2">
      <c r="A266" s="91" t="s">
        <v>1160</v>
      </c>
      <c r="B266" s="91" t="s">
        <v>771</v>
      </c>
      <c r="C266" s="318">
        <v>134995</v>
      </c>
      <c r="D266" s="319">
        <v>0</v>
      </c>
      <c r="E266" s="319">
        <v>0</v>
      </c>
      <c r="F266" s="319">
        <v>0</v>
      </c>
      <c r="G266" s="319">
        <v>0</v>
      </c>
      <c r="H266" s="319">
        <v>134995</v>
      </c>
      <c r="I266" s="319">
        <v>133452</v>
      </c>
      <c r="J266" s="316"/>
      <c r="K266" s="91" t="s">
        <v>1160</v>
      </c>
      <c r="L266" s="91" t="s">
        <v>771</v>
      </c>
    </row>
    <row r="267" spans="1:12" s="88" customFormat="1" ht="12.75" customHeight="1" x14ac:dyDescent="0.2">
      <c r="A267" s="91" t="s">
        <v>1161</v>
      </c>
      <c r="B267" s="91" t="s">
        <v>772</v>
      </c>
      <c r="C267" s="318">
        <v>526659</v>
      </c>
      <c r="D267" s="319">
        <v>0</v>
      </c>
      <c r="E267" s="319">
        <v>0</v>
      </c>
      <c r="F267" s="319">
        <v>0</v>
      </c>
      <c r="G267" s="319">
        <v>0</v>
      </c>
      <c r="H267" s="319">
        <v>526659</v>
      </c>
      <c r="I267" s="319">
        <v>13764</v>
      </c>
      <c r="J267" s="316"/>
      <c r="K267" s="91" t="s">
        <v>1161</v>
      </c>
      <c r="L267" s="91" t="s">
        <v>772</v>
      </c>
    </row>
    <row r="268" spans="1:12" s="88" customFormat="1" ht="12.75" customHeight="1" x14ac:dyDescent="0.2">
      <c r="A268" s="91" t="s">
        <v>1162</v>
      </c>
      <c r="B268" s="91" t="s">
        <v>773</v>
      </c>
      <c r="C268" s="318">
        <v>82157</v>
      </c>
      <c r="D268" s="319">
        <v>213</v>
      </c>
      <c r="E268" s="319">
        <v>213</v>
      </c>
      <c r="F268" s="319">
        <v>21079</v>
      </c>
      <c r="G268" s="319">
        <v>21079</v>
      </c>
      <c r="H268" s="319">
        <v>60865</v>
      </c>
      <c r="I268" s="319">
        <v>60865</v>
      </c>
      <c r="J268" s="316"/>
      <c r="K268" s="91" t="s">
        <v>1162</v>
      </c>
      <c r="L268" s="91" t="s">
        <v>773</v>
      </c>
    </row>
    <row r="269" spans="1:12" s="313" customFormat="1" ht="12.75" customHeight="1" x14ac:dyDescent="0.2">
      <c r="A269" s="463"/>
      <c r="B269" s="462"/>
      <c r="C269" s="464"/>
      <c r="D269" s="464"/>
      <c r="E269" s="462"/>
      <c r="F269" s="462"/>
      <c r="G269" s="462"/>
      <c r="H269" s="462"/>
      <c r="I269" s="463"/>
      <c r="J269" s="85"/>
      <c r="K269" s="126"/>
      <c r="L269" s="85"/>
    </row>
    <row r="270" spans="1:12" s="313" customFormat="1" ht="12.75" customHeight="1" x14ac:dyDescent="0.2">
      <c r="A270" s="463"/>
      <c r="B270" s="462"/>
      <c r="C270" s="464"/>
      <c r="D270" s="464"/>
      <c r="E270" s="462"/>
      <c r="F270" s="462"/>
      <c r="G270" s="462"/>
      <c r="H270" s="462"/>
      <c r="I270" s="463"/>
      <c r="J270" s="85"/>
      <c r="K270" s="126"/>
      <c r="L270" s="85"/>
    </row>
    <row r="271" spans="1:12" s="313" customFormat="1" ht="12.75" customHeight="1" x14ac:dyDescent="0.2">
      <c r="A271" s="463"/>
      <c r="B271" s="462"/>
      <c r="C271" s="464"/>
      <c r="D271" s="464"/>
      <c r="E271" s="462"/>
      <c r="F271" s="462"/>
      <c r="G271" s="462"/>
      <c r="H271" s="462"/>
      <c r="I271" s="463"/>
      <c r="J271" s="85"/>
      <c r="K271" s="126"/>
      <c r="L271" s="85"/>
    </row>
    <row r="272" spans="1:12" s="313" customFormat="1" ht="12.75" customHeight="1" x14ac:dyDescent="0.2">
      <c r="A272" s="463"/>
      <c r="B272" s="462"/>
      <c r="C272" s="464"/>
      <c r="D272" s="464"/>
      <c r="E272" s="462"/>
      <c r="F272" s="462"/>
      <c r="G272" s="462"/>
      <c r="H272" s="462"/>
      <c r="I272" s="463"/>
      <c r="J272" s="85"/>
      <c r="K272" s="126"/>
      <c r="L272" s="85"/>
    </row>
    <row r="273" spans="1:12" s="313" customFormat="1" ht="12.75" customHeight="1" x14ac:dyDescent="0.25">
      <c r="A273" s="78"/>
      <c r="B273" s="78"/>
      <c r="C273" s="79"/>
      <c r="D273" s="79"/>
      <c r="E273" s="78"/>
      <c r="F273" s="78"/>
      <c r="G273" s="78"/>
      <c r="H273" s="78"/>
      <c r="I273" s="463"/>
      <c r="J273" s="85"/>
      <c r="K273" s="126"/>
      <c r="L273" s="85"/>
    </row>
    <row r="274" spans="1:12" s="313" customFormat="1" ht="12.75" customHeight="1" x14ac:dyDescent="0.2">
      <c r="A274" s="963" t="s">
        <v>1652</v>
      </c>
      <c r="B274" s="822"/>
      <c r="C274" s="964" t="s">
        <v>80</v>
      </c>
      <c r="D274" s="910" t="s">
        <v>76</v>
      </c>
      <c r="E274" s="926"/>
      <c r="F274" s="926"/>
      <c r="G274" s="926" t="s">
        <v>76</v>
      </c>
      <c r="H274" s="926"/>
      <c r="I274" s="926"/>
      <c r="J274" s="965" t="s">
        <v>1652</v>
      </c>
      <c r="K274" s="966"/>
      <c r="L274" s="966"/>
    </row>
    <row r="275" spans="1:12" s="313" customFormat="1" ht="12.75" customHeight="1" x14ac:dyDescent="0.2">
      <c r="A275" s="824"/>
      <c r="B275" s="825"/>
      <c r="C275" s="937"/>
      <c r="D275" s="971" t="s">
        <v>784</v>
      </c>
      <c r="E275" s="972"/>
      <c r="F275" s="972"/>
      <c r="G275" s="973"/>
      <c r="H275" s="927" t="s">
        <v>785</v>
      </c>
      <c r="I275" s="110" t="s">
        <v>79</v>
      </c>
      <c r="J275" s="967"/>
      <c r="K275" s="968"/>
      <c r="L275" s="968"/>
    </row>
    <row r="276" spans="1:12" s="313" customFormat="1" ht="12.75" customHeight="1" x14ac:dyDescent="0.2">
      <c r="A276" s="824"/>
      <c r="B276" s="825"/>
      <c r="C276" s="937"/>
      <c r="D276" s="930" t="s">
        <v>915</v>
      </c>
      <c r="E276" s="545" t="s">
        <v>79</v>
      </c>
      <c r="F276" s="974" t="s">
        <v>916</v>
      </c>
      <c r="G276" s="547" t="s">
        <v>79</v>
      </c>
      <c r="H276" s="928"/>
      <c r="I276" s="936" t="s">
        <v>82</v>
      </c>
      <c r="J276" s="967"/>
      <c r="K276" s="968"/>
      <c r="L276" s="968"/>
    </row>
    <row r="277" spans="1:12" s="313" customFormat="1" ht="12.75" customHeight="1" x14ac:dyDescent="0.2">
      <c r="A277" s="824"/>
      <c r="B277" s="825"/>
      <c r="C277" s="937"/>
      <c r="D277" s="931"/>
      <c r="E277" s="930" t="s">
        <v>84</v>
      </c>
      <c r="F277" s="975"/>
      <c r="G277" s="933" t="s">
        <v>137</v>
      </c>
      <c r="H277" s="928"/>
      <c r="I277" s="937"/>
      <c r="J277" s="967"/>
      <c r="K277" s="968"/>
      <c r="L277" s="968"/>
    </row>
    <row r="278" spans="1:12" s="313" customFormat="1" ht="12.75" customHeight="1" x14ac:dyDescent="0.2">
      <c r="A278" s="824"/>
      <c r="B278" s="825"/>
      <c r="C278" s="937"/>
      <c r="D278" s="931"/>
      <c r="E278" s="931"/>
      <c r="F278" s="975"/>
      <c r="G278" s="934"/>
      <c r="H278" s="928"/>
      <c r="I278" s="937"/>
      <c r="J278" s="967"/>
      <c r="K278" s="968"/>
      <c r="L278" s="968"/>
    </row>
    <row r="279" spans="1:12" s="313" customFormat="1" ht="12.75" customHeight="1" x14ac:dyDescent="0.2">
      <c r="A279" s="827"/>
      <c r="B279" s="828"/>
      <c r="C279" s="938"/>
      <c r="D279" s="932"/>
      <c r="E279" s="932"/>
      <c r="F279" s="976"/>
      <c r="G279" s="935"/>
      <c r="H279" s="929"/>
      <c r="I279" s="938"/>
      <c r="J279" s="969"/>
      <c r="K279" s="970"/>
      <c r="L279" s="970"/>
    </row>
    <row r="280" spans="1:12" s="313" customFormat="1" ht="21" customHeight="1" x14ac:dyDescent="0.2">
      <c r="A280" s="314"/>
      <c r="B280" s="314"/>
      <c r="C280" s="958" t="s">
        <v>1877</v>
      </c>
      <c r="D280" s="958"/>
      <c r="E280" s="958"/>
      <c r="F280" s="958"/>
      <c r="G280" s="1009" t="s">
        <v>1647</v>
      </c>
      <c r="H280" s="1009"/>
      <c r="I280" s="1009"/>
      <c r="J280" s="573"/>
      <c r="K280" s="314"/>
      <c r="L280" s="314"/>
    </row>
    <row r="281" spans="1:12" s="313" customFormat="1" ht="21" customHeight="1" x14ac:dyDescent="0.2">
      <c r="A281" s="314" t="s">
        <v>1208</v>
      </c>
      <c r="B281" s="314" t="s">
        <v>774</v>
      </c>
      <c r="C281" s="318">
        <v>2374</v>
      </c>
      <c r="D281" s="319">
        <v>0</v>
      </c>
      <c r="E281" s="319">
        <v>0</v>
      </c>
      <c r="F281" s="319">
        <v>0</v>
      </c>
      <c r="G281" s="319">
        <v>0</v>
      </c>
      <c r="H281" s="319">
        <v>2374</v>
      </c>
      <c r="I281" s="319">
        <v>2374</v>
      </c>
      <c r="J281" s="316"/>
      <c r="K281" s="314" t="s">
        <v>1208</v>
      </c>
      <c r="L281" s="314" t="s">
        <v>774</v>
      </c>
    </row>
    <row r="282" spans="1:12" s="313" customFormat="1" ht="12.75" customHeight="1" x14ac:dyDescent="0.2">
      <c r="A282" s="314" t="s">
        <v>1163</v>
      </c>
      <c r="B282" s="314" t="s">
        <v>1164</v>
      </c>
      <c r="C282" s="318">
        <v>441445</v>
      </c>
      <c r="D282" s="319">
        <v>393</v>
      </c>
      <c r="E282" s="319">
        <v>393</v>
      </c>
      <c r="F282" s="319">
        <v>914</v>
      </c>
      <c r="G282" s="319">
        <v>914</v>
      </c>
      <c r="H282" s="319">
        <v>440138</v>
      </c>
      <c r="I282" s="319">
        <v>266450</v>
      </c>
      <c r="J282" s="316"/>
      <c r="K282" s="314" t="s">
        <v>1163</v>
      </c>
      <c r="L282" s="314" t="s">
        <v>1164</v>
      </c>
    </row>
    <row r="283" spans="1:12" s="313" customFormat="1" ht="12.75" customHeight="1" x14ac:dyDescent="0.2">
      <c r="A283" s="314" t="s">
        <v>1165</v>
      </c>
      <c r="B283" s="314" t="s">
        <v>1166</v>
      </c>
      <c r="C283" s="318">
        <v>14945</v>
      </c>
      <c r="D283" s="319">
        <v>3363</v>
      </c>
      <c r="E283" s="319">
        <v>3363</v>
      </c>
      <c r="F283" s="319">
        <v>4914</v>
      </c>
      <c r="G283" s="319">
        <v>4914</v>
      </c>
      <c r="H283" s="319">
        <v>6668</v>
      </c>
      <c r="I283" s="319">
        <v>6651</v>
      </c>
      <c r="J283" s="316"/>
      <c r="K283" s="314" t="s">
        <v>1165</v>
      </c>
      <c r="L283" s="314" t="s">
        <v>1166</v>
      </c>
    </row>
    <row r="284" spans="1:12" s="313" customFormat="1" ht="12.75" customHeight="1" x14ac:dyDescent="0.2">
      <c r="A284" s="314" t="s">
        <v>1167</v>
      </c>
      <c r="B284" s="314" t="s">
        <v>770</v>
      </c>
      <c r="C284" s="318">
        <v>24755</v>
      </c>
      <c r="D284" s="319">
        <v>5985</v>
      </c>
      <c r="E284" s="319">
        <v>5985</v>
      </c>
      <c r="F284" s="319">
        <v>13810</v>
      </c>
      <c r="G284" s="319">
        <v>13810</v>
      </c>
      <c r="H284" s="319">
        <v>4960</v>
      </c>
      <c r="I284" s="319">
        <v>4960</v>
      </c>
      <c r="J284" s="316"/>
      <c r="K284" s="314" t="s">
        <v>1167</v>
      </c>
      <c r="L284" s="314" t="s">
        <v>770</v>
      </c>
    </row>
    <row r="285" spans="1:12" s="313" customFormat="1" ht="12.75" customHeight="1" x14ac:dyDescent="0.2">
      <c r="A285" s="314" t="s">
        <v>1209</v>
      </c>
      <c r="B285" s="314" t="s">
        <v>693</v>
      </c>
      <c r="C285" s="318">
        <v>66</v>
      </c>
      <c r="D285" s="319">
        <v>0</v>
      </c>
      <c r="E285" s="319">
        <v>0</v>
      </c>
      <c r="F285" s="319">
        <v>0</v>
      </c>
      <c r="G285" s="319">
        <v>0</v>
      </c>
      <c r="H285" s="319">
        <v>66</v>
      </c>
      <c r="I285" s="319">
        <v>66</v>
      </c>
      <c r="J285" s="316"/>
      <c r="K285" s="314" t="s">
        <v>1209</v>
      </c>
      <c r="L285" s="314" t="s">
        <v>693</v>
      </c>
    </row>
    <row r="286" spans="1:12" s="313" customFormat="1" ht="12.75" customHeight="1" x14ac:dyDescent="0.2">
      <c r="A286" s="314" t="s">
        <v>1169</v>
      </c>
      <c r="B286" s="314" t="s">
        <v>1170</v>
      </c>
      <c r="C286" s="318">
        <v>161</v>
      </c>
      <c r="D286" s="319">
        <v>0</v>
      </c>
      <c r="E286" s="319">
        <v>0</v>
      </c>
      <c r="F286" s="319">
        <v>94</v>
      </c>
      <c r="G286" s="319">
        <v>94</v>
      </c>
      <c r="H286" s="319">
        <v>67</v>
      </c>
      <c r="I286" s="319">
        <v>67</v>
      </c>
      <c r="J286" s="316"/>
      <c r="K286" s="314" t="s">
        <v>1169</v>
      </c>
      <c r="L286" s="314" t="s">
        <v>1170</v>
      </c>
    </row>
    <row r="287" spans="1:12" s="313" customFormat="1" ht="12.75" customHeight="1" x14ac:dyDescent="0.2">
      <c r="A287" s="314" t="s">
        <v>1171</v>
      </c>
      <c r="B287" s="314" t="s">
        <v>1172</v>
      </c>
      <c r="C287" s="318">
        <v>54982</v>
      </c>
      <c r="D287" s="319">
        <v>0</v>
      </c>
      <c r="E287" s="319">
        <v>0</v>
      </c>
      <c r="F287" s="319">
        <v>45</v>
      </c>
      <c r="G287" s="319">
        <v>45</v>
      </c>
      <c r="H287" s="319">
        <v>54937</v>
      </c>
      <c r="I287" s="319">
        <v>29245</v>
      </c>
      <c r="J287" s="316"/>
      <c r="K287" s="314" t="s">
        <v>1171</v>
      </c>
      <c r="L287" s="314" t="s">
        <v>1172</v>
      </c>
    </row>
    <row r="288" spans="1:12" s="313" customFormat="1" ht="12.75" customHeight="1" x14ac:dyDescent="0.2">
      <c r="A288" s="314" t="s">
        <v>1173</v>
      </c>
      <c r="B288" s="314" t="s">
        <v>1174</v>
      </c>
      <c r="C288" s="318">
        <v>800</v>
      </c>
      <c r="D288" s="319">
        <v>0</v>
      </c>
      <c r="E288" s="319">
        <v>0</v>
      </c>
      <c r="F288" s="319">
        <v>0</v>
      </c>
      <c r="G288" s="319">
        <v>0</v>
      </c>
      <c r="H288" s="319">
        <v>800</v>
      </c>
      <c r="I288" s="319">
        <v>800</v>
      </c>
      <c r="J288" s="316"/>
      <c r="K288" s="314" t="s">
        <v>1173</v>
      </c>
      <c r="L288" s="314" t="s">
        <v>1174</v>
      </c>
    </row>
    <row r="289" spans="1:14" s="313" customFormat="1" ht="12.75" customHeight="1" x14ac:dyDescent="0.2">
      <c r="A289" s="314" t="s">
        <v>1210</v>
      </c>
      <c r="B289" s="314" t="s">
        <v>1222</v>
      </c>
      <c r="C289" s="240"/>
      <c r="D289" s="97"/>
      <c r="E289" s="97"/>
      <c r="F289" s="97"/>
      <c r="G289" s="97"/>
      <c r="H289" s="97"/>
      <c r="I289" s="97"/>
      <c r="J289" s="316"/>
      <c r="K289" s="314" t="s">
        <v>1210</v>
      </c>
      <c r="L289" s="314" t="s">
        <v>1222</v>
      </c>
    </row>
    <row r="290" spans="1:14" s="313" customFormat="1" ht="12.75" customHeight="1" x14ac:dyDescent="0.2">
      <c r="A290" s="314"/>
      <c r="B290" s="314" t="s">
        <v>1783</v>
      </c>
      <c r="C290" s="318">
        <v>2</v>
      </c>
      <c r="D290" s="319">
        <v>0</v>
      </c>
      <c r="E290" s="319">
        <v>0</v>
      </c>
      <c r="F290" s="319">
        <v>0</v>
      </c>
      <c r="G290" s="319">
        <v>0</v>
      </c>
      <c r="H290" s="319">
        <v>2</v>
      </c>
      <c r="I290" s="319">
        <v>2</v>
      </c>
      <c r="J290" s="316"/>
      <c r="K290" s="314"/>
      <c r="L290" s="314" t="s">
        <v>1783</v>
      </c>
    </row>
    <row r="291" spans="1:14" s="313" customFormat="1" ht="12.75" customHeight="1" x14ac:dyDescent="0.2">
      <c r="A291" s="314" t="s">
        <v>1175</v>
      </c>
      <c r="B291" s="314" t="s">
        <v>1176</v>
      </c>
      <c r="C291" s="318">
        <v>774</v>
      </c>
      <c r="D291" s="319">
        <v>658</v>
      </c>
      <c r="E291" s="319">
        <v>658</v>
      </c>
      <c r="F291" s="319">
        <v>0</v>
      </c>
      <c r="G291" s="319">
        <v>0</v>
      </c>
      <c r="H291" s="319">
        <v>116</v>
      </c>
      <c r="I291" s="319">
        <v>116</v>
      </c>
      <c r="J291" s="316"/>
      <c r="K291" s="314" t="s">
        <v>1175</v>
      </c>
      <c r="L291" s="314" t="s">
        <v>1176</v>
      </c>
    </row>
    <row r="292" spans="1:14" s="313" customFormat="1" ht="12.75" customHeight="1" x14ac:dyDescent="0.2">
      <c r="A292" s="314" t="s">
        <v>1177</v>
      </c>
      <c r="B292" s="314" t="s">
        <v>764</v>
      </c>
      <c r="C292" s="318">
        <v>2366</v>
      </c>
      <c r="D292" s="319">
        <v>0</v>
      </c>
      <c r="E292" s="319">
        <v>0</v>
      </c>
      <c r="F292" s="319">
        <v>0</v>
      </c>
      <c r="G292" s="319">
        <v>0</v>
      </c>
      <c r="H292" s="319">
        <v>2366</v>
      </c>
      <c r="I292" s="319">
        <v>2366</v>
      </c>
      <c r="J292" s="316"/>
      <c r="K292" s="314" t="s">
        <v>1177</v>
      </c>
      <c r="L292" s="314" t="s">
        <v>764</v>
      </c>
    </row>
    <row r="293" spans="1:14" s="313" customFormat="1" ht="12.75" customHeight="1" x14ac:dyDescent="0.2">
      <c r="A293" s="314" t="s">
        <v>1178</v>
      </c>
      <c r="B293" s="314" t="s">
        <v>1179</v>
      </c>
      <c r="C293" s="318">
        <v>56</v>
      </c>
      <c r="D293" s="319">
        <v>0</v>
      </c>
      <c r="E293" s="319">
        <v>0</v>
      </c>
      <c r="F293" s="319">
        <v>0</v>
      </c>
      <c r="G293" s="319">
        <v>0</v>
      </c>
      <c r="H293" s="319">
        <v>56</v>
      </c>
      <c r="I293" s="319">
        <v>56</v>
      </c>
      <c r="J293" s="316"/>
      <c r="K293" s="314" t="s">
        <v>1178</v>
      </c>
      <c r="L293" s="314" t="s">
        <v>1179</v>
      </c>
    </row>
    <row r="294" spans="1:14" s="313" customFormat="1" ht="12.75" customHeight="1" x14ac:dyDescent="0.2">
      <c r="A294" s="314" t="s">
        <v>1180</v>
      </c>
      <c r="B294" s="314" t="s">
        <v>1181</v>
      </c>
      <c r="C294" s="318">
        <v>14032</v>
      </c>
      <c r="D294" s="319">
        <v>32</v>
      </c>
      <c r="E294" s="319">
        <v>32</v>
      </c>
      <c r="F294" s="319">
        <v>73</v>
      </c>
      <c r="G294" s="319">
        <v>73</v>
      </c>
      <c r="H294" s="319">
        <v>13928</v>
      </c>
      <c r="I294" s="319">
        <v>8894</v>
      </c>
      <c r="J294" s="316"/>
      <c r="K294" s="314" t="s">
        <v>1180</v>
      </c>
      <c r="L294" s="314" t="s">
        <v>1181</v>
      </c>
    </row>
    <row r="295" spans="1:14" s="313" customFormat="1" ht="12.75" customHeight="1" x14ac:dyDescent="0.2">
      <c r="A295" s="314" t="s">
        <v>1182</v>
      </c>
      <c r="B295" s="314" t="s">
        <v>1189</v>
      </c>
      <c r="C295" s="240"/>
      <c r="D295" s="97"/>
      <c r="E295" s="97"/>
      <c r="F295" s="97"/>
      <c r="G295" s="97"/>
      <c r="H295" s="97"/>
      <c r="I295" s="97"/>
      <c r="J295" s="316"/>
      <c r="K295" s="314" t="s">
        <v>1182</v>
      </c>
      <c r="L295" s="314" t="s">
        <v>1189</v>
      </c>
      <c r="M295" s="88"/>
      <c r="N295" s="88"/>
    </row>
    <row r="296" spans="1:14" s="313" customFormat="1" ht="12.75" customHeight="1" x14ac:dyDescent="0.2">
      <c r="A296" s="314"/>
      <c r="B296" s="314" t="s">
        <v>1781</v>
      </c>
      <c r="C296" s="318">
        <v>62274</v>
      </c>
      <c r="D296" s="319">
        <v>555</v>
      </c>
      <c r="E296" s="319">
        <v>555</v>
      </c>
      <c r="F296" s="319">
        <v>275</v>
      </c>
      <c r="G296" s="319">
        <v>271</v>
      </c>
      <c r="H296" s="319">
        <v>61444</v>
      </c>
      <c r="I296" s="319">
        <v>48454</v>
      </c>
      <c r="J296" s="316"/>
      <c r="K296" s="314"/>
      <c r="L296" s="314" t="s">
        <v>1781</v>
      </c>
      <c r="M296" s="88"/>
      <c r="N296" s="88"/>
    </row>
    <row r="297" spans="1:14" s="313" customFormat="1" ht="12.75" customHeight="1" x14ac:dyDescent="0.2">
      <c r="A297" s="314" t="s">
        <v>1680</v>
      </c>
      <c r="B297" s="314" t="s">
        <v>1681</v>
      </c>
      <c r="C297" s="318">
        <v>421</v>
      </c>
      <c r="D297" s="319">
        <v>0</v>
      </c>
      <c r="E297" s="319">
        <v>0</v>
      </c>
      <c r="F297" s="319">
        <v>19</v>
      </c>
      <c r="G297" s="319">
        <v>19</v>
      </c>
      <c r="H297" s="319">
        <v>402</v>
      </c>
      <c r="I297" s="319">
        <v>402</v>
      </c>
      <c r="J297" s="316"/>
      <c r="K297" s="314" t="s">
        <v>1680</v>
      </c>
      <c r="L297" s="314" t="s">
        <v>1681</v>
      </c>
      <c r="M297" s="88"/>
      <c r="N297" s="88"/>
    </row>
    <row r="298" spans="1:14" s="313" customFormat="1" ht="25.5" customHeight="1" x14ac:dyDescent="0.2">
      <c r="A298" s="86"/>
      <c r="B298" s="430"/>
      <c r="C298" s="112"/>
      <c r="D298" s="98"/>
      <c r="E298" s="98"/>
      <c r="F298" s="98" t="s">
        <v>1069</v>
      </c>
      <c r="G298" s="98" t="s">
        <v>1070</v>
      </c>
      <c r="H298" s="98"/>
      <c r="I298" s="158"/>
      <c r="J298" s="315"/>
      <c r="K298" s="314"/>
      <c r="L298" s="314"/>
      <c r="M298" s="88"/>
      <c r="N298" s="88"/>
    </row>
    <row r="299" spans="1:14" s="313" customFormat="1" ht="25.5" customHeight="1" x14ac:dyDescent="0.2">
      <c r="A299" s="86"/>
      <c r="B299" s="86" t="s">
        <v>758</v>
      </c>
      <c r="C299" s="195">
        <v>305</v>
      </c>
      <c r="D299" s="196">
        <v>0</v>
      </c>
      <c r="E299" s="196">
        <v>0</v>
      </c>
      <c r="F299" s="196">
        <v>0</v>
      </c>
      <c r="G299" s="196">
        <v>0</v>
      </c>
      <c r="H299" s="196">
        <v>305</v>
      </c>
      <c r="I299" s="196">
        <v>305</v>
      </c>
      <c r="J299" s="156"/>
      <c r="K299" s="315"/>
      <c r="L299" s="103" t="s">
        <v>758</v>
      </c>
      <c r="M299" s="88"/>
      <c r="N299" s="88"/>
    </row>
    <row r="300" spans="1:14" s="313" customFormat="1" ht="25.5" customHeight="1" x14ac:dyDescent="0.2">
      <c r="A300" s="315" t="s">
        <v>1126</v>
      </c>
      <c r="B300" s="315" t="s">
        <v>1132</v>
      </c>
      <c r="C300" s="240"/>
      <c r="D300" s="97"/>
      <c r="E300" s="97"/>
      <c r="F300" s="97"/>
      <c r="G300" s="97"/>
      <c r="H300" s="97"/>
      <c r="I300" s="400"/>
      <c r="J300" s="316"/>
      <c r="K300" s="315" t="s">
        <v>1126</v>
      </c>
      <c r="L300" s="315" t="s">
        <v>1132</v>
      </c>
    </row>
    <row r="301" spans="1:14" s="313" customFormat="1" ht="12.75" customHeight="1" x14ac:dyDescent="0.2">
      <c r="A301" s="315"/>
      <c r="B301" s="315" t="s">
        <v>1776</v>
      </c>
      <c r="C301" s="318">
        <v>0</v>
      </c>
      <c r="D301" s="319">
        <v>0</v>
      </c>
      <c r="E301" s="319">
        <v>0</v>
      </c>
      <c r="F301" s="319">
        <v>0</v>
      </c>
      <c r="G301" s="319">
        <v>0</v>
      </c>
      <c r="H301" s="319">
        <v>0</v>
      </c>
      <c r="I301" s="238">
        <v>0</v>
      </c>
      <c r="J301" s="316"/>
      <c r="K301" s="315"/>
      <c r="L301" s="315" t="s">
        <v>1776</v>
      </c>
    </row>
    <row r="302" spans="1:14" s="313" customFormat="1" ht="12.75" customHeight="1" x14ac:dyDescent="0.2">
      <c r="A302" s="315" t="s">
        <v>759</v>
      </c>
      <c r="B302" s="315" t="s">
        <v>760</v>
      </c>
      <c r="C302" s="318">
        <v>305</v>
      </c>
      <c r="D302" s="319">
        <v>0</v>
      </c>
      <c r="E302" s="319">
        <v>0</v>
      </c>
      <c r="F302" s="319">
        <v>0</v>
      </c>
      <c r="G302" s="319">
        <v>0</v>
      </c>
      <c r="H302" s="319">
        <v>305</v>
      </c>
      <c r="I302" s="238">
        <v>305</v>
      </c>
      <c r="J302" s="315"/>
      <c r="K302" s="315" t="s">
        <v>759</v>
      </c>
      <c r="L302" s="315" t="s">
        <v>760</v>
      </c>
    </row>
    <row r="303" spans="1:14" s="313" customFormat="1" ht="25.5" customHeight="1" x14ac:dyDescent="0.2">
      <c r="A303" s="86"/>
      <c r="B303" s="86" t="s">
        <v>1184</v>
      </c>
      <c r="C303" s="195">
        <v>358399</v>
      </c>
      <c r="D303" s="196">
        <f t="shared" ref="D303:E303" si="1">SUM(D304:D321)</f>
        <v>0</v>
      </c>
      <c r="E303" s="196">
        <f t="shared" si="1"/>
        <v>0</v>
      </c>
      <c r="F303" s="196">
        <v>10</v>
      </c>
      <c r="G303" s="196">
        <v>10</v>
      </c>
      <c r="H303" s="196">
        <v>358389</v>
      </c>
      <c r="I303" s="197">
        <v>358389</v>
      </c>
      <c r="J303" s="103"/>
      <c r="K303" s="103"/>
      <c r="L303" s="103" t="s">
        <v>1184</v>
      </c>
    </row>
    <row r="304" spans="1:14" s="89" customFormat="1" ht="22.5" customHeight="1" x14ac:dyDescent="0.2">
      <c r="A304" s="508">
        <v>261</v>
      </c>
      <c r="B304" s="314" t="s">
        <v>636</v>
      </c>
      <c r="C304" s="318">
        <v>17</v>
      </c>
      <c r="D304" s="319">
        <v>0</v>
      </c>
      <c r="E304" s="319">
        <v>0</v>
      </c>
      <c r="F304" s="319">
        <v>0</v>
      </c>
      <c r="G304" s="319">
        <v>0</v>
      </c>
      <c r="H304" s="319">
        <v>17</v>
      </c>
      <c r="I304" s="238">
        <v>17</v>
      </c>
      <c r="J304" s="315"/>
      <c r="K304" s="508">
        <v>261</v>
      </c>
      <c r="L304" s="314" t="s">
        <v>636</v>
      </c>
    </row>
    <row r="305" spans="1:14" s="89" customFormat="1" ht="13.5" customHeight="1" x14ac:dyDescent="0.2">
      <c r="A305" s="508">
        <v>281</v>
      </c>
      <c r="B305" s="314" t="s">
        <v>642</v>
      </c>
      <c r="C305" s="318">
        <v>12</v>
      </c>
      <c r="D305" s="319">
        <v>0</v>
      </c>
      <c r="E305" s="319">
        <v>0</v>
      </c>
      <c r="F305" s="319">
        <v>0</v>
      </c>
      <c r="G305" s="319">
        <v>0</v>
      </c>
      <c r="H305" s="319">
        <v>12</v>
      </c>
      <c r="I305" s="238">
        <v>12</v>
      </c>
      <c r="J305" s="315"/>
      <c r="K305" s="508">
        <v>281</v>
      </c>
      <c r="L305" s="314" t="s">
        <v>642</v>
      </c>
    </row>
    <row r="306" spans="1:14" s="313" customFormat="1" ht="13.5" customHeight="1" x14ac:dyDescent="0.2">
      <c r="A306" s="315" t="s">
        <v>1146</v>
      </c>
      <c r="B306" s="315" t="s">
        <v>1223</v>
      </c>
      <c r="C306" s="318"/>
      <c r="D306" s="319"/>
      <c r="E306" s="319"/>
      <c r="F306" s="319"/>
      <c r="G306" s="319"/>
      <c r="H306" s="319"/>
      <c r="I306" s="238"/>
      <c r="J306" s="315"/>
      <c r="K306" s="315" t="s">
        <v>1146</v>
      </c>
      <c r="L306" s="315" t="s">
        <v>1223</v>
      </c>
    </row>
    <row r="307" spans="1:14" s="313" customFormat="1" ht="12.75" customHeight="1" x14ac:dyDescent="0.2">
      <c r="A307" s="315"/>
      <c r="B307" s="315" t="s">
        <v>1777</v>
      </c>
      <c r="C307" s="318">
        <v>3</v>
      </c>
      <c r="D307" s="319">
        <v>0</v>
      </c>
      <c r="E307" s="319">
        <v>0</v>
      </c>
      <c r="F307" s="319">
        <v>0</v>
      </c>
      <c r="G307" s="319">
        <v>0</v>
      </c>
      <c r="H307" s="319">
        <v>3</v>
      </c>
      <c r="I307" s="238">
        <v>3</v>
      </c>
      <c r="J307" s="315"/>
      <c r="K307" s="315"/>
      <c r="L307" s="315" t="s">
        <v>1777</v>
      </c>
    </row>
    <row r="308" spans="1:14" s="313" customFormat="1" ht="12.75" customHeight="1" x14ac:dyDescent="0.2">
      <c r="A308" s="314" t="s">
        <v>585</v>
      </c>
      <c r="B308" s="314" t="s">
        <v>765</v>
      </c>
      <c r="C308" s="318">
        <v>600</v>
      </c>
      <c r="D308" s="319">
        <v>0</v>
      </c>
      <c r="E308" s="319">
        <v>0</v>
      </c>
      <c r="F308" s="319">
        <v>0</v>
      </c>
      <c r="G308" s="319">
        <v>0</v>
      </c>
      <c r="H308" s="319">
        <v>600</v>
      </c>
      <c r="I308" s="238">
        <v>600</v>
      </c>
      <c r="J308" s="315"/>
      <c r="K308" s="314" t="s">
        <v>585</v>
      </c>
      <c r="L308" s="314" t="s">
        <v>765</v>
      </c>
    </row>
    <row r="309" spans="1:14" s="313" customFormat="1" ht="12.75" customHeight="1" x14ac:dyDescent="0.2">
      <c r="A309" s="508">
        <v>424</v>
      </c>
      <c r="B309" s="314" t="s">
        <v>1156</v>
      </c>
      <c r="C309" s="318">
        <v>67</v>
      </c>
      <c r="D309" s="319">
        <v>0</v>
      </c>
      <c r="E309" s="319">
        <v>0</v>
      </c>
      <c r="F309" s="319">
        <v>0</v>
      </c>
      <c r="G309" s="319">
        <v>0</v>
      </c>
      <c r="H309" s="319">
        <v>67</v>
      </c>
      <c r="I309" s="238">
        <v>67</v>
      </c>
      <c r="J309" s="315"/>
      <c r="K309" s="508">
        <v>424</v>
      </c>
      <c r="L309" s="314" t="s">
        <v>1156</v>
      </c>
    </row>
    <row r="310" spans="1:14" s="313" customFormat="1" ht="12.75" customHeight="1" x14ac:dyDescent="0.2">
      <c r="A310" s="315" t="s">
        <v>586</v>
      </c>
      <c r="B310" s="315" t="s">
        <v>1188</v>
      </c>
      <c r="C310" s="318"/>
      <c r="D310" s="319"/>
      <c r="E310" s="319"/>
      <c r="F310" s="319"/>
      <c r="G310" s="319"/>
      <c r="H310" s="319"/>
      <c r="I310" s="238"/>
      <c r="J310" s="411"/>
      <c r="K310" s="315" t="s">
        <v>586</v>
      </c>
      <c r="L310" s="315" t="s">
        <v>1188</v>
      </c>
    </row>
    <row r="311" spans="1:14" s="88" customFormat="1" ht="12.75" customHeight="1" x14ac:dyDescent="0.2">
      <c r="A311" s="314"/>
      <c r="B311" s="314" t="s">
        <v>1782</v>
      </c>
      <c r="C311" s="318">
        <v>18</v>
      </c>
      <c r="D311" s="319">
        <v>0</v>
      </c>
      <c r="E311" s="319">
        <v>0</v>
      </c>
      <c r="F311" s="319">
        <v>0</v>
      </c>
      <c r="G311" s="319">
        <v>0</v>
      </c>
      <c r="H311" s="319">
        <v>18</v>
      </c>
      <c r="I311" s="238">
        <v>18</v>
      </c>
      <c r="J311" s="315"/>
      <c r="K311" s="314"/>
      <c r="L311" s="314" t="s">
        <v>1782</v>
      </c>
    </row>
    <row r="312" spans="1:14" s="88" customFormat="1" ht="12.75" customHeight="1" x14ac:dyDescent="0.2">
      <c r="A312" s="91" t="s">
        <v>1158</v>
      </c>
      <c r="B312" s="91" t="s">
        <v>1159</v>
      </c>
      <c r="C312" s="318">
        <v>270</v>
      </c>
      <c r="D312" s="319">
        <v>0</v>
      </c>
      <c r="E312" s="319">
        <v>0</v>
      </c>
      <c r="F312" s="319">
        <v>0</v>
      </c>
      <c r="G312" s="319">
        <v>0</v>
      </c>
      <c r="H312" s="319">
        <v>270</v>
      </c>
      <c r="I312" s="238">
        <v>270</v>
      </c>
      <c r="J312" s="315"/>
      <c r="K312" s="91" t="s">
        <v>1158</v>
      </c>
      <c r="L312" s="91" t="s">
        <v>1159</v>
      </c>
    </row>
    <row r="313" spans="1:14" s="88" customFormat="1" ht="12.75" customHeight="1" x14ac:dyDescent="0.2">
      <c r="A313" s="314" t="s">
        <v>1162</v>
      </c>
      <c r="B313" s="314" t="s">
        <v>773</v>
      </c>
      <c r="C313" s="318">
        <v>2963</v>
      </c>
      <c r="D313" s="319">
        <v>0</v>
      </c>
      <c r="E313" s="319">
        <v>0</v>
      </c>
      <c r="F313" s="319">
        <v>0</v>
      </c>
      <c r="G313" s="319">
        <v>0</v>
      </c>
      <c r="H313" s="319">
        <v>2963</v>
      </c>
      <c r="I313" s="238">
        <v>2963</v>
      </c>
      <c r="J313" s="315"/>
      <c r="K313" s="314" t="s">
        <v>1162</v>
      </c>
      <c r="L313" s="314" t="s">
        <v>773</v>
      </c>
    </row>
    <row r="314" spans="1:14" s="88" customFormat="1" ht="12.75" customHeight="1" x14ac:dyDescent="0.2">
      <c r="A314" s="91" t="s">
        <v>1163</v>
      </c>
      <c r="B314" s="91" t="s">
        <v>1164</v>
      </c>
      <c r="C314" s="318">
        <v>0</v>
      </c>
      <c r="D314" s="319">
        <v>0</v>
      </c>
      <c r="E314" s="319">
        <v>0</v>
      </c>
      <c r="F314" s="319">
        <v>0</v>
      </c>
      <c r="G314" s="319"/>
      <c r="H314" s="319">
        <v>0</v>
      </c>
      <c r="I314" s="238">
        <v>0</v>
      </c>
      <c r="J314" s="315"/>
      <c r="K314" s="91" t="s">
        <v>1163</v>
      </c>
      <c r="L314" s="91" t="s">
        <v>1164</v>
      </c>
    </row>
    <row r="315" spans="1:14" s="313" customFormat="1" ht="12.75" customHeight="1" x14ac:dyDescent="0.2">
      <c r="A315" s="508">
        <v>538</v>
      </c>
      <c r="B315" s="314" t="s">
        <v>770</v>
      </c>
      <c r="C315" s="318">
        <v>351675</v>
      </c>
      <c r="D315" s="319">
        <v>0</v>
      </c>
      <c r="E315" s="319">
        <v>0</v>
      </c>
      <c r="F315" s="319">
        <v>10</v>
      </c>
      <c r="G315" s="319">
        <v>10</v>
      </c>
      <c r="H315" s="319">
        <v>351666</v>
      </c>
      <c r="I315" s="238">
        <v>351666</v>
      </c>
      <c r="J315" s="315"/>
      <c r="K315" s="508">
        <v>538</v>
      </c>
      <c r="L315" s="314" t="s">
        <v>770</v>
      </c>
    </row>
    <row r="316" spans="1:14" s="88" customFormat="1" ht="12.75" customHeight="1" x14ac:dyDescent="0.2">
      <c r="A316" s="91" t="s">
        <v>1171</v>
      </c>
      <c r="B316" s="91" t="s">
        <v>1172</v>
      </c>
      <c r="C316" s="318">
        <v>1</v>
      </c>
      <c r="D316" s="319">
        <v>0</v>
      </c>
      <c r="E316" s="319">
        <v>0</v>
      </c>
      <c r="F316" s="319">
        <v>1</v>
      </c>
      <c r="G316" s="319">
        <v>1</v>
      </c>
      <c r="H316" s="319">
        <v>0</v>
      </c>
      <c r="I316" s="238">
        <v>0</v>
      </c>
      <c r="J316" s="315"/>
      <c r="K316" s="91" t="s">
        <v>1171</v>
      </c>
      <c r="L316" s="91" t="s">
        <v>1172</v>
      </c>
    </row>
    <row r="317" spans="1:14" s="88" customFormat="1" ht="12.75" customHeight="1" x14ac:dyDescent="0.2">
      <c r="A317" s="91" t="s">
        <v>1210</v>
      </c>
      <c r="B317" s="91" t="s">
        <v>1222</v>
      </c>
      <c r="C317" s="240"/>
      <c r="D317" s="97"/>
      <c r="E317" s="97"/>
      <c r="F317" s="97"/>
      <c r="G317" s="97"/>
      <c r="H317" s="97"/>
      <c r="I317" s="400"/>
      <c r="J317" s="315"/>
      <c r="K317" s="91" t="s">
        <v>1210</v>
      </c>
      <c r="L317" s="91" t="s">
        <v>1222</v>
      </c>
    </row>
    <row r="318" spans="1:14" s="313" customFormat="1" ht="12.75" customHeight="1" x14ac:dyDescent="0.2">
      <c r="A318" s="314"/>
      <c r="B318" s="314" t="s">
        <v>1783</v>
      </c>
      <c r="C318" s="318">
        <v>83</v>
      </c>
      <c r="D318" s="319">
        <v>0</v>
      </c>
      <c r="E318" s="319">
        <v>0</v>
      </c>
      <c r="F318" s="319">
        <v>0</v>
      </c>
      <c r="G318" s="319">
        <v>0</v>
      </c>
      <c r="H318" s="319">
        <v>83</v>
      </c>
      <c r="I318" s="238">
        <v>83</v>
      </c>
      <c r="J318" s="315"/>
      <c r="K318" s="314"/>
      <c r="L318" s="314" t="s">
        <v>1783</v>
      </c>
    </row>
    <row r="319" spans="1:14" s="313" customFormat="1" ht="12.75" customHeight="1" x14ac:dyDescent="0.2">
      <c r="A319" s="314" t="s">
        <v>1182</v>
      </c>
      <c r="B319" s="314" t="s">
        <v>1189</v>
      </c>
      <c r="C319" s="240"/>
      <c r="D319" s="97"/>
      <c r="E319" s="97"/>
      <c r="F319" s="97"/>
      <c r="G319" s="97"/>
      <c r="H319" s="97"/>
      <c r="I319" s="400"/>
      <c r="J319" s="315"/>
      <c r="K319" s="314" t="s">
        <v>1182</v>
      </c>
      <c r="L319" s="314" t="s">
        <v>1189</v>
      </c>
      <c r="M319" s="88"/>
      <c r="N319" s="88"/>
    </row>
    <row r="320" spans="1:14" s="88" customFormat="1" ht="12.75" customHeight="1" x14ac:dyDescent="0.2">
      <c r="A320" s="91"/>
      <c r="B320" s="91" t="s">
        <v>1781</v>
      </c>
      <c r="C320" s="318">
        <v>2688</v>
      </c>
      <c r="D320" s="319">
        <v>0</v>
      </c>
      <c r="E320" s="319">
        <v>0</v>
      </c>
      <c r="F320" s="319">
        <v>0</v>
      </c>
      <c r="G320" s="319">
        <v>0</v>
      </c>
      <c r="H320" s="319">
        <v>2688</v>
      </c>
      <c r="I320" s="238">
        <v>2688</v>
      </c>
      <c r="J320" s="72"/>
      <c r="K320" s="91"/>
      <c r="L320" s="91" t="s">
        <v>1781</v>
      </c>
    </row>
    <row r="321" spans="1:14" s="88" customFormat="1" ht="12.75" customHeight="1" x14ac:dyDescent="0.2">
      <c r="A321" s="72"/>
      <c r="B321" s="72"/>
      <c r="C321" s="93"/>
      <c r="D321" s="93"/>
      <c r="E321" s="72"/>
      <c r="F321" s="72"/>
      <c r="G321" s="72"/>
      <c r="H321" s="72"/>
      <c r="I321" s="72"/>
      <c r="J321" s="72"/>
      <c r="K321" s="92"/>
      <c r="L321" s="85"/>
    </row>
    <row r="322" spans="1:14" s="88" customFormat="1" ht="12.75" customHeight="1" x14ac:dyDescent="0.2">
      <c r="A322" s="72"/>
      <c r="B322" s="72"/>
      <c r="C322" s="93"/>
      <c r="D322" s="93"/>
      <c r="E322" s="72"/>
      <c r="F322" s="72"/>
      <c r="G322" s="72"/>
      <c r="H322" s="72"/>
      <c r="I322" s="72"/>
      <c r="J322" s="72"/>
      <c r="K322" s="92"/>
      <c r="L322" s="85"/>
    </row>
    <row r="323" spans="1:14" s="88" customFormat="1" ht="12.75" customHeight="1" x14ac:dyDescent="0.2">
      <c r="A323" s="72"/>
      <c r="B323" s="72"/>
      <c r="C323" s="93"/>
      <c r="D323" s="93"/>
      <c r="E323" s="72"/>
      <c r="F323" s="72"/>
      <c r="G323" s="72"/>
      <c r="H323" s="72"/>
      <c r="I323" s="72"/>
      <c r="J323" s="72"/>
      <c r="K323" s="92"/>
      <c r="L323" s="85"/>
    </row>
    <row r="324" spans="1:14" s="88" customFormat="1" ht="12.75" customHeight="1" x14ac:dyDescent="0.2">
      <c r="A324" s="72"/>
      <c r="B324" s="72"/>
      <c r="C324" s="93"/>
      <c r="D324" s="93"/>
      <c r="E324" s="72"/>
      <c r="F324" s="72"/>
      <c r="G324" s="72"/>
      <c r="H324" s="72"/>
      <c r="I324" s="72"/>
      <c r="J324" s="72"/>
      <c r="K324" s="92"/>
      <c r="L324" s="85"/>
    </row>
    <row r="325" spans="1:14" s="88" customFormat="1" ht="12.75" customHeight="1" x14ac:dyDescent="0.2">
      <c r="A325" s="72"/>
      <c r="B325" s="72"/>
      <c r="C325" s="93"/>
      <c r="D325" s="93"/>
      <c r="E325" s="72"/>
      <c r="F325" s="72"/>
      <c r="G325" s="72"/>
      <c r="H325" s="72"/>
      <c r="I325" s="72"/>
      <c r="J325" s="72"/>
      <c r="K325" s="92"/>
      <c r="L325" s="85"/>
    </row>
    <row r="326" spans="1:14" s="88" customFormat="1" ht="12.75" customHeight="1" x14ac:dyDescent="0.2">
      <c r="A326" s="72"/>
      <c r="B326" s="72"/>
      <c r="C326" s="93"/>
      <c r="D326" s="93"/>
      <c r="E326" s="72"/>
      <c r="F326" s="72"/>
      <c r="G326" s="72"/>
      <c r="H326" s="72"/>
      <c r="I326" s="72"/>
      <c r="J326" s="72"/>
      <c r="K326" s="92"/>
      <c r="L326" s="85"/>
    </row>
    <row r="327" spans="1:14" s="88" customFormat="1" ht="12.75" customHeight="1" x14ac:dyDescent="0.2">
      <c r="A327" s="72"/>
      <c r="B327" s="72"/>
      <c r="C327" s="93"/>
      <c r="D327" s="93"/>
      <c r="E327" s="72"/>
      <c r="F327" s="72"/>
      <c r="G327" s="72"/>
      <c r="H327" s="72"/>
      <c r="I327" s="72"/>
      <c r="J327" s="72"/>
      <c r="K327" s="92"/>
      <c r="L327" s="85"/>
    </row>
    <row r="328" spans="1:14" s="88" customFormat="1" ht="12.75" customHeight="1" x14ac:dyDescent="0.2">
      <c r="A328" s="72"/>
      <c r="B328" s="72"/>
      <c r="C328" s="93"/>
      <c r="D328" s="93"/>
      <c r="E328" s="72"/>
      <c r="F328" s="72"/>
      <c r="G328" s="72"/>
      <c r="H328" s="72"/>
      <c r="I328" s="72"/>
      <c r="J328" s="72"/>
      <c r="K328" s="92"/>
      <c r="L328" s="85"/>
    </row>
    <row r="329" spans="1:14" s="88" customFormat="1" ht="12.75" customHeight="1" x14ac:dyDescent="0.2">
      <c r="A329" s="72"/>
      <c r="B329" s="72"/>
      <c r="C329" s="93"/>
      <c r="D329" s="93"/>
      <c r="E329" s="72"/>
      <c r="F329" s="72"/>
      <c r="G329" s="72"/>
      <c r="H329" s="319"/>
      <c r="I329" s="72"/>
      <c r="J329" s="72"/>
      <c r="K329" s="92"/>
      <c r="L329" s="85"/>
    </row>
    <row r="330" spans="1:14" x14ac:dyDescent="0.2">
      <c r="M330" s="88"/>
      <c r="N330" s="88"/>
    </row>
    <row r="331" spans="1:14" x14ac:dyDescent="0.2">
      <c r="M331" s="88"/>
      <c r="N331" s="88"/>
    </row>
    <row r="332" spans="1:14" x14ac:dyDescent="0.2">
      <c r="M332" s="88"/>
      <c r="N332" s="88"/>
    </row>
    <row r="333" spans="1:14" x14ac:dyDescent="0.2">
      <c r="M333" s="88"/>
      <c r="N333" s="88"/>
    </row>
    <row r="334" spans="1:14" x14ac:dyDescent="0.2">
      <c r="M334" s="88"/>
      <c r="N334" s="88"/>
    </row>
    <row r="341" spans="3:12" x14ac:dyDescent="0.2">
      <c r="C341" s="72"/>
      <c r="D341" s="72"/>
      <c r="K341" s="72"/>
      <c r="L341" s="72"/>
    </row>
    <row r="342" spans="3:12" x14ac:dyDescent="0.2">
      <c r="C342" s="72"/>
      <c r="D342" s="72"/>
      <c r="K342" s="72"/>
      <c r="L342" s="72"/>
    </row>
    <row r="343" spans="3:12" x14ac:dyDescent="0.2">
      <c r="C343" s="72"/>
      <c r="D343" s="72"/>
      <c r="K343" s="72"/>
      <c r="L343" s="72"/>
    </row>
    <row r="344" spans="3:12" x14ac:dyDescent="0.2">
      <c r="C344" s="72"/>
      <c r="D344" s="72"/>
      <c r="K344" s="72"/>
      <c r="L344" s="72"/>
    </row>
    <row r="345" spans="3:12" x14ac:dyDescent="0.2">
      <c r="C345" s="72"/>
      <c r="D345" s="72"/>
      <c r="K345" s="72"/>
      <c r="L345" s="72"/>
    </row>
    <row r="346" spans="3:12" x14ac:dyDescent="0.2">
      <c r="C346" s="72"/>
      <c r="D346" s="72"/>
      <c r="K346" s="72"/>
      <c r="L346" s="72"/>
    </row>
    <row r="347" spans="3:12" x14ac:dyDescent="0.2">
      <c r="C347" s="72"/>
      <c r="D347" s="72"/>
      <c r="K347" s="72"/>
      <c r="L347" s="72"/>
    </row>
    <row r="348" spans="3:12" x14ac:dyDescent="0.2">
      <c r="C348" s="72"/>
      <c r="D348" s="72"/>
      <c r="K348" s="72"/>
      <c r="L348" s="72"/>
    </row>
    <row r="349" spans="3:12" x14ac:dyDescent="0.2">
      <c r="C349" s="72"/>
      <c r="D349" s="72"/>
      <c r="K349" s="72"/>
      <c r="L349" s="72"/>
    </row>
    <row r="350" spans="3:12" x14ac:dyDescent="0.2">
      <c r="C350" s="72"/>
      <c r="D350" s="72"/>
      <c r="K350" s="72"/>
      <c r="L350" s="72"/>
    </row>
    <row r="351" spans="3:12" x14ac:dyDescent="0.2">
      <c r="C351" s="72"/>
      <c r="D351" s="72"/>
      <c r="K351" s="72"/>
      <c r="L351" s="72"/>
    </row>
  </sheetData>
  <mergeCells count="89">
    <mergeCell ref="C10:F10"/>
    <mergeCell ref="G10:I10"/>
    <mergeCell ref="C92:F92"/>
    <mergeCell ref="J4:L9"/>
    <mergeCell ref="A4:B9"/>
    <mergeCell ref="C4:C9"/>
    <mergeCell ref="D4:F4"/>
    <mergeCell ref="I6:I9"/>
    <mergeCell ref="E7:E9"/>
    <mergeCell ref="G7:G9"/>
    <mergeCell ref="G4:I4"/>
    <mergeCell ref="D5:G5"/>
    <mergeCell ref="H5:H9"/>
    <mergeCell ref="D6:D9"/>
    <mergeCell ref="F6:F9"/>
    <mergeCell ref="G92:I92"/>
    <mergeCell ref="C151:F151"/>
    <mergeCell ref="G151:I151"/>
    <mergeCell ref="A57:B62"/>
    <mergeCell ref="C57:C62"/>
    <mergeCell ref="D57:F57"/>
    <mergeCell ref="G57:I57"/>
    <mergeCell ref="A112:B117"/>
    <mergeCell ref="C112:C117"/>
    <mergeCell ref="D112:F112"/>
    <mergeCell ref="G112:I112"/>
    <mergeCell ref="C63:F63"/>
    <mergeCell ref="G63:I63"/>
    <mergeCell ref="C118:F118"/>
    <mergeCell ref="G118:I118"/>
    <mergeCell ref="J57:L62"/>
    <mergeCell ref="D58:G58"/>
    <mergeCell ref="H58:H62"/>
    <mergeCell ref="D59:D62"/>
    <mergeCell ref="F59:F62"/>
    <mergeCell ref="I59:I62"/>
    <mergeCell ref="E60:E62"/>
    <mergeCell ref="G60:G62"/>
    <mergeCell ref="J112:L117"/>
    <mergeCell ref="D113:G113"/>
    <mergeCell ref="H113:H117"/>
    <mergeCell ref="D114:D117"/>
    <mergeCell ref="F114:F117"/>
    <mergeCell ref="I114:I117"/>
    <mergeCell ref="E115:E117"/>
    <mergeCell ref="G115:G117"/>
    <mergeCell ref="A165:B170"/>
    <mergeCell ref="C165:C170"/>
    <mergeCell ref="D165:F165"/>
    <mergeCell ref="G165:I165"/>
    <mergeCell ref="J165:L170"/>
    <mergeCell ref="D166:G166"/>
    <mergeCell ref="H166:H170"/>
    <mergeCell ref="D167:D170"/>
    <mergeCell ref="F167:F170"/>
    <mergeCell ref="I167:I170"/>
    <mergeCell ref="E168:E170"/>
    <mergeCell ref="G168:G170"/>
    <mergeCell ref="A218:B223"/>
    <mergeCell ref="C218:C223"/>
    <mergeCell ref="D218:F218"/>
    <mergeCell ref="G218:I218"/>
    <mergeCell ref="J218:L223"/>
    <mergeCell ref="D219:G219"/>
    <mergeCell ref="H219:H223"/>
    <mergeCell ref="D220:D223"/>
    <mergeCell ref="F220:F223"/>
    <mergeCell ref="I220:I223"/>
    <mergeCell ref="E221:E223"/>
    <mergeCell ref="G221:G223"/>
    <mergeCell ref="A274:B279"/>
    <mergeCell ref="C274:C279"/>
    <mergeCell ref="D274:F274"/>
    <mergeCell ref="G274:I274"/>
    <mergeCell ref="J274:L279"/>
    <mergeCell ref="D275:G275"/>
    <mergeCell ref="H275:H279"/>
    <mergeCell ref="D276:D279"/>
    <mergeCell ref="F276:F279"/>
    <mergeCell ref="I276:I279"/>
    <mergeCell ref="E277:E279"/>
    <mergeCell ref="G277:G279"/>
    <mergeCell ref="C171:F171"/>
    <mergeCell ref="G171:I171"/>
    <mergeCell ref="C224:F224"/>
    <mergeCell ref="G224:I224"/>
    <mergeCell ref="C280:F280"/>
    <mergeCell ref="G280:I280"/>
    <mergeCell ref="E204:F204"/>
  </mergeCells>
  <phoneticPr fontId="13" type="noConversion"/>
  <pageMargins left="0.78740157480314965" right="0.78740157480314965" top="0.98425196850393704" bottom="0.78740157480314965" header="0.51181102362204722" footer="0.51181102362204722"/>
  <pageSetup paperSize="9" scale="91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rowBreaks count="5" manualBreakCount="5">
    <brk id="54" max="16383" man="1"/>
    <brk id="109" max="16383" man="1"/>
    <brk id="157" max="11" man="1"/>
    <brk id="213" max="16383" man="1"/>
    <brk id="271" max="16383" man="1"/>
  </rowBreak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276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4.85546875" style="72" customWidth="1"/>
    <col min="2" max="2" width="43.7109375" style="72" customWidth="1"/>
    <col min="3" max="3" width="12.7109375" style="93" customWidth="1"/>
    <col min="4" max="5" width="12.7109375" style="72" customWidth="1"/>
    <col min="6" max="16384" width="11.42578125" style="72"/>
  </cols>
  <sheetData>
    <row r="1" spans="1:9" ht="12.75" customHeight="1" x14ac:dyDescent="0.2">
      <c r="A1" s="100" t="s">
        <v>1749</v>
      </c>
      <c r="B1" s="100"/>
      <c r="C1" s="100"/>
      <c r="D1" s="100"/>
      <c r="E1" s="92"/>
    </row>
    <row r="2" spans="1:9" ht="12.75" customHeight="1" x14ac:dyDescent="0.2">
      <c r="A2" s="100" t="s">
        <v>1653</v>
      </c>
      <c r="B2" s="100"/>
      <c r="C2" s="100"/>
      <c r="D2" s="100"/>
      <c r="E2" s="92"/>
    </row>
    <row r="3" spans="1:9" s="101" customFormat="1" ht="12" customHeight="1" x14ac:dyDescent="0.25">
      <c r="A3" s="77"/>
      <c r="B3" s="77"/>
      <c r="C3" s="77"/>
      <c r="D3" s="77"/>
      <c r="E3" s="92"/>
    </row>
    <row r="4" spans="1:9" s="102" customFormat="1" ht="12" customHeight="1" x14ac:dyDescent="0.2">
      <c r="A4" s="981" t="s">
        <v>1652</v>
      </c>
      <c r="B4" s="770"/>
      <c r="C4" s="984" t="s">
        <v>688</v>
      </c>
      <c r="D4" s="909" t="s">
        <v>960</v>
      </c>
      <c r="E4" s="910"/>
    </row>
    <row r="5" spans="1:9" s="102" customFormat="1" ht="12" customHeight="1" x14ac:dyDescent="0.2">
      <c r="A5" s="982"/>
      <c r="B5" s="771"/>
      <c r="C5" s="917"/>
      <c r="D5" s="917" t="s">
        <v>961</v>
      </c>
      <c r="E5" s="914" t="s">
        <v>959</v>
      </c>
    </row>
    <row r="6" spans="1:9" s="102" customFormat="1" ht="12" customHeight="1" x14ac:dyDescent="0.2">
      <c r="A6" s="982"/>
      <c r="B6" s="771"/>
      <c r="C6" s="917"/>
      <c r="D6" s="917"/>
      <c r="E6" s="914"/>
    </row>
    <row r="7" spans="1:9" s="115" customFormat="1" ht="12" customHeight="1" x14ac:dyDescent="0.2">
      <c r="A7" s="983"/>
      <c r="B7" s="772"/>
      <c r="C7" s="918"/>
      <c r="D7" s="918"/>
      <c r="E7" s="915"/>
    </row>
    <row r="8" spans="1:9" s="88" customFormat="1" ht="25.5" customHeight="1" x14ac:dyDescent="0.2">
      <c r="A8" s="166"/>
      <c r="B8" s="166" t="s">
        <v>758</v>
      </c>
      <c r="C8" s="312">
        <v>1432</v>
      </c>
      <c r="D8" s="164">
        <v>1432</v>
      </c>
      <c r="E8" s="517" t="s">
        <v>153</v>
      </c>
      <c r="F8" s="525"/>
      <c r="G8" s="525"/>
      <c r="H8" s="525"/>
      <c r="I8" s="525"/>
    </row>
    <row r="9" spans="1:9" s="89" customFormat="1" ht="25.5" customHeight="1" x14ac:dyDescent="0.2">
      <c r="A9" s="315" t="s">
        <v>83</v>
      </c>
      <c r="B9" s="315" t="s">
        <v>692</v>
      </c>
      <c r="C9" s="324">
        <v>0</v>
      </c>
      <c r="D9" s="278">
        <v>0</v>
      </c>
      <c r="E9" s="431">
        <v>0</v>
      </c>
      <c r="G9" s="278"/>
    </row>
    <row r="10" spans="1:9" s="91" customFormat="1" ht="12.75" customHeight="1" x14ac:dyDescent="0.2">
      <c r="A10" s="124" t="s">
        <v>586</v>
      </c>
      <c r="B10" s="165" t="s">
        <v>1199</v>
      </c>
      <c r="C10" s="324">
        <v>264</v>
      </c>
      <c r="D10" s="278">
        <v>264</v>
      </c>
      <c r="E10" s="431">
        <v>0</v>
      </c>
    </row>
    <row r="11" spans="1:9" s="91" customFormat="1" ht="12.75" customHeight="1" x14ac:dyDescent="0.2">
      <c r="A11" s="124" t="s">
        <v>1126</v>
      </c>
      <c r="B11" s="165" t="s">
        <v>1127</v>
      </c>
      <c r="C11" s="324">
        <v>1123</v>
      </c>
      <c r="D11" s="278">
        <v>1123</v>
      </c>
      <c r="E11" s="431">
        <v>0</v>
      </c>
      <c r="G11" s="510"/>
      <c r="H11" s="510"/>
      <c r="I11" s="510"/>
    </row>
    <row r="12" spans="1:9" s="91" customFormat="1" ht="12.75" customHeight="1" x14ac:dyDescent="0.2">
      <c r="A12" s="315" t="s">
        <v>759</v>
      </c>
      <c r="B12" s="315" t="s">
        <v>760</v>
      </c>
      <c r="C12" s="324">
        <v>0</v>
      </c>
      <c r="D12" s="278">
        <v>0</v>
      </c>
      <c r="E12" s="431">
        <v>0</v>
      </c>
    </row>
    <row r="13" spans="1:9" s="91" customFormat="1" ht="12.75" customHeight="1" x14ac:dyDescent="0.2">
      <c r="A13" s="124" t="s">
        <v>1128</v>
      </c>
      <c r="B13" s="165" t="s">
        <v>1129</v>
      </c>
      <c r="C13" s="396">
        <v>45</v>
      </c>
      <c r="D13" s="354">
        <v>45</v>
      </c>
      <c r="E13" s="601">
        <v>0</v>
      </c>
    </row>
    <row r="14" spans="1:9" s="91" customFormat="1" ht="12.75" customHeight="1" x14ac:dyDescent="0.2">
      <c r="A14" s="124"/>
      <c r="B14" s="432"/>
      <c r="C14" s="396"/>
      <c r="D14" s="354"/>
      <c r="E14" s="354"/>
    </row>
    <row r="15" spans="1:9" s="91" customFormat="1" ht="25.5" customHeight="1" x14ac:dyDescent="0.2">
      <c r="A15" s="24"/>
      <c r="B15" s="86" t="s">
        <v>1184</v>
      </c>
      <c r="C15" s="602">
        <v>949703</v>
      </c>
      <c r="D15" s="603">
        <v>811833</v>
      </c>
      <c r="E15" s="603">
        <v>137870</v>
      </c>
      <c r="G15" s="510"/>
      <c r="H15" s="510"/>
      <c r="I15" s="510"/>
    </row>
    <row r="16" spans="1:9" s="91" customFormat="1" ht="25.5" customHeight="1" x14ac:dyDescent="0.2">
      <c r="A16" s="124" t="s">
        <v>1203</v>
      </c>
      <c r="B16" s="124" t="s">
        <v>762</v>
      </c>
      <c r="C16" s="396">
        <v>4721</v>
      </c>
      <c r="D16" s="354">
        <v>4721</v>
      </c>
      <c r="E16" s="601">
        <v>0</v>
      </c>
      <c r="G16" s="510"/>
      <c r="H16" s="510"/>
      <c r="I16" s="510"/>
    </row>
    <row r="17" spans="1:9" s="86" customFormat="1" ht="12.75" customHeight="1" x14ac:dyDescent="0.2">
      <c r="A17" s="314" t="s">
        <v>1144</v>
      </c>
      <c r="B17" s="314" t="s">
        <v>643</v>
      </c>
      <c r="C17" s="324">
        <v>0</v>
      </c>
      <c r="D17" s="278">
        <v>0</v>
      </c>
      <c r="E17" s="431">
        <v>0</v>
      </c>
    </row>
    <row r="18" spans="1:9" s="86" customFormat="1" ht="12.75" customHeight="1" x14ac:dyDescent="0.2">
      <c r="A18" s="508">
        <v>281</v>
      </c>
      <c r="B18" s="314" t="s">
        <v>642</v>
      </c>
      <c r="C18" s="324">
        <v>39</v>
      </c>
      <c r="D18" s="278">
        <v>39</v>
      </c>
      <c r="E18" s="163" t="s">
        <v>153</v>
      </c>
    </row>
    <row r="19" spans="1:9" s="91" customFormat="1" ht="12.75" customHeight="1" x14ac:dyDescent="0.2">
      <c r="A19" s="124" t="s">
        <v>1146</v>
      </c>
      <c r="B19" s="91" t="s">
        <v>1225</v>
      </c>
      <c r="C19" s="324"/>
      <c r="D19" s="278"/>
      <c r="E19" s="278"/>
      <c r="I19" s="314"/>
    </row>
    <row r="20" spans="1:9" s="91" customFormat="1" ht="12.75" customHeight="1" x14ac:dyDescent="0.2">
      <c r="A20" s="124"/>
      <c r="B20" s="91" t="s">
        <v>1224</v>
      </c>
      <c r="C20" s="324">
        <v>14646</v>
      </c>
      <c r="D20" s="278">
        <v>14646</v>
      </c>
      <c r="E20" s="431">
        <v>0</v>
      </c>
      <c r="I20" s="314"/>
    </row>
    <row r="21" spans="1:9" s="91" customFormat="1" ht="12.75" customHeight="1" x14ac:dyDescent="0.2">
      <c r="A21" s="314" t="s">
        <v>1151</v>
      </c>
      <c r="B21" s="314" t="s">
        <v>118</v>
      </c>
      <c r="C21" s="324">
        <v>0</v>
      </c>
      <c r="D21" s="278">
        <v>0</v>
      </c>
      <c r="E21" s="431">
        <v>0</v>
      </c>
      <c r="I21" s="314"/>
    </row>
    <row r="22" spans="1:9" s="91" customFormat="1" ht="12.75" customHeight="1" x14ac:dyDescent="0.2">
      <c r="A22" s="124" t="s">
        <v>585</v>
      </c>
      <c r="B22" s="124" t="s">
        <v>765</v>
      </c>
      <c r="C22" s="324">
        <v>18321</v>
      </c>
      <c r="D22" s="278">
        <v>18321</v>
      </c>
      <c r="E22" s="431">
        <v>0</v>
      </c>
      <c r="I22" s="314"/>
    </row>
    <row r="23" spans="1:9" s="91" customFormat="1" ht="12.75" customHeight="1" x14ac:dyDescent="0.2">
      <c r="A23" s="124" t="s">
        <v>1153</v>
      </c>
      <c r="B23" s="124" t="s">
        <v>1154</v>
      </c>
      <c r="C23" s="324">
        <v>2141</v>
      </c>
      <c r="D23" s="278">
        <v>1961</v>
      </c>
      <c r="E23" s="431">
        <v>180</v>
      </c>
      <c r="I23" s="314"/>
    </row>
    <row r="24" spans="1:9" s="91" customFormat="1" ht="12.75" customHeight="1" x14ac:dyDescent="0.2">
      <c r="A24" s="124" t="s">
        <v>1206</v>
      </c>
      <c r="B24" s="124" t="s">
        <v>1217</v>
      </c>
      <c r="C24" s="324">
        <v>317</v>
      </c>
      <c r="D24" s="278">
        <v>317</v>
      </c>
      <c r="E24" s="431">
        <v>0</v>
      </c>
      <c r="I24" s="314"/>
    </row>
    <row r="25" spans="1:9" s="91" customFormat="1" ht="12.75" customHeight="1" x14ac:dyDescent="0.2">
      <c r="A25" s="124" t="s">
        <v>1155</v>
      </c>
      <c r="B25" s="124" t="s">
        <v>1156</v>
      </c>
      <c r="C25" s="324">
        <v>65</v>
      </c>
      <c r="D25" s="278">
        <v>65</v>
      </c>
      <c r="E25" s="431">
        <v>0</v>
      </c>
      <c r="I25" s="314"/>
    </row>
    <row r="26" spans="1:9" s="91" customFormat="1" ht="12.75" customHeight="1" x14ac:dyDescent="0.2">
      <c r="A26" s="314" t="s">
        <v>586</v>
      </c>
      <c r="B26" s="314" t="s">
        <v>1704</v>
      </c>
      <c r="C26" s="324">
        <v>12750</v>
      </c>
      <c r="D26" s="278">
        <v>8850</v>
      </c>
      <c r="E26" s="431">
        <v>3900</v>
      </c>
      <c r="I26" s="314"/>
    </row>
    <row r="27" spans="1:9" s="314" customFormat="1" ht="12.75" customHeight="1" x14ac:dyDescent="0.2">
      <c r="A27" s="508">
        <v>521</v>
      </c>
      <c r="B27" s="314" t="s">
        <v>1218</v>
      </c>
      <c r="C27" s="324">
        <v>850</v>
      </c>
      <c r="D27" s="278" t="s">
        <v>153</v>
      </c>
      <c r="E27" s="431">
        <v>850</v>
      </c>
    </row>
    <row r="28" spans="1:9" s="91" customFormat="1" ht="12.75" customHeight="1" x14ac:dyDescent="0.2">
      <c r="A28" s="124" t="s">
        <v>1158</v>
      </c>
      <c r="B28" s="124" t="s">
        <v>1159</v>
      </c>
      <c r="C28" s="324">
        <v>150832</v>
      </c>
      <c r="D28" s="278">
        <v>136752</v>
      </c>
      <c r="E28" s="431">
        <v>14081</v>
      </c>
      <c r="G28" s="504"/>
      <c r="I28" s="314"/>
    </row>
    <row r="29" spans="1:9" s="91" customFormat="1" ht="12.75" customHeight="1" x14ac:dyDescent="0.2">
      <c r="A29" s="124" t="s">
        <v>1160</v>
      </c>
      <c r="B29" s="124" t="s">
        <v>771</v>
      </c>
      <c r="C29" s="324">
        <v>20304</v>
      </c>
      <c r="D29" s="278">
        <v>20304</v>
      </c>
      <c r="E29" s="431">
        <v>0</v>
      </c>
      <c r="I29" s="314"/>
    </row>
    <row r="30" spans="1:9" s="314" customFormat="1" ht="12.75" customHeight="1" x14ac:dyDescent="0.2">
      <c r="A30" s="509">
        <v>532</v>
      </c>
      <c r="B30" s="573" t="s">
        <v>772</v>
      </c>
      <c r="C30" s="324">
        <v>48308</v>
      </c>
      <c r="D30" s="278">
        <v>48308</v>
      </c>
      <c r="E30" s="568" t="s">
        <v>153</v>
      </c>
    </row>
    <row r="31" spans="1:9" s="91" customFormat="1" ht="12.75" customHeight="1" x14ac:dyDescent="0.2">
      <c r="A31" s="124" t="s">
        <v>1162</v>
      </c>
      <c r="B31" s="124" t="s">
        <v>773</v>
      </c>
      <c r="C31" s="324">
        <v>154331</v>
      </c>
      <c r="D31" s="278">
        <v>99764</v>
      </c>
      <c r="E31" s="431">
        <v>54566</v>
      </c>
      <c r="I31" s="314"/>
    </row>
    <row r="32" spans="1:9" s="91" customFormat="1" ht="12.75" customHeight="1" x14ac:dyDescent="0.2">
      <c r="A32" s="124" t="s">
        <v>1208</v>
      </c>
      <c r="B32" s="124" t="s">
        <v>774</v>
      </c>
      <c r="C32" s="324">
        <v>632</v>
      </c>
      <c r="D32" s="278">
        <v>400</v>
      </c>
      <c r="E32" s="431">
        <v>232</v>
      </c>
      <c r="I32" s="314"/>
    </row>
    <row r="33" spans="1:9" s="91" customFormat="1" ht="12.75" customHeight="1" x14ac:dyDescent="0.2">
      <c r="A33" s="124" t="s">
        <v>1163</v>
      </c>
      <c r="B33" s="124" t="s">
        <v>1164</v>
      </c>
      <c r="C33" s="324">
        <v>307383</v>
      </c>
      <c r="D33" s="278">
        <v>303783</v>
      </c>
      <c r="E33" s="431">
        <v>3600</v>
      </c>
      <c r="I33" s="314"/>
    </row>
    <row r="34" spans="1:9" s="91" customFormat="1" ht="12.75" customHeight="1" x14ac:dyDescent="0.2">
      <c r="A34" s="124" t="s">
        <v>1165</v>
      </c>
      <c r="B34" s="124" t="s">
        <v>1166</v>
      </c>
      <c r="C34" s="324">
        <v>4150</v>
      </c>
      <c r="D34" s="278">
        <v>4150</v>
      </c>
      <c r="E34" s="431">
        <v>0</v>
      </c>
      <c r="I34" s="314"/>
    </row>
    <row r="35" spans="1:9" s="91" customFormat="1" ht="12.75" customHeight="1" x14ac:dyDescent="0.2">
      <c r="A35" s="124" t="s">
        <v>1167</v>
      </c>
      <c r="B35" s="124" t="s">
        <v>770</v>
      </c>
      <c r="C35" s="324">
        <v>107859</v>
      </c>
      <c r="D35" s="278">
        <v>98751</v>
      </c>
      <c r="E35" s="431">
        <v>9108</v>
      </c>
      <c r="I35" s="314"/>
    </row>
    <row r="36" spans="1:9" s="91" customFormat="1" ht="12.75" customHeight="1" x14ac:dyDescent="0.2">
      <c r="A36" s="314" t="s">
        <v>1169</v>
      </c>
      <c r="B36" s="314" t="s">
        <v>1170</v>
      </c>
      <c r="C36" s="324">
        <v>300</v>
      </c>
      <c r="D36" s="278">
        <v>300</v>
      </c>
      <c r="E36" s="431">
        <v>0</v>
      </c>
      <c r="I36" s="314"/>
    </row>
    <row r="37" spans="1:9" s="91" customFormat="1" ht="12.75" customHeight="1" x14ac:dyDescent="0.2">
      <c r="A37" s="124" t="s">
        <v>1171</v>
      </c>
      <c r="B37" s="124" t="s">
        <v>1172</v>
      </c>
      <c r="C37" s="324">
        <v>57108</v>
      </c>
      <c r="D37" s="278">
        <v>29108</v>
      </c>
      <c r="E37" s="431">
        <v>28000</v>
      </c>
      <c r="I37" s="314"/>
    </row>
    <row r="38" spans="1:9" s="91" customFormat="1" ht="12.75" customHeight="1" x14ac:dyDescent="0.2">
      <c r="A38" s="314" t="s">
        <v>1173</v>
      </c>
      <c r="B38" s="314" t="s">
        <v>1174</v>
      </c>
      <c r="C38" s="324">
        <v>5900</v>
      </c>
      <c r="D38" s="278">
        <v>11</v>
      </c>
      <c r="E38" s="431">
        <v>5890</v>
      </c>
      <c r="I38" s="314"/>
    </row>
    <row r="39" spans="1:9" s="91" customFormat="1" ht="12.75" customHeight="1" x14ac:dyDescent="0.2">
      <c r="A39" s="124" t="s">
        <v>1177</v>
      </c>
      <c r="B39" s="124" t="s">
        <v>764</v>
      </c>
      <c r="C39" s="324">
        <v>1000</v>
      </c>
      <c r="D39" s="278">
        <v>1000</v>
      </c>
      <c r="E39" s="431">
        <v>0</v>
      </c>
      <c r="I39" s="314"/>
    </row>
    <row r="40" spans="1:9" s="91" customFormat="1" ht="12.75" customHeight="1" x14ac:dyDescent="0.2">
      <c r="A40" s="124" t="s">
        <v>1180</v>
      </c>
      <c r="B40" s="124" t="s">
        <v>1181</v>
      </c>
      <c r="C40" s="324">
        <v>6031</v>
      </c>
      <c r="D40" s="278">
        <v>6031</v>
      </c>
      <c r="E40" s="431">
        <v>0</v>
      </c>
    </row>
    <row r="41" spans="1:9" s="91" customFormat="1" ht="12.75" customHeight="1" x14ac:dyDescent="0.2">
      <c r="A41" s="124" t="s">
        <v>1182</v>
      </c>
      <c r="B41" s="124" t="s">
        <v>1183</v>
      </c>
      <c r="C41" s="324">
        <v>31716</v>
      </c>
      <c r="D41" s="278">
        <v>14253</v>
      </c>
      <c r="E41" s="431">
        <v>17462</v>
      </c>
    </row>
    <row r="42" spans="1:9" s="91" customFormat="1" ht="12.75" customHeight="1" x14ac:dyDescent="0.2">
      <c r="A42" s="509">
        <v>575</v>
      </c>
      <c r="B42" s="314" t="s">
        <v>1681</v>
      </c>
      <c r="C42" s="324">
        <v>0</v>
      </c>
      <c r="D42" s="278">
        <v>0</v>
      </c>
      <c r="E42" s="431">
        <v>0</v>
      </c>
    </row>
    <row r="43" spans="1:9" s="101" customFormat="1" ht="12.75" customHeight="1" x14ac:dyDescent="0.2">
      <c r="A43" s="114"/>
    </row>
    <row r="44" spans="1:9" s="101" customFormat="1" ht="12.75" customHeight="1" x14ac:dyDescent="0.2">
      <c r="A44" s="117"/>
    </row>
    <row r="45" spans="1:9" s="102" customFormat="1" ht="12.75" customHeight="1" x14ac:dyDescent="0.2">
      <c r="A45" s="72"/>
    </row>
    <row r="46" spans="1:9" s="101" customFormat="1" ht="12.75" customHeight="1" x14ac:dyDescent="0.2">
      <c r="A46" s="72"/>
    </row>
    <row r="47" spans="1:9" s="91" customFormat="1" ht="12.75" customHeight="1" x14ac:dyDescent="0.2">
      <c r="A47" s="72"/>
      <c r="B47" s="85"/>
      <c r="C47" s="116"/>
      <c r="D47" s="85"/>
      <c r="E47" s="85"/>
    </row>
    <row r="48" spans="1:9" s="102" customFormat="1" ht="12.75" customHeight="1" x14ac:dyDescent="0.2">
      <c r="A48" s="72"/>
      <c r="B48" s="85"/>
      <c r="C48" s="104"/>
      <c r="D48" s="104"/>
      <c r="E48" s="104"/>
    </row>
    <row r="49" spans="1:5" s="91" customFormat="1" ht="12" customHeight="1" x14ac:dyDescent="0.2">
      <c r="A49" s="72"/>
      <c r="B49" s="85"/>
      <c r="C49" s="104"/>
      <c r="D49" s="104"/>
      <c r="E49" s="104"/>
    </row>
    <row r="50" spans="1:5" s="91" customFormat="1" ht="12" customHeight="1" x14ac:dyDescent="0.2">
      <c r="A50" s="96"/>
      <c r="B50" s="96"/>
      <c r="C50" s="104"/>
      <c r="D50" s="104"/>
      <c r="E50" s="104"/>
    </row>
    <row r="51" spans="1:5" s="91" customFormat="1" ht="12" customHeight="1" x14ac:dyDescent="0.2">
      <c r="A51" s="99"/>
      <c r="B51" s="117"/>
      <c r="C51" s="104"/>
      <c r="D51" s="104"/>
      <c r="E51" s="104"/>
    </row>
    <row r="52" spans="1:5" x14ac:dyDescent="0.2">
      <c r="A52" s="99"/>
      <c r="B52" s="117"/>
      <c r="C52" s="104"/>
      <c r="D52" s="104"/>
      <c r="E52" s="104"/>
    </row>
    <row r="53" spans="1:5" x14ac:dyDescent="0.2">
      <c r="A53" s="99"/>
      <c r="B53" s="117"/>
      <c r="C53" s="104"/>
      <c r="D53" s="104"/>
      <c r="E53" s="104"/>
    </row>
    <row r="54" spans="1:5" x14ac:dyDescent="0.2">
      <c r="A54" s="99"/>
      <c r="B54" s="117"/>
    </row>
    <row r="55" spans="1:5" x14ac:dyDescent="0.2">
      <c r="A55" s="99"/>
      <c r="B55" s="117"/>
    </row>
    <row r="56" spans="1:5" x14ac:dyDescent="0.2">
      <c r="A56" s="99"/>
      <c r="B56" s="117"/>
    </row>
    <row r="57" spans="1:5" x14ac:dyDescent="0.2">
      <c r="A57" s="99"/>
      <c r="B57" s="117"/>
    </row>
    <row r="58" spans="1:5" x14ac:dyDescent="0.2">
      <c r="A58" s="99"/>
      <c r="B58" s="117"/>
    </row>
    <row r="59" spans="1:5" x14ac:dyDescent="0.2">
      <c r="A59" s="99"/>
      <c r="B59" s="117"/>
    </row>
    <row r="60" spans="1:5" x14ac:dyDescent="0.2">
      <c r="A60" s="99"/>
      <c r="B60" s="117"/>
    </row>
    <row r="61" spans="1:5" x14ac:dyDescent="0.2">
      <c r="A61" s="99"/>
      <c r="B61" s="99"/>
    </row>
    <row r="62" spans="1:5" ht="12" customHeight="1" x14ac:dyDescent="0.2">
      <c r="A62" s="99"/>
      <c r="B62" s="99"/>
    </row>
    <row r="63" spans="1:5" x14ac:dyDescent="0.2">
      <c r="A63" s="99"/>
      <c r="B63" s="99"/>
    </row>
    <row r="64" spans="1:5" x14ac:dyDescent="0.2">
      <c r="A64" s="99"/>
      <c r="B64" s="99"/>
    </row>
    <row r="65" spans="1:2" x14ac:dyDescent="0.2">
      <c r="A65" s="99"/>
      <c r="B65" s="99"/>
    </row>
    <row r="66" spans="1:2" x14ac:dyDescent="0.2">
      <c r="A66" s="99"/>
      <c r="B66" s="99"/>
    </row>
    <row r="67" spans="1:2" x14ac:dyDescent="0.2">
      <c r="A67" s="99"/>
      <c r="B67" s="99"/>
    </row>
    <row r="68" spans="1:2" x14ac:dyDescent="0.2">
      <c r="A68" s="99"/>
      <c r="B68" s="99"/>
    </row>
    <row r="69" spans="1:2" x14ac:dyDescent="0.2">
      <c r="A69" s="99"/>
      <c r="B69" s="99"/>
    </row>
    <row r="70" spans="1:2" x14ac:dyDescent="0.2">
      <c r="A70" s="99"/>
      <c r="B70" s="99"/>
    </row>
    <row r="71" spans="1:2" x14ac:dyDescent="0.2">
      <c r="A71" s="99"/>
      <c r="B71" s="99"/>
    </row>
    <row r="72" spans="1:2" x14ac:dyDescent="0.2">
      <c r="A72" s="99"/>
      <c r="B72" s="99"/>
    </row>
    <row r="73" spans="1:2" x14ac:dyDescent="0.2">
      <c r="A73" s="99"/>
      <c r="B73" s="99"/>
    </row>
    <row r="74" spans="1:2" x14ac:dyDescent="0.2">
      <c r="A74" s="99"/>
      <c r="B74" s="99"/>
    </row>
    <row r="75" spans="1:2" x14ac:dyDescent="0.2">
      <c r="A75" s="99"/>
      <c r="B75" s="99"/>
    </row>
    <row r="76" spans="1:2" x14ac:dyDescent="0.2">
      <c r="A76" s="99"/>
      <c r="B76" s="99"/>
    </row>
    <row r="77" spans="1:2" x14ac:dyDescent="0.2">
      <c r="A77" s="99"/>
      <c r="B77" s="99"/>
    </row>
    <row r="78" spans="1:2" x14ac:dyDescent="0.2">
      <c r="A78" s="99"/>
      <c r="B78" s="99"/>
    </row>
    <row r="79" spans="1:2" x14ac:dyDescent="0.2">
      <c r="A79" s="99"/>
      <c r="B79" s="99"/>
    </row>
    <row r="80" spans="1:2" x14ac:dyDescent="0.2">
      <c r="A80" s="99"/>
      <c r="B80" s="99"/>
    </row>
    <row r="81" spans="1:2" x14ac:dyDescent="0.2">
      <c r="A81" s="99"/>
      <c r="B81" s="99"/>
    </row>
    <row r="82" spans="1:2" x14ac:dyDescent="0.2">
      <c r="A82" s="99"/>
      <c r="B82" s="99"/>
    </row>
    <row r="83" spans="1:2" x14ac:dyDescent="0.2">
      <c r="A83" s="99"/>
      <c r="B83" s="99"/>
    </row>
    <row r="84" spans="1:2" x14ac:dyDescent="0.2">
      <c r="A84" s="99"/>
      <c r="B84" s="99"/>
    </row>
    <row r="85" spans="1:2" x14ac:dyDescent="0.2">
      <c r="A85" s="99"/>
      <c r="B85" s="99"/>
    </row>
    <row r="86" spans="1:2" x14ac:dyDescent="0.2">
      <c r="A86" s="99"/>
      <c r="B86" s="99"/>
    </row>
    <row r="87" spans="1:2" x14ac:dyDescent="0.2">
      <c r="A87" s="99"/>
      <c r="B87" s="99"/>
    </row>
    <row r="88" spans="1:2" x14ac:dyDescent="0.2">
      <c r="A88" s="99"/>
      <c r="B88" s="99"/>
    </row>
    <row r="89" spans="1:2" x14ac:dyDescent="0.2">
      <c r="A89" s="99"/>
      <c r="B89" s="99"/>
    </row>
    <row r="90" spans="1:2" x14ac:dyDescent="0.2">
      <c r="A90" s="99"/>
      <c r="B90" s="99"/>
    </row>
    <row r="91" spans="1:2" x14ac:dyDescent="0.2">
      <c r="A91" s="99"/>
      <c r="B91" s="99"/>
    </row>
    <row r="92" spans="1:2" x14ac:dyDescent="0.2">
      <c r="A92" s="99"/>
      <c r="B92" s="99"/>
    </row>
    <row r="93" spans="1:2" x14ac:dyDescent="0.2">
      <c r="A93" s="99"/>
      <c r="B93" s="99"/>
    </row>
    <row r="94" spans="1:2" x14ac:dyDescent="0.2">
      <c r="A94" s="99"/>
      <c r="B94" s="99"/>
    </row>
    <row r="95" spans="1:2" x14ac:dyDescent="0.2">
      <c r="A95" s="99"/>
      <c r="B95" s="99"/>
    </row>
    <row r="96" spans="1:2" x14ac:dyDescent="0.2">
      <c r="A96" s="99"/>
      <c r="B96" s="99"/>
    </row>
    <row r="97" spans="1:2" x14ac:dyDescent="0.2">
      <c r="A97" s="99"/>
      <c r="B97" s="99"/>
    </row>
    <row r="98" spans="1:2" x14ac:dyDescent="0.2">
      <c r="A98" s="99"/>
      <c r="B98" s="99"/>
    </row>
    <row r="99" spans="1:2" x14ac:dyDescent="0.2">
      <c r="A99" s="99"/>
      <c r="B99" s="99"/>
    </row>
    <row r="100" spans="1:2" x14ac:dyDescent="0.2">
      <c r="A100" s="99"/>
      <c r="B100" s="99"/>
    </row>
    <row r="101" spans="1:2" x14ac:dyDescent="0.2">
      <c r="A101" s="99"/>
      <c r="B101" s="99"/>
    </row>
    <row r="102" spans="1:2" x14ac:dyDescent="0.2">
      <c r="A102" s="99"/>
      <c r="B102" s="99"/>
    </row>
    <row r="103" spans="1:2" x14ac:dyDescent="0.2">
      <c r="A103" s="99"/>
      <c r="B103" s="99"/>
    </row>
    <row r="104" spans="1:2" x14ac:dyDescent="0.2">
      <c r="A104" s="99"/>
      <c r="B104" s="99"/>
    </row>
    <row r="105" spans="1:2" x14ac:dyDescent="0.2">
      <c r="A105" s="99"/>
      <c r="B105" s="99"/>
    </row>
    <row r="106" spans="1:2" x14ac:dyDescent="0.2">
      <c r="A106" s="99"/>
      <c r="B106" s="99"/>
    </row>
    <row r="107" spans="1:2" x14ac:dyDescent="0.2">
      <c r="A107" s="99"/>
      <c r="B107" s="99"/>
    </row>
    <row r="108" spans="1:2" x14ac:dyDescent="0.2">
      <c r="A108" s="99"/>
      <c r="B108" s="99"/>
    </row>
    <row r="109" spans="1:2" x14ac:dyDescent="0.2">
      <c r="A109" s="99"/>
      <c r="B109" s="99"/>
    </row>
    <row r="110" spans="1:2" x14ac:dyDescent="0.2">
      <c r="A110" s="99"/>
      <c r="B110" s="99"/>
    </row>
    <row r="111" spans="1:2" x14ac:dyDescent="0.2">
      <c r="A111" s="99"/>
      <c r="B111" s="99"/>
    </row>
    <row r="112" spans="1:2" x14ac:dyDescent="0.2">
      <c r="A112" s="99"/>
      <c r="B112" s="99"/>
    </row>
    <row r="113" spans="1:2" x14ac:dyDescent="0.2">
      <c r="A113" s="99"/>
      <c r="B113" s="99"/>
    </row>
    <row r="114" spans="1:2" x14ac:dyDescent="0.2">
      <c r="A114" s="99"/>
      <c r="B114" s="99"/>
    </row>
    <row r="115" spans="1:2" x14ac:dyDescent="0.2">
      <c r="A115" s="99"/>
      <c r="B115" s="99"/>
    </row>
    <row r="116" spans="1:2" x14ac:dyDescent="0.2">
      <c r="A116" s="99"/>
      <c r="B116" s="99"/>
    </row>
    <row r="117" spans="1:2" x14ac:dyDescent="0.2">
      <c r="A117" s="99"/>
      <c r="B117" s="99"/>
    </row>
    <row r="118" spans="1:2" x14ac:dyDescent="0.2">
      <c r="A118" s="99"/>
      <c r="B118" s="99"/>
    </row>
    <row r="119" spans="1:2" x14ac:dyDescent="0.2">
      <c r="A119" s="99"/>
      <c r="B119" s="99"/>
    </row>
    <row r="120" spans="1:2" x14ac:dyDescent="0.2">
      <c r="A120" s="99"/>
      <c r="B120" s="99"/>
    </row>
    <row r="121" spans="1:2" x14ac:dyDescent="0.2">
      <c r="A121" s="99"/>
      <c r="B121" s="99"/>
    </row>
    <row r="122" spans="1:2" x14ac:dyDescent="0.2">
      <c r="A122" s="99"/>
      <c r="B122" s="99"/>
    </row>
    <row r="123" spans="1:2" x14ac:dyDescent="0.2">
      <c r="A123" s="99"/>
      <c r="B123" s="99"/>
    </row>
    <row r="124" spans="1:2" x14ac:dyDescent="0.2">
      <c r="A124" s="99"/>
      <c r="B124" s="99"/>
    </row>
    <row r="125" spans="1:2" x14ac:dyDescent="0.2">
      <c r="A125" s="99"/>
      <c r="B125" s="99"/>
    </row>
    <row r="126" spans="1:2" x14ac:dyDescent="0.2">
      <c r="A126" s="99"/>
      <c r="B126" s="99"/>
    </row>
    <row r="127" spans="1:2" x14ac:dyDescent="0.2">
      <c r="A127" s="99"/>
      <c r="B127" s="99"/>
    </row>
    <row r="128" spans="1:2" x14ac:dyDescent="0.2">
      <c r="A128" s="99"/>
      <c r="B128" s="99"/>
    </row>
    <row r="129" spans="1:2" x14ac:dyDescent="0.2">
      <c r="A129" s="99"/>
      <c r="B129" s="99"/>
    </row>
    <row r="130" spans="1:2" x14ac:dyDescent="0.2">
      <c r="A130" s="99"/>
      <c r="B130" s="99"/>
    </row>
    <row r="131" spans="1:2" x14ac:dyDescent="0.2">
      <c r="A131" s="99"/>
      <c r="B131" s="99"/>
    </row>
    <row r="132" spans="1:2" x14ac:dyDescent="0.2">
      <c r="A132" s="99"/>
      <c r="B132" s="99"/>
    </row>
    <row r="133" spans="1:2" x14ac:dyDescent="0.2">
      <c r="A133" s="99"/>
      <c r="B133" s="99"/>
    </row>
    <row r="134" spans="1:2" x14ac:dyDescent="0.2">
      <c r="A134" s="99"/>
      <c r="B134" s="99"/>
    </row>
    <row r="135" spans="1:2" x14ac:dyDescent="0.2">
      <c r="A135" s="99"/>
      <c r="B135" s="99"/>
    </row>
    <row r="136" spans="1:2" x14ac:dyDescent="0.2">
      <c r="A136" s="99"/>
      <c r="B136" s="99"/>
    </row>
    <row r="137" spans="1:2" x14ac:dyDescent="0.2">
      <c r="A137" s="99"/>
      <c r="B137" s="99"/>
    </row>
    <row r="138" spans="1:2" x14ac:dyDescent="0.2">
      <c r="A138" s="99"/>
      <c r="B138" s="99"/>
    </row>
    <row r="139" spans="1:2" x14ac:dyDescent="0.2">
      <c r="A139" s="99"/>
      <c r="B139" s="99"/>
    </row>
    <row r="140" spans="1:2" x14ac:dyDescent="0.2">
      <c r="A140" s="99"/>
      <c r="B140" s="99"/>
    </row>
    <row r="141" spans="1:2" x14ac:dyDescent="0.2">
      <c r="A141" s="99"/>
      <c r="B141" s="99"/>
    </row>
    <row r="142" spans="1:2" x14ac:dyDescent="0.2">
      <c r="A142" s="99"/>
      <c r="B142" s="99"/>
    </row>
    <row r="143" spans="1:2" x14ac:dyDescent="0.2">
      <c r="A143" s="99"/>
      <c r="B143" s="99"/>
    </row>
    <row r="144" spans="1:2" x14ac:dyDescent="0.2">
      <c r="A144" s="99"/>
      <c r="B144" s="99"/>
    </row>
    <row r="145" spans="1:2" x14ac:dyDescent="0.2">
      <c r="A145" s="99"/>
      <c r="B145" s="99"/>
    </row>
    <row r="146" spans="1:2" x14ac:dyDescent="0.2">
      <c r="A146" s="99"/>
      <c r="B146" s="99"/>
    </row>
    <row r="147" spans="1:2" x14ac:dyDescent="0.2">
      <c r="A147" s="99"/>
      <c r="B147" s="99"/>
    </row>
    <row r="148" spans="1:2" x14ac:dyDescent="0.2">
      <c r="A148" s="99"/>
      <c r="B148" s="99"/>
    </row>
    <row r="149" spans="1:2" x14ac:dyDescent="0.2">
      <c r="A149" s="99"/>
      <c r="B149" s="99"/>
    </row>
    <row r="150" spans="1:2" x14ac:dyDescent="0.2">
      <c r="A150" s="99"/>
      <c r="B150" s="99"/>
    </row>
    <row r="151" spans="1:2" x14ac:dyDescent="0.2">
      <c r="A151" s="99"/>
      <c r="B151" s="99"/>
    </row>
    <row r="152" spans="1:2" x14ac:dyDescent="0.2">
      <c r="A152" s="99"/>
      <c r="B152" s="99"/>
    </row>
    <row r="153" spans="1:2" x14ac:dyDescent="0.2">
      <c r="A153" s="99"/>
      <c r="B153" s="99"/>
    </row>
    <row r="154" spans="1:2" x14ac:dyDescent="0.2">
      <c r="A154" s="99"/>
      <c r="B154" s="99"/>
    </row>
    <row r="155" spans="1:2" x14ac:dyDescent="0.2">
      <c r="A155" s="99"/>
      <c r="B155" s="99"/>
    </row>
    <row r="156" spans="1:2" x14ac:dyDescent="0.2">
      <c r="A156" s="99"/>
      <c r="B156" s="99"/>
    </row>
    <row r="157" spans="1:2" x14ac:dyDescent="0.2">
      <c r="A157" s="99"/>
      <c r="B157" s="99"/>
    </row>
    <row r="158" spans="1:2" x14ac:dyDescent="0.2">
      <c r="A158" s="99"/>
      <c r="B158" s="99"/>
    </row>
    <row r="159" spans="1:2" x14ac:dyDescent="0.2">
      <c r="A159" s="99"/>
      <c r="B159" s="99"/>
    </row>
    <row r="160" spans="1:2" x14ac:dyDescent="0.2">
      <c r="A160" s="99"/>
      <c r="B160" s="99"/>
    </row>
    <row r="161" spans="1:2" x14ac:dyDescent="0.2">
      <c r="A161" s="99"/>
      <c r="B161" s="99"/>
    </row>
    <row r="162" spans="1:2" x14ac:dyDescent="0.2">
      <c r="A162" s="99"/>
      <c r="B162" s="99"/>
    </row>
    <row r="163" spans="1:2" x14ac:dyDescent="0.2">
      <c r="A163" s="99"/>
      <c r="B163" s="99"/>
    </row>
    <row r="164" spans="1:2" x14ac:dyDescent="0.2">
      <c r="A164" s="99"/>
      <c r="B164" s="99"/>
    </row>
    <row r="165" spans="1:2" x14ac:dyDescent="0.2">
      <c r="A165" s="99"/>
      <c r="B165" s="99"/>
    </row>
    <row r="166" spans="1:2" x14ac:dyDescent="0.2">
      <c r="A166" s="99"/>
      <c r="B166" s="99"/>
    </row>
    <row r="167" spans="1:2" x14ac:dyDescent="0.2">
      <c r="A167" s="99"/>
      <c r="B167" s="99"/>
    </row>
    <row r="168" spans="1:2" x14ac:dyDescent="0.2">
      <c r="A168" s="99"/>
      <c r="B168" s="99"/>
    </row>
    <row r="169" spans="1:2" x14ac:dyDescent="0.2">
      <c r="A169" s="99"/>
      <c r="B169" s="99"/>
    </row>
    <row r="170" spans="1:2" x14ac:dyDescent="0.2">
      <c r="A170" s="99"/>
      <c r="B170" s="99"/>
    </row>
    <row r="171" spans="1:2" x14ac:dyDescent="0.2">
      <c r="A171" s="99"/>
      <c r="B171" s="99"/>
    </row>
    <row r="172" spans="1:2" x14ac:dyDescent="0.2">
      <c r="A172" s="99"/>
      <c r="B172" s="99"/>
    </row>
    <row r="173" spans="1:2" x14ac:dyDescent="0.2">
      <c r="A173" s="99"/>
      <c r="B173" s="99"/>
    </row>
    <row r="174" spans="1:2" x14ac:dyDescent="0.2">
      <c r="A174" s="99"/>
      <c r="B174" s="99"/>
    </row>
    <row r="175" spans="1:2" x14ac:dyDescent="0.2">
      <c r="A175" s="99"/>
      <c r="B175" s="99"/>
    </row>
    <row r="176" spans="1:2" x14ac:dyDescent="0.2">
      <c r="A176" s="99"/>
      <c r="B176" s="99"/>
    </row>
    <row r="177" spans="1:2" x14ac:dyDescent="0.2">
      <c r="A177" s="99"/>
      <c r="B177" s="99"/>
    </row>
    <row r="178" spans="1:2" x14ac:dyDescent="0.2">
      <c r="A178" s="99"/>
      <c r="B178" s="99"/>
    </row>
    <row r="179" spans="1:2" x14ac:dyDescent="0.2">
      <c r="A179" s="99"/>
      <c r="B179" s="99"/>
    </row>
    <row r="180" spans="1:2" x14ac:dyDescent="0.2">
      <c r="A180" s="99"/>
      <c r="B180" s="99"/>
    </row>
    <row r="181" spans="1:2" x14ac:dyDescent="0.2">
      <c r="A181" s="99"/>
      <c r="B181" s="99"/>
    </row>
    <row r="182" spans="1:2" x14ac:dyDescent="0.2">
      <c r="A182" s="99"/>
      <c r="B182" s="99"/>
    </row>
    <row r="183" spans="1:2" x14ac:dyDescent="0.2">
      <c r="A183" s="99"/>
      <c r="B183" s="99"/>
    </row>
    <row r="184" spans="1:2" x14ac:dyDescent="0.2">
      <c r="A184" s="99"/>
      <c r="B184" s="99"/>
    </row>
    <row r="185" spans="1:2" x14ac:dyDescent="0.2">
      <c r="A185" s="99"/>
      <c r="B185" s="99"/>
    </row>
    <row r="186" spans="1:2" x14ac:dyDescent="0.2">
      <c r="A186" s="99"/>
      <c r="B186" s="99"/>
    </row>
    <row r="187" spans="1:2" x14ac:dyDescent="0.2">
      <c r="A187" s="99"/>
      <c r="B187" s="99"/>
    </row>
    <row r="188" spans="1:2" x14ac:dyDescent="0.2">
      <c r="A188" s="99"/>
      <c r="B188" s="99"/>
    </row>
    <row r="189" spans="1:2" x14ac:dyDescent="0.2">
      <c r="A189" s="99"/>
      <c r="B189" s="99"/>
    </row>
    <row r="190" spans="1:2" x14ac:dyDescent="0.2">
      <c r="A190" s="99"/>
      <c r="B190" s="99"/>
    </row>
    <row r="191" spans="1:2" x14ac:dyDescent="0.2">
      <c r="A191" s="99"/>
      <c r="B191" s="99"/>
    </row>
    <row r="192" spans="1:2" x14ac:dyDescent="0.2">
      <c r="A192" s="99"/>
      <c r="B192" s="99"/>
    </row>
    <row r="193" spans="1:2" x14ac:dyDescent="0.2">
      <c r="A193" s="99"/>
      <c r="B193" s="99"/>
    </row>
    <row r="194" spans="1:2" x14ac:dyDescent="0.2">
      <c r="A194" s="99"/>
      <c r="B194" s="99"/>
    </row>
    <row r="195" spans="1:2" x14ac:dyDescent="0.2">
      <c r="A195" s="99"/>
      <c r="B195" s="99"/>
    </row>
    <row r="196" spans="1:2" x14ac:dyDescent="0.2">
      <c r="A196" s="99"/>
      <c r="B196" s="99"/>
    </row>
    <row r="197" spans="1:2" x14ac:dyDescent="0.2">
      <c r="A197" s="99"/>
      <c r="B197" s="99"/>
    </row>
    <row r="198" spans="1:2" x14ac:dyDescent="0.2">
      <c r="A198" s="99"/>
      <c r="B198" s="99"/>
    </row>
    <row r="199" spans="1:2" x14ac:dyDescent="0.2">
      <c r="A199" s="99"/>
      <c r="B199" s="99"/>
    </row>
    <row r="200" spans="1:2" x14ac:dyDescent="0.2">
      <c r="A200" s="99"/>
      <c r="B200" s="99"/>
    </row>
    <row r="201" spans="1:2" x14ac:dyDescent="0.2">
      <c r="A201" s="99"/>
      <c r="B201" s="99"/>
    </row>
    <row r="202" spans="1:2" x14ac:dyDescent="0.2">
      <c r="A202" s="99"/>
      <c r="B202" s="99"/>
    </row>
    <row r="203" spans="1:2" x14ac:dyDescent="0.2">
      <c r="A203" s="99"/>
      <c r="B203" s="99"/>
    </row>
    <row r="204" spans="1:2" x14ac:dyDescent="0.2">
      <c r="A204" s="99"/>
      <c r="B204" s="99"/>
    </row>
    <row r="205" spans="1:2" x14ac:dyDescent="0.2">
      <c r="A205" s="99"/>
      <c r="B205" s="99"/>
    </row>
    <row r="206" spans="1:2" x14ac:dyDescent="0.2">
      <c r="A206" s="99"/>
      <c r="B206" s="99"/>
    </row>
    <row r="207" spans="1:2" x14ac:dyDescent="0.2">
      <c r="A207" s="99"/>
      <c r="B207" s="99"/>
    </row>
    <row r="208" spans="1:2" x14ac:dyDescent="0.2">
      <c r="A208" s="99"/>
      <c r="B208" s="99"/>
    </row>
    <row r="209" spans="1:2" x14ac:dyDescent="0.2">
      <c r="A209" s="99"/>
      <c r="B209" s="99"/>
    </row>
    <row r="210" spans="1:2" x14ac:dyDescent="0.2">
      <c r="A210" s="99"/>
      <c r="B210" s="99"/>
    </row>
    <row r="211" spans="1:2" x14ac:dyDescent="0.2">
      <c r="A211" s="99"/>
      <c r="B211" s="99"/>
    </row>
    <row r="212" spans="1:2" x14ac:dyDescent="0.2">
      <c r="A212" s="99"/>
      <c r="B212" s="99"/>
    </row>
    <row r="213" spans="1:2" x14ac:dyDescent="0.2">
      <c r="A213" s="99"/>
      <c r="B213" s="99"/>
    </row>
    <row r="214" spans="1:2" x14ac:dyDescent="0.2">
      <c r="A214" s="99"/>
      <c r="B214" s="99"/>
    </row>
    <row r="215" spans="1:2" x14ac:dyDescent="0.2">
      <c r="A215" s="99"/>
      <c r="B215" s="99"/>
    </row>
    <row r="216" spans="1:2" x14ac:dyDescent="0.2">
      <c r="A216" s="99"/>
      <c r="B216" s="99"/>
    </row>
    <row r="217" spans="1:2" x14ac:dyDescent="0.2">
      <c r="A217" s="99"/>
      <c r="B217" s="99"/>
    </row>
    <row r="218" spans="1:2" x14ac:dyDescent="0.2">
      <c r="A218" s="99"/>
      <c r="B218" s="99"/>
    </row>
    <row r="219" spans="1:2" x14ac:dyDescent="0.2">
      <c r="A219" s="99"/>
      <c r="B219" s="99"/>
    </row>
    <row r="220" spans="1:2" x14ac:dyDescent="0.2">
      <c r="A220" s="99"/>
      <c r="B220" s="99"/>
    </row>
    <row r="221" spans="1:2" x14ac:dyDescent="0.2">
      <c r="A221" s="99"/>
      <c r="B221" s="99"/>
    </row>
    <row r="222" spans="1:2" x14ac:dyDescent="0.2">
      <c r="A222" s="99"/>
      <c r="B222" s="99"/>
    </row>
    <row r="223" spans="1:2" x14ac:dyDescent="0.2">
      <c r="A223" s="99"/>
      <c r="B223" s="99"/>
    </row>
    <row r="224" spans="1:2" x14ac:dyDescent="0.2">
      <c r="A224" s="99"/>
      <c r="B224" s="99"/>
    </row>
    <row r="225" spans="1:2" x14ac:dyDescent="0.2">
      <c r="A225" s="99"/>
      <c r="B225" s="99"/>
    </row>
    <row r="226" spans="1:2" x14ac:dyDescent="0.2">
      <c r="A226" s="99"/>
      <c r="B226" s="99"/>
    </row>
    <row r="227" spans="1:2" x14ac:dyDescent="0.2">
      <c r="A227" s="99"/>
      <c r="B227" s="99"/>
    </row>
    <row r="228" spans="1:2" x14ac:dyDescent="0.2">
      <c r="A228" s="99"/>
      <c r="B228" s="99"/>
    </row>
    <row r="229" spans="1:2" x14ac:dyDescent="0.2">
      <c r="A229" s="99"/>
      <c r="B229" s="99"/>
    </row>
    <row r="230" spans="1:2" x14ac:dyDescent="0.2">
      <c r="A230" s="99"/>
      <c r="B230" s="99"/>
    </row>
    <row r="231" spans="1:2" x14ac:dyDescent="0.2">
      <c r="A231" s="99"/>
      <c r="B231" s="99"/>
    </row>
    <row r="232" spans="1:2" x14ac:dyDescent="0.2">
      <c r="A232" s="99"/>
      <c r="B232" s="99"/>
    </row>
    <row r="233" spans="1:2" x14ac:dyDescent="0.2">
      <c r="A233" s="99"/>
      <c r="B233" s="99"/>
    </row>
    <row r="234" spans="1:2" x14ac:dyDescent="0.2">
      <c r="A234" s="99"/>
      <c r="B234" s="99"/>
    </row>
    <row r="235" spans="1:2" x14ac:dyDescent="0.2">
      <c r="A235" s="99"/>
      <c r="B235" s="99"/>
    </row>
    <row r="236" spans="1:2" x14ac:dyDescent="0.2">
      <c r="A236" s="99"/>
      <c r="B236" s="99"/>
    </row>
    <row r="237" spans="1:2" x14ac:dyDescent="0.2">
      <c r="A237" s="99"/>
      <c r="B237" s="99"/>
    </row>
    <row r="238" spans="1:2" x14ac:dyDescent="0.2">
      <c r="A238" s="99"/>
      <c r="B238" s="99"/>
    </row>
    <row r="239" spans="1:2" x14ac:dyDescent="0.2">
      <c r="A239" s="99"/>
      <c r="B239" s="99"/>
    </row>
    <row r="240" spans="1:2" x14ac:dyDescent="0.2">
      <c r="A240" s="99"/>
      <c r="B240" s="99"/>
    </row>
    <row r="241" spans="1:2" x14ac:dyDescent="0.2">
      <c r="A241" s="99"/>
      <c r="B241" s="99"/>
    </row>
    <row r="242" spans="1:2" x14ac:dyDescent="0.2">
      <c r="A242" s="99"/>
      <c r="B242" s="99"/>
    </row>
    <row r="243" spans="1:2" x14ac:dyDescent="0.2">
      <c r="A243" s="99"/>
      <c r="B243" s="99"/>
    </row>
    <row r="244" spans="1:2" x14ac:dyDescent="0.2">
      <c r="A244" s="99"/>
      <c r="B244" s="99"/>
    </row>
    <row r="245" spans="1:2" x14ac:dyDescent="0.2">
      <c r="A245" s="99"/>
      <c r="B245" s="99"/>
    </row>
    <row r="246" spans="1:2" x14ac:dyDescent="0.2">
      <c r="A246" s="99"/>
      <c r="B246" s="99"/>
    </row>
    <row r="247" spans="1:2" x14ac:dyDescent="0.2">
      <c r="A247" s="99"/>
      <c r="B247" s="99"/>
    </row>
    <row r="248" spans="1:2" x14ac:dyDescent="0.2">
      <c r="A248" s="99"/>
      <c r="B248" s="99"/>
    </row>
    <row r="249" spans="1:2" x14ac:dyDescent="0.2">
      <c r="A249" s="99"/>
      <c r="B249" s="99"/>
    </row>
    <row r="250" spans="1:2" x14ac:dyDescent="0.2">
      <c r="A250" s="99"/>
      <c r="B250" s="99"/>
    </row>
    <row r="251" spans="1:2" x14ac:dyDescent="0.2">
      <c r="A251" s="99"/>
      <c r="B251" s="99"/>
    </row>
    <row r="252" spans="1:2" x14ac:dyDescent="0.2">
      <c r="A252" s="99"/>
      <c r="B252" s="99"/>
    </row>
    <row r="253" spans="1:2" x14ac:dyDescent="0.2">
      <c r="A253" s="99"/>
      <c r="B253" s="99"/>
    </row>
    <row r="254" spans="1:2" x14ac:dyDescent="0.2">
      <c r="A254" s="99"/>
      <c r="B254" s="99"/>
    </row>
    <row r="255" spans="1:2" x14ac:dyDescent="0.2">
      <c r="A255" s="99"/>
      <c r="B255" s="99"/>
    </row>
    <row r="256" spans="1:2" x14ac:dyDescent="0.2">
      <c r="A256" s="99"/>
      <c r="B256" s="99"/>
    </row>
    <row r="257" spans="1:2" x14ac:dyDescent="0.2">
      <c r="A257" s="99"/>
      <c r="B257" s="99"/>
    </row>
    <row r="258" spans="1:2" x14ac:dyDescent="0.2">
      <c r="A258" s="99"/>
      <c r="B258" s="99"/>
    </row>
    <row r="259" spans="1:2" x14ac:dyDescent="0.2">
      <c r="A259" s="99"/>
      <c r="B259" s="99"/>
    </row>
    <row r="260" spans="1:2" x14ac:dyDescent="0.2">
      <c r="A260" s="99"/>
      <c r="B260" s="99"/>
    </row>
    <row r="261" spans="1:2" x14ac:dyDescent="0.2">
      <c r="A261" s="99"/>
      <c r="B261" s="99"/>
    </row>
    <row r="262" spans="1:2" x14ac:dyDescent="0.2">
      <c r="A262" s="99"/>
      <c r="B262" s="99"/>
    </row>
    <row r="263" spans="1:2" x14ac:dyDescent="0.2">
      <c r="A263" s="99"/>
      <c r="B263" s="99"/>
    </row>
    <row r="264" spans="1:2" x14ac:dyDescent="0.2">
      <c r="A264" s="99"/>
      <c r="B264" s="99"/>
    </row>
    <row r="265" spans="1:2" x14ac:dyDescent="0.2">
      <c r="A265" s="99"/>
      <c r="B265" s="99"/>
    </row>
    <row r="266" spans="1:2" x14ac:dyDescent="0.2">
      <c r="A266" s="99"/>
      <c r="B266" s="99"/>
    </row>
    <row r="267" spans="1:2" x14ac:dyDescent="0.2">
      <c r="A267" s="99"/>
      <c r="B267" s="99"/>
    </row>
    <row r="268" spans="1:2" x14ac:dyDescent="0.2">
      <c r="A268" s="99"/>
      <c r="B268" s="99"/>
    </row>
    <row r="269" spans="1:2" x14ac:dyDescent="0.2">
      <c r="A269" s="99"/>
      <c r="B269" s="99"/>
    </row>
    <row r="270" spans="1:2" x14ac:dyDescent="0.2">
      <c r="A270" s="99"/>
      <c r="B270" s="99"/>
    </row>
    <row r="271" spans="1:2" x14ac:dyDescent="0.2">
      <c r="A271" s="99"/>
      <c r="B271" s="99"/>
    </row>
    <row r="272" spans="1:2" x14ac:dyDescent="0.2">
      <c r="A272" s="99"/>
      <c r="B272" s="99"/>
    </row>
    <row r="273" spans="1:2" x14ac:dyDescent="0.2">
      <c r="A273" s="99"/>
      <c r="B273" s="99"/>
    </row>
    <row r="274" spans="1:2" x14ac:dyDescent="0.2">
      <c r="A274" s="99"/>
      <c r="B274" s="99"/>
    </row>
    <row r="275" spans="1:2" x14ac:dyDescent="0.2">
      <c r="A275" s="99"/>
      <c r="B275" s="99"/>
    </row>
    <row r="276" spans="1:2" x14ac:dyDescent="0.2">
      <c r="A276" s="99"/>
      <c r="B276" s="99"/>
    </row>
  </sheetData>
  <mergeCells count="5">
    <mergeCell ref="C4:C7"/>
    <mergeCell ref="D4:E4"/>
    <mergeCell ref="D5:D7"/>
    <mergeCell ref="A4:B7"/>
    <mergeCell ref="E5:E7"/>
  </mergeCells>
  <phoneticPr fontId="13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49"/>
  <sheetViews>
    <sheetView showGridLines="0" zoomScaleNormal="100" workbookViewId="0"/>
  </sheetViews>
  <sheetFormatPr baseColWidth="10" defaultColWidth="11.42578125" defaultRowHeight="12.75" x14ac:dyDescent="0.2"/>
  <cols>
    <col min="1" max="1" width="4.85546875" style="72" customWidth="1"/>
    <col min="2" max="2" width="43.7109375" style="72" customWidth="1"/>
    <col min="3" max="3" width="12.28515625" style="93" customWidth="1"/>
    <col min="4" max="5" width="12.7109375" style="72" customWidth="1"/>
    <col min="6" max="16384" width="11.42578125" style="72"/>
  </cols>
  <sheetData>
    <row r="1" spans="1:8" ht="12.75" customHeight="1" x14ac:dyDescent="0.2">
      <c r="A1" s="100" t="s">
        <v>1750</v>
      </c>
      <c r="B1" s="100"/>
      <c r="C1" s="100"/>
      <c r="D1" s="100"/>
      <c r="E1" s="92"/>
    </row>
    <row r="2" spans="1:8" ht="12.75" customHeight="1" x14ac:dyDescent="0.2">
      <c r="A2" s="100" t="s">
        <v>1654</v>
      </c>
      <c r="B2" s="100"/>
      <c r="C2" s="100"/>
      <c r="D2" s="100"/>
      <c r="E2" s="92"/>
    </row>
    <row r="3" spans="1:8" s="101" customFormat="1" ht="12" customHeight="1" x14ac:dyDescent="0.25">
      <c r="A3" s="77"/>
      <c r="B3" s="77"/>
      <c r="C3" s="77"/>
      <c r="D3" s="77"/>
      <c r="E3" s="92"/>
    </row>
    <row r="4" spans="1:8" s="102" customFormat="1" ht="12" customHeight="1" x14ac:dyDescent="0.2">
      <c r="A4" s="981" t="s">
        <v>1652</v>
      </c>
      <c r="B4" s="770"/>
      <c r="C4" s="984" t="s">
        <v>689</v>
      </c>
      <c r="D4" s="909" t="s">
        <v>960</v>
      </c>
      <c r="E4" s="910"/>
    </row>
    <row r="5" spans="1:8" s="102" customFormat="1" ht="12" customHeight="1" x14ac:dyDescent="0.2">
      <c r="A5" s="982"/>
      <c r="B5" s="771"/>
      <c r="C5" s="917"/>
      <c r="D5" s="917" t="s">
        <v>961</v>
      </c>
      <c r="E5" s="914" t="s">
        <v>959</v>
      </c>
    </row>
    <row r="6" spans="1:8" s="102" customFormat="1" ht="12" customHeight="1" x14ac:dyDescent="0.2">
      <c r="A6" s="982"/>
      <c r="B6" s="771"/>
      <c r="C6" s="917"/>
      <c r="D6" s="917"/>
      <c r="E6" s="914"/>
    </row>
    <row r="7" spans="1:8" s="115" customFormat="1" ht="12" customHeight="1" x14ac:dyDescent="0.2">
      <c r="A7" s="983"/>
      <c r="B7" s="772"/>
      <c r="C7" s="918"/>
      <c r="D7" s="918"/>
      <c r="E7" s="915"/>
    </row>
    <row r="8" spans="1:8" s="89" customFormat="1" ht="25.5" customHeight="1" x14ac:dyDescent="0.2">
      <c r="A8" s="235"/>
      <c r="B8" s="236" t="s">
        <v>758</v>
      </c>
      <c r="C8" s="312">
        <v>16654</v>
      </c>
      <c r="D8" s="164">
        <v>11590</v>
      </c>
      <c r="E8" s="164">
        <v>5063</v>
      </c>
      <c r="F8" s="529"/>
      <c r="G8" s="529"/>
      <c r="H8" s="529"/>
    </row>
    <row r="9" spans="1:8" s="88" customFormat="1" ht="25.5" customHeight="1" x14ac:dyDescent="0.2">
      <c r="A9" s="124" t="s">
        <v>83</v>
      </c>
      <c r="B9" s="124" t="s">
        <v>692</v>
      </c>
      <c r="C9" s="324">
        <v>699</v>
      </c>
      <c r="D9" s="278">
        <v>699</v>
      </c>
      <c r="E9" s="278">
        <v>0</v>
      </c>
    </row>
    <row r="10" spans="1:8" s="89" customFormat="1" ht="12.75" customHeight="1" x14ac:dyDescent="0.2">
      <c r="A10" s="315" t="s">
        <v>1193</v>
      </c>
      <c r="B10" s="315" t="s">
        <v>1226</v>
      </c>
      <c r="C10" s="412"/>
      <c r="D10" s="95"/>
      <c r="E10" s="95"/>
    </row>
    <row r="11" spans="1:8" s="89" customFormat="1" ht="12.75" customHeight="1" x14ac:dyDescent="0.2">
      <c r="A11" s="124"/>
      <c r="B11" s="124" t="s">
        <v>1901</v>
      </c>
      <c r="C11" s="324">
        <v>90</v>
      </c>
      <c r="D11" s="278">
        <v>6</v>
      </c>
      <c r="E11" s="278">
        <v>84</v>
      </c>
    </row>
    <row r="12" spans="1:8" s="91" customFormat="1" ht="12.75" customHeight="1" x14ac:dyDescent="0.2">
      <c r="A12" s="124" t="s">
        <v>586</v>
      </c>
      <c r="B12" s="124" t="s">
        <v>1199</v>
      </c>
      <c r="C12" s="324">
        <v>126</v>
      </c>
      <c r="D12" s="278">
        <v>126</v>
      </c>
      <c r="E12" s="278">
        <v>0</v>
      </c>
    </row>
    <row r="13" spans="1:8" s="91" customFormat="1" ht="12.75" customHeight="1" x14ac:dyDescent="0.2">
      <c r="A13" s="124" t="s">
        <v>1126</v>
      </c>
      <c r="B13" s="124" t="s">
        <v>1127</v>
      </c>
      <c r="C13" s="324">
        <v>3292</v>
      </c>
      <c r="D13" s="278">
        <v>2210</v>
      </c>
      <c r="E13" s="278">
        <v>1082</v>
      </c>
    </row>
    <row r="14" spans="1:8" s="91" customFormat="1" ht="12.75" customHeight="1" x14ac:dyDescent="0.2">
      <c r="A14" s="124" t="s">
        <v>759</v>
      </c>
      <c r="B14" s="124" t="s">
        <v>760</v>
      </c>
      <c r="C14" s="324">
        <v>766</v>
      </c>
      <c r="D14" s="278">
        <v>699</v>
      </c>
      <c r="E14" s="278">
        <v>67</v>
      </c>
    </row>
    <row r="15" spans="1:8" s="91" customFormat="1" ht="12.75" customHeight="1" x14ac:dyDescent="0.2">
      <c r="A15" s="315" t="s">
        <v>1128</v>
      </c>
      <c r="B15" s="315" t="s">
        <v>1129</v>
      </c>
      <c r="C15" s="324">
        <v>11681</v>
      </c>
      <c r="D15" s="278">
        <v>7851</v>
      </c>
      <c r="E15" s="278">
        <v>3830</v>
      </c>
    </row>
    <row r="16" spans="1:8" s="91" customFormat="1" ht="25.5" customHeight="1" x14ac:dyDescent="0.2">
      <c r="A16" s="103"/>
      <c r="B16" s="103" t="s">
        <v>1184</v>
      </c>
      <c r="C16" s="277">
        <v>1106380</v>
      </c>
      <c r="D16" s="279">
        <v>931649</v>
      </c>
      <c r="E16" s="279">
        <v>174731</v>
      </c>
      <c r="F16" s="510"/>
      <c r="G16" s="510"/>
      <c r="H16" s="510"/>
    </row>
    <row r="17" spans="1:7" s="314" customFormat="1" ht="25.5" customHeight="1" x14ac:dyDescent="0.2">
      <c r="A17" s="124" t="s">
        <v>1203</v>
      </c>
      <c r="B17" s="124" t="s">
        <v>762</v>
      </c>
      <c r="C17" s="324">
        <v>2097</v>
      </c>
      <c r="D17" s="278">
        <v>2097</v>
      </c>
      <c r="E17" s="278">
        <v>0</v>
      </c>
    </row>
    <row r="18" spans="1:7" s="314" customFormat="1" ht="12" customHeight="1" x14ac:dyDescent="0.2">
      <c r="A18" s="509">
        <v>231</v>
      </c>
      <c r="B18" s="315" t="s">
        <v>640</v>
      </c>
      <c r="C18" s="324">
        <v>38</v>
      </c>
      <c r="D18" s="278">
        <v>38</v>
      </c>
      <c r="E18" s="278">
        <v>0</v>
      </c>
    </row>
    <row r="19" spans="1:7" s="89" customFormat="1" ht="12.75" customHeight="1" x14ac:dyDescent="0.2">
      <c r="A19" s="124" t="s">
        <v>1144</v>
      </c>
      <c r="B19" s="124" t="s">
        <v>643</v>
      </c>
      <c r="C19" s="324">
        <v>29</v>
      </c>
      <c r="D19" s="278">
        <v>29</v>
      </c>
      <c r="E19" s="278">
        <v>0</v>
      </c>
    </row>
    <row r="20" spans="1:7" s="89" customFormat="1" ht="12.75" customHeight="1" x14ac:dyDescent="0.2">
      <c r="A20" s="509">
        <v>281</v>
      </c>
      <c r="B20" s="315" t="s">
        <v>1767</v>
      </c>
      <c r="C20" s="324">
        <v>772</v>
      </c>
      <c r="D20" s="278">
        <v>772</v>
      </c>
      <c r="E20" s="278">
        <v>0</v>
      </c>
    </row>
    <row r="21" spans="1:7" s="313" customFormat="1" ht="12.75" customHeight="1" x14ac:dyDescent="0.2">
      <c r="A21" s="124" t="s">
        <v>1146</v>
      </c>
      <c r="B21" s="91" t="s">
        <v>1225</v>
      </c>
      <c r="C21" s="324"/>
      <c r="D21" s="278"/>
      <c r="E21" s="278"/>
    </row>
    <row r="22" spans="1:7" s="91" customFormat="1" ht="12.75" customHeight="1" x14ac:dyDescent="0.2">
      <c r="A22" s="124"/>
      <c r="B22" s="91" t="s">
        <v>1224</v>
      </c>
      <c r="C22" s="324">
        <v>7275</v>
      </c>
      <c r="D22" s="278">
        <v>5742</v>
      </c>
      <c r="E22" s="278">
        <v>1532</v>
      </c>
    </row>
    <row r="23" spans="1:7" s="91" customFormat="1" ht="12.75" customHeight="1" x14ac:dyDescent="0.2">
      <c r="A23" s="124" t="s">
        <v>1151</v>
      </c>
      <c r="B23" s="124" t="s">
        <v>118</v>
      </c>
      <c r="C23" s="324">
        <v>61</v>
      </c>
      <c r="D23" s="278">
        <v>61</v>
      </c>
      <c r="E23" s="278">
        <v>0</v>
      </c>
    </row>
    <row r="24" spans="1:7" s="91" customFormat="1" ht="12.75" customHeight="1" x14ac:dyDescent="0.2">
      <c r="A24" s="124" t="s">
        <v>585</v>
      </c>
      <c r="B24" s="124" t="s">
        <v>765</v>
      </c>
      <c r="C24" s="324">
        <v>26313</v>
      </c>
      <c r="D24" s="278">
        <v>7903</v>
      </c>
      <c r="E24" s="278">
        <v>18410</v>
      </c>
    </row>
    <row r="25" spans="1:7" s="91" customFormat="1" ht="12.75" customHeight="1" x14ac:dyDescent="0.2">
      <c r="A25" s="124" t="s">
        <v>1153</v>
      </c>
      <c r="B25" s="124" t="s">
        <v>1154</v>
      </c>
      <c r="C25" s="324">
        <v>3701</v>
      </c>
      <c r="D25" s="278">
        <v>3341</v>
      </c>
      <c r="E25" s="278">
        <v>360</v>
      </c>
    </row>
    <row r="26" spans="1:7" s="91" customFormat="1" ht="12.75" customHeight="1" x14ac:dyDescent="0.2">
      <c r="A26" s="124" t="s">
        <v>1206</v>
      </c>
      <c r="B26" s="124" t="s">
        <v>1217</v>
      </c>
      <c r="C26" s="324">
        <v>338</v>
      </c>
      <c r="D26" s="278">
        <v>338</v>
      </c>
      <c r="E26" s="278">
        <v>0</v>
      </c>
    </row>
    <row r="27" spans="1:7" s="91" customFormat="1" ht="12.75" customHeight="1" x14ac:dyDescent="0.2">
      <c r="A27" s="315" t="s">
        <v>1066</v>
      </c>
      <c r="B27" s="315" t="s">
        <v>766</v>
      </c>
      <c r="C27" s="324">
        <v>233</v>
      </c>
      <c r="D27" s="278">
        <v>233</v>
      </c>
      <c r="E27" s="278">
        <v>0</v>
      </c>
    </row>
    <row r="28" spans="1:7" s="91" customFormat="1" ht="12.75" customHeight="1" x14ac:dyDescent="0.2">
      <c r="A28" s="124" t="s">
        <v>1155</v>
      </c>
      <c r="B28" s="124" t="s">
        <v>1156</v>
      </c>
      <c r="C28" s="324">
        <v>1000</v>
      </c>
      <c r="D28" s="278">
        <v>995</v>
      </c>
      <c r="E28" s="278">
        <v>5</v>
      </c>
      <c r="G28" s="504"/>
    </row>
    <row r="29" spans="1:7" s="91" customFormat="1" ht="12.75" customHeight="1" x14ac:dyDescent="0.2">
      <c r="A29" s="124" t="s">
        <v>586</v>
      </c>
      <c r="B29" s="124" t="s">
        <v>1157</v>
      </c>
      <c r="C29" s="324">
        <v>1924</v>
      </c>
      <c r="D29" s="278">
        <v>1682</v>
      </c>
      <c r="E29" s="278">
        <v>241</v>
      </c>
    </row>
    <row r="30" spans="1:7" s="91" customFormat="1" ht="12.75" customHeight="1" x14ac:dyDescent="0.2">
      <c r="A30" s="124" t="s">
        <v>1207</v>
      </c>
      <c r="B30" s="124" t="s">
        <v>1218</v>
      </c>
      <c r="C30" s="324">
        <v>75</v>
      </c>
      <c r="D30" s="278">
        <v>0</v>
      </c>
      <c r="E30" s="278">
        <v>74.95</v>
      </c>
    </row>
    <row r="31" spans="1:7" s="91" customFormat="1" ht="12.75" customHeight="1" x14ac:dyDescent="0.2">
      <c r="A31" s="124" t="s">
        <v>1158</v>
      </c>
      <c r="B31" s="124" t="s">
        <v>1159</v>
      </c>
      <c r="C31" s="324">
        <v>255938</v>
      </c>
      <c r="D31" s="278">
        <v>249053</v>
      </c>
      <c r="E31" s="278">
        <v>6885</v>
      </c>
    </row>
    <row r="32" spans="1:7" s="91" customFormat="1" ht="12.75" customHeight="1" x14ac:dyDescent="0.2">
      <c r="A32" s="124" t="s">
        <v>1160</v>
      </c>
      <c r="B32" s="124" t="s">
        <v>771</v>
      </c>
      <c r="C32" s="324">
        <v>19284</v>
      </c>
      <c r="D32" s="278">
        <v>19248</v>
      </c>
      <c r="E32" s="278">
        <v>35</v>
      </c>
    </row>
    <row r="33" spans="1:5" s="91" customFormat="1" ht="12.75" customHeight="1" x14ac:dyDescent="0.2">
      <c r="A33" s="124" t="s">
        <v>1161</v>
      </c>
      <c r="B33" s="124" t="s">
        <v>772</v>
      </c>
      <c r="C33" s="324">
        <v>88922</v>
      </c>
      <c r="D33" s="278">
        <v>88922</v>
      </c>
      <c r="E33" s="278">
        <v>0</v>
      </c>
    </row>
    <row r="34" spans="1:5" s="91" customFormat="1" ht="12.75" customHeight="1" x14ac:dyDescent="0.2">
      <c r="A34" s="124" t="s">
        <v>1162</v>
      </c>
      <c r="B34" s="124" t="s">
        <v>773</v>
      </c>
      <c r="C34" s="324">
        <v>137394</v>
      </c>
      <c r="D34" s="278">
        <v>118696</v>
      </c>
      <c r="E34" s="278">
        <v>18698</v>
      </c>
    </row>
    <row r="35" spans="1:5" s="91" customFormat="1" ht="12.75" customHeight="1" x14ac:dyDescent="0.2">
      <c r="A35" s="124" t="s">
        <v>1208</v>
      </c>
      <c r="B35" s="124" t="s">
        <v>774</v>
      </c>
      <c r="C35" s="324">
        <v>1679</v>
      </c>
      <c r="D35" s="278">
        <v>1419</v>
      </c>
      <c r="E35" s="278">
        <v>260</v>
      </c>
    </row>
    <row r="36" spans="1:5" s="91" customFormat="1" ht="12.75" customHeight="1" x14ac:dyDescent="0.2">
      <c r="A36" s="124" t="s">
        <v>1163</v>
      </c>
      <c r="B36" s="124" t="s">
        <v>1164</v>
      </c>
      <c r="C36" s="324">
        <v>341266</v>
      </c>
      <c r="D36" s="278">
        <v>243152</v>
      </c>
      <c r="E36" s="278">
        <v>98114</v>
      </c>
    </row>
    <row r="37" spans="1:5" s="91" customFormat="1" ht="12.75" customHeight="1" x14ac:dyDescent="0.2">
      <c r="A37" s="124" t="s">
        <v>1165</v>
      </c>
      <c r="B37" s="124" t="s">
        <v>1166</v>
      </c>
      <c r="C37" s="324">
        <v>23634</v>
      </c>
      <c r="D37" s="278">
        <v>22019</v>
      </c>
      <c r="E37" s="278">
        <v>1615</v>
      </c>
    </row>
    <row r="38" spans="1:5" s="91" customFormat="1" ht="12.75" customHeight="1" x14ac:dyDescent="0.2">
      <c r="A38" s="124" t="s">
        <v>1167</v>
      </c>
      <c r="B38" s="124" t="s">
        <v>770</v>
      </c>
      <c r="C38" s="324">
        <v>103311</v>
      </c>
      <c r="D38" s="278">
        <v>100010</v>
      </c>
      <c r="E38" s="278">
        <v>3301</v>
      </c>
    </row>
    <row r="39" spans="1:5" s="91" customFormat="1" ht="12.75" customHeight="1" x14ac:dyDescent="0.2">
      <c r="A39" s="124" t="s">
        <v>1169</v>
      </c>
      <c r="B39" s="124" t="s">
        <v>1170</v>
      </c>
      <c r="C39" s="324">
        <v>90</v>
      </c>
      <c r="D39" s="278">
        <v>90</v>
      </c>
      <c r="E39" s="278">
        <v>0</v>
      </c>
    </row>
    <row r="40" spans="1:5" s="91" customFormat="1" ht="12.75" customHeight="1" x14ac:dyDescent="0.2">
      <c r="A40" s="124" t="s">
        <v>1171</v>
      </c>
      <c r="B40" s="124" t="s">
        <v>1172</v>
      </c>
      <c r="C40" s="324">
        <v>22756</v>
      </c>
      <c r="D40" s="278">
        <v>7455</v>
      </c>
      <c r="E40" s="278">
        <v>15301</v>
      </c>
    </row>
    <row r="41" spans="1:5" s="91" customFormat="1" ht="12.75" customHeight="1" x14ac:dyDescent="0.2">
      <c r="A41" s="124" t="s">
        <v>1173</v>
      </c>
      <c r="B41" s="124" t="s">
        <v>1174</v>
      </c>
      <c r="C41" s="324">
        <v>495</v>
      </c>
      <c r="D41" s="278">
        <v>111</v>
      </c>
      <c r="E41" s="278">
        <v>384</v>
      </c>
    </row>
    <row r="42" spans="1:5" s="91" customFormat="1" ht="12.75" customHeight="1" x14ac:dyDescent="0.2">
      <c r="A42" s="124" t="s">
        <v>1175</v>
      </c>
      <c r="B42" s="124" t="s">
        <v>1176</v>
      </c>
      <c r="C42" s="324">
        <v>541</v>
      </c>
      <c r="D42" s="278">
        <v>508</v>
      </c>
      <c r="E42" s="278">
        <v>33</v>
      </c>
    </row>
    <row r="43" spans="1:5" s="91" customFormat="1" ht="12.75" customHeight="1" x14ac:dyDescent="0.2">
      <c r="A43" s="509">
        <v>554</v>
      </c>
      <c r="B43" s="124" t="s">
        <v>764</v>
      </c>
      <c r="C43" s="324">
        <v>3545</v>
      </c>
      <c r="D43" s="278">
        <v>3545</v>
      </c>
      <c r="E43" s="278">
        <v>0</v>
      </c>
    </row>
    <row r="44" spans="1:5" s="91" customFormat="1" ht="12.75" customHeight="1" x14ac:dyDescent="0.2">
      <c r="A44" s="124" t="s">
        <v>1180</v>
      </c>
      <c r="B44" s="124" t="s">
        <v>1181</v>
      </c>
      <c r="C44" s="324">
        <v>6803</v>
      </c>
      <c r="D44" s="278">
        <v>5490</v>
      </c>
      <c r="E44" s="278">
        <v>1313</v>
      </c>
    </row>
    <row r="45" spans="1:5" s="91" customFormat="1" ht="12.75" customHeight="1" x14ac:dyDescent="0.2">
      <c r="A45" s="315" t="s">
        <v>1182</v>
      </c>
      <c r="B45" s="315" t="s">
        <v>1183</v>
      </c>
      <c r="C45" s="324">
        <v>56500</v>
      </c>
      <c r="D45" s="278">
        <v>48333</v>
      </c>
      <c r="E45" s="278">
        <v>8167</v>
      </c>
    </row>
    <row r="46" spans="1:5" s="91" customFormat="1" ht="12.75" customHeight="1" x14ac:dyDescent="0.2">
      <c r="A46" s="315" t="s">
        <v>1680</v>
      </c>
      <c r="B46" s="315" t="s">
        <v>1681</v>
      </c>
      <c r="C46" s="324">
        <v>368</v>
      </c>
      <c r="D46" s="278">
        <v>366</v>
      </c>
      <c r="E46" s="278">
        <v>2</v>
      </c>
    </row>
    <row r="47" spans="1:5" s="91" customFormat="1" ht="12.75" customHeight="1" x14ac:dyDescent="0.2">
      <c r="A47" s="72"/>
      <c r="B47" s="72"/>
      <c r="C47" s="93"/>
      <c r="D47" s="72"/>
      <c r="E47" s="72"/>
    </row>
    <row r="48" spans="1:5" s="314" customFormat="1" ht="12.75" customHeight="1" x14ac:dyDescent="0.2">
      <c r="A48" s="72"/>
      <c r="B48" s="72"/>
      <c r="C48" s="93"/>
      <c r="D48" s="72"/>
      <c r="E48" s="72"/>
    </row>
    <row r="49" spans="1:5" s="314" customFormat="1" ht="12.75" customHeight="1" x14ac:dyDescent="0.2">
      <c r="A49" s="72"/>
      <c r="B49" s="72"/>
      <c r="C49" s="93"/>
      <c r="D49" s="72"/>
      <c r="E49" s="72"/>
    </row>
  </sheetData>
  <mergeCells count="5">
    <mergeCell ref="C4:C7"/>
    <mergeCell ref="D4:E4"/>
    <mergeCell ref="A4:B7"/>
    <mergeCell ref="D5:D7"/>
    <mergeCell ref="E5:E7"/>
  </mergeCells>
  <phoneticPr fontId="13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9"/>
  <sheetViews>
    <sheetView showGridLines="0" topLeftCell="A130" zoomScaleNormal="100" workbookViewId="0"/>
  </sheetViews>
  <sheetFormatPr baseColWidth="10" defaultColWidth="11.42578125" defaultRowHeight="12.75" x14ac:dyDescent="0.2"/>
  <cols>
    <col min="1" max="1" width="7.7109375" style="271" customWidth="1"/>
    <col min="2" max="2" width="36.140625" style="271" customWidth="1"/>
    <col min="3" max="3" width="9.7109375" style="271" customWidth="1"/>
    <col min="4" max="4" width="9.28515625" style="271" customWidth="1"/>
    <col min="5" max="5" width="8.28515625" style="271" customWidth="1"/>
    <col min="6" max="6" width="7.7109375" style="271" customWidth="1"/>
    <col min="7" max="7" width="8" style="271" customWidth="1"/>
    <col min="8" max="16384" width="11.42578125" style="271"/>
  </cols>
  <sheetData>
    <row r="1" spans="1:9" s="19" customFormat="1" ht="12.75" customHeight="1" x14ac:dyDescent="0.2">
      <c r="A1" s="19" t="s">
        <v>1835</v>
      </c>
    </row>
    <row r="2" spans="1:9" s="19" customFormat="1" ht="12.75" customHeight="1" x14ac:dyDescent="0.2">
      <c r="A2" s="19" t="s">
        <v>1834</v>
      </c>
    </row>
    <row r="3" spans="1:9" ht="12" customHeight="1" x14ac:dyDescent="0.2">
      <c r="C3" s="64"/>
    </row>
    <row r="4" spans="1:9" s="61" customFormat="1" ht="12" customHeight="1" x14ac:dyDescent="0.2">
      <c r="A4" s="797" t="s">
        <v>750</v>
      </c>
      <c r="B4" s="809" t="s">
        <v>742</v>
      </c>
      <c r="C4" s="739" t="s">
        <v>1756</v>
      </c>
      <c r="D4" s="1011"/>
      <c r="E4" s="1012"/>
      <c r="F4" s="888">
        <v>2016</v>
      </c>
      <c r="G4" s="1011"/>
    </row>
    <row r="5" spans="1:9" s="61" customFormat="1" ht="12" customHeight="1" x14ac:dyDescent="0.2">
      <c r="A5" s="798"/>
      <c r="B5" s="810"/>
      <c r="C5" s="785" t="s">
        <v>786</v>
      </c>
      <c r="D5" s="178" t="s">
        <v>79</v>
      </c>
      <c r="E5" s="179"/>
      <c r="F5" s="785" t="s">
        <v>994</v>
      </c>
      <c r="G5" s="899" t="s">
        <v>995</v>
      </c>
    </row>
    <row r="6" spans="1:9" s="61" customFormat="1" ht="12" customHeight="1" x14ac:dyDescent="0.2">
      <c r="A6" s="798"/>
      <c r="B6" s="810"/>
      <c r="C6" s="795"/>
      <c r="D6" s="785" t="s">
        <v>996</v>
      </c>
      <c r="E6" s="785" t="s">
        <v>997</v>
      </c>
      <c r="F6" s="795"/>
      <c r="G6" s="790"/>
    </row>
    <row r="7" spans="1:9" s="61" customFormat="1" ht="12" customHeight="1" x14ac:dyDescent="0.2">
      <c r="A7" s="798"/>
      <c r="B7" s="810"/>
      <c r="C7" s="795"/>
      <c r="D7" s="795"/>
      <c r="E7" s="795"/>
      <c r="F7" s="795"/>
      <c r="G7" s="790"/>
    </row>
    <row r="8" spans="1:9" s="61" customFormat="1" ht="12" customHeight="1" x14ac:dyDescent="0.2">
      <c r="A8" s="798"/>
      <c r="B8" s="810"/>
      <c r="C8" s="795"/>
      <c r="D8" s="795"/>
      <c r="E8" s="795"/>
      <c r="F8" s="795"/>
      <c r="G8" s="790"/>
    </row>
    <row r="9" spans="1:9" s="61" customFormat="1" ht="12" customHeight="1" x14ac:dyDescent="0.2">
      <c r="A9" s="799"/>
      <c r="B9" s="811"/>
      <c r="C9" s="796"/>
      <c r="D9" s="796"/>
      <c r="E9" s="796"/>
      <c r="F9" s="796"/>
      <c r="G9" s="791"/>
    </row>
    <row r="10" spans="1:9" ht="25.5" customHeight="1" x14ac:dyDescent="0.2">
      <c r="A10" s="276" t="s">
        <v>1227</v>
      </c>
      <c r="B10" s="276" t="s">
        <v>1241</v>
      </c>
      <c r="C10" s="180">
        <v>6</v>
      </c>
      <c r="D10" s="181">
        <v>0</v>
      </c>
      <c r="E10" s="181">
        <v>6</v>
      </c>
      <c r="F10" s="181">
        <v>0</v>
      </c>
      <c r="G10" s="181">
        <v>2</v>
      </c>
      <c r="I10" s="530"/>
    </row>
    <row r="11" spans="1:9" s="63" customFormat="1" ht="12.75" customHeight="1" x14ac:dyDescent="0.2">
      <c r="A11" s="276" t="s">
        <v>847</v>
      </c>
      <c r="B11" s="276" t="s">
        <v>848</v>
      </c>
      <c r="C11" s="180">
        <v>2356</v>
      </c>
      <c r="D11" s="181">
        <v>2321</v>
      </c>
      <c r="E11" s="181">
        <v>0</v>
      </c>
      <c r="F11" s="181">
        <v>0</v>
      </c>
      <c r="G11" s="181">
        <v>245</v>
      </c>
      <c r="I11" s="530"/>
    </row>
    <row r="12" spans="1:9" s="63" customFormat="1" ht="12.75" customHeight="1" x14ac:dyDescent="0.2">
      <c r="A12" s="276" t="s">
        <v>850</v>
      </c>
      <c r="B12" s="276" t="s">
        <v>851</v>
      </c>
      <c r="C12" s="180">
        <v>25</v>
      </c>
      <c r="D12" s="181">
        <v>0</v>
      </c>
      <c r="E12" s="181">
        <v>0</v>
      </c>
      <c r="F12" s="181">
        <v>0</v>
      </c>
      <c r="G12" s="181">
        <v>0</v>
      </c>
      <c r="I12" s="530"/>
    </row>
    <row r="13" spans="1:9" s="63" customFormat="1" ht="12.75" customHeight="1" x14ac:dyDescent="0.2">
      <c r="A13" s="276" t="s">
        <v>855</v>
      </c>
      <c r="B13" s="276" t="s">
        <v>856</v>
      </c>
      <c r="C13" s="180">
        <v>18896</v>
      </c>
      <c r="D13" s="181">
        <v>18456</v>
      </c>
      <c r="E13" s="181">
        <v>0</v>
      </c>
      <c r="F13" s="181">
        <v>798</v>
      </c>
      <c r="G13" s="181">
        <v>666</v>
      </c>
      <c r="I13" s="530"/>
    </row>
    <row r="14" spans="1:9" s="63" customFormat="1" ht="12.75" customHeight="1" x14ac:dyDescent="0.2">
      <c r="A14" s="276" t="s">
        <v>859</v>
      </c>
      <c r="B14" s="276" t="s">
        <v>860</v>
      </c>
      <c r="C14" s="180">
        <v>189</v>
      </c>
      <c r="D14" s="181">
        <v>179</v>
      </c>
      <c r="E14" s="181">
        <v>0</v>
      </c>
      <c r="F14" s="181">
        <v>0</v>
      </c>
      <c r="G14" s="181">
        <v>29.425000000000001</v>
      </c>
      <c r="I14" s="530"/>
    </row>
    <row r="15" spans="1:9" s="63" customFormat="1" ht="12.75" customHeight="1" x14ac:dyDescent="0.2">
      <c r="A15" s="276" t="s">
        <v>861</v>
      </c>
      <c r="B15" s="276" t="s">
        <v>862</v>
      </c>
      <c r="C15" s="180">
        <v>14735</v>
      </c>
      <c r="D15" s="181">
        <v>14735</v>
      </c>
      <c r="E15" s="181">
        <v>0</v>
      </c>
      <c r="F15" s="181"/>
      <c r="G15" s="181">
        <v>885</v>
      </c>
      <c r="I15" s="530"/>
    </row>
    <row r="16" spans="1:9" s="63" customFormat="1" ht="12.75" customHeight="1" x14ac:dyDescent="0.2">
      <c r="A16" s="276" t="s">
        <v>1228</v>
      </c>
      <c r="B16" s="276" t="s">
        <v>1242</v>
      </c>
      <c r="C16" s="180">
        <v>213</v>
      </c>
      <c r="D16" s="181">
        <v>206</v>
      </c>
      <c r="E16" s="181">
        <v>0</v>
      </c>
      <c r="F16" s="181">
        <v>0</v>
      </c>
      <c r="G16" s="181">
        <v>25</v>
      </c>
      <c r="I16" s="530"/>
    </row>
    <row r="17" spans="1:9" s="63" customFormat="1" ht="12.75" customHeight="1" x14ac:dyDescent="0.2">
      <c r="A17" s="276" t="s">
        <v>872</v>
      </c>
      <c r="B17" s="276" t="s">
        <v>873</v>
      </c>
      <c r="C17" s="180">
        <v>4516</v>
      </c>
      <c r="D17" s="181">
        <v>4164</v>
      </c>
      <c r="E17" s="181">
        <v>0</v>
      </c>
      <c r="F17" s="181">
        <v>1825</v>
      </c>
      <c r="G17" s="181">
        <v>1092</v>
      </c>
      <c r="I17" s="530"/>
    </row>
    <row r="18" spans="1:9" s="63" customFormat="1" ht="12.75" customHeight="1" x14ac:dyDescent="0.2">
      <c r="A18" s="276" t="s">
        <v>876</v>
      </c>
      <c r="B18" s="276" t="s">
        <v>877</v>
      </c>
      <c r="C18" s="180">
        <v>35</v>
      </c>
      <c r="D18" s="181">
        <v>0</v>
      </c>
      <c r="E18" s="181">
        <v>0</v>
      </c>
      <c r="F18" s="181">
        <v>0</v>
      </c>
      <c r="G18" s="181">
        <v>0</v>
      </c>
      <c r="I18" s="530"/>
    </row>
    <row r="19" spans="1:9" s="63" customFormat="1" ht="12.75" customHeight="1" x14ac:dyDescent="0.2">
      <c r="A19" s="276" t="s">
        <v>878</v>
      </c>
      <c r="B19" s="276" t="s">
        <v>883</v>
      </c>
      <c r="C19" s="180">
        <v>94</v>
      </c>
      <c r="D19" s="181">
        <v>0</v>
      </c>
      <c r="E19" s="181">
        <v>0</v>
      </c>
      <c r="F19" s="181">
        <v>0</v>
      </c>
      <c r="G19" s="181">
        <v>0</v>
      </c>
      <c r="I19" s="530"/>
    </row>
    <row r="20" spans="1:9" s="63" customFormat="1" ht="12.75" customHeight="1" x14ac:dyDescent="0.2">
      <c r="A20" s="276" t="s">
        <v>907</v>
      </c>
      <c r="B20" s="276" t="s">
        <v>908</v>
      </c>
      <c r="C20" s="180">
        <v>2</v>
      </c>
      <c r="D20" s="181">
        <v>0</v>
      </c>
      <c r="E20" s="181">
        <v>0</v>
      </c>
      <c r="F20" s="181">
        <v>0</v>
      </c>
      <c r="G20" s="181">
        <v>0</v>
      </c>
      <c r="I20" s="530"/>
    </row>
    <row r="21" spans="1:9" s="63" customFormat="1" ht="12.75" customHeight="1" x14ac:dyDescent="0.2">
      <c r="A21" s="276" t="s">
        <v>909</v>
      </c>
      <c r="B21" s="276" t="s">
        <v>654</v>
      </c>
      <c r="C21" s="413"/>
      <c r="D21" s="414"/>
      <c r="E21" s="414"/>
      <c r="F21" s="414"/>
      <c r="G21" s="414"/>
      <c r="I21" s="530"/>
    </row>
    <row r="22" spans="1:9" s="63" customFormat="1" ht="12.75" customHeight="1" x14ac:dyDescent="0.2">
      <c r="A22" s="276"/>
      <c r="B22" s="276" t="s">
        <v>1787</v>
      </c>
      <c r="C22" s="180">
        <v>1325</v>
      </c>
      <c r="D22" s="181">
        <v>1304</v>
      </c>
      <c r="E22" s="181">
        <v>0</v>
      </c>
      <c r="F22" s="181">
        <v>0</v>
      </c>
      <c r="G22" s="181">
        <v>49</v>
      </c>
      <c r="I22" s="530"/>
    </row>
    <row r="23" spans="1:9" s="63" customFormat="1" ht="12.75" customHeight="1" x14ac:dyDescent="0.2">
      <c r="A23" s="276" t="s">
        <v>910</v>
      </c>
      <c r="B23" s="276" t="s">
        <v>787</v>
      </c>
      <c r="C23" s="495" t="s">
        <v>1759</v>
      </c>
      <c r="D23" s="181">
        <v>0</v>
      </c>
      <c r="E23" s="181">
        <v>0</v>
      </c>
      <c r="F23" s="181">
        <v>0</v>
      </c>
      <c r="G23" s="181">
        <v>0</v>
      </c>
      <c r="I23" s="530"/>
    </row>
    <row r="24" spans="1:9" s="63" customFormat="1" ht="12.75" customHeight="1" x14ac:dyDescent="0.2">
      <c r="A24" s="276" t="s">
        <v>911</v>
      </c>
      <c r="B24" s="276" t="s">
        <v>912</v>
      </c>
      <c r="C24" s="180">
        <v>2297</v>
      </c>
      <c r="D24" s="181">
        <v>2295</v>
      </c>
      <c r="E24" s="181">
        <v>0</v>
      </c>
      <c r="F24" s="181">
        <v>1410</v>
      </c>
      <c r="G24" s="181">
        <v>1535</v>
      </c>
      <c r="I24" s="530"/>
    </row>
    <row r="25" spans="1:9" s="63" customFormat="1" ht="12.75" customHeight="1" x14ac:dyDescent="0.2">
      <c r="A25" s="276" t="s">
        <v>917</v>
      </c>
      <c r="B25" s="276" t="s">
        <v>918</v>
      </c>
      <c r="C25" s="180">
        <v>181</v>
      </c>
      <c r="D25" s="181">
        <v>181</v>
      </c>
      <c r="E25" s="181">
        <v>0</v>
      </c>
      <c r="F25" s="181">
        <v>0</v>
      </c>
      <c r="G25" s="181">
        <v>30</v>
      </c>
      <c r="I25" s="530"/>
    </row>
    <row r="26" spans="1:9" s="63" customFormat="1" ht="12.75" customHeight="1" x14ac:dyDescent="0.2">
      <c r="A26" s="276" t="s">
        <v>919</v>
      </c>
      <c r="B26" s="276" t="s">
        <v>920</v>
      </c>
      <c r="C26" s="180">
        <v>14021</v>
      </c>
      <c r="D26" s="181">
        <v>13961</v>
      </c>
      <c r="E26" s="181">
        <v>0</v>
      </c>
      <c r="F26" s="181">
        <v>0</v>
      </c>
      <c r="G26" s="181">
        <v>745</v>
      </c>
      <c r="I26" s="530"/>
    </row>
    <row r="27" spans="1:9" s="63" customFormat="1" ht="12.75" customHeight="1" x14ac:dyDescent="0.2">
      <c r="A27" s="276" t="s">
        <v>921</v>
      </c>
      <c r="B27" s="276" t="s">
        <v>922</v>
      </c>
      <c r="C27" s="180">
        <v>162</v>
      </c>
      <c r="D27" s="181">
        <v>0</v>
      </c>
      <c r="E27" s="181">
        <v>0</v>
      </c>
      <c r="F27" s="181">
        <v>0</v>
      </c>
      <c r="G27" s="181">
        <v>0</v>
      </c>
      <c r="I27" s="530"/>
    </row>
    <row r="28" spans="1:9" s="63" customFormat="1" ht="12.75" customHeight="1" x14ac:dyDescent="0.2">
      <c r="A28" s="276" t="s">
        <v>923</v>
      </c>
      <c r="B28" s="276" t="s">
        <v>788</v>
      </c>
      <c r="C28" s="180">
        <v>73</v>
      </c>
      <c r="D28" s="181">
        <v>0</v>
      </c>
      <c r="E28" s="181">
        <v>0</v>
      </c>
      <c r="F28" s="181">
        <v>0</v>
      </c>
      <c r="G28" s="181">
        <v>0</v>
      </c>
      <c r="I28" s="530"/>
    </row>
    <row r="29" spans="1:9" s="63" customFormat="1" ht="12.75" customHeight="1" x14ac:dyDescent="0.2">
      <c r="A29" s="276" t="s">
        <v>928</v>
      </c>
      <c r="B29" s="276" t="s">
        <v>929</v>
      </c>
      <c r="C29" s="180">
        <v>1367</v>
      </c>
      <c r="D29" s="181">
        <v>1361</v>
      </c>
      <c r="E29" s="181">
        <v>0</v>
      </c>
      <c r="F29" s="181">
        <v>0</v>
      </c>
      <c r="G29" s="384">
        <v>111</v>
      </c>
      <c r="I29" s="530"/>
    </row>
    <row r="30" spans="1:9" s="63" customFormat="1" ht="12.75" customHeight="1" x14ac:dyDescent="0.2">
      <c r="A30" s="276" t="s">
        <v>931</v>
      </c>
      <c r="B30" s="276" t="s">
        <v>932</v>
      </c>
      <c r="C30" s="180">
        <v>10767</v>
      </c>
      <c r="D30" s="181">
        <v>10133</v>
      </c>
      <c r="E30" s="181">
        <v>0</v>
      </c>
      <c r="F30" s="181">
        <v>3655</v>
      </c>
      <c r="G30" s="181">
        <v>377</v>
      </c>
      <c r="I30" s="530"/>
    </row>
    <row r="31" spans="1:9" s="63" customFormat="1" ht="12.75" customHeight="1" x14ac:dyDescent="0.2">
      <c r="A31" s="276" t="s">
        <v>939</v>
      </c>
      <c r="B31" s="276" t="s">
        <v>940</v>
      </c>
      <c r="C31" s="180">
        <v>687</v>
      </c>
      <c r="D31" s="181">
        <v>580</v>
      </c>
      <c r="E31" s="181">
        <v>0</v>
      </c>
      <c r="F31" s="181">
        <v>0</v>
      </c>
      <c r="G31" s="181">
        <v>210</v>
      </c>
      <c r="I31" s="530"/>
    </row>
    <row r="32" spans="1:9" s="63" customFormat="1" ht="12.75" customHeight="1" x14ac:dyDescent="0.2">
      <c r="A32" s="276" t="s">
        <v>941</v>
      </c>
      <c r="B32" s="276" t="s">
        <v>942</v>
      </c>
      <c r="C32" s="180">
        <v>640</v>
      </c>
      <c r="D32" s="181">
        <v>640</v>
      </c>
      <c r="E32" s="181">
        <v>0</v>
      </c>
      <c r="F32" s="181">
        <v>200</v>
      </c>
      <c r="G32" s="181">
        <v>85</v>
      </c>
      <c r="I32" s="530"/>
    </row>
    <row r="33" spans="1:9" s="63" customFormat="1" ht="12.75" customHeight="1" x14ac:dyDescent="0.2">
      <c r="A33" s="276" t="s">
        <v>1230</v>
      </c>
      <c r="B33" s="276" t="s">
        <v>1244</v>
      </c>
      <c r="C33" s="180">
        <v>0</v>
      </c>
      <c r="D33" s="181">
        <v>0</v>
      </c>
      <c r="E33" s="181">
        <v>0</v>
      </c>
      <c r="F33" s="181">
        <v>0</v>
      </c>
      <c r="G33" s="181">
        <v>0</v>
      </c>
      <c r="I33" s="530"/>
    </row>
    <row r="34" spans="1:9" s="63" customFormat="1" ht="12.75" customHeight="1" x14ac:dyDescent="0.2">
      <c r="A34" s="276" t="s">
        <v>945</v>
      </c>
      <c r="B34" s="276" t="s">
        <v>906</v>
      </c>
      <c r="C34" s="180">
        <v>0</v>
      </c>
      <c r="D34" s="181">
        <v>0</v>
      </c>
      <c r="E34" s="181">
        <v>0</v>
      </c>
      <c r="F34" s="181">
        <v>0</v>
      </c>
      <c r="G34" s="181">
        <v>0</v>
      </c>
      <c r="I34" s="530"/>
    </row>
    <row r="35" spans="1:9" s="63" customFormat="1" ht="12.75" customHeight="1" x14ac:dyDescent="0.2">
      <c r="A35" s="276" t="s">
        <v>946</v>
      </c>
      <c r="B35" s="276" t="s">
        <v>789</v>
      </c>
      <c r="C35" s="180">
        <v>0</v>
      </c>
      <c r="D35" s="181">
        <v>0</v>
      </c>
      <c r="E35" s="181">
        <v>0</v>
      </c>
      <c r="F35" s="181">
        <v>0</v>
      </c>
      <c r="G35" s="181">
        <v>0</v>
      </c>
      <c r="I35" s="530"/>
    </row>
    <row r="36" spans="1:9" s="63" customFormat="1" ht="12.75" customHeight="1" x14ac:dyDescent="0.2">
      <c r="A36" s="276" t="s">
        <v>947</v>
      </c>
      <c r="B36" s="276" t="s">
        <v>665</v>
      </c>
      <c r="C36" s="413"/>
      <c r="D36" s="414"/>
      <c r="E36" s="414"/>
      <c r="F36" s="414"/>
      <c r="G36" s="414"/>
      <c r="I36" s="530"/>
    </row>
    <row r="37" spans="1:9" s="63" customFormat="1" ht="12.75" customHeight="1" x14ac:dyDescent="0.2">
      <c r="A37" s="276"/>
      <c r="B37" s="276" t="s">
        <v>1788</v>
      </c>
      <c r="C37" s="180">
        <v>3332</v>
      </c>
      <c r="D37" s="181">
        <v>2994.5</v>
      </c>
      <c r="E37" s="181">
        <v>25.565000000000001</v>
      </c>
      <c r="F37" s="181">
        <v>0</v>
      </c>
      <c r="G37" s="181">
        <v>0</v>
      </c>
      <c r="I37" s="530"/>
    </row>
    <row r="38" spans="1:9" s="63" customFormat="1" ht="12.75" customHeight="1" x14ac:dyDescent="0.2">
      <c r="A38" s="276" t="s">
        <v>948</v>
      </c>
      <c r="B38" s="276" t="s">
        <v>1785</v>
      </c>
      <c r="C38" s="413"/>
      <c r="D38" s="414"/>
      <c r="E38" s="414"/>
      <c r="F38" s="414"/>
      <c r="G38" s="414"/>
      <c r="I38" s="530"/>
    </row>
    <row r="39" spans="1:9" s="63" customFormat="1" ht="12.75" customHeight="1" x14ac:dyDescent="0.2">
      <c r="A39" s="276"/>
      <c r="B39" s="276" t="s">
        <v>1786</v>
      </c>
      <c r="C39" s="180">
        <v>0</v>
      </c>
      <c r="D39" s="181">
        <v>0</v>
      </c>
      <c r="E39" s="181">
        <v>0</v>
      </c>
      <c r="F39" s="181">
        <v>0</v>
      </c>
      <c r="G39" s="181">
        <v>0</v>
      </c>
      <c r="I39" s="530"/>
    </row>
    <row r="40" spans="1:9" s="63" customFormat="1" ht="12.75" customHeight="1" x14ac:dyDescent="0.2">
      <c r="A40" s="276" t="s">
        <v>949</v>
      </c>
      <c r="B40" s="276" t="s">
        <v>950</v>
      </c>
      <c r="C40" s="180">
        <v>14</v>
      </c>
      <c r="D40" s="181">
        <v>0</v>
      </c>
      <c r="E40" s="181">
        <v>0</v>
      </c>
      <c r="F40" s="181">
        <v>0</v>
      </c>
      <c r="G40" s="181">
        <v>0</v>
      </c>
      <c r="I40" s="530"/>
    </row>
    <row r="41" spans="1:9" s="63" customFormat="1" ht="12.75" customHeight="1" x14ac:dyDescent="0.2">
      <c r="A41" s="276" t="s">
        <v>951</v>
      </c>
      <c r="B41" s="276" t="s">
        <v>790</v>
      </c>
      <c r="C41" s="180">
        <v>0</v>
      </c>
      <c r="D41" s="181">
        <v>0</v>
      </c>
      <c r="E41" s="181">
        <v>0</v>
      </c>
      <c r="F41" s="181">
        <v>0</v>
      </c>
      <c r="G41" s="181">
        <v>80</v>
      </c>
      <c r="I41" s="530"/>
    </row>
    <row r="42" spans="1:9" s="63" customFormat="1" ht="12.75" customHeight="1" x14ac:dyDescent="0.2">
      <c r="A42" s="276" t="s">
        <v>953</v>
      </c>
      <c r="B42" s="276" t="s">
        <v>791</v>
      </c>
      <c r="C42" s="180">
        <v>3115</v>
      </c>
      <c r="D42" s="181">
        <v>3111</v>
      </c>
      <c r="E42" s="181">
        <v>0</v>
      </c>
      <c r="F42" s="181">
        <v>0</v>
      </c>
      <c r="G42" s="181">
        <v>372</v>
      </c>
      <c r="I42" s="530"/>
    </row>
    <row r="43" spans="1:9" s="63" customFormat="1" ht="12.75" customHeight="1" x14ac:dyDescent="0.2">
      <c r="A43" s="276" t="s">
        <v>792</v>
      </c>
      <c r="B43" s="276" t="s">
        <v>1768</v>
      </c>
      <c r="C43" s="180"/>
      <c r="D43" s="1"/>
      <c r="E43" s="1"/>
      <c r="F43" s="1"/>
      <c r="G43" s="1"/>
      <c r="I43" s="530"/>
    </row>
    <row r="44" spans="1:9" s="63" customFormat="1" ht="12.75" customHeight="1" x14ac:dyDescent="0.2">
      <c r="A44" s="276"/>
      <c r="B44" s="276" t="s">
        <v>1789</v>
      </c>
      <c r="C44" s="180">
        <v>0</v>
      </c>
      <c r="D44" s="181">
        <v>0</v>
      </c>
      <c r="E44" s="181">
        <v>0</v>
      </c>
      <c r="F44" s="181">
        <v>0</v>
      </c>
      <c r="G44" s="181">
        <v>0</v>
      </c>
      <c r="I44" s="530"/>
    </row>
    <row r="45" spans="1:9" ht="12.75" customHeight="1" x14ac:dyDescent="0.2">
      <c r="A45" s="177" t="s">
        <v>147</v>
      </c>
      <c r="B45" s="276" t="s">
        <v>148</v>
      </c>
      <c r="C45" s="23"/>
      <c r="D45" s="273"/>
      <c r="E45" s="273"/>
      <c r="F45" s="273"/>
      <c r="G45" s="273"/>
      <c r="I45" s="530"/>
    </row>
    <row r="46" spans="1:9" s="272" customFormat="1" ht="12.75" customHeight="1" x14ac:dyDescent="0.2">
      <c r="A46" s="177"/>
      <c r="B46" s="276" t="s">
        <v>1790</v>
      </c>
      <c r="C46" s="180">
        <v>0</v>
      </c>
      <c r="D46" s="181">
        <v>0</v>
      </c>
      <c r="E46" s="181">
        <v>0</v>
      </c>
      <c r="F46" s="181">
        <v>0</v>
      </c>
      <c r="G46" s="181">
        <v>0</v>
      </c>
      <c r="I46" s="530"/>
    </row>
    <row r="47" spans="1:9" s="272" customFormat="1" ht="12.75" customHeight="1" x14ac:dyDescent="0.2">
      <c r="A47" s="177" t="s">
        <v>1232</v>
      </c>
      <c r="B47" s="177" t="s">
        <v>713</v>
      </c>
      <c r="C47" s="180">
        <v>8957</v>
      </c>
      <c r="D47" s="181">
        <v>8957</v>
      </c>
      <c r="E47" s="181">
        <v>0</v>
      </c>
      <c r="F47" s="181">
        <v>0</v>
      </c>
      <c r="G47" s="181">
        <v>732.95699999999999</v>
      </c>
      <c r="I47" s="530"/>
    </row>
    <row r="48" spans="1:9" s="272" customFormat="1" ht="11.25" customHeight="1" x14ac:dyDescent="0.2">
      <c r="A48" s="381" t="s">
        <v>1670</v>
      </c>
      <c r="B48" s="177" t="s">
        <v>1669</v>
      </c>
      <c r="C48" s="180">
        <v>14356</v>
      </c>
      <c r="D48" s="181">
        <v>14356</v>
      </c>
      <c r="E48" s="181">
        <v>0</v>
      </c>
      <c r="F48" s="181">
        <v>1300</v>
      </c>
      <c r="G48" s="181">
        <v>1252</v>
      </c>
      <c r="I48" s="530"/>
    </row>
    <row r="49" spans="1:9" s="272" customFormat="1" ht="11.25" customHeight="1" x14ac:dyDescent="0.2">
      <c r="A49" s="507">
        <v>8906334</v>
      </c>
      <c r="B49" s="177" t="s">
        <v>649</v>
      </c>
      <c r="C49" s="383">
        <v>1486</v>
      </c>
      <c r="D49" s="181">
        <v>1480</v>
      </c>
      <c r="E49" s="181"/>
      <c r="F49" s="181"/>
      <c r="G49" s="181">
        <v>142</v>
      </c>
      <c r="H49" s="391"/>
      <c r="I49" s="530"/>
    </row>
    <row r="50" spans="1:9" s="63" customFormat="1" ht="12.75" customHeight="1" x14ac:dyDescent="0.2">
      <c r="A50" s="314" t="s">
        <v>998</v>
      </c>
      <c r="B50" s="314" t="s">
        <v>999</v>
      </c>
      <c r="C50" s="180">
        <v>23563</v>
      </c>
      <c r="D50" s="181">
        <v>3720</v>
      </c>
      <c r="E50" s="181">
        <v>17038</v>
      </c>
      <c r="F50" s="181">
        <v>0</v>
      </c>
      <c r="G50" s="181">
        <v>1000</v>
      </c>
      <c r="I50" s="530"/>
    </row>
    <row r="51" spans="1:9" s="63" customFormat="1" ht="12" customHeight="1" x14ac:dyDescent="0.2">
      <c r="A51" s="314" t="s">
        <v>1000</v>
      </c>
      <c r="B51" s="314" t="s">
        <v>1001</v>
      </c>
      <c r="C51" s="180">
        <v>3921</v>
      </c>
      <c r="D51" s="181">
        <v>3901</v>
      </c>
      <c r="E51" s="181">
        <v>0</v>
      </c>
      <c r="F51" s="181">
        <v>0</v>
      </c>
      <c r="G51" s="181">
        <v>146</v>
      </c>
      <c r="I51" s="530"/>
    </row>
    <row r="52" spans="1:9" s="63" customFormat="1" ht="12" customHeight="1" x14ac:dyDescent="0.2">
      <c r="A52" s="314" t="s">
        <v>1002</v>
      </c>
      <c r="B52" s="314" t="s">
        <v>1003</v>
      </c>
      <c r="C52" s="180">
        <v>46800</v>
      </c>
      <c r="D52" s="181">
        <v>46646</v>
      </c>
      <c r="E52" s="181">
        <v>0</v>
      </c>
      <c r="F52" s="181">
        <v>19160</v>
      </c>
      <c r="G52" s="181">
        <v>20575</v>
      </c>
      <c r="I52" s="530"/>
    </row>
    <row r="53" spans="1:9" ht="12" customHeight="1" x14ac:dyDescent="0.2">
      <c r="A53" s="314" t="s">
        <v>1004</v>
      </c>
      <c r="B53" s="314" t="s">
        <v>837</v>
      </c>
      <c r="C53" s="180">
        <v>65908</v>
      </c>
      <c r="D53" s="181">
        <v>65614</v>
      </c>
      <c r="E53" s="181">
        <v>0</v>
      </c>
      <c r="F53" s="181">
        <v>0</v>
      </c>
      <c r="G53" s="181">
        <v>306</v>
      </c>
      <c r="I53" s="530"/>
    </row>
    <row r="54" spans="1:9" s="19" customFormat="1" ht="12" customHeight="1" x14ac:dyDescent="0.2">
      <c r="A54" s="314" t="s">
        <v>1005</v>
      </c>
      <c r="B54" s="314" t="s">
        <v>106</v>
      </c>
      <c r="C54" s="23"/>
      <c r="D54" s="273"/>
      <c r="E54" s="273"/>
      <c r="F54" s="273"/>
      <c r="G54" s="273"/>
      <c r="I54" s="530"/>
    </row>
    <row r="55" spans="1:9" ht="12" customHeight="1" x14ac:dyDescent="0.2">
      <c r="A55" s="314"/>
      <c r="B55" s="314" t="s">
        <v>1791</v>
      </c>
      <c r="C55" s="180">
        <v>387</v>
      </c>
      <c r="D55" s="181">
        <v>0</v>
      </c>
      <c r="E55" s="181">
        <v>0</v>
      </c>
      <c r="F55" s="181">
        <v>0</v>
      </c>
      <c r="G55" s="181">
        <v>0</v>
      </c>
      <c r="I55" s="530"/>
    </row>
    <row r="56" spans="1:9" s="61" customFormat="1" ht="12" customHeight="1" x14ac:dyDescent="0.2">
      <c r="A56" s="314" t="s">
        <v>1006</v>
      </c>
      <c r="B56" s="314" t="s">
        <v>107</v>
      </c>
      <c r="C56" s="23"/>
      <c r="D56" s="273"/>
      <c r="E56" s="273"/>
      <c r="F56" s="273"/>
      <c r="G56" s="273"/>
      <c r="I56" s="530"/>
    </row>
    <row r="57" spans="1:9" s="61" customFormat="1" ht="12" customHeight="1" x14ac:dyDescent="0.2">
      <c r="A57" s="314"/>
      <c r="B57" s="314" t="s">
        <v>1792</v>
      </c>
      <c r="C57" s="180">
        <v>153279</v>
      </c>
      <c r="D57" s="181">
        <v>147479</v>
      </c>
      <c r="E57" s="181">
        <v>0</v>
      </c>
      <c r="F57" s="181">
        <v>23777</v>
      </c>
      <c r="G57" s="181">
        <v>22840</v>
      </c>
      <c r="I57" s="530"/>
    </row>
    <row r="58" spans="1:9" s="272" customFormat="1" ht="12.75" customHeight="1" x14ac:dyDescent="0.2">
      <c r="A58" s="271"/>
      <c r="B58" s="19"/>
      <c r="C58" s="19"/>
      <c r="D58" s="19"/>
      <c r="E58" s="19"/>
      <c r="F58" s="19"/>
      <c r="G58" s="19"/>
      <c r="I58" s="530"/>
    </row>
    <row r="59" spans="1:9" s="272" customFormat="1" ht="12.75" customHeight="1" x14ac:dyDescent="0.2">
      <c r="A59" s="271"/>
      <c r="B59" s="19"/>
      <c r="C59" s="19"/>
      <c r="D59" s="19"/>
      <c r="E59" s="19"/>
      <c r="F59" s="19"/>
      <c r="G59" s="19"/>
      <c r="I59" s="530"/>
    </row>
    <row r="60" spans="1:9" s="272" customFormat="1" ht="12.75" customHeight="1" x14ac:dyDescent="0.2">
      <c r="A60" s="271"/>
      <c r="B60" s="271"/>
      <c r="C60" s="64"/>
      <c r="D60" s="271"/>
      <c r="E60" s="271"/>
      <c r="F60" s="271"/>
      <c r="G60" s="271"/>
      <c r="I60" s="530"/>
    </row>
    <row r="61" spans="1:9" s="272" customFormat="1" ht="12.75" customHeight="1" x14ac:dyDescent="0.2">
      <c r="A61" s="797" t="s">
        <v>750</v>
      </c>
      <c r="B61" s="809" t="s">
        <v>742</v>
      </c>
      <c r="C61" s="739" t="s">
        <v>1756</v>
      </c>
      <c r="D61" s="1011"/>
      <c r="E61" s="1012"/>
      <c r="F61" s="888">
        <v>2016</v>
      </c>
      <c r="G61" s="1011"/>
      <c r="I61" s="530"/>
    </row>
    <row r="62" spans="1:9" s="272" customFormat="1" ht="12.75" customHeight="1" x14ac:dyDescent="0.2">
      <c r="A62" s="798"/>
      <c r="B62" s="810"/>
      <c r="C62" s="785" t="s">
        <v>786</v>
      </c>
      <c r="D62" s="178" t="s">
        <v>79</v>
      </c>
      <c r="E62" s="179"/>
      <c r="F62" s="785" t="s">
        <v>994</v>
      </c>
      <c r="G62" s="899" t="s">
        <v>995</v>
      </c>
      <c r="I62" s="530"/>
    </row>
    <row r="63" spans="1:9" s="272" customFormat="1" ht="12.75" customHeight="1" x14ac:dyDescent="0.2">
      <c r="A63" s="798"/>
      <c r="B63" s="810"/>
      <c r="C63" s="795"/>
      <c r="D63" s="785" t="s">
        <v>996</v>
      </c>
      <c r="E63" s="785" t="s">
        <v>997</v>
      </c>
      <c r="F63" s="795"/>
      <c r="G63" s="790"/>
      <c r="I63" s="530"/>
    </row>
    <row r="64" spans="1:9" s="272" customFormat="1" ht="12.75" customHeight="1" x14ac:dyDescent="0.2">
      <c r="A64" s="798"/>
      <c r="B64" s="810"/>
      <c r="C64" s="795"/>
      <c r="D64" s="795"/>
      <c r="E64" s="795"/>
      <c r="F64" s="795"/>
      <c r="G64" s="790"/>
      <c r="I64" s="530"/>
    </row>
    <row r="65" spans="1:9" s="272" customFormat="1" ht="12.75" customHeight="1" x14ac:dyDescent="0.2">
      <c r="A65" s="798"/>
      <c r="B65" s="810"/>
      <c r="C65" s="795"/>
      <c r="D65" s="795"/>
      <c r="E65" s="795"/>
      <c r="F65" s="795"/>
      <c r="G65" s="790"/>
      <c r="I65" s="530"/>
    </row>
    <row r="66" spans="1:9" s="272" customFormat="1" ht="12.75" customHeight="1" x14ac:dyDescent="0.2">
      <c r="A66" s="799"/>
      <c r="B66" s="811"/>
      <c r="C66" s="796"/>
      <c r="D66" s="796"/>
      <c r="E66" s="796"/>
      <c r="F66" s="796"/>
      <c r="G66" s="791"/>
      <c r="I66" s="530"/>
    </row>
    <row r="67" spans="1:9" s="272" customFormat="1" ht="12.75" customHeight="1" x14ac:dyDescent="0.2">
      <c r="A67" s="593"/>
      <c r="B67" s="594"/>
      <c r="C67" s="592"/>
      <c r="D67" s="593"/>
      <c r="E67" s="593"/>
      <c r="F67" s="593"/>
      <c r="G67" s="593"/>
      <c r="I67" s="530"/>
    </row>
    <row r="68" spans="1:9" s="272" customFormat="1" ht="12" customHeight="1" x14ac:dyDescent="0.2">
      <c r="A68" s="314" t="s">
        <v>1007</v>
      </c>
      <c r="B68" s="314" t="s">
        <v>108</v>
      </c>
      <c r="C68" s="23"/>
      <c r="D68" s="273"/>
      <c r="E68" s="273"/>
      <c r="F68" s="273"/>
      <c r="G68" s="273"/>
      <c r="I68" s="530"/>
    </row>
    <row r="69" spans="1:9" s="272" customFormat="1" ht="12" customHeight="1" x14ac:dyDescent="0.2">
      <c r="A69" s="314"/>
      <c r="B69" s="314" t="s">
        <v>1793</v>
      </c>
      <c r="C69" s="180">
        <v>50105</v>
      </c>
      <c r="D69" s="181">
        <v>49125</v>
      </c>
      <c r="E69" s="181">
        <v>0</v>
      </c>
      <c r="F69" s="181">
        <v>0</v>
      </c>
      <c r="G69" s="181">
        <v>1885</v>
      </c>
      <c r="I69" s="530"/>
    </row>
    <row r="70" spans="1:9" s="272" customFormat="1" ht="12.75" customHeight="1" x14ac:dyDescent="0.2">
      <c r="A70" s="314" t="s">
        <v>1008</v>
      </c>
      <c r="B70" s="314" t="s">
        <v>1009</v>
      </c>
      <c r="C70" s="180">
        <v>53215</v>
      </c>
      <c r="D70" s="181">
        <v>41881</v>
      </c>
      <c r="E70" s="181">
        <v>11330</v>
      </c>
      <c r="F70" s="181">
        <v>3900</v>
      </c>
      <c r="G70" s="181">
        <v>1134</v>
      </c>
      <c r="I70" s="530"/>
    </row>
    <row r="71" spans="1:9" s="272" customFormat="1" ht="12.75" customHeight="1" x14ac:dyDescent="0.2">
      <c r="A71" s="314" t="s">
        <v>1011</v>
      </c>
      <c r="B71" s="314" t="s">
        <v>1012</v>
      </c>
      <c r="C71" s="180">
        <v>423</v>
      </c>
      <c r="D71" s="181">
        <v>381</v>
      </c>
      <c r="E71" s="181">
        <v>0</v>
      </c>
      <c r="F71" s="181">
        <v>0</v>
      </c>
      <c r="G71" s="181">
        <v>127</v>
      </c>
      <c r="I71" s="530"/>
    </row>
    <row r="72" spans="1:9" s="272" customFormat="1" ht="12.75" customHeight="1" x14ac:dyDescent="0.2">
      <c r="A72" s="314" t="s">
        <v>1013</v>
      </c>
      <c r="B72" s="314" t="s">
        <v>110</v>
      </c>
      <c r="C72" s="23"/>
      <c r="D72" s="273"/>
      <c r="E72" s="273"/>
      <c r="F72" s="273"/>
      <c r="G72" s="273"/>
      <c r="I72" s="530"/>
    </row>
    <row r="73" spans="1:9" s="272" customFormat="1" ht="12.75" customHeight="1" x14ac:dyDescent="0.2">
      <c r="A73" s="314"/>
      <c r="B73" s="314" t="s">
        <v>1794</v>
      </c>
      <c r="C73" s="180">
        <v>0</v>
      </c>
      <c r="D73" s="181">
        <v>0</v>
      </c>
      <c r="E73" s="181">
        <v>0</v>
      </c>
      <c r="F73" s="181">
        <v>0</v>
      </c>
      <c r="G73" s="181">
        <v>0</v>
      </c>
      <c r="I73" s="530"/>
    </row>
    <row r="74" spans="1:9" s="272" customFormat="1" ht="12.75" customHeight="1" x14ac:dyDescent="0.2">
      <c r="A74" s="314" t="s">
        <v>1014</v>
      </c>
      <c r="B74" s="314" t="s">
        <v>111</v>
      </c>
      <c r="C74" s="413"/>
      <c r="D74" s="414"/>
      <c r="E74" s="414"/>
      <c r="F74" s="414"/>
      <c r="G74" s="414"/>
      <c r="I74" s="530"/>
    </row>
    <row r="75" spans="1:9" s="272" customFormat="1" ht="12.75" customHeight="1" x14ac:dyDescent="0.2">
      <c r="A75" s="314"/>
      <c r="B75" s="314" t="s">
        <v>1795</v>
      </c>
      <c r="C75" s="180">
        <v>493</v>
      </c>
      <c r="D75" s="181">
        <v>0</v>
      </c>
      <c r="E75" s="181">
        <v>0</v>
      </c>
      <c r="F75" s="181">
        <v>0</v>
      </c>
      <c r="G75" s="181">
        <v>0</v>
      </c>
      <c r="I75" s="530"/>
    </row>
    <row r="76" spans="1:9" s="272" customFormat="1" ht="12.75" customHeight="1" x14ac:dyDescent="0.2">
      <c r="A76" s="314" t="s">
        <v>1015</v>
      </c>
      <c r="B76" s="314" t="s">
        <v>1016</v>
      </c>
      <c r="C76" s="180">
        <v>8597</v>
      </c>
      <c r="D76" s="181">
        <v>8539</v>
      </c>
      <c r="E76" s="181">
        <v>0</v>
      </c>
      <c r="F76" s="181">
        <v>0</v>
      </c>
      <c r="G76" s="181">
        <v>420</v>
      </c>
      <c r="I76" s="530"/>
    </row>
    <row r="77" spans="1:9" s="63" customFormat="1" ht="12.75" customHeight="1" x14ac:dyDescent="0.2">
      <c r="A77" s="314" t="s">
        <v>1017</v>
      </c>
      <c r="B77" s="314" t="s">
        <v>1018</v>
      </c>
      <c r="C77" s="180">
        <v>371</v>
      </c>
      <c r="D77" s="181">
        <v>353</v>
      </c>
      <c r="E77" s="181">
        <v>0</v>
      </c>
      <c r="F77" s="181">
        <v>0</v>
      </c>
      <c r="G77" s="181">
        <v>44</v>
      </c>
      <c r="I77" s="530"/>
    </row>
    <row r="78" spans="1:9" s="63" customFormat="1" ht="12.75" customHeight="1" x14ac:dyDescent="0.2">
      <c r="A78" s="314" t="s">
        <v>1019</v>
      </c>
      <c r="B78" s="314" t="s">
        <v>838</v>
      </c>
      <c r="C78" s="180">
        <v>0</v>
      </c>
      <c r="D78" s="181">
        <v>0</v>
      </c>
      <c r="E78" s="181">
        <v>0</v>
      </c>
      <c r="F78" s="181">
        <v>0</v>
      </c>
      <c r="G78" s="181">
        <v>0</v>
      </c>
      <c r="I78" s="530"/>
    </row>
    <row r="79" spans="1:9" s="63" customFormat="1" ht="12.75" customHeight="1" x14ac:dyDescent="0.2">
      <c r="A79" s="314" t="s">
        <v>1020</v>
      </c>
      <c r="B79" s="314" t="s">
        <v>1021</v>
      </c>
      <c r="C79" s="180">
        <v>73708</v>
      </c>
      <c r="D79" s="181">
        <v>73496</v>
      </c>
      <c r="E79" s="181">
        <v>0</v>
      </c>
      <c r="F79" s="181">
        <v>15116</v>
      </c>
      <c r="G79" s="181">
        <v>14502</v>
      </c>
      <c r="I79" s="530"/>
    </row>
    <row r="80" spans="1:9" s="63" customFormat="1" ht="12.75" customHeight="1" x14ac:dyDescent="0.2">
      <c r="A80" s="314" t="s">
        <v>1022</v>
      </c>
      <c r="B80" s="314" t="s">
        <v>1023</v>
      </c>
      <c r="C80" s="180">
        <v>0</v>
      </c>
      <c r="D80" s="181">
        <v>0</v>
      </c>
      <c r="E80" s="181">
        <v>0</v>
      </c>
      <c r="F80" s="181">
        <v>0</v>
      </c>
      <c r="G80" s="181">
        <v>0</v>
      </c>
      <c r="I80" s="530"/>
    </row>
    <row r="81" spans="1:9" s="63" customFormat="1" ht="12.75" customHeight="1" x14ac:dyDescent="0.2">
      <c r="A81" s="314" t="s">
        <v>1026</v>
      </c>
      <c r="B81" s="314" t="s">
        <v>1027</v>
      </c>
      <c r="C81" s="180">
        <v>1183</v>
      </c>
      <c r="D81" s="181">
        <v>968</v>
      </c>
      <c r="E81" s="181">
        <v>0</v>
      </c>
      <c r="F81" s="181">
        <v>0</v>
      </c>
      <c r="G81" s="181">
        <v>45</v>
      </c>
      <c r="I81" s="530"/>
    </row>
    <row r="82" spans="1:9" s="63" customFormat="1" ht="12.75" customHeight="1" x14ac:dyDescent="0.2">
      <c r="A82" s="314" t="s">
        <v>1028</v>
      </c>
      <c r="B82" s="314" t="s">
        <v>1029</v>
      </c>
      <c r="C82" s="180">
        <v>5451</v>
      </c>
      <c r="D82" s="181">
        <v>5447</v>
      </c>
      <c r="E82" s="181">
        <v>0</v>
      </c>
      <c r="F82" s="181">
        <v>0</v>
      </c>
      <c r="G82" s="181">
        <v>150</v>
      </c>
      <c r="I82" s="530"/>
    </row>
    <row r="83" spans="1:9" s="63" customFormat="1" ht="12.75" customHeight="1" x14ac:dyDescent="0.2">
      <c r="A83" s="276" t="s">
        <v>1030</v>
      </c>
      <c r="B83" s="276" t="s">
        <v>112</v>
      </c>
      <c r="C83" s="413"/>
      <c r="D83" s="414"/>
      <c r="E83" s="414"/>
      <c r="F83" s="414"/>
      <c r="G83" s="414"/>
      <c r="I83" s="530"/>
    </row>
    <row r="84" spans="1:9" ht="12.75" customHeight="1" x14ac:dyDescent="0.2">
      <c r="A84" s="314"/>
      <c r="B84" s="314" t="s">
        <v>1796</v>
      </c>
      <c r="C84" s="180"/>
      <c r="D84" s="181"/>
      <c r="E84" s="181"/>
      <c r="F84" s="181"/>
      <c r="G84" s="181"/>
      <c r="I84" s="530"/>
    </row>
    <row r="85" spans="1:9" ht="12.75" customHeight="1" x14ac:dyDescent="0.2">
      <c r="A85" s="314"/>
      <c r="B85" s="314" t="s">
        <v>1797</v>
      </c>
      <c r="C85" s="180">
        <v>5254</v>
      </c>
      <c r="D85" s="181">
        <v>5114</v>
      </c>
      <c r="E85" s="181">
        <v>0</v>
      </c>
      <c r="F85" s="181">
        <v>4221</v>
      </c>
      <c r="G85" s="181">
        <v>790</v>
      </c>
      <c r="I85" s="530"/>
    </row>
    <row r="86" spans="1:9" s="63" customFormat="1" ht="12.75" customHeight="1" x14ac:dyDescent="0.2">
      <c r="A86" s="314" t="s">
        <v>1031</v>
      </c>
      <c r="B86" s="314" t="s">
        <v>113</v>
      </c>
      <c r="C86" s="413"/>
      <c r="D86" s="414"/>
      <c r="E86" s="414"/>
      <c r="F86" s="414"/>
      <c r="G86" s="414"/>
      <c r="I86" s="530"/>
    </row>
    <row r="87" spans="1:9" s="63" customFormat="1" ht="12.75" customHeight="1" x14ac:dyDescent="0.2">
      <c r="A87" s="314"/>
      <c r="B87" s="314" t="s">
        <v>1798</v>
      </c>
      <c r="C87" s="180">
        <v>29085</v>
      </c>
      <c r="D87" s="181">
        <v>28745</v>
      </c>
      <c r="E87" s="181">
        <v>0</v>
      </c>
      <c r="F87" s="181">
        <v>5418</v>
      </c>
      <c r="G87" s="181">
        <v>7176</v>
      </c>
      <c r="I87" s="530"/>
    </row>
    <row r="88" spans="1:9" s="63" customFormat="1" ht="12.75" customHeight="1" x14ac:dyDescent="0.2">
      <c r="A88" s="314" t="s">
        <v>1032</v>
      </c>
      <c r="B88" s="314" t="s">
        <v>1033</v>
      </c>
      <c r="C88" s="180">
        <v>1963</v>
      </c>
      <c r="D88" s="181">
        <v>1853</v>
      </c>
      <c r="E88" s="181">
        <v>0</v>
      </c>
      <c r="F88" s="181">
        <v>0</v>
      </c>
      <c r="G88" s="181">
        <v>128</v>
      </c>
      <c r="I88" s="530"/>
    </row>
    <row r="89" spans="1:9" s="63" customFormat="1" ht="12.75" customHeight="1" x14ac:dyDescent="0.2">
      <c r="A89" s="382" t="s">
        <v>2</v>
      </c>
      <c r="B89" s="314" t="s">
        <v>1825</v>
      </c>
      <c r="C89" s="180"/>
      <c r="D89" s="181"/>
      <c r="E89" s="181"/>
      <c r="F89" s="181"/>
      <c r="G89" s="181"/>
      <c r="I89" s="530"/>
    </row>
    <row r="90" spans="1:9" s="63" customFormat="1" ht="12.75" customHeight="1" x14ac:dyDescent="0.2">
      <c r="A90" s="382"/>
      <c r="B90" s="314" t="s">
        <v>1824</v>
      </c>
      <c r="C90" s="180">
        <v>250</v>
      </c>
      <c r="D90" s="384">
        <v>0</v>
      </c>
      <c r="E90" s="384">
        <v>0</v>
      </c>
      <c r="F90" s="181">
        <v>0</v>
      </c>
      <c r="G90" s="181">
        <v>0</v>
      </c>
      <c r="I90" s="530"/>
    </row>
    <row r="91" spans="1:9" s="63" customFormat="1" ht="12.75" customHeight="1" x14ac:dyDescent="0.2">
      <c r="A91" s="314" t="s">
        <v>5</v>
      </c>
      <c r="B91" s="314" t="s">
        <v>927</v>
      </c>
      <c r="C91" s="180">
        <v>62</v>
      </c>
      <c r="D91" s="181">
        <v>0</v>
      </c>
      <c r="E91" s="181">
        <v>0</v>
      </c>
      <c r="F91" s="181">
        <v>0</v>
      </c>
      <c r="G91" s="181">
        <v>550</v>
      </c>
      <c r="I91" s="530"/>
    </row>
    <row r="92" spans="1:9" s="272" customFormat="1" ht="12.75" customHeight="1" x14ac:dyDescent="0.2">
      <c r="A92" s="314" t="s">
        <v>6</v>
      </c>
      <c r="B92" s="314" t="s">
        <v>7</v>
      </c>
      <c r="C92" s="180">
        <v>2201</v>
      </c>
      <c r="D92" s="181">
        <v>2152</v>
      </c>
      <c r="E92" s="181">
        <v>0</v>
      </c>
      <c r="F92" s="181">
        <v>300</v>
      </c>
      <c r="G92" s="181">
        <v>85.102000000000004</v>
      </c>
      <c r="I92" s="530"/>
    </row>
    <row r="93" spans="1:9" s="63" customFormat="1" ht="12.75" customHeight="1" x14ac:dyDescent="0.2">
      <c r="A93" s="314" t="s">
        <v>8</v>
      </c>
      <c r="B93" s="314" t="s">
        <v>9</v>
      </c>
      <c r="C93" s="180">
        <v>30765</v>
      </c>
      <c r="D93" s="181">
        <v>30177</v>
      </c>
      <c r="E93" s="181">
        <v>0</v>
      </c>
      <c r="F93" s="181">
        <v>2688</v>
      </c>
      <c r="G93" s="181">
        <v>4133</v>
      </c>
      <c r="I93" s="530"/>
    </row>
    <row r="94" spans="1:9" ht="12.75" customHeight="1" x14ac:dyDescent="0.2">
      <c r="A94" s="314" t="s">
        <v>10</v>
      </c>
      <c r="B94" s="314" t="s">
        <v>11</v>
      </c>
      <c r="C94" s="180">
        <v>94156</v>
      </c>
      <c r="D94" s="181">
        <v>93242</v>
      </c>
      <c r="E94" s="181">
        <v>0</v>
      </c>
      <c r="F94" s="181">
        <v>2188</v>
      </c>
      <c r="G94" s="181">
        <v>1604</v>
      </c>
      <c r="I94" s="530"/>
    </row>
    <row r="95" spans="1:9" ht="12.75" customHeight="1" x14ac:dyDescent="0.2">
      <c r="A95" s="314" t="s">
        <v>12</v>
      </c>
      <c r="B95" s="314" t="s">
        <v>775</v>
      </c>
      <c r="C95" s="180">
        <v>222860</v>
      </c>
      <c r="D95" s="181">
        <v>217460</v>
      </c>
      <c r="E95" s="181">
        <v>0</v>
      </c>
      <c r="F95" s="181">
        <v>53098</v>
      </c>
      <c r="G95" s="181">
        <v>47250</v>
      </c>
      <c r="I95" s="530"/>
    </row>
    <row r="96" spans="1:9" ht="12.75" customHeight="1" x14ac:dyDescent="0.2">
      <c r="A96" s="314" t="s">
        <v>13</v>
      </c>
      <c r="B96" s="314" t="s">
        <v>14</v>
      </c>
      <c r="C96" s="180">
        <v>9554</v>
      </c>
      <c r="D96" s="181">
        <v>9241</v>
      </c>
      <c r="E96" s="181">
        <v>0</v>
      </c>
      <c r="F96" s="181">
        <v>0</v>
      </c>
      <c r="G96" s="181">
        <v>512</v>
      </c>
      <c r="I96" s="530"/>
    </row>
    <row r="97" spans="1:9" ht="12.75" customHeight="1" x14ac:dyDescent="0.2">
      <c r="A97" s="314" t="s">
        <v>15</v>
      </c>
      <c r="B97" s="314" t="s">
        <v>16</v>
      </c>
      <c r="C97" s="180">
        <v>5388</v>
      </c>
      <c r="D97" s="181">
        <v>2673</v>
      </c>
      <c r="E97" s="181">
        <v>0</v>
      </c>
      <c r="F97" s="181">
        <v>0</v>
      </c>
      <c r="G97" s="181">
        <v>304</v>
      </c>
      <c r="I97" s="530"/>
    </row>
    <row r="98" spans="1:9" ht="12.75" customHeight="1" x14ac:dyDescent="0.2">
      <c r="A98" s="314" t="s">
        <v>17</v>
      </c>
      <c r="B98" s="314" t="s">
        <v>18</v>
      </c>
      <c r="C98" s="180">
        <v>0</v>
      </c>
      <c r="D98" s="181">
        <v>0</v>
      </c>
      <c r="E98" s="181">
        <v>0</v>
      </c>
      <c r="F98" s="181">
        <v>0</v>
      </c>
      <c r="G98" s="181">
        <v>0</v>
      </c>
      <c r="I98" s="530"/>
    </row>
    <row r="99" spans="1:9" s="105" customFormat="1" ht="12.75" customHeight="1" x14ac:dyDescent="0.2">
      <c r="A99" s="314" t="s">
        <v>19</v>
      </c>
      <c r="B99" s="314" t="s">
        <v>20</v>
      </c>
      <c r="C99" s="180">
        <v>9111</v>
      </c>
      <c r="D99" s="181">
        <v>8739</v>
      </c>
      <c r="E99" s="181">
        <v>0</v>
      </c>
      <c r="F99" s="181">
        <v>3600</v>
      </c>
      <c r="G99" s="181">
        <v>1092</v>
      </c>
      <c r="I99" s="530"/>
    </row>
    <row r="100" spans="1:9" ht="12.75" customHeight="1" x14ac:dyDescent="0.2">
      <c r="A100" s="314" t="s">
        <v>22</v>
      </c>
      <c r="B100" s="314" t="s">
        <v>23</v>
      </c>
      <c r="C100" s="180">
        <v>3077</v>
      </c>
      <c r="D100" s="181">
        <v>2928</v>
      </c>
      <c r="E100" s="181">
        <v>0</v>
      </c>
      <c r="F100" s="181">
        <v>0</v>
      </c>
      <c r="G100" s="181">
        <v>141</v>
      </c>
      <c r="I100" s="530"/>
    </row>
    <row r="101" spans="1:9" ht="12.75" customHeight="1" x14ac:dyDescent="0.2">
      <c r="A101" s="314" t="s">
        <v>24</v>
      </c>
      <c r="B101" s="314" t="s">
        <v>25</v>
      </c>
      <c r="C101" s="180">
        <v>4347</v>
      </c>
      <c r="D101" s="181">
        <v>4337</v>
      </c>
      <c r="E101" s="181">
        <v>0</v>
      </c>
      <c r="F101" s="181">
        <v>885</v>
      </c>
      <c r="G101" s="181">
        <v>781</v>
      </c>
      <c r="I101" s="530"/>
    </row>
    <row r="102" spans="1:9" ht="12.75" customHeight="1" x14ac:dyDescent="0.2">
      <c r="A102" s="314" t="s">
        <v>26</v>
      </c>
      <c r="B102" s="314" t="s">
        <v>27</v>
      </c>
      <c r="C102" s="180">
        <v>8897</v>
      </c>
      <c r="D102" s="181">
        <v>8805</v>
      </c>
      <c r="E102" s="181">
        <v>0</v>
      </c>
      <c r="F102" s="181">
        <v>0</v>
      </c>
      <c r="G102" s="181">
        <v>303</v>
      </c>
      <c r="I102" s="530"/>
    </row>
    <row r="103" spans="1:9" s="272" customFormat="1" ht="12.75" customHeight="1" x14ac:dyDescent="0.2">
      <c r="A103" s="314" t="s">
        <v>28</v>
      </c>
      <c r="B103" s="314" t="s">
        <v>29</v>
      </c>
      <c r="C103" s="180">
        <v>1785</v>
      </c>
      <c r="D103" s="181">
        <v>0</v>
      </c>
      <c r="E103" s="181">
        <v>0</v>
      </c>
      <c r="F103" s="181">
        <v>0</v>
      </c>
      <c r="G103" s="181">
        <v>0</v>
      </c>
      <c r="I103" s="530"/>
    </row>
    <row r="104" spans="1:9" s="272" customFormat="1" ht="12.75" customHeight="1" x14ac:dyDescent="0.2">
      <c r="A104" s="314" t="s">
        <v>30</v>
      </c>
      <c r="B104" s="314" t="s">
        <v>31</v>
      </c>
      <c r="C104" s="180">
        <v>3310</v>
      </c>
      <c r="D104" s="181">
        <v>3300</v>
      </c>
      <c r="E104" s="181">
        <v>0</v>
      </c>
      <c r="F104" s="181">
        <v>0</v>
      </c>
      <c r="G104" s="181">
        <v>200</v>
      </c>
      <c r="I104" s="530"/>
    </row>
    <row r="105" spans="1:9" s="272" customFormat="1" ht="12.75" customHeight="1" x14ac:dyDescent="0.2">
      <c r="A105" s="381" t="s">
        <v>32</v>
      </c>
      <c r="B105" s="314" t="s">
        <v>1101</v>
      </c>
      <c r="C105" s="180">
        <v>6183</v>
      </c>
      <c r="D105" s="181">
        <v>6052</v>
      </c>
      <c r="E105" s="181">
        <v>0</v>
      </c>
      <c r="F105" s="181">
        <v>0</v>
      </c>
      <c r="G105" s="181">
        <v>427</v>
      </c>
      <c r="I105" s="530"/>
    </row>
    <row r="106" spans="1:9" s="63" customFormat="1" ht="12" customHeight="1" x14ac:dyDescent="0.2">
      <c r="A106" s="314" t="s">
        <v>33</v>
      </c>
      <c r="B106" s="314" t="s">
        <v>34</v>
      </c>
      <c r="C106" s="180">
        <v>15635</v>
      </c>
      <c r="D106" s="181">
        <v>14701</v>
      </c>
      <c r="E106" s="181">
        <v>0</v>
      </c>
      <c r="F106" s="181">
        <v>258</v>
      </c>
      <c r="G106" s="181">
        <v>1175</v>
      </c>
      <c r="I106" s="530"/>
    </row>
    <row r="107" spans="1:9" s="63" customFormat="1" ht="12" customHeight="1" x14ac:dyDescent="0.2">
      <c r="A107" s="508">
        <v>8907128</v>
      </c>
      <c r="B107" s="314" t="s">
        <v>1102</v>
      </c>
      <c r="C107" s="383">
        <v>15051</v>
      </c>
      <c r="D107" s="181">
        <v>14765</v>
      </c>
      <c r="E107" s="181">
        <v>0</v>
      </c>
      <c r="F107" s="181">
        <v>1000</v>
      </c>
      <c r="G107" s="181">
        <v>504</v>
      </c>
      <c r="H107" s="511"/>
      <c r="I107" s="530"/>
    </row>
    <row r="108" spans="1:9" ht="12" customHeight="1" x14ac:dyDescent="0.2">
      <c r="A108" s="314" t="s">
        <v>36</v>
      </c>
      <c r="B108" s="314" t="s">
        <v>37</v>
      </c>
      <c r="C108" s="180">
        <v>1482</v>
      </c>
      <c r="D108" s="181">
        <v>1350</v>
      </c>
      <c r="E108" s="181">
        <v>0</v>
      </c>
      <c r="F108" s="181">
        <v>0</v>
      </c>
      <c r="G108" s="181">
        <v>245</v>
      </c>
      <c r="I108" s="530"/>
    </row>
    <row r="109" spans="1:9" s="19" customFormat="1" ht="12" customHeight="1" x14ac:dyDescent="0.2">
      <c r="A109" s="314" t="s">
        <v>38</v>
      </c>
      <c r="B109" s="314" t="s">
        <v>714</v>
      </c>
      <c r="C109" s="180">
        <v>5920</v>
      </c>
      <c r="D109" s="181">
        <v>5860</v>
      </c>
      <c r="E109" s="181">
        <v>0</v>
      </c>
      <c r="F109" s="181">
        <v>1000</v>
      </c>
      <c r="G109" s="181">
        <v>330</v>
      </c>
      <c r="H109" s="506"/>
      <c r="I109" s="530"/>
    </row>
    <row r="110" spans="1:9" ht="12" customHeight="1" x14ac:dyDescent="0.2">
      <c r="A110" s="314" t="s">
        <v>39</v>
      </c>
      <c r="B110" s="314" t="s">
        <v>40</v>
      </c>
      <c r="C110" s="180">
        <v>9237</v>
      </c>
      <c r="D110" s="181">
        <v>9214</v>
      </c>
      <c r="E110" s="181">
        <v>0</v>
      </c>
      <c r="F110" s="181">
        <v>0</v>
      </c>
      <c r="G110" s="181">
        <v>279</v>
      </c>
      <c r="I110" s="530"/>
    </row>
    <row r="111" spans="1:9" ht="12" customHeight="1" x14ac:dyDescent="0.2">
      <c r="A111" s="508">
        <v>8907137</v>
      </c>
      <c r="B111" s="314" t="s">
        <v>1103</v>
      </c>
      <c r="C111" s="383">
        <v>2086</v>
      </c>
      <c r="D111" s="181">
        <v>0</v>
      </c>
      <c r="E111" s="181">
        <v>2076</v>
      </c>
      <c r="F111" s="181">
        <v>0</v>
      </c>
      <c r="G111" s="181">
        <v>72</v>
      </c>
      <c r="H111" s="394"/>
      <c r="I111" s="530"/>
    </row>
    <row r="112" spans="1:9" ht="12" customHeight="1" x14ac:dyDescent="0.2">
      <c r="A112" s="314" t="s">
        <v>42</v>
      </c>
      <c r="B112" s="314" t="s">
        <v>43</v>
      </c>
      <c r="C112" s="180">
        <v>40020</v>
      </c>
      <c r="D112" s="181">
        <v>26812</v>
      </c>
      <c r="E112" s="181">
        <v>12806</v>
      </c>
      <c r="F112" s="181">
        <v>6185</v>
      </c>
      <c r="G112" s="181">
        <v>1035</v>
      </c>
      <c r="I112" s="530"/>
    </row>
    <row r="113" spans="1:9" s="61" customFormat="1" ht="12" customHeight="1" x14ac:dyDescent="0.2">
      <c r="A113" s="314" t="s">
        <v>47</v>
      </c>
      <c r="B113" s="314" t="s">
        <v>48</v>
      </c>
      <c r="C113" s="180">
        <v>3041</v>
      </c>
      <c r="D113" s="181">
        <v>0</v>
      </c>
      <c r="E113" s="181">
        <v>0</v>
      </c>
      <c r="F113" s="181">
        <v>0</v>
      </c>
      <c r="G113" s="181">
        <v>0</v>
      </c>
      <c r="I113" s="530"/>
    </row>
    <row r="114" spans="1:9" s="61" customFormat="1" ht="12" customHeight="1" x14ac:dyDescent="0.2">
      <c r="A114" s="314" t="s">
        <v>49</v>
      </c>
      <c r="B114" s="314" t="s">
        <v>110</v>
      </c>
      <c r="C114" s="23"/>
      <c r="D114" s="273"/>
      <c r="E114" s="273"/>
      <c r="F114" s="273"/>
      <c r="G114" s="273"/>
      <c r="I114" s="530"/>
    </row>
    <row r="115" spans="1:9" s="61" customFormat="1" ht="12" customHeight="1" x14ac:dyDescent="0.2">
      <c r="A115" s="314"/>
      <c r="B115" s="314" t="s">
        <v>1799</v>
      </c>
      <c r="C115" s="180">
        <v>92220</v>
      </c>
      <c r="D115" s="181">
        <v>89474</v>
      </c>
      <c r="E115" s="181">
        <v>0</v>
      </c>
      <c r="F115" s="181">
        <v>4100</v>
      </c>
      <c r="G115" s="181">
        <v>2880</v>
      </c>
      <c r="I115" s="530"/>
    </row>
    <row r="116" spans="1:9" s="272" customFormat="1" ht="12.75" customHeight="1" x14ac:dyDescent="0.2">
      <c r="A116" s="271"/>
      <c r="B116" s="19"/>
      <c r="C116" s="19"/>
      <c r="D116" s="19"/>
      <c r="E116" s="19"/>
      <c r="F116" s="19"/>
      <c r="G116" s="19"/>
      <c r="I116" s="530"/>
    </row>
    <row r="117" spans="1:9" s="272" customFormat="1" ht="12.75" customHeight="1" x14ac:dyDescent="0.2">
      <c r="A117" s="271"/>
      <c r="B117" s="19"/>
      <c r="C117" s="19"/>
      <c r="D117" s="19"/>
      <c r="E117" s="19"/>
      <c r="F117" s="19"/>
      <c r="G117" s="19"/>
      <c r="I117" s="530"/>
    </row>
    <row r="118" spans="1:9" s="272" customFormat="1" ht="12.75" customHeight="1" x14ac:dyDescent="0.2">
      <c r="A118" s="271"/>
      <c r="B118" s="19"/>
      <c r="C118" s="19"/>
      <c r="D118" s="19"/>
      <c r="E118" s="19"/>
      <c r="F118" s="19"/>
      <c r="G118" s="19"/>
      <c r="I118" s="530"/>
    </row>
    <row r="119" spans="1:9" s="272" customFormat="1" ht="12.75" customHeight="1" x14ac:dyDescent="0.2">
      <c r="A119" s="271"/>
      <c r="B119" s="19"/>
      <c r="C119" s="19"/>
      <c r="D119" s="19"/>
      <c r="E119" s="19"/>
      <c r="F119" s="19"/>
      <c r="G119" s="19"/>
      <c r="I119" s="530"/>
    </row>
    <row r="120" spans="1:9" s="272" customFormat="1" ht="12.75" customHeight="1" x14ac:dyDescent="0.2">
      <c r="A120" s="271"/>
      <c r="B120" s="271"/>
      <c r="C120" s="64"/>
      <c r="D120" s="271"/>
      <c r="E120" s="271"/>
      <c r="F120" s="271"/>
      <c r="G120" s="271"/>
      <c r="I120" s="530"/>
    </row>
    <row r="121" spans="1:9" s="272" customFormat="1" ht="12.75" customHeight="1" x14ac:dyDescent="0.2">
      <c r="A121" s="797" t="s">
        <v>750</v>
      </c>
      <c r="B121" s="809" t="s">
        <v>742</v>
      </c>
      <c r="C121" s="739" t="s">
        <v>1756</v>
      </c>
      <c r="D121" s="1011"/>
      <c r="E121" s="1012"/>
      <c r="F121" s="888">
        <v>2016</v>
      </c>
      <c r="G121" s="1011"/>
      <c r="I121" s="530"/>
    </row>
    <row r="122" spans="1:9" s="272" customFormat="1" ht="12.75" customHeight="1" x14ac:dyDescent="0.2">
      <c r="A122" s="798"/>
      <c r="B122" s="810"/>
      <c r="C122" s="785" t="s">
        <v>786</v>
      </c>
      <c r="D122" s="178" t="s">
        <v>79</v>
      </c>
      <c r="E122" s="179"/>
      <c r="F122" s="785" t="s">
        <v>994</v>
      </c>
      <c r="G122" s="899" t="s">
        <v>995</v>
      </c>
      <c r="I122" s="530"/>
    </row>
    <row r="123" spans="1:9" s="272" customFormat="1" ht="12.75" customHeight="1" x14ac:dyDescent="0.2">
      <c r="A123" s="798"/>
      <c r="B123" s="810"/>
      <c r="C123" s="795"/>
      <c r="D123" s="785" t="s">
        <v>996</v>
      </c>
      <c r="E123" s="785" t="s">
        <v>997</v>
      </c>
      <c r="F123" s="795"/>
      <c r="G123" s="790"/>
      <c r="I123" s="530"/>
    </row>
    <row r="124" spans="1:9" s="272" customFormat="1" ht="12.75" customHeight="1" x14ac:dyDescent="0.2">
      <c r="A124" s="798"/>
      <c r="B124" s="810"/>
      <c r="C124" s="795"/>
      <c r="D124" s="795"/>
      <c r="E124" s="795"/>
      <c r="F124" s="795"/>
      <c r="G124" s="790"/>
      <c r="I124" s="530"/>
    </row>
    <row r="125" spans="1:9" s="272" customFormat="1" ht="12.75" customHeight="1" x14ac:dyDescent="0.2">
      <c r="A125" s="798"/>
      <c r="B125" s="810"/>
      <c r="C125" s="795"/>
      <c r="D125" s="795"/>
      <c r="E125" s="795"/>
      <c r="F125" s="795"/>
      <c r="G125" s="790"/>
      <c r="I125" s="530"/>
    </row>
    <row r="126" spans="1:9" s="272" customFormat="1" ht="12.75" customHeight="1" x14ac:dyDescent="0.2">
      <c r="A126" s="799"/>
      <c r="B126" s="811"/>
      <c r="C126" s="796"/>
      <c r="D126" s="796"/>
      <c r="E126" s="796"/>
      <c r="F126" s="796"/>
      <c r="G126" s="791"/>
      <c r="I126" s="530"/>
    </row>
    <row r="127" spans="1:9" s="272" customFormat="1" ht="12.75" customHeight="1" x14ac:dyDescent="0.2">
      <c r="A127" s="593"/>
      <c r="B127" s="594"/>
      <c r="C127" s="592"/>
      <c r="D127" s="593"/>
      <c r="E127" s="593"/>
      <c r="F127" s="593"/>
      <c r="G127" s="593"/>
      <c r="I127" s="530"/>
    </row>
    <row r="128" spans="1:9" s="61" customFormat="1" ht="12" customHeight="1" x14ac:dyDescent="0.2">
      <c r="A128" s="314" t="s">
        <v>50</v>
      </c>
      <c r="B128" s="314" t="s">
        <v>51</v>
      </c>
      <c r="C128" s="180">
        <v>0</v>
      </c>
      <c r="D128" s="181">
        <v>0</v>
      </c>
      <c r="E128" s="181">
        <v>0</v>
      </c>
      <c r="F128" s="181">
        <v>0</v>
      </c>
      <c r="G128" s="181">
        <v>0</v>
      </c>
      <c r="I128" s="530"/>
    </row>
    <row r="129" spans="1:9" s="272" customFormat="1" ht="12" customHeight="1" x14ac:dyDescent="0.2">
      <c r="A129" s="314" t="s">
        <v>52</v>
      </c>
      <c r="B129" s="314" t="s">
        <v>53</v>
      </c>
      <c r="C129" s="180">
        <v>2744</v>
      </c>
      <c r="D129" s="181">
        <v>2717</v>
      </c>
      <c r="E129" s="181">
        <v>0</v>
      </c>
      <c r="F129" s="181">
        <v>180</v>
      </c>
      <c r="G129" s="181">
        <v>85</v>
      </c>
      <c r="I129" s="530"/>
    </row>
    <row r="130" spans="1:9" s="272" customFormat="1" ht="12.75" customHeight="1" x14ac:dyDescent="0.2">
      <c r="A130" s="314" t="s">
        <v>54</v>
      </c>
      <c r="B130" s="314" t="s">
        <v>55</v>
      </c>
      <c r="C130" s="180">
        <v>3284</v>
      </c>
      <c r="D130" s="181">
        <v>3224</v>
      </c>
      <c r="E130" s="181">
        <v>0</v>
      </c>
      <c r="F130" s="181">
        <v>1600</v>
      </c>
      <c r="G130" s="181">
        <v>1967</v>
      </c>
      <c r="I130" s="530"/>
    </row>
    <row r="131" spans="1:9" s="272" customFormat="1" ht="12.75" customHeight="1" x14ac:dyDescent="0.2">
      <c r="A131" s="314" t="s">
        <v>57</v>
      </c>
      <c r="B131" s="314" t="s">
        <v>58</v>
      </c>
      <c r="C131" s="180">
        <v>10974</v>
      </c>
      <c r="D131" s="181">
        <v>10973</v>
      </c>
      <c r="E131" s="181">
        <v>0</v>
      </c>
      <c r="F131" s="181">
        <v>0</v>
      </c>
      <c r="G131" s="181">
        <v>496</v>
      </c>
      <c r="I131" s="530"/>
    </row>
    <row r="132" spans="1:9" s="272" customFormat="1" ht="12.75" customHeight="1" x14ac:dyDescent="0.2">
      <c r="A132" s="314" t="s">
        <v>59</v>
      </c>
      <c r="B132" s="314" t="s">
        <v>60</v>
      </c>
      <c r="C132" s="180">
        <v>3142</v>
      </c>
      <c r="D132" s="181">
        <v>3100</v>
      </c>
      <c r="E132" s="181">
        <v>0</v>
      </c>
      <c r="F132" s="181">
        <v>0</v>
      </c>
      <c r="G132" s="181">
        <v>105.04300000000001</v>
      </c>
      <c r="I132" s="530"/>
    </row>
    <row r="133" spans="1:9" s="272" customFormat="1" ht="12.75" customHeight="1" x14ac:dyDescent="0.2">
      <c r="A133" s="314" t="s">
        <v>61</v>
      </c>
      <c r="B133" s="314" t="s">
        <v>62</v>
      </c>
      <c r="C133" s="180">
        <v>697</v>
      </c>
      <c r="D133" s="181">
        <v>697</v>
      </c>
      <c r="E133" s="181">
        <v>0</v>
      </c>
      <c r="F133" s="181">
        <v>0</v>
      </c>
      <c r="G133" s="181">
        <v>58</v>
      </c>
      <c r="I133" s="530"/>
    </row>
    <row r="134" spans="1:9" s="272" customFormat="1" ht="12.75" customHeight="1" x14ac:dyDescent="0.2">
      <c r="A134" s="314" t="s">
        <v>63</v>
      </c>
      <c r="B134" s="314" t="s">
        <v>715</v>
      </c>
      <c r="C134" s="180">
        <v>15961</v>
      </c>
      <c r="D134" s="181">
        <v>15870</v>
      </c>
      <c r="E134" s="181">
        <v>0</v>
      </c>
      <c r="F134" s="181">
        <v>2850</v>
      </c>
      <c r="G134" s="181">
        <v>2855</v>
      </c>
      <c r="I134" s="530"/>
    </row>
    <row r="135" spans="1:9" s="272" customFormat="1" ht="12.75" customHeight="1" x14ac:dyDescent="0.2">
      <c r="A135" s="314" t="s">
        <v>64</v>
      </c>
      <c r="B135" s="314" t="s">
        <v>114</v>
      </c>
      <c r="C135" s="23"/>
      <c r="D135" s="273"/>
      <c r="E135" s="273"/>
      <c r="F135" s="273"/>
      <c r="G135" s="273"/>
      <c r="I135" s="530"/>
    </row>
    <row r="136" spans="1:9" s="272" customFormat="1" ht="12.75" customHeight="1" x14ac:dyDescent="0.2">
      <c r="A136" s="314"/>
      <c r="B136" s="314" t="s">
        <v>1800</v>
      </c>
      <c r="C136" s="180">
        <v>832</v>
      </c>
      <c r="D136" s="181">
        <v>765</v>
      </c>
      <c r="E136" s="181">
        <v>0</v>
      </c>
      <c r="F136" s="181">
        <v>0</v>
      </c>
      <c r="G136" s="181">
        <v>112</v>
      </c>
      <c r="I136" s="530"/>
    </row>
    <row r="137" spans="1:9" s="272" customFormat="1" ht="12.75" customHeight="1" x14ac:dyDescent="0.2">
      <c r="A137" s="314" t="s">
        <v>65</v>
      </c>
      <c r="B137" s="314" t="s">
        <v>116</v>
      </c>
      <c r="C137" s="23"/>
      <c r="D137" s="273"/>
      <c r="E137" s="273"/>
      <c r="F137" s="273"/>
      <c r="G137" s="273"/>
      <c r="I137" s="530"/>
    </row>
    <row r="138" spans="1:9" s="272" customFormat="1" ht="12.75" customHeight="1" x14ac:dyDescent="0.2">
      <c r="A138" s="314"/>
      <c r="B138" s="314" t="s">
        <v>1801</v>
      </c>
      <c r="C138" s="180">
        <v>0</v>
      </c>
      <c r="D138" s="181">
        <v>0</v>
      </c>
      <c r="E138" s="181">
        <v>0</v>
      </c>
      <c r="F138" s="181">
        <v>0</v>
      </c>
      <c r="G138" s="181">
        <v>0</v>
      </c>
      <c r="I138" s="530"/>
    </row>
    <row r="139" spans="1:9" s="272" customFormat="1" ht="12.75" customHeight="1" x14ac:dyDescent="0.2">
      <c r="A139" s="314" t="s">
        <v>67</v>
      </c>
      <c r="B139" s="314" t="s">
        <v>68</v>
      </c>
      <c r="C139" s="180">
        <v>10032</v>
      </c>
      <c r="D139" s="181">
        <v>7574</v>
      </c>
      <c r="E139" s="181">
        <v>0</v>
      </c>
      <c r="F139" s="181">
        <v>18</v>
      </c>
      <c r="G139" s="181">
        <v>586</v>
      </c>
      <c r="I139" s="530"/>
    </row>
    <row r="140" spans="1:9" s="272" customFormat="1" ht="12.75" customHeight="1" x14ac:dyDescent="0.2">
      <c r="A140" s="314" t="s">
        <v>70</v>
      </c>
      <c r="B140" s="314" t="s">
        <v>71</v>
      </c>
      <c r="C140" s="180">
        <v>1104</v>
      </c>
      <c r="D140" s="181">
        <v>1004</v>
      </c>
      <c r="E140" s="181">
        <v>0</v>
      </c>
      <c r="F140" s="181">
        <v>245</v>
      </c>
      <c r="G140" s="181">
        <v>34</v>
      </c>
      <c r="I140" s="530"/>
    </row>
    <row r="141" spans="1:9" s="272" customFormat="1" ht="12.75" customHeight="1" x14ac:dyDescent="0.2">
      <c r="A141" s="314" t="s">
        <v>716</v>
      </c>
      <c r="B141" s="314" t="s">
        <v>717</v>
      </c>
      <c r="C141" s="180">
        <v>30070</v>
      </c>
      <c r="D141" s="181">
        <v>26749</v>
      </c>
      <c r="E141" s="181">
        <v>0</v>
      </c>
      <c r="F141" s="181">
        <v>0</v>
      </c>
      <c r="G141" s="181">
        <v>1590</v>
      </c>
      <c r="I141" s="530"/>
    </row>
    <row r="142" spans="1:9" s="272" customFormat="1" ht="12.75" customHeight="1" x14ac:dyDescent="0.2">
      <c r="A142" s="314" t="s">
        <v>718</v>
      </c>
      <c r="B142" s="314" t="s">
        <v>719</v>
      </c>
      <c r="C142" s="180">
        <v>10437</v>
      </c>
      <c r="D142" s="181">
        <v>10187</v>
      </c>
      <c r="E142" s="181">
        <v>0</v>
      </c>
      <c r="F142" s="181">
        <v>0</v>
      </c>
      <c r="G142" s="181">
        <v>546</v>
      </c>
      <c r="I142" s="530"/>
    </row>
    <row r="143" spans="1:9" s="272" customFormat="1" ht="12.75" customHeight="1" x14ac:dyDescent="0.2">
      <c r="A143" s="314" t="s">
        <v>720</v>
      </c>
      <c r="B143" s="314" t="s">
        <v>721</v>
      </c>
      <c r="C143" s="180">
        <v>420</v>
      </c>
      <c r="D143" s="181">
        <v>415</v>
      </c>
      <c r="E143" s="181">
        <v>0</v>
      </c>
      <c r="F143" s="181">
        <v>0</v>
      </c>
      <c r="G143" s="181">
        <v>60</v>
      </c>
      <c r="I143" s="530"/>
    </row>
    <row r="144" spans="1:9" s="272" customFormat="1" ht="12.75" customHeight="1" x14ac:dyDescent="0.2">
      <c r="A144" s="314" t="s">
        <v>722</v>
      </c>
      <c r="B144" s="314" t="s">
        <v>723</v>
      </c>
      <c r="C144" s="180">
        <v>1991</v>
      </c>
      <c r="D144" s="181">
        <v>1732</v>
      </c>
      <c r="E144" s="181">
        <v>0</v>
      </c>
      <c r="F144" s="181">
        <v>0</v>
      </c>
      <c r="G144" s="181">
        <v>115</v>
      </c>
      <c r="I144" s="530"/>
    </row>
    <row r="145" spans="1:9" s="272" customFormat="1" ht="12.75" customHeight="1" x14ac:dyDescent="0.2">
      <c r="A145" s="508">
        <v>8907175</v>
      </c>
      <c r="B145" s="531" t="s">
        <v>1665</v>
      </c>
      <c r="C145" s="383">
        <v>88</v>
      </c>
      <c r="D145" s="181">
        <v>0</v>
      </c>
      <c r="E145" s="181">
        <v>0</v>
      </c>
      <c r="F145" s="181">
        <v>0</v>
      </c>
      <c r="G145" s="181">
        <v>0</v>
      </c>
      <c r="H145" s="391"/>
      <c r="I145" s="530"/>
    </row>
    <row r="146" spans="1:9" s="272" customFormat="1" ht="12.75" customHeight="1" x14ac:dyDescent="0.2">
      <c r="A146" s="314"/>
      <c r="B146" s="531" t="s">
        <v>1784</v>
      </c>
      <c r="C146" s="180"/>
      <c r="D146" s="181"/>
      <c r="E146" s="181"/>
      <c r="F146" s="181"/>
      <c r="G146" s="181"/>
      <c r="H146" s="391"/>
      <c r="I146" s="530"/>
    </row>
    <row r="147" spans="1:9" s="272" customFormat="1" ht="12.75" customHeight="1" x14ac:dyDescent="0.2">
      <c r="A147" s="314" t="s">
        <v>835</v>
      </c>
      <c r="B147" s="314" t="s">
        <v>836</v>
      </c>
      <c r="C147" s="180">
        <v>1217</v>
      </c>
      <c r="D147" s="181">
        <v>1193</v>
      </c>
      <c r="E147" s="181">
        <v>0</v>
      </c>
      <c r="F147" s="181">
        <v>0</v>
      </c>
      <c r="G147" s="181">
        <v>95</v>
      </c>
      <c r="I147" s="530"/>
    </row>
    <row r="148" spans="1:9" s="272" customFormat="1" ht="12.75" customHeight="1" x14ac:dyDescent="0.2">
      <c r="A148" s="314" t="s">
        <v>601</v>
      </c>
      <c r="B148" s="314" t="s">
        <v>117</v>
      </c>
      <c r="C148" s="180">
        <v>2760</v>
      </c>
      <c r="D148" s="181">
        <v>2624</v>
      </c>
      <c r="E148" s="181">
        <v>0</v>
      </c>
      <c r="F148" s="181">
        <v>260</v>
      </c>
      <c r="G148" s="181">
        <v>298</v>
      </c>
      <c r="I148" s="530"/>
    </row>
    <row r="149" spans="1:9" s="272" customFormat="1" ht="12.75" customHeight="1" x14ac:dyDescent="0.2">
      <c r="A149" s="381" t="s">
        <v>602</v>
      </c>
      <c r="B149" s="314" t="s">
        <v>1104</v>
      </c>
      <c r="C149" s="180">
        <v>3105</v>
      </c>
      <c r="D149" s="181">
        <v>3105</v>
      </c>
      <c r="E149" s="181">
        <v>0</v>
      </c>
      <c r="F149" s="181">
        <v>0</v>
      </c>
      <c r="G149" s="181">
        <v>312</v>
      </c>
      <c r="I149" s="530"/>
    </row>
    <row r="150" spans="1:9" s="272" customFormat="1" ht="12.75" customHeight="1" x14ac:dyDescent="0.2">
      <c r="A150" s="315" t="s">
        <v>603</v>
      </c>
      <c r="B150" s="106" t="s">
        <v>952</v>
      </c>
      <c r="C150" s="180">
        <v>0</v>
      </c>
      <c r="D150" s="181">
        <v>0</v>
      </c>
      <c r="E150" s="181">
        <v>0</v>
      </c>
      <c r="F150" s="181">
        <v>0</v>
      </c>
      <c r="G150" s="181">
        <v>0</v>
      </c>
      <c r="I150" s="530"/>
    </row>
    <row r="151" spans="1:9" s="272" customFormat="1" ht="12.75" customHeight="1" x14ac:dyDescent="0.2">
      <c r="A151" s="315" t="s">
        <v>126</v>
      </c>
      <c r="B151" s="106" t="s">
        <v>127</v>
      </c>
      <c r="C151" s="180">
        <v>2667</v>
      </c>
      <c r="D151" s="181">
        <v>2660</v>
      </c>
      <c r="E151" s="181">
        <v>0</v>
      </c>
      <c r="F151" s="181">
        <v>0</v>
      </c>
      <c r="G151" s="181">
        <v>140</v>
      </c>
      <c r="I151" s="530"/>
    </row>
    <row r="152" spans="1:9" s="272" customFormat="1" ht="12.75" customHeight="1" x14ac:dyDescent="0.2">
      <c r="A152" s="315" t="s">
        <v>1039</v>
      </c>
      <c r="B152" s="315" t="s">
        <v>1048</v>
      </c>
      <c r="C152" s="180">
        <v>16</v>
      </c>
      <c r="D152" s="181">
        <v>0</v>
      </c>
      <c r="E152" s="181">
        <v>0</v>
      </c>
      <c r="F152" s="181">
        <v>0</v>
      </c>
      <c r="G152" s="181">
        <v>0</v>
      </c>
      <c r="I152" s="530"/>
    </row>
    <row r="153" spans="1:9" s="272" customFormat="1" ht="12.75" customHeight="1" x14ac:dyDescent="0.2">
      <c r="A153" s="314" t="s">
        <v>1040</v>
      </c>
      <c r="B153" s="314" t="s">
        <v>1049</v>
      </c>
      <c r="C153" s="180">
        <v>6344</v>
      </c>
      <c r="D153" s="181">
        <v>6338</v>
      </c>
      <c r="E153" s="181">
        <v>0</v>
      </c>
      <c r="F153" s="181">
        <v>1906</v>
      </c>
      <c r="G153" s="181">
        <v>246</v>
      </c>
      <c r="I153" s="530"/>
    </row>
    <row r="154" spans="1:9" s="272" customFormat="1" ht="12.75" customHeight="1" x14ac:dyDescent="0.2">
      <c r="A154" s="314" t="s">
        <v>1041</v>
      </c>
      <c r="B154" s="314" t="s">
        <v>1055</v>
      </c>
      <c r="C154" s="23"/>
      <c r="D154" s="273"/>
      <c r="E154" s="273"/>
      <c r="F154" s="273"/>
      <c r="G154" s="273"/>
      <c r="I154" s="530"/>
    </row>
    <row r="155" spans="1:9" s="272" customFormat="1" ht="12.75" customHeight="1" x14ac:dyDescent="0.2">
      <c r="A155" s="314"/>
      <c r="B155" s="314" t="s">
        <v>1802</v>
      </c>
      <c r="C155" s="180">
        <v>88</v>
      </c>
      <c r="D155" s="181">
        <v>0</v>
      </c>
      <c r="E155" s="181">
        <v>0</v>
      </c>
      <c r="F155" s="181">
        <v>0</v>
      </c>
      <c r="G155" s="181">
        <v>0</v>
      </c>
      <c r="I155" s="530"/>
    </row>
    <row r="156" spans="1:9" s="272" customFormat="1" ht="12.75" customHeight="1" x14ac:dyDescent="0.2">
      <c r="A156" s="314" t="s">
        <v>1042</v>
      </c>
      <c r="B156" s="314" t="s">
        <v>1050</v>
      </c>
      <c r="C156" s="180">
        <v>1570</v>
      </c>
      <c r="D156" s="181">
        <v>1570</v>
      </c>
      <c r="E156" s="181">
        <v>0</v>
      </c>
      <c r="F156" s="181">
        <v>0</v>
      </c>
      <c r="G156" s="181">
        <v>121</v>
      </c>
      <c r="I156" s="530"/>
    </row>
    <row r="157" spans="1:9" s="272" customFormat="1" ht="12.75" customHeight="1" x14ac:dyDescent="0.2">
      <c r="A157" s="314" t="s">
        <v>1043</v>
      </c>
      <c r="B157" s="314" t="s">
        <v>1051</v>
      </c>
      <c r="C157" s="180">
        <v>6378</v>
      </c>
      <c r="D157" s="181">
        <v>0</v>
      </c>
      <c r="E157" s="181">
        <v>6372</v>
      </c>
      <c r="F157" s="181">
        <v>2447</v>
      </c>
      <c r="G157" s="181">
        <v>2288</v>
      </c>
      <c r="I157" s="530"/>
    </row>
    <row r="158" spans="1:9" s="272" customFormat="1" ht="12.75" customHeight="1" x14ac:dyDescent="0.2">
      <c r="A158" s="314" t="s">
        <v>1044</v>
      </c>
      <c r="B158" s="314" t="s">
        <v>1052</v>
      </c>
      <c r="C158" s="180">
        <v>6095</v>
      </c>
      <c r="D158" s="181">
        <v>5495</v>
      </c>
      <c r="E158" s="181">
        <v>0</v>
      </c>
      <c r="F158" s="181">
        <v>2155</v>
      </c>
      <c r="G158" s="181">
        <v>276</v>
      </c>
      <c r="I158" s="530"/>
    </row>
    <row r="159" spans="1:9" s="63" customFormat="1" ht="12.75" customHeight="1" x14ac:dyDescent="0.2">
      <c r="A159" s="314" t="s">
        <v>1045</v>
      </c>
      <c r="B159" s="314" t="s">
        <v>1058</v>
      </c>
      <c r="C159" s="23"/>
      <c r="D159" s="273"/>
      <c r="E159" s="273"/>
      <c r="F159" s="273"/>
      <c r="G159" s="273"/>
      <c r="I159" s="530"/>
    </row>
    <row r="160" spans="1:9" s="272" customFormat="1" ht="12.75" customHeight="1" x14ac:dyDescent="0.2">
      <c r="A160" s="314"/>
      <c r="B160" s="314" t="s">
        <v>1803</v>
      </c>
      <c r="C160" s="180">
        <v>2104</v>
      </c>
      <c r="D160" s="181">
        <v>2070</v>
      </c>
      <c r="E160" s="181">
        <v>0</v>
      </c>
      <c r="F160" s="181">
        <v>125</v>
      </c>
      <c r="G160" s="181">
        <v>109</v>
      </c>
      <c r="I160" s="530"/>
    </row>
    <row r="161" spans="1:9" s="272" customFormat="1" ht="12.75" customHeight="1" x14ac:dyDescent="0.2">
      <c r="A161" s="314" t="s">
        <v>1046</v>
      </c>
      <c r="B161" s="314" t="s">
        <v>1053</v>
      </c>
      <c r="C161" s="180">
        <v>5754</v>
      </c>
      <c r="D161" s="181">
        <v>5549</v>
      </c>
      <c r="E161" s="181">
        <v>0</v>
      </c>
      <c r="F161" s="181">
        <v>738</v>
      </c>
      <c r="G161" s="181">
        <v>623</v>
      </c>
      <c r="I161" s="530"/>
    </row>
    <row r="162" spans="1:9" s="272" customFormat="1" ht="12.75" customHeight="1" x14ac:dyDescent="0.2">
      <c r="A162" s="314" t="s">
        <v>1047</v>
      </c>
      <c r="B162" s="314" t="s">
        <v>1054</v>
      </c>
      <c r="C162" s="180">
        <v>9490</v>
      </c>
      <c r="D162" s="181">
        <v>9063</v>
      </c>
      <c r="E162" s="181">
        <v>0</v>
      </c>
      <c r="F162" s="181">
        <v>2240</v>
      </c>
      <c r="G162" s="181">
        <v>166</v>
      </c>
      <c r="I162" s="530"/>
    </row>
    <row r="163" spans="1:9" s="272" customFormat="1" ht="12.75" customHeight="1" x14ac:dyDescent="0.2">
      <c r="A163" s="314" t="s">
        <v>1233</v>
      </c>
      <c r="B163" s="314" t="s">
        <v>1234</v>
      </c>
      <c r="C163" s="180">
        <v>13564</v>
      </c>
      <c r="D163" s="181">
        <v>13332</v>
      </c>
      <c r="E163" s="181">
        <v>0</v>
      </c>
      <c r="F163" s="181">
        <v>500</v>
      </c>
      <c r="G163" s="181">
        <v>1002</v>
      </c>
      <c r="I163" s="530"/>
    </row>
    <row r="164" spans="1:9" s="272" customFormat="1" ht="12.75" customHeight="1" x14ac:dyDescent="0.2">
      <c r="A164" s="314" t="s">
        <v>1235</v>
      </c>
      <c r="B164" s="314" t="s">
        <v>1236</v>
      </c>
      <c r="C164" s="180">
        <v>17677</v>
      </c>
      <c r="D164" s="181">
        <v>17527</v>
      </c>
      <c r="E164" s="181">
        <v>0</v>
      </c>
      <c r="F164" s="181">
        <v>4229</v>
      </c>
      <c r="G164" s="181">
        <v>2730</v>
      </c>
      <c r="I164" s="530"/>
    </row>
    <row r="165" spans="1:9" s="9" customFormat="1" ht="12.75" customHeight="1" x14ac:dyDescent="0.2">
      <c r="A165" s="314" t="s">
        <v>1237</v>
      </c>
      <c r="B165" s="314" t="s">
        <v>1238</v>
      </c>
      <c r="C165" s="180">
        <v>3926</v>
      </c>
      <c r="D165" s="181">
        <v>3880</v>
      </c>
      <c r="E165" s="181">
        <v>0</v>
      </c>
      <c r="F165" s="181">
        <v>0</v>
      </c>
      <c r="G165" s="181">
        <v>1042</v>
      </c>
      <c r="I165" s="530"/>
    </row>
    <row r="166" spans="1:9" s="272" customFormat="1" ht="12.75" customHeight="1" x14ac:dyDescent="0.2">
      <c r="A166" s="314" t="s">
        <v>1239</v>
      </c>
      <c r="B166" s="314" t="s">
        <v>1240</v>
      </c>
      <c r="C166" s="180">
        <v>837</v>
      </c>
      <c r="D166" s="181">
        <v>0</v>
      </c>
      <c r="E166" s="181">
        <v>0</v>
      </c>
      <c r="F166" s="181">
        <v>0</v>
      </c>
      <c r="G166" s="181">
        <v>0</v>
      </c>
      <c r="I166" s="530"/>
    </row>
    <row r="167" spans="1:9" s="272" customFormat="1" ht="12.75" customHeight="1" x14ac:dyDescent="0.2">
      <c r="A167" s="314" t="s">
        <v>1705</v>
      </c>
      <c r="B167" s="314" t="s">
        <v>1706</v>
      </c>
      <c r="C167" s="180">
        <v>9582</v>
      </c>
      <c r="D167" s="181">
        <v>9492</v>
      </c>
      <c r="E167" s="181">
        <v>0</v>
      </c>
      <c r="F167" s="181">
        <v>166</v>
      </c>
      <c r="G167" s="181">
        <v>546</v>
      </c>
      <c r="I167" s="530"/>
    </row>
    <row r="168" spans="1:9" s="272" customFormat="1" ht="12.75" customHeight="1" x14ac:dyDescent="0.2">
      <c r="A168" s="381" t="s">
        <v>1671</v>
      </c>
      <c r="B168" s="314" t="s">
        <v>1674</v>
      </c>
      <c r="C168" s="180">
        <v>8727</v>
      </c>
      <c r="D168" s="181">
        <v>8727</v>
      </c>
      <c r="E168" s="181">
        <v>0</v>
      </c>
      <c r="F168" s="181">
        <v>2486</v>
      </c>
      <c r="G168" s="181">
        <v>596</v>
      </c>
      <c r="I168" s="530"/>
    </row>
    <row r="169" spans="1:9" s="272" customFormat="1" ht="12.75" customHeight="1" x14ac:dyDescent="0.2">
      <c r="A169" s="381" t="s">
        <v>1672</v>
      </c>
      <c r="B169" s="314" t="s">
        <v>1676</v>
      </c>
      <c r="C169" s="23"/>
      <c r="D169" s="273"/>
      <c r="E169" s="273"/>
      <c r="F169" s="273"/>
      <c r="G169" s="273"/>
      <c r="I169" s="530"/>
    </row>
    <row r="170" spans="1:9" s="272" customFormat="1" ht="12.75" customHeight="1" x14ac:dyDescent="0.2">
      <c r="A170" s="381"/>
      <c r="B170" s="314" t="s">
        <v>1804</v>
      </c>
      <c r="C170" s="180">
        <v>4580</v>
      </c>
      <c r="D170" s="181">
        <v>4531</v>
      </c>
      <c r="E170" s="181">
        <v>0</v>
      </c>
      <c r="F170" s="181">
        <v>167</v>
      </c>
      <c r="G170" s="181">
        <v>370</v>
      </c>
      <c r="I170" s="530"/>
    </row>
    <row r="171" spans="1:9" s="272" customFormat="1" ht="12.75" customHeight="1" x14ac:dyDescent="0.2">
      <c r="A171" s="381" t="s">
        <v>1673</v>
      </c>
      <c r="B171" s="314" t="s">
        <v>1675</v>
      </c>
      <c r="C171" s="180">
        <v>24013</v>
      </c>
      <c r="D171" s="181">
        <v>23833</v>
      </c>
      <c r="E171" s="181">
        <v>0</v>
      </c>
      <c r="F171" s="181">
        <v>0</v>
      </c>
      <c r="G171" s="181">
        <v>663</v>
      </c>
      <c r="I171" s="530"/>
    </row>
    <row r="172" spans="1:9" s="272" customFormat="1" ht="12.75" customHeight="1" x14ac:dyDescent="0.2">
      <c r="A172" s="381"/>
      <c r="B172" s="314"/>
      <c r="C172" s="180"/>
      <c r="D172" s="181"/>
      <c r="E172" s="181"/>
      <c r="F172" s="181"/>
      <c r="G172" s="181"/>
      <c r="I172" s="530"/>
    </row>
    <row r="173" spans="1:9" s="272" customFormat="1" ht="12.75" customHeight="1" x14ac:dyDescent="0.2">
      <c r="B173" s="167" t="s">
        <v>781</v>
      </c>
      <c r="C173" s="182">
        <v>1436459</v>
      </c>
      <c r="D173" s="183">
        <v>1341958</v>
      </c>
      <c r="E173" s="183">
        <v>49654</v>
      </c>
      <c r="F173" s="183">
        <v>178395</v>
      </c>
      <c r="G173" s="183">
        <v>164067</v>
      </c>
      <c r="I173" s="530"/>
    </row>
    <row r="174" spans="1:9" s="272" customFormat="1" ht="12.75" customHeight="1" x14ac:dyDescent="0.2">
      <c r="C174" s="261"/>
      <c r="D174" s="261"/>
      <c r="E174" s="261"/>
      <c r="F174" s="261"/>
      <c r="G174" s="261"/>
      <c r="I174" s="261"/>
    </row>
    <row r="175" spans="1:9" s="272" customFormat="1" ht="12.75" customHeight="1" x14ac:dyDescent="0.2">
      <c r="C175" s="261"/>
      <c r="D175" s="261"/>
      <c r="E175" s="261"/>
      <c r="F175" s="261"/>
      <c r="G175" s="261"/>
    </row>
    <row r="176" spans="1:9" s="272" customFormat="1" ht="12.75" customHeight="1" x14ac:dyDescent="0.2">
      <c r="D176" s="261"/>
      <c r="F176" s="261"/>
    </row>
    <row r="177" spans="3:7" s="272" customFormat="1" ht="12.75" customHeight="1" x14ac:dyDescent="0.2">
      <c r="C177" s="261"/>
      <c r="D177" s="261"/>
      <c r="E177" s="261"/>
      <c r="F177" s="261"/>
      <c r="G177" s="261"/>
    </row>
    <row r="178" spans="3:7" s="272" customFormat="1" ht="12.75" customHeight="1" x14ac:dyDescent="0.2"/>
    <row r="179" spans="3:7" s="272" customFormat="1" ht="12.75" customHeight="1" x14ac:dyDescent="0.2"/>
    <row r="180" spans="3:7" s="272" customFormat="1" ht="25.5" customHeight="1" x14ac:dyDescent="0.2"/>
    <row r="181" spans="3:7" s="272" customFormat="1" ht="12" x14ac:dyDescent="0.2"/>
    <row r="182" spans="3:7" s="272" customFormat="1" ht="12" x14ac:dyDescent="0.2"/>
    <row r="183" spans="3:7" s="272" customFormat="1" ht="12" x14ac:dyDescent="0.2"/>
    <row r="184" spans="3:7" s="272" customFormat="1" ht="12" x14ac:dyDescent="0.2"/>
    <row r="185" spans="3:7" s="272" customFormat="1" ht="12" x14ac:dyDescent="0.2"/>
    <row r="186" spans="3:7" s="272" customFormat="1" ht="12" x14ac:dyDescent="0.2"/>
    <row r="187" spans="3:7" s="272" customFormat="1" ht="12" x14ac:dyDescent="0.2"/>
    <row r="188" spans="3:7" s="272" customFormat="1" ht="12" x14ac:dyDescent="0.2"/>
    <row r="189" spans="3:7" s="272" customFormat="1" ht="12" x14ac:dyDescent="0.2"/>
    <row r="190" spans="3:7" s="272" customFormat="1" ht="12" x14ac:dyDescent="0.2"/>
    <row r="191" spans="3:7" s="272" customFormat="1" ht="12" x14ac:dyDescent="0.2"/>
    <row r="192" spans="3:7" s="272" customFormat="1" ht="12" x14ac:dyDescent="0.2"/>
    <row r="193" s="272" customFormat="1" ht="12" x14ac:dyDescent="0.2"/>
    <row r="194" s="272" customFormat="1" ht="12" x14ac:dyDescent="0.2"/>
    <row r="195" s="272" customFormat="1" ht="12" x14ac:dyDescent="0.2"/>
    <row r="196" s="272" customFormat="1" ht="12" x14ac:dyDescent="0.2"/>
    <row r="197" s="272" customFormat="1" ht="12" x14ac:dyDescent="0.2"/>
    <row r="198" s="272" customFormat="1" ht="12" x14ac:dyDescent="0.2"/>
    <row r="199" s="272" customFormat="1" ht="12" x14ac:dyDescent="0.2"/>
    <row r="200" s="272" customFormat="1" ht="12" x14ac:dyDescent="0.2"/>
    <row r="201" s="272" customFormat="1" ht="12" x14ac:dyDescent="0.2"/>
    <row r="202" s="272" customFormat="1" ht="12" x14ac:dyDescent="0.2"/>
    <row r="203" s="272" customFormat="1" ht="12" x14ac:dyDescent="0.2"/>
    <row r="204" s="272" customFormat="1" ht="12" x14ac:dyDescent="0.2"/>
    <row r="205" s="272" customFormat="1" ht="12" x14ac:dyDescent="0.2"/>
    <row r="206" s="272" customFormat="1" ht="12" x14ac:dyDescent="0.2"/>
    <row r="207" s="272" customFormat="1" ht="12" x14ac:dyDescent="0.2"/>
    <row r="208" s="272" customFormat="1" ht="12" x14ac:dyDescent="0.2"/>
    <row r="209" s="272" customFormat="1" ht="12" x14ac:dyDescent="0.2"/>
    <row r="210" s="272" customFormat="1" ht="12" x14ac:dyDescent="0.2"/>
    <row r="211" s="272" customFormat="1" ht="12" x14ac:dyDescent="0.2"/>
    <row r="212" s="272" customFormat="1" ht="12" x14ac:dyDescent="0.2"/>
    <row r="213" s="272" customFormat="1" ht="12" x14ac:dyDescent="0.2"/>
    <row r="214" s="272" customFormat="1" ht="12" x14ac:dyDescent="0.2"/>
    <row r="215" s="272" customFormat="1" ht="12" x14ac:dyDescent="0.2"/>
    <row r="216" s="272" customFormat="1" ht="12" x14ac:dyDescent="0.2"/>
    <row r="217" s="272" customFormat="1" ht="12" x14ac:dyDescent="0.2"/>
    <row r="218" s="272" customFormat="1" ht="12" x14ac:dyDescent="0.2"/>
    <row r="219" s="272" customFormat="1" ht="12" x14ac:dyDescent="0.2"/>
    <row r="220" s="272" customFormat="1" ht="12" x14ac:dyDescent="0.2"/>
    <row r="221" s="272" customFormat="1" ht="12" x14ac:dyDescent="0.2"/>
    <row r="222" s="272" customFormat="1" ht="12" x14ac:dyDescent="0.2"/>
    <row r="223" s="272" customFormat="1" ht="12" x14ac:dyDescent="0.2"/>
    <row r="224" s="272" customFormat="1" ht="12" x14ac:dyDescent="0.2"/>
    <row r="225" s="272" customFormat="1" ht="12" x14ac:dyDescent="0.2"/>
    <row r="226" s="272" customFormat="1" ht="12" x14ac:dyDescent="0.2"/>
    <row r="227" s="272" customFormat="1" ht="12" x14ac:dyDescent="0.2"/>
    <row r="228" s="272" customFormat="1" ht="12" x14ac:dyDescent="0.2"/>
    <row r="229" s="272" customFormat="1" ht="12" x14ac:dyDescent="0.2"/>
    <row r="230" s="272" customFormat="1" ht="12" x14ac:dyDescent="0.2"/>
    <row r="231" s="272" customFormat="1" ht="12" x14ac:dyDescent="0.2"/>
    <row r="232" s="272" customFormat="1" ht="12" x14ac:dyDescent="0.2"/>
    <row r="233" s="272" customFormat="1" ht="12" x14ac:dyDescent="0.2"/>
    <row r="234" s="272" customFormat="1" ht="12" x14ac:dyDescent="0.2"/>
    <row r="235" s="272" customFormat="1" ht="12" x14ac:dyDescent="0.2"/>
    <row r="236" s="272" customFormat="1" ht="12" x14ac:dyDescent="0.2"/>
    <row r="237" s="272" customFormat="1" ht="12" x14ac:dyDescent="0.2"/>
    <row r="238" s="272" customFormat="1" ht="12" x14ac:dyDescent="0.2"/>
    <row r="239" s="272" customFormat="1" ht="12" x14ac:dyDescent="0.2"/>
    <row r="240" s="272" customFormat="1" ht="12" x14ac:dyDescent="0.2"/>
    <row r="241" s="272" customFormat="1" ht="12" x14ac:dyDescent="0.2"/>
    <row r="242" s="272" customFormat="1" ht="12" x14ac:dyDescent="0.2"/>
    <row r="243" s="272" customFormat="1" ht="12" x14ac:dyDescent="0.2"/>
    <row r="244" s="272" customFormat="1" ht="12" x14ac:dyDescent="0.2"/>
    <row r="245" s="272" customFormat="1" ht="12" x14ac:dyDescent="0.2"/>
    <row r="246" s="272" customFormat="1" ht="12" x14ac:dyDescent="0.2"/>
    <row r="247" s="272" customFormat="1" ht="12" x14ac:dyDescent="0.2"/>
    <row r="248" s="272" customFormat="1" ht="12" x14ac:dyDescent="0.2"/>
    <row r="249" s="272" customFormat="1" ht="12" x14ac:dyDescent="0.2"/>
    <row r="250" s="272" customFormat="1" ht="12" x14ac:dyDescent="0.2"/>
    <row r="251" s="272" customFormat="1" ht="12" x14ac:dyDescent="0.2"/>
    <row r="252" s="272" customFormat="1" ht="12" x14ac:dyDescent="0.2"/>
    <row r="253" s="272" customFormat="1" ht="12" x14ac:dyDescent="0.2"/>
    <row r="254" s="272" customFormat="1" ht="12" x14ac:dyDescent="0.2"/>
    <row r="255" s="272" customFormat="1" ht="12" x14ac:dyDescent="0.2"/>
    <row r="256" s="272" customFormat="1" ht="12" x14ac:dyDescent="0.2"/>
    <row r="257" s="272" customFormat="1" ht="12" x14ac:dyDescent="0.2"/>
    <row r="258" s="272" customFormat="1" ht="12" x14ac:dyDescent="0.2"/>
    <row r="259" s="272" customFormat="1" ht="12" x14ac:dyDescent="0.2"/>
    <row r="260" s="272" customFormat="1" ht="12" x14ac:dyDescent="0.2"/>
    <row r="261" s="272" customFormat="1" ht="12" x14ac:dyDescent="0.2"/>
    <row r="262" s="272" customFormat="1" ht="12" x14ac:dyDescent="0.2"/>
    <row r="263" s="272" customFormat="1" ht="12" x14ac:dyDescent="0.2"/>
    <row r="264" s="272" customFormat="1" ht="12" x14ac:dyDescent="0.2"/>
    <row r="265" s="272" customFormat="1" ht="12" x14ac:dyDescent="0.2"/>
    <row r="266" s="272" customFormat="1" ht="12" x14ac:dyDescent="0.2"/>
    <row r="267" s="272" customFormat="1" ht="12" x14ac:dyDescent="0.2"/>
    <row r="268" s="272" customFormat="1" ht="12" x14ac:dyDescent="0.2"/>
    <row r="269" s="272" customFormat="1" ht="12" x14ac:dyDescent="0.2"/>
    <row r="270" s="272" customFormat="1" ht="12" x14ac:dyDescent="0.2"/>
    <row r="271" s="272" customFormat="1" ht="12" x14ac:dyDescent="0.2"/>
    <row r="272" s="272" customFormat="1" ht="12" x14ac:dyDescent="0.2"/>
    <row r="273" s="272" customFormat="1" ht="12" x14ac:dyDescent="0.2"/>
    <row r="274" s="272" customFormat="1" ht="12" x14ac:dyDescent="0.2"/>
    <row r="275" s="272" customFormat="1" ht="12" x14ac:dyDescent="0.2"/>
    <row r="276" s="272" customFormat="1" ht="12" x14ac:dyDescent="0.2"/>
    <row r="277" s="272" customFormat="1" ht="12" x14ac:dyDescent="0.2"/>
    <row r="278" s="272" customFormat="1" ht="12" x14ac:dyDescent="0.2"/>
    <row r="279" s="272" customFormat="1" ht="12" x14ac:dyDescent="0.2"/>
    <row r="280" s="272" customFormat="1" ht="12" x14ac:dyDescent="0.2"/>
    <row r="281" s="272" customFormat="1" ht="12" x14ac:dyDescent="0.2"/>
    <row r="282" s="272" customFormat="1" ht="12" x14ac:dyDescent="0.2"/>
    <row r="283" s="272" customFormat="1" ht="12" x14ac:dyDescent="0.2"/>
    <row r="284" s="272" customFormat="1" ht="12" x14ac:dyDescent="0.2"/>
    <row r="285" s="272" customFormat="1" ht="12" x14ac:dyDescent="0.2"/>
    <row r="286" s="272" customFormat="1" ht="12" x14ac:dyDescent="0.2"/>
    <row r="287" s="272" customFormat="1" ht="12" x14ac:dyDescent="0.2"/>
    <row r="288" s="272" customFormat="1" ht="12" x14ac:dyDescent="0.2"/>
    <row r="289" s="272" customFormat="1" ht="12" x14ac:dyDescent="0.2"/>
    <row r="290" s="272" customFormat="1" ht="12" x14ac:dyDescent="0.2"/>
    <row r="291" s="272" customFormat="1" ht="12" x14ac:dyDescent="0.2"/>
    <row r="292" s="272" customFormat="1" ht="12" x14ac:dyDescent="0.2"/>
    <row r="293" s="272" customFormat="1" ht="12" x14ac:dyDescent="0.2"/>
    <row r="294" s="272" customFormat="1" ht="12" x14ac:dyDescent="0.2"/>
    <row r="295" s="272" customFormat="1" ht="12" x14ac:dyDescent="0.2"/>
    <row r="296" s="272" customFormat="1" ht="12" x14ac:dyDescent="0.2"/>
    <row r="297" s="272" customFormat="1" ht="12" x14ac:dyDescent="0.2"/>
    <row r="298" s="272" customFormat="1" ht="12" x14ac:dyDescent="0.2"/>
    <row r="299" s="272" customFormat="1" ht="12" x14ac:dyDescent="0.2"/>
    <row r="300" s="272" customFormat="1" ht="12" x14ac:dyDescent="0.2"/>
    <row r="301" s="272" customFormat="1" ht="12" x14ac:dyDescent="0.2"/>
    <row r="302" s="272" customFormat="1" ht="12" x14ac:dyDescent="0.2"/>
    <row r="303" s="272" customFormat="1" ht="12" x14ac:dyDescent="0.2"/>
    <row r="304" s="272" customFormat="1" ht="12" x14ac:dyDescent="0.2"/>
    <row r="305" s="272" customFormat="1" ht="12" x14ac:dyDescent="0.2"/>
    <row r="306" s="272" customFormat="1" ht="12" x14ac:dyDescent="0.2"/>
    <row r="307" s="272" customFormat="1" ht="12" x14ac:dyDescent="0.2"/>
    <row r="308" s="272" customFormat="1" ht="12" x14ac:dyDescent="0.2"/>
    <row r="309" s="272" customFormat="1" ht="12" x14ac:dyDescent="0.2"/>
    <row r="310" s="272" customFormat="1" ht="12" x14ac:dyDescent="0.2"/>
    <row r="311" s="272" customFormat="1" ht="12" x14ac:dyDescent="0.2"/>
    <row r="312" s="272" customFormat="1" ht="12" x14ac:dyDescent="0.2"/>
    <row r="313" s="272" customFormat="1" ht="12" x14ac:dyDescent="0.2"/>
    <row r="314" s="272" customFormat="1" ht="12" x14ac:dyDescent="0.2"/>
    <row r="315" s="272" customFormat="1" ht="12" x14ac:dyDescent="0.2"/>
    <row r="316" s="272" customFormat="1" ht="12" x14ac:dyDescent="0.2"/>
    <row r="317" s="272" customFormat="1" ht="12" x14ac:dyDescent="0.2"/>
    <row r="318" s="272" customFormat="1" ht="12" x14ac:dyDescent="0.2"/>
    <row r="319" s="272" customFormat="1" ht="12" x14ac:dyDescent="0.2"/>
    <row r="320" s="272" customFormat="1" ht="12" x14ac:dyDescent="0.2"/>
    <row r="321" s="272" customFormat="1" ht="12" x14ac:dyDescent="0.2"/>
    <row r="322" s="272" customFormat="1" ht="12" x14ac:dyDescent="0.2"/>
    <row r="323" s="272" customFormat="1" ht="12" x14ac:dyDescent="0.2"/>
    <row r="324" s="272" customFormat="1" ht="12" x14ac:dyDescent="0.2"/>
    <row r="325" s="272" customFormat="1" ht="12" x14ac:dyDescent="0.2"/>
    <row r="326" s="272" customFormat="1" ht="12" x14ac:dyDescent="0.2"/>
    <row r="327" s="272" customFormat="1" ht="12" x14ac:dyDescent="0.2"/>
    <row r="328" s="272" customFormat="1" ht="12" x14ac:dyDescent="0.2"/>
    <row r="329" s="272" customFormat="1" ht="12" x14ac:dyDescent="0.2"/>
    <row r="330" s="272" customFormat="1" ht="12" x14ac:dyDescent="0.2"/>
    <row r="331" s="272" customFormat="1" ht="12" x14ac:dyDescent="0.2"/>
    <row r="332" s="272" customFormat="1" ht="12" x14ac:dyDescent="0.2"/>
    <row r="333" s="272" customFormat="1" ht="12" x14ac:dyDescent="0.2"/>
    <row r="334" s="272" customFormat="1" ht="12" x14ac:dyDescent="0.2"/>
    <row r="335" s="272" customFormat="1" ht="12" x14ac:dyDescent="0.2"/>
    <row r="336" s="272" customFormat="1" ht="12" x14ac:dyDescent="0.2"/>
    <row r="337" s="272" customFormat="1" ht="12" x14ac:dyDescent="0.2"/>
    <row r="338" s="272" customFormat="1" ht="12" x14ac:dyDescent="0.2"/>
    <row r="339" s="272" customFormat="1" ht="12" x14ac:dyDescent="0.2"/>
    <row r="340" s="272" customFormat="1" ht="12" x14ac:dyDescent="0.2"/>
    <row r="341" s="272" customFormat="1" ht="12" x14ac:dyDescent="0.2"/>
    <row r="342" s="272" customFormat="1" ht="12" x14ac:dyDescent="0.2"/>
    <row r="343" s="272" customFormat="1" ht="12" x14ac:dyDescent="0.2"/>
    <row r="344" s="272" customFormat="1" ht="12" x14ac:dyDescent="0.2"/>
    <row r="345" s="272" customFormat="1" ht="12" x14ac:dyDescent="0.2"/>
    <row r="346" s="272" customFormat="1" ht="12" x14ac:dyDescent="0.2"/>
    <row r="347" s="272" customFormat="1" ht="12" x14ac:dyDescent="0.2"/>
    <row r="348" s="272" customFormat="1" ht="12" x14ac:dyDescent="0.2"/>
    <row r="349" s="272" customFormat="1" ht="12" x14ac:dyDescent="0.2"/>
    <row r="350" s="272" customFormat="1" ht="12" x14ac:dyDescent="0.2"/>
    <row r="351" s="272" customFormat="1" ht="12" x14ac:dyDescent="0.2"/>
    <row r="352" s="272" customFormat="1" ht="12" x14ac:dyDescent="0.2"/>
    <row r="353" s="272" customFormat="1" ht="12" x14ac:dyDescent="0.2"/>
    <row r="354" s="272" customFormat="1" ht="12" x14ac:dyDescent="0.2"/>
    <row r="355" s="272" customFormat="1" ht="12" x14ac:dyDescent="0.2"/>
    <row r="356" s="272" customFormat="1" ht="12" x14ac:dyDescent="0.2"/>
    <row r="357" s="272" customFormat="1" ht="12" x14ac:dyDescent="0.2"/>
    <row r="358" s="272" customFormat="1" ht="12" x14ac:dyDescent="0.2"/>
    <row r="359" s="272" customFormat="1" ht="12" x14ac:dyDescent="0.2"/>
    <row r="360" s="272" customFormat="1" ht="12" x14ac:dyDescent="0.2"/>
    <row r="361" s="272" customFormat="1" ht="12" x14ac:dyDescent="0.2"/>
    <row r="362" s="272" customFormat="1" ht="12" x14ac:dyDescent="0.2"/>
    <row r="363" s="272" customFormat="1" ht="12" x14ac:dyDescent="0.2"/>
    <row r="364" s="272" customFormat="1" ht="12" x14ac:dyDescent="0.2"/>
    <row r="365" s="272" customFormat="1" ht="12" x14ac:dyDescent="0.2"/>
    <row r="366" s="272" customFormat="1" ht="12" x14ac:dyDescent="0.2"/>
    <row r="367" s="272" customFormat="1" ht="12" x14ac:dyDescent="0.2"/>
    <row r="368" s="272" customFormat="1" ht="12" x14ac:dyDescent="0.2"/>
    <row r="369" s="272" customFormat="1" ht="12" x14ac:dyDescent="0.2"/>
    <row r="370" s="272" customFormat="1" ht="12" x14ac:dyDescent="0.2"/>
    <row r="371" s="272" customFormat="1" ht="12" x14ac:dyDescent="0.2"/>
    <row r="372" s="272" customFormat="1" ht="12" x14ac:dyDescent="0.2"/>
    <row r="373" s="272" customFormat="1" ht="12" x14ac:dyDescent="0.2"/>
    <row r="374" s="272" customFormat="1" ht="12" x14ac:dyDescent="0.2"/>
    <row r="375" s="272" customFormat="1" ht="12" x14ac:dyDescent="0.2"/>
    <row r="376" s="272" customFormat="1" ht="12" x14ac:dyDescent="0.2"/>
    <row r="377" s="272" customFormat="1" ht="12" x14ac:dyDescent="0.2"/>
    <row r="378" s="272" customFormat="1" ht="12" x14ac:dyDescent="0.2"/>
    <row r="379" s="272" customFormat="1" ht="12" x14ac:dyDescent="0.2"/>
    <row r="380" s="272" customFormat="1" ht="12" x14ac:dyDescent="0.2"/>
    <row r="381" s="272" customFormat="1" ht="12" x14ac:dyDescent="0.2"/>
    <row r="382" s="272" customFormat="1" ht="12" x14ac:dyDescent="0.2"/>
    <row r="383" s="272" customFormat="1" ht="12" x14ac:dyDescent="0.2"/>
    <row r="384" s="272" customFormat="1" ht="12" x14ac:dyDescent="0.2"/>
    <row r="385" s="272" customFormat="1" ht="12" x14ac:dyDescent="0.2"/>
    <row r="386" s="272" customFormat="1" ht="12" x14ac:dyDescent="0.2"/>
    <row r="387" s="272" customFormat="1" ht="12" x14ac:dyDescent="0.2"/>
    <row r="388" s="272" customFormat="1" ht="12" x14ac:dyDescent="0.2"/>
    <row r="389" s="272" customFormat="1" ht="12" x14ac:dyDescent="0.2"/>
    <row r="390" s="272" customFormat="1" ht="12" x14ac:dyDescent="0.2"/>
    <row r="391" s="272" customFormat="1" ht="12" x14ac:dyDescent="0.2"/>
    <row r="392" s="272" customFormat="1" ht="12" x14ac:dyDescent="0.2"/>
    <row r="393" s="272" customFormat="1" ht="12" x14ac:dyDescent="0.2"/>
    <row r="394" s="272" customFormat="1" ht="12" x14ac:dyDescent="0.2"/>
    <row r="395" s="272" customFormat="1" ht="12" x14ac:dyDescent="0.2"/>
    <row r="396" s="272" customFormat="1" ht="12" x14ac:dyDescent="0.2"/>
    <row r="397" s="272" customFormat="1" ht="12" x14ac:dyDescent="0.2"/>
    <row r="398" s="272" customFormat="1" ht="12" x14ac:dyDescent="0.2"/>
    <row r="399" s="272" customFormat="1" ht="12" x14ac:dyDescent="0.2"/>
    <row r="400" s="272" customFormat="1" ht="12" x14ac:dyDescent="0.2"/>
    <row r="401" s="272" customFormat="1" ht="12" x14ac:dyDescent="0.2"/>
    <row r="402" s="272" customFormat="1" ht="12" x14ac:dyDescent="0.2"/>
    <row r="403" s="272" customFormat="1" ht="12" x14ac:dyDescent="0.2"/>
    <row r="404" s="272" customFormat="1" ht="12" x14ac:dyDescent="0.2"/>
    <row r="405" s="272" customFormat="1" ht="12" x14ac:dyDescent="0.2"/>
    <row r="406" s="272" customFormat="1" ht="12" x14ac:dyDescent="0.2"/>
    <row r="407" s="272" customFormat="1" ht="12" x14ac:dyDescent="0.2"/>
    <row r="408" s="272" customFormat="1" ht="12" x14ac:dyDescent="0.2"/>
    <row r="409" s="272" customFormat="1" ht="12" x14ac:dyDescent="0.2"/>
    <row r="410" s="272" customFormat="1" ht="12" x14ac:dyDescent="0.2"/>
    <row r="411" s="272" customFormat="1" ht="12" x14ac:dyDescent="0.2"/>
    <row r="412" s="272" customFormat="1" ht="12" x14ac:dyDescent="0.2"/>
    <row r="413" s="272" customFormat="1" ht="12" x14ac:dyDescent="0.2"/>
    <row r="414" s="272" customFormat="1" ht="12" x14ac:dyDescent="0.2"/>
    <row r="415" s="272" customFormat="1" ht="12" x14ac:dyDescent="0.2"/>
    <row r="416" s="272" customFormat="1" ht="12" x14ac:dyDescent="0.2"/>
    <row r="417" s="272" customFormat="1" ht="12" x14ac:dyDescent="0.2"/>
    <row r="418" s="272" customFormat="1" ht="12" x14ac:dyDescent="0.2"/>
    <row r="419" s="272" customFormat="1" ht="12" x14ac:dyDescent="0.2"/>
    <row r="420" s="272" customFormat="1" ht="12" x14ac:dyDescent="0.2"/>
    <row r="421" s="272" customFormat="1" ht="12" x14ac:dyDescent="0.2"/>
    <row r="422" s="272" customFormat="1" ht="12" x14ac:dyDescent="0.2"/>
    <row r="423" s="272" customFormat="1" ht="12" x14ac:dyDescent="0.2"/>
    <row r="424" s="272" customFormat="1" ht="12" x14ac:dyDescent="0.2"/>
    <row r="425" s="272" customFormat="1" ht="12" x14ac:dyDescent="0.2"/>
    <row r="426" s="272" customFormat="1" ht="12" x14ac:dyDescent="0.2"/>
    <row r="427" s="272" customFormat="1" ht="12" x14ac:dyDescent="0.2"/>
    <row r="428" s="272" customFormat="1" ht="12" x14ac:dyDescent="0.2"/>
    <row r="429" s="272" customFormat="1" ht="12" x14ac:dyDescent="0.2"/>
    <row r="430" s="272" customFormat="1" ht="12" x14ac:dyDescent="0.2"/>
    <row r="431" s="272" customFormat="1" ht="12" x14ac:dyDescent="0.2"/>
    <row r="432" s="272" customFormat="1" ht="12" x14ac:dyDescent="0.2"/>
    <row r="433" s="272" customFormat="1" ht="12" x14ac:dyDescent="0.2"/>
    <row r="434" s="272" customFormat="1" ht="12" x14ac:dyDescent="0.2"/>
    <row r="435" s="272" customFormat="1" ht="12" x14ac:dyDescent="0.2"/>
    <row r="436" s="272" customFormat="1" ht="12" x14ac:dyDescent="0.2"/>
    <row r="437" s="272" customFormat="1" ht="12" x14ac:dyDescent="0.2"/>
    <row r="438" s="272" customFormat="1" ht="12" x14ac:dyDescent="0.2"/>
    <row r="439" s="272" customFormat="1" ht="12" x14ac:dyDescent="0.2"/>
    <row r="440" s="272" customFormat="1" ht="12" x14ac:dyDescent="0.2"/>
    <row r="441" s="272" customFormat="1" ht="12" x14ac:dyDescent="0.2"/>
    <row r="442" s="272" customFormat="1" ht="12" x14ac:dyDescent="0.2"/>
    <row r="443" s="272" customFormat="1" ht="12" x14ac:dyDescent="0.2"/>
    <row r="444" s="272" customFormat="1" ht="12" x14ac:dyDescent="0.2"/>
    <row r="445" s="272" customFormat="1" ht="12" x14ac:dyDescent="0.2"/>
    <row r="446" s="272" customFormat="1" ht="12" x14ac:dyDescent="0.2"/>
    <row r="447" s="272" customFormat="1" ht="12" x14ac:dyDescent="0.2"/>
    <row r="448" s="272" customFormat="1" ht="12" x14ac:dyDescent="0.2"/>
    <row r="449" spans="1:2" s="272" customFormat="1" ht="12" x14ac:dyDescent="0.2"/>
    <row r="450" spans="1:2" s="272" customFormat="1" ht="12" x14ac:dyDescent="0.2"/>
    <row r="451" spans="1:2" s="272" customFormat="1" ht="12" x14ac:dyDescent="0.2"/>
    <row r="452" spans="1:2" s="272" customFormat="1" ht="12" x14ac:dyDescent="0.2"/>
    <row r="453" spans="1:2" s="272" customFormat="1" ht="12" x14ac:dyDescent="0.2"/>
    <row r="454" spans="1:2" s="272" customFormat="1" ht="12" x14ac:dyDescent="0.2"/>
    <row r="455" spans="1:2" s="272" customFormat="1" ht="12" x14ac:dyDescent="0.2"/>
    <row r="456" spans="1:2" s="272" customFormat="1" ht="12" x14ac:dyDescent="0.2"/>
    <row r="457" spans="1:2" s="272" customFormat="1" ht="12" x14ac:dyDescent="0.2"/>
    <row r="458" spans="1:2" s="272" customFormat="1" ht="12" x14ac:dyDescent="0.2"/>
    <row r="459" spans="1:2" s="272" customFormat="1" ht="12" x14ac:dyDescent="0.2"/>
    <row r="460" spans="1:2" s="272" customFormat="1" ht="12" x14ac:dyDescent="0.2"/>
    <row r="461" spans="1:2" s="272" customFormat="1" ht="12" x14ac:dyDescent="0.2"/>
    <row r="462" spans="1:2" s="272" customFormat="1" ht="12" x14ac:dyDescent="0.2"/>
    <row r="463" spans="1:2" s="272" customFormat="1" ht="12" x14ac:dyDescent="0.2"/>
    <row r="464" spans="1:2" s="272" customFormat="1" x14ac:dyDescent="0.2">
      <c r="A464" s="271"/>
      <c r="B464" s="271"/>
    </row>
    <row r="465" spans="1:7" s="272" customFormat="1" x14ac:dyDescent="0.2">
      <c r="A465" s="271"/>
      <c r="B465" s="271"/>
    </row>
    <row r="466" spans="1:7" s="272" customFormat="1" x14ac:dyDescent="0.2">
      <c r="A466" s="271"/>
      <c r="B466" s="271"/>
    </row>
    <row r="467" spans="1:7" s="272" customFormat="1" x14ac:dyDescent="0.2">
      <c r="A467" s="271"/>
      <c r="B467" s="271"/>
    </row>
    <row r="468" spans="1:7" s="272" customFormat="1" x14ac:dyDescent="0.2">
      <c r="A468" s="271"/>
      <c r="B468" s="271"/>
      <c r="C468" s="271"/>
      <c r="D468" s="271"/>
      <c r="E468" s="271"/>
      <c r="F468" s="271"/>
      <c r="G468" s="271"/>
    </row>
    <row r="469" spans="1:7" s="272" customFormat="1" x14ac:dyDescent="0.2">
      <c r="A469" s="271"/>
      <c r="B469" s="271"/>
      <c r="C469" s="271"/>
      <c r="D469" s="271"/>
      <c r="E469" s="271"/>
      <c r="F469" s="271"/>
      <c r="G469" s="271"/>
    </row>
    <row r="470" spans="1:7" s="272" customFormat="1" x14ac:dyDescent="0.2">
      <c r="A470" s="271"/>
      <c r="B470" s="271"/>
      <c r="C470" s="271"/>
      <c r="D470" s="271"/>
      <c r="E470" s="271"/>
      <c r="F470" s="271"/>
      <c r="G470" s="271"/>
    </row>
    <row r="471" spans="1:7" s="272" customFormat="1" x14ac:dyDescent="0.2">
      <c r="A471" s="271"/>
      <c r="B471" s="271"/>
      <c r="C471" s="271"/>
      <c r="D471" s="271"/>
      <c r="E471" s="271"/>
      <c r="F471" s="271"/>
      <c r="G471" s="271"/>
    </row>
    <row r="472" spans="1:7" s="272" customFormat="1" x14ac:dyDescent="0.2">
      <c r="A472" s="271"/>
      <c r="B472" s="271"/>
      <c r="C472" s="271"/>
      <c r="D472" s="271"/>
      <c r="E472" s="271"/>
      <c r="F472" s="271"/>
      <c r="G472" s="271"/>
    </row>
    <row r="473" spans="1:7" s="272" customFormat="1" x14ac:dyDescent="0.2">
      <c r="A473" s="271"/>
      <c r="B473" s="271"/>
      <c r="C473" s="271"/>
      <c r="D473" s="271"/>
      <c r="E473" s="271"/>
      <c r="F473" s="271"/>
      <c r="G473" s="271"/>
    </row>
    <row r="474" spans="1:7" s="272" customFormat="1" x14ac:dyDescent="0.2">
      <c r="A474" s="271"/>
      <c r="B474" s="271"/>
      <c r="C474" s="271"/>
      <c r="D474" s="271"/>
      <c r="E474" s="271"/>
      <c r="F474" s="271"/>
      <c r="G474" s="271"/>
    </row>
    <row r="475" spans="1:7" s="272" customFormat="1" x14ac:dyDescent="0.2">
      <c r="A475" s="271"/>
      <c r="B475" s="271"/>
      <c r="C475" s="271"/>
      <c r="D475" s="271"/>
      <c r="E475" s="271"/>
      <c r="F475" s="271"/>
      <c r="G475" s="271"/>
    </row>
    <row r="476" spans="1:7" s="272" customFormat="1" x14ac:dyDescent="0.2">
      <c r="A476" s="271"/>
      <c r="B476" s="271"/>
      <c r="C476" s="271"/>
      <c r="D476" s="271"/>
      <c r="E476" s="271"/>
      <c r="F476" s="271"/>
      <c r="G476" s="271"/>
    </row>
    <row r="477" spans="1:7" s="272" customFormat="1" x14ac:dyDescent="0.2">
      <c r="A477" s="271"/>
      <c r="B477" s="271"/>
      <c r="C477" s="271"/>
      <c r="D477" s="271"/>
      <c r="E477" s="271"/>
      <c r="F477" s="271"/>
      <c r="G477" s="271"/>
    </row>
    <row r="478" spans="1:7" s="272" customFormat="1" x14ac:dyDescent="0.2">
      <c r="A478" s="271"/>
      <c r="B478" s="271"/>
      <c r="C478" s="271"/>
      <c r="D478" s="271"/>
      <c r="E478" s="271"/>
      <c r="F478" s="271"/>
      <c r="G478" s="271"/>
    </row>
    <row r="479" spans="1:7" s="272" customFormat="1" x14ac:dyDescent="0.2">
      <c r="A479" s="271"/>
      <c r="B479" s="271"/>
      <c r="C479" s="271"/>
      <c r="D479" s="271"/>
      <c r="E479" s="271"/>
      <c r="F479" s="271"/>
      <c r="G479" s="271"/>
    </row>
  </sheetData>
  <mergeCells count="27">
    <mergeCell ref="A4:A9"/>
    <mergeCell ref="B4:B9"/>
    <mergeCell ref="C4:E4"/>
    <mergeCell ref="F4:G4"/>
    <mergeCell ref="C5:C9"/>
    <mergeCell ref="F5:F9"/>
    <mergeCell ref="G5:G9"/>
    <mergeCell ref="D6:D9"/>
    <mergeCell ref="E6:E9"/>
    <mergeCell ref="A61:A66"/>
    <mergeCell ref="B61:B66"/>
    <mergeCell ref="C61:E61"/>
    <mergeCell ref="F61:G61"/>
    <mergeCell ref="C62:C66"/>
    <mergeCell ref="F62:F66"/>
    <mergeCell ref="G62:G66"/>
    <mergeCell ref="D63:D66"/>
    <mergeCell ref="E63:E66"/>
    <mergeCell ref="A121:A126"/>
    <mergeCell ref="B121:B126"/>
    <mergeCell ref="C121:E121"/>
    <mergeCell ref="F121:G121"/>
    <mergeCell ref="C122:C126"/>
    <mergeCell ref="F122:F126"/>
    <mergeCell ref="G122:G126"/>
    <mergeCell ref="D123:D126"/>
    <mergeCell ref="E123:E126"/>
  </mergeCells>
  <pageMargins left="0.78740157480314965" right="0.78740157480314965" top="0.98425196850393704" bottom="0.78740157480314965" header="0.51181102362204722" footer="0.51181102362204722"/>
  <pageSetup paperSize="9" scale="98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rowBreaks count="2" manualBreakCount="2">
    <brk id="58" max="16383" man="1"/>
    <brk id="117" max="16383" man="1"/>
  </rowBreak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showGridLines="0" topLeftCell="A82" zoomScaleNormal="100" workbookViewId="0"/>
  </sheetViews>
  <sheetFormatPr baseColWidth="10" defaultColWidth="11.42578125" defaultRowHeight="12.75" x14ac:dyDescent="0.2"/>
  <cols>
    <col min="1" max="1" width="7.85546875" style="271" customWidth="1"/>
    <col min="2" max="2" width="40.85546875" style="271" customWidth="1"/>
    <col min="3" max="3" width="11.7109375" style="394" customWidth="1"/>
    <col min="4" max="4" width="12" style="369" customWidth="1"/>
    <col min="5" max="5" width="13.85546875" style="394" customWidth="1"/>
    <col min="6" max="16384" width="11.42578125" style="271"/>
  </cols>
  <sheetData>
    <row r="1" spans="1:7" ht="12.75" customHeight="1" x14ac:dyDescent="0.2">
      <c r="A1" s="274" t="s">
        <v>1833</v>
      </c>
      <c r="D1" s="404"/>
      <c r="E1" s="404"/>
    </row>
    <row r="2" spans="1:7" ht="12" customHeight="1" x14ac:dyDescent="0.25">
      <c r="A2" s="67"/>
      <c r="B2" s="67"/>
      <c r="E2" s="405"/>
    </row>
    <row r="3" spans="1:7" s="21" customFormat="1" ht="12" customHeight="1" x14ac:dyDescent="0.2">
      <c r="A3" s="797" t="s">
        <v>750</v>
      </c>
      <c r="B3" s="809" t="s">
        <v>742</v>
      </c>
      <c r="C3" s="1015" t="s">
        <v>688</v>
      </c>
      <c r="D3" s="1018" t="s">
        <v>76</v>
      </c>
      <c r="E3" s="1019"/>
    </row>
    <row r="4" spans="1:7" s="21" customFormat="1" ht="12" customHeight="1" x14ac:dyDescent="0.2">
      <c r="A4" s="819"/>
      <c r="B4" s="1013"/>
      <c r="C4" s="1016"/>
      <c r="D4" s="989" t="s">
        <v>72</v>
      </c>
      <c r="E4" s="992" t="s">
        <v>73</v>
      </c>
    </row>
    <row r="5" spans="1:7" s="21" customFormat="1" ht="12" customHeight="1" x14ac:dyDescent="0.2">
      <c r="A5" s="819"/>
      <c r="B5" s="1013"/>
      <c r="C5" s="1016"/>
      <c r="D5" s="1016"/>
      <c r="E5" s="1020"/>
    </row>
    <row r="6" spans="1:7" s="21" customFormat="1" ht="12" customHeight="1" x14ac:dyDescent="0.2">
      <c r="A6" s="820"/>
      <c r="B6" s="1014"/>
      <c r="C6" s="1017"/>
      <c r="D6" s="1017"/>
      <c r="E6" s="1021"/>
    </row>
    <row r="7" spans="1:7" ht="25.5" customHeight="1" x14ac:dyDescent="0.2">
      <c r="A7" s="276" t="s">
        <v>1227</v>
      </c>
      <c r="B7" s="276" t="s">
        <v>1241</v>
      </c>
      <c r="C7" s="383">
        <v>0</v>
      </c>
      <c r="D7" s="384">
        <v>0</v>
      </c>
      <c r="E7" s="384">
        <v>0</v>
      </c>
      <c r="G7" s="181"/>
    </row>
    <row r="8" spans="1:7" ht="12.75" customHeight="1" x14ac:dyDescent="0.2">
      <c r="A8" s="276" t="s">
        <v>847</v>
      </c>
      <c r="B8" s="276" t="s">
        <v>848</v>
      </c>
      <c r="C8" s="383">
        <v>0</v>
      </c>
      <c r="D8" s="384">
        <v>0</v>
      </c>
      <c r="E8" s="384">
        <v>0</v>
      </c>
      <c r="G8" s="181"/>
    </row>
    <row r="9" spans="1:7" ht="12.75" customHeight="1" x14ac:dyDescent="0.2">
      <c r="A9" s="276" t="s">
        <v>850</v>
      </c>
      <c r="B9" s="276" t="s">
        <v>851</v>
      </c>
      <c r="C9" s="383">
        <v>0</v>
      </c>
      <c r="D9" s="384">
        <v>0</v>
      </c>
      <c r="E9" s="384">
        <v>0</v>
      </c>
      <c r="G9" s="181"/>
    </row>
    <row r="10" spans="1:7" ht="12.75" customHeight="1" x14ac:dyDescent="0.2">
      <c r="A10" s="276" t="s">
        <v>855</v>
      </c>
      <c r="B10" s="276" t="s">
        <v>856</v>
      </c>
      <c r="C10" s="383">
        <v>798</v>
      </c>
      <c r="D10" s="384">
        <v>798</v>
      </c>
      <c r="E10" s="384">
        <v>0</v>
      </c>
      <c r="G10" s="181"/>
    </row>
    <row r="11" spans="1:7" ht="12.75" customHeight="1" x14ac:dyDescent="0.2">
      <c r="A11" s="276" t="s">
        <v>859</v>
      </c>
      <c r="B11" s="276" t="s">
        <v>860</v>
      </c>
      <c r="C11" s="383">
        <v>0</v>
      </c>
      <c r="D11" s="384">
        <v>0</v>
      </c>
      <c r="E11" s="384">
        <v>0</v>
      </c>
      <c r="G11" s="181"/>
    </row>
    <row r="12" spans="1:7" s="63" customFormat="1" ht="12.75" customHeight="1" x14ac:dyDescent="0.2">
      <c r="A12" s="276" t="s">
        <v>861</v>
      </c>
      <c r="B12" s="276" t="s">
        <v>862</v>
      </c>
      <c r="C12" s="383">
        <v>0</v>
      </c>
      <c r="D12" s="384">
        <v>0</v>
      </c>
      <c r="E12" s="384">
        <v>0</v>
      </c>
      <c r="G12" s="181"/>
    </row>
    <row r="13" spans="1:7" s="63" customFormat="1" ht="12.75" customHeight="1" x14ac:dyDescent="0.2">
      <c r="A13" s="276" t="s">
        <v>1228</v>
      </c>
      <c r="B13" s="276" t="s">
        <v>1242</v>
      </c>
      <c r="C13" s="383">
        <v>0</v>
      </c>
      <c r="D13" s="384">
        <v>0</v>
      </c>
      <c r="E13" s="384">
        <v>0</v>
      </c>
      <c r="G13" s="181"/>
    </row>
    <row r="14" spans="1:7" s="63" customFormat="1" ht="12.75" customHeight="1" x14ac:dyDescent="0.2">
      <c r="A14" s="276" t="s">
        <v>872</v>
      </c>
      <c r="B14" s="276" t="s">
        <v>873</v>
      </c>
      <c r="C14" s="383">
        <v>1825</v>
      </c>
      <c r="D14" s="384">
        <v>1825</v>
      </c>
      <c r="E14" s="384">
        <v>0</v>
      </c>
      <c r="G14" s="181"/>
    </row>
    <row r="15" spans="1:7" s="63" customFormat="1" ht="12.75" customHeight="1" x14ac:dyDescent="0.2">
      <c r="A15" s="276" t="s">
        <v>876</v>
      </c>
      <c r="B15" s="276" t="s">
        <v>877</v>
      </c>
      <c r="C15" s="383">
        <v>0</v>
      </c>
      <c r="D15" s="384">
        <v>0</v>
      </c>
      <c r="E15" s="384">
        <v>0</v>
      </c>
      <c r="G15" s="181"/>
    </row>
    <row r="16" spans="1:7" s="63" customFormat="1" ht="12.75" customHeight="1" x14ac:dyDescent="0.2">
      <c r="A16" s="276" t="s">
        <v>878</v>
      </c>
      <c r="B16" s="276" t="s">
        <v>883</v>
      </c>
      <c r="C16" s="383">
        <v>0</v>
      </c>
      <c r="D16" s="384">
        <v>0</v>
      </c>
      <c r="E16" s="384">
        <v>0</v>
      </c>
      <c r="G16" s="181"/>
    </row>
    <row r="17" spans="1:7" s="63" customFormat="1" ht="12.75" customHeight="1" x14ac:dyDescent="0.2">
      <c r="A17" s="276" t="s">
        <v>907</v>
      </c>
      <c r="B17" s="276" t="s">
        <v>908</v>
      </c>
      <c r="C17" s="383">
        <v>0</v>
      </c>
      <c r="D17" s="384">
        <v>0</v>
      </c>
      <c r="E17" s="384">
        <v>0</v>
      </c>
      <c r="G17" s="181"/>
    </row>
    <row r="18" spans="1:7" ht="12.75" customHeight="1" x14ac:dyDescent="0.2">
      <c r="A18" s="276" t="s">
        <v>909</v>
      </c>
      <c r="B18" s="276" t="s">
        <v>654</v>
      </c>
      <c r="C18" s="413"/>
      <c r="D18" s="414"/>
      <c r="E18" s="414"/>
      <c r="G18" s="414"/>
    </row>
    <row r="19" spans="1:7" s="63" customFormat="1" ht="12.75" customHeight="1" x14ac:dyDescent="0.2">
      <c r="A19" s="276"/>
      <c r="B19" s="276" t="s">
        <v>1787</v>
      </c>
      <c r="C19" s="383">
        <v>0</v>
      </c>
      <c r="D19" s="384">
        <v>0</v>
      </c>
      <c r="E19" s="384">
        <v>0</v>
      </c>
      <c r="G19" s="181"/>
    </row>
    <row r="20" spans="1:7" s="63" customFormat="1" ht="12.75" customHeight="1" x14ac:dyDescent="0.2">
      <c r="A20" s="276" t="s">
        <v>910</v>
      </c>
      <c r="B20" s="276" t="s">
        <v>787</v>
      </c>
      <c r="C20" s="383">
        <v>0</v>
      </c>
      <c r="D20" s="384">
        <v>0</v>
      </c>
      <c r="E20" s="384">
        <v>0</v>
      </c>
      <c r="G20" s="181"/>
    </row>
    <row r="21" spans="1:7" ht="12.75" customHeight="1" x14ac:dyDescent="0.2">
      <c r="A21" s="276" t="s">
        <v>911</v>
      </c>
      <c r="B21" s="276" t="s">
        <v>912</v>
      </c>
      <c r="C21" s="383">
        <v>1410</v>
      </c>
      <c r="D21" s="384">
        <v>1410</v>
      </c>
      <c r="E21" s="384">
        <v>0</v>
      </c>
      <c r="G21" s="181"/>
    </row>
    <row r="22" spans="1:7" s="63" customFormat="1" ht="12.75" customHeight="1" x14ac:dyDescent="0.2">
      <c r="A22" s="276" t="s">
        <v>917</v>
      </c>
      <c r="B22" s="276" t="s">
        <v>918</v>
      </c>
      <c r="C22" s="383">
        <v>0</v>
      </c>
      <c r="D22" s="384">
        <v>0</v>
      </c>
      <c r="E22" s="384">
        <v>0</v>
      </c>
      <c r="G22" s="181"/>
    </row>
    <row r="23" spans="1:7" s="63" customFormat="1" ht="12.75" customHeight="1" x14ac:dyDescent="0.2">
      <c r="A23" s="276" t="s">
        <v>919</v>
      </c>
      <c r="B23" s="276" t="s">
        <v>920</v>
      </c>
      <c r="C23" s="383">
        <v>0</v>
      </c>
      <c r="D23" s="384">
        <v>0</v>
      </c>
      <c r="E23" s="384">
        <v>0</v>
      </c>
      <c r="G23" s="181"/>
    </row>
    <row r="24" spans="1:7" s="63" customFormat="1" ht="12.75" customHeight="1" x14ac:dyDescent="0.2">
      <c r="A24" s="276" t="s">
        <v>921</v>
      </c>
      <c r="B24" s="276" t="s">
        <v>922</v>
      </c>
      <c r="C24" s="383">
        <v>0</v>
      </c>
      <c r="D24" s="384">
        <v>0</v>
      </c>
      <c r="E24" s="384">
        <v>0</v>
      </c>
      <c r="G24" s="181"/>
    </row>
    <row r="25" spans="1:7" s="63" customFormat="1" ht="12.75" customHeight="1" x14ac:dyDescent="0.2">
      <c r="A25" s="276" t="s">
        <v>923</v>
      </c>
      <c r="B25" s="276" t="s">
        <v>788</v>
      </c>
      <c r="C25" s="383">
        <v>0</v>
      </c>
      <c r="D25" s="384">
        <v>0</v>
      </c>
      <c r="E25" s="384">
        <v>0</v>
      </c>
      <c r="G25" s="181"/>
    </row>
    <row r="26" spans="1:7" ht="12.75" customHeight="1" x14ac:dyDescent="0.2">
      <c r="A26" s="276" t="s">
        <v>928</v>
      </c>
      <c r="B26" s="276" t="s">
        <v>929</v>
      </c>
      <c r="C26" s="383">
        <v>0</v>
      </c>
      <c r="D26" s="384">
        <v>0</v>
      </c>
      <c r="E26" s="384">
        <v>0</v>
      </c>
      <c r="G26" s="181"/>
    </row>
    <row r="27" spans="1:7" ht="12.75" customHeight="1" x14ac:dyDescent="0.2">
      <c r="A27" s="276" t="s">
        <v>931</v>
      </c>
      <c r="B27" s="276" t="s">
        <v>932</v>
      </c>
      <c r="C27" s="383">
        <v>3655</v>
      </c>
      <c r="D27" s="384">
        <v>3655</v>
      </c>
      <c r="E27" s="384">
        <v>0</v>
      </c>
      <c r="G27" s="181"/>
    </row>
    <row r="28" spans="1:7" ht="12.75" customHeight="1" x14ac:dyDescent="0.2">
      <c r="A28" s="276" t="s">
        <v>939</v>
      </c>
      <c r="B28" s="276" t="s">
        <v>940</v>
      </c>
      <c r="C28" s="383">
        <v>0</v>
      </c>
      <c r="D28" s="384">
        <v>0</v>
      </c>
      <c r="E28" s="384">
        <v>0</v>
      </c>
      <c r="G28" s="384"/>
    </row>
    <row r="29" spans="1:7" ht="12.75" customHeight="1" x14ac:dyDescent="0.2">
      <c r="A29" s="276" t="s">
        <v>941</v>
      </c>
      <c r="B29" s="276" t="s">
        <v>942</v>
      </c>
      <c r="C29" s="383">
        <v>200</v>
      </c>
      <c r="D29" s="384">
        <v>200</v>
      </c>
      <c r="E29" s="384">
        <v>0</v>
      </c>
      <c r="G29" s="181"/>
    </row>
    <row r="30" spans="1:7" ht="12.75" customHeight="1" x14ac:dyDescent="0.2">
      <c r="A30" s="276" t="s">
        <v>1230</v>
      </c>
      <c r="B30" s="276" t="s">
        <v>1244</v>
      </c>
      <c r="C30" s="383">
        <v>0</v>
      </c>
      <c r="D30" s="384">
        <v>0</v>
      </c>
      <c r="E30" s="384">
        <v>0</v>
      </c>
      <c r="G30" s="181"/>
    </row>
    <row r="31" spans="1:7" s="63" customFormat="1" ht="12.75" customHeight="1" x14ac:dyDescent="0.2">
      <c r="A31" s="276" t="s">
        <v>945</v>
      </c>
      <c r="B31" s="276" t="s">
        <v>906</v>
      </c>
      <c r="C31" s="383">
        <v>0</v>
      </c>
      <c r="D31" s="384">
        <v>0</v>
      </c>
      <c r="E31" s="384">
        <v>0</v>
      </c>
      <c r="G31" s="181"/>
    </row>
    <row r="32" spans="1:7" s="63" customFormat="1" ht="12.75" customHeight="1" x14ac:dyDescent="0.2">
      <c r="A32" s="276" t="s">
        <v>946</v>
      </c>
      <c r="B32" s="276" t="s">
        <v>789</v>
      </c>
      <c r="C32" s="383">
        <v>0</v>
      </c>
      <c r="D32" s="384">
        <v>0</v>
      </c>
      <c r="E32" s="384">
        <v>0</v>
      </c>
      <c r="G32" s="181"/>
    </row>
    <row r="33" spans="1:7" ht="12.75" customHeight="1" x14ac:dyDescent="0.2">
      <c r="A33" s="276" t="s">
        <v>947</v>
      </c>
      <c r="B33" s="276" t="s">
        <v>665</v>
      </c>
      <c r="C33" s="415"/>
      <c r="D33" s="416"/>
      <c r="E33" s="417"/>
      <c r="G33" s="414"/>
    </row>
    <row r="34" spans="1:7" ht="12.75" customHeight="1" x14ac:dyDescent="0.2">
      <c r="A34" s="276"/>
      <c r="B34" s="276" t="s">
        <v>1788</v>
      </c>
      <c r="C34" s="383">
        <v>0</v>
      </c>
      <c r="D34" s="384">
        <v>0</v>
      </c>
      <c r="E34" s="384">
        <v>0</v>
      </c>
      <c r="G34" s="181"/>
    </row>
    <row r="35" spans="1:7" ht="12.75" customHeight="1" x14ac:dyDescent="0.2">
      <c r="A35" s="276" t="s">
        <v>948</v>
      </c>
      <c r="B35" s="276" t="s">
        <v>666</v>
      </c>
      <c r="C35" s="413"/>
      <c r="D35" s="414"/>
      <c r="E35" s="414"/>
      <c r="G35" s="414"/>
    </row>
    <row r="36" spans="1:7" s="63" customFormat="1" ht="12.75" customHeight="1" x14ac:dyDescent="0.2">
      <c r="A36" s="276"/>
      <c r="B36" s="276" t="s">
        <v>1899</v>
      </c>
      <c r="C36" s="383">
        <v>0</v>
      </c>
      <c r="D36" s="384">
        <v>0</v>
      </c>
      <c r="E36" s="384">
        <v>0</v>
      </c>
      <c r="G36" s="181"/>
    </row>
    <row r="37" spans="1:7" s="63" customFormat="1" ht="12.75" customHeight="1" x14ac:dyDescent="0.2">
      <c r="A37" s="276" t="s">
        <v>949</v>
      </c>
      <c r="B37" s="276" t="s">
        <v>950</v>
      </c>
      <c r="C37" s="383">
        <v>0</v>
      </c>
      <c r="D37" s="384">
        <v>0</v>
      </c>
      <c r="E37" s="384">
        <v>0</v>
      </c>
      <c r="G37" s="181"/>
    </row>
    <row r="38" spans="1:7" s="63" customFormat="1" ht="12.75" customHeight="1" x14ac:dyDescent="0.2">
      <c r="A38" s="276" t="s">
        <v>951</v>
      </c>
      <c r="B38" s="276" t="s">
        <v>790</v>
      </c>
      <c r="C38" s="383">
        <v>0</v>
      </c>
      <c r="D38" s="384">
        <v>0</v>
      </c>
      <c r="E38" s="384">
        <v>0</v>
      </c>
      <c r="G38" s="181"/>
    </row>
    <row r="39" spans="1:7" ht="12.75" customHeight="1" x14ac:dyDescent="0.2">
      <c r="A39" s="276" t="s">
        <v>953</v>
      </c>
      <c r="B39" s="276" t="s">
        <v>791</v>
      </c>
      <c r="C39" s="383">
        <v>0</v>
      </c>
      <c r="D39" s="384">
        <v>0</v>
      </c>
      <c r="E39" s="384">
        <v>0</v>
      </c>
      <c r="G39" s="181"/>
    </row>
    <row r="40" spans="1:7" ht="12.75" customHeight="1" x14ac:dyDescent="0.2">
      <c r="A40" s="276" t="s">
        <v>792</v>
      </c>
      <c r="B40" s="276" t="s">
        <v>667</v>
      </c>
      <c r="C40" s="415"/>
      <c r="D40" s="416"/>
      <c r="E40" s="417"/>
      <c r="G40" s="1"/>
    </row>
    <row r="41" spans="1:7" ht="12.75" customHeight="1" x14ac:dyDescent="0.2">
      <c r="A41" s="276"/>
      <c r="B41" s="276" t="s">
        <v>1789</v>
      </c>
      <c r="C41" s="383">
        <v>0</v>
      </c>
      <c r="D41" s="384">
        <v>0</v>
      </c>
      <c r="E41" s="384">
        <v>0</v>
      </c>
      <c r="G41" s="181"/>
    </row>
    <row r="42" spans="1:7" ht="12.75" customHeight="1" x14ac:dyDescent="0.2">
      <c r="A42" s="177" t="s">
        <v>147</v>
      </c>
      <c r="B42" s="276" t="s">
        <v>148</v>
      </c>
      <c r="C42" s="415"/>
      <c r="D42" s="416"/>
      <c r="E42" s="417"/>
      <c r="G42" s="273"/>
    </row>
    <row r="43" spans="1:7" s="63" customFormat="1" ht="12.75" customHeight="1" x14ac:dyDescent="0.2">
      <c r="A43" s="177"/>
      <c r="B43" s="276" t="s">
        <v>1790</v>
      </c>
      <c r="C43" s="383">
        <v>0</v>
      </c>
      <c r="D43" s="384">
        <v>0</v>
      </c>
      <c r="E43" s="384">
        <v>0</v>
      </c>
      <c r="G43" s="181"/>
    </row>
    <row r="44" spans="1:7" s="63" customFormat="1" ht="12.75" customHeight="1" x14ac:dyDescent="0.2">
      <c r="A44" s="177" t="s">
        <v>1232</v>
      </c>
      <c r="B44" s="177" t="s">
        <v>713</v>
      </c>
      <c r="C44" s="383">
        <v>0</v>
      </c>
      <c r="D44" s="384">
        <v>0</v>
      </c>
      <c r="E44" s="384">
        <v>0</v>
      </c>
      <c r="G44" s="181"/>
    </row>
    <row r="45" spans="1:7" ht="12.75" customHeight="1" x14ac:dyDescent="0.2">
      <c r="A45" s="381" t="s">
        <v>1670</v>
      </c>
      <c r="B45" s="177" t="s">
        <v>1709</v>
      </c>
      <c r="C45" s="383"/>
      <c r="D45" s="271"/>
      <c r="E45" s="271"/>
      <c r="G45" s="181"/>
    </row>
    <row r="46" spans="1:7" ht="12.75" customHeight="1" x14ac:dyDescent="0.2">
      <c r="A46" s="381"/>
      <c r="B46" s="177" t="s">
        <v>1900</v>
      </c>
      <c r="C46" s="383">
        <v>1300</v>
      </c>
      <c r="D46" s="384">
        <v>1300</v>
      </c>
      <c r="E46" s="384">
        <v>0</v>
      </c>
      <c r="G46" s="181"/>
    </row>
    <row r="47" spans="1:7" ht="12.75" customHeight="1" x14ac:dyDescent="0.2">
      <c r="A47" s="314" t="s">
        <v>998</v>
      </c>
      <c r="B47" s="314" t="s">
        <v>999</v>
      </c>
      <c r="C47" s="383">
        <v>0</v>
      </c>
      <c r="D47" s="384">
        <v>0</v>
      </c>
      <c r="E47" s="384">
        <v>0</v>
      </c>
      <c r="G47" s="181"/>
    </row>
    <row r="48" spans="1:7" ht="12.75" customHeight="1" x14ac:dyDescent="0.2">
      <c r="A48" s="314" t="s">
        <v>1000</v>
      </c>
      <c r="B48" s="314" t="s">
        <v>1001</v>
      </c>
      <c r="C48" s="383">
        <v>0</v>
      </c>
      <c r="D48" s="384">
        <v>0</v>
      </c>
      <c r="E48" s="384">
        <v>0</v>
      </c>
      <c r="G48" s="181"/>
    </row>
    <row r="49" spans="1:7" ht="12.75" customHeight="1" x14ac:dyDescent="0.2">
      <c r="A49" s="314" t="s">
        <v>1002</v>
      </c>
      <c r="B49" s="314" t="s">
        <v>1003</v>
      </c>
      <c r="C49" s="383">
        <v>19160</v>
      </c>
      <c r="D49" s="384">
        <v>19160</v>
      </c>
      <c r="E49" s="384">
        <v>0</v>
      </c>
      <c r="G49" s="181"/>
    </row>
    <row r="50" spans="1:7" ht="12.75" customHeight="1" x14ac:dyDescent="0.2">
      <c r="A50" s="314" t="s">
        <v>1004</v>
      </c>
      <c r="B50" s="314" t="s">
        <v>837</v>
      </c>
      <c r="C50" s="383">
        <v>0</v>
      </c>
      <c r="D50" s="384">
        <v>0</v>
      </c>
      <c r="E50" s="384">
        <v>0</v>
      </c>
      <c r="G50" s="181"/>
    </row>
    <row r="51" spans="1:7" ht="12.75" customHeight="1" x14ac:dyDescent="0.2">
      <c r="A51" s="314" t="s">
        <v>1005</v>
      </c>
      <c r="B51" s="314" t="s">
        <v>106</v>
      </c>
      <c r="C51" s="418"/>
      <c r="D51" s="25"/>
      <c r="E51" s="25"/>
      <c r="G51" s="273"/>
    </row>
    <row r="52" spans="1:7" ht="12.75" customHeight="1" x14ac:dyDescent="0.2">
      <c r="A52" s="314"/>
      <c r="B52" s="314" t="s">
        <v>1791</v>
      </c>
      <c r="C52" s="383">
        <v>0</v>
      </c>
      <c r="D52" s="384">
        <v>0</v>
      </c>
      <c r="E52" s="384">
        <v>0</v>
      </c>
      <c r="G52" s="181"/>
    </row>
    <row r="53" spans="1:7" ht="12.75" customHeight="1" x14ac:dyDescent="0.2">
      <c r="A53" s="314" t="s">
        <v>1006</v>
      </c>
      <c r="B53" s="314" t="s">
        <v>107</v>
      </c>
      <c r="C53" s="418"/>
      <c r="D53" s="25"/>
      <c r="E53" s="25"/>
      <c r="G53" s="273"/>
    </row>
    <row r="54" spans="1:7" s="21" customFormat="1" ht="12" customHeight="1" x14ac:dyDescent="0.2">
      <c r="A54" s="314"/>
      <c r="B54" s="314" t="s">
        <v>1792</v>
      </c>
      <c r="C54" s="383">
        <v>23777</v>
      </c>
      <c r="D54" s="384">
        <v>23777</v>
      </c>
      <c r="E54" s="384">
        <v>0</v>
      </c>
      <c r="G54" s="181"/>
    </row>
    <row r="55" spans="1:7" s="21" customFormat="1" ht="12" customHeight="1" x14ac:dyDescent="0.2">
      <c r="A55" s="314" t="s">
        <v>1007</v>
      </c>
      <c r="B55" s="314" t="s">
        <v>108</v>
      </c>
      <c r="C55" s="418"/>
      <c r="D55" s="25"/>
      <c r="E55" s="25"/>
      <c r="G55" s="273"/>
    </row>
    <row r="56" spans="1:7" ht="12.75" customHeight="1" x14ac:dyDescent="0.2">
      <c r="A56" s="314"/>
      <c r="B56" s="314" t="s">
        <v>1793</v>
      </c>
      <c r="C56" s="383">
        <v>0</v>
      </c>
      <c r="D56" s="384">
        <v>0</v>
      </c>
      <c r="E56" s="384">
        <v>0</v>
      </c>
      <c r="G56" s="181"/>
    </row>
    <row r="57" spans="1:7" s="21" customFormat="1" ht="12.75" customHeight="1" x14ac:dyDescent="0.2">
      <c r="A57" s="534"/>
      <c r="B57" s="271"/>
      <c r="C57" s="394"/>
      <c r="D57" s="404"/>
      <c r="E57" s="404"/>
      <c r="G57" s="181"/>
    </row>
    <row r="58" spans="1:7" s="21" customFormat="1" ht="12.75" customHeight="1" x14ac:dyDescent="0.25">
      <c r="A58" s="67"/>
      <c r="B58" s="67"/>
      <c r="C58" s="394"/>
      <c r="D58" s="369"/>
      <c r="E58" s="405"/>
      <c r="G58" s="181"/>
    </row>
    <row r="59" spans="1:7" s="21" customFormat="1" ht="12" customHeight="1" x14ac:dyDescent="0.2">
      <c r="A59" s="797" t="s">
        <v>750</v>
      </c>
      <c r="B59" s="809" t="s">
        <v>742</v>
      </c>
      <c r="C59" s="1015" t="s">
        <v>688</v>
      </c>
      <c r="D59" s="1018" t="s">
        <v>76</v>
      </c>
      <c r="E59" s="1019"/>
      <c r="G59" s="181"/>
    </row>
    <row r="60" spans="1:7" s="21" customFormat="1" ht="12" customHeight="1" x14ac:dyDescent="0.2">
      <c r="A60" s="819"/>
      <c r="B60" s="1013"/>
      <c r="C60" s="1016"/>
      <c r="D60" s="989" t="s">
        <v>72</v>
      </c>
      <c r="E60" s="992" t="s">
        <v>73</v>
      </c>
      <c r="G60" s="181"/>
    </row>
    <row r="61" spans="1:7" s="21" customFormat="1" ht="12" customHeight="1" x14ac:dyDescent="0.2">
      <c r="A61" s="819"/>
      <c r="B61" s="1013"/>
      <c r="C61" s="1016"/>
      <c r="D61" s="1016"/>
      <c r="E61" s="1020"/>
      <c r="G61" s="181"/>
    </row>
    <row r="62" spans="1:7" s="21" customFormat="1" ht="12" customHeight="1" x14ac:dyDescent="0.2">
      <c r="A62" s="820"/>
      <c r="B62" s="1014"/>
      <c r="C62" s="1017"/>
      <c r="D62" s="1017"/>
      <c r="E62" s="1021"/>
      <c r="G62" s="181"/>
    </row>
    <row r="63" spans="1:7" s="21" customFormat="1" ht="25.5" customHeight="1" x14ac:dyDescent="0.2">
      <c r="A63" s="314" t="s">
        <v>1008</v>
      </c>
      <c r="B63" s="314" t="s">
        <v>1009</v>
      </c>
      <c r="C63" s="383">
        <v>3900</v>
      </c>
      <c r="D63" s="384">
        <v>0</v>
      </c>
      <c r="E63" s="384">
        <v>3900</v>
      </c>
      <c r="G63" s="181"/>
    </row>
    <row r="64" spans="1:7" s="21" customFormat="1" ht="12" customHeight="1" x14ac:dyDescent="0.2">
      <c r="A64" s="314" t="s">
        <v>1011</v>
      </c>
      <c r="B64" s="314" t="s">
        <v>1012</v>
      </c>
      <c r="C64" s="383">
        <v>0</v>
      </c>
      <c r="D64" s="384">
        <v>0</v>
      </c>
      <c r="E64" s="384">
        <v>0</v>
      </c>
      <c r="G64" s="181"/>
    </row>
    <row r="65" spans="1:7" s="21" customFormat="1" ht="12" customHeight="1" x14ac:dyDescent="0.2">
      <c r="A65" s="314" t="s">
        <v>1013</v>
      </c>
      <c r="B65" s="314" t="s">
        <v>110</v>
      </c>
      <c r="C65" s="383"/>
      <c r="D65" s="384"/>
      <c r="E65" s="384"/>
      <c r="G65" s="273"/>
    </row>
    <row r="66" spans="1:7" s="272" customFormat="1" ht="12" customHeight="1" x14ac:dyDescent="0.2">
      <c r="A66" s="314"/>
      <c r="B66" s="314" t="s">
        <v>1794</v>
      </c>
      <c r="C66" s="383">
        <v>0</v>
      </c>
      <c r="D66" s="384">
        <v>0</v>
      </c>
      <c r="E66" s="384">
        <v>0</v>
      </c>
      <c r="G66" s="181"/>
    </row>
    <row r="67" spans="1:7" s="272" customFormat="1" ht="12" customHeight="1" x14ac:dyDescent="0.2">
      <c r="A67" s="314" t="s">
        <v>1014</v>
      </c>
      <c r="B67" s="314" t="s">
        <v>111</v>
      </c>
      <c r="C67" s="383"/>
      <c r="D67" s="384"/>
      <c r="E67" s="384"/>
      <c r="G67" s="181"/>
    </row>
    <row r="68" spans="1:7" s="272" customFormat="1" ht="12" customHeight="1" x14ac:dyDescent="0.2">
      <c r="A68" s="314"/>
      <c r="B68" s="314" t="s">
        <v>1795</v>
      </c>
      <c r="C68" s="383">
        <v>0</v>
      </c>
      <c r="D68" s="384">
        <v>0</v>
      </c>
      <c r="E68" s="384">
        <v>0</v>
      </c>
      <c r="G68" s="181"/>
    </row>
    <row r="69" spans="1:7" ht="12" customHeight="1" x14ac:dyDescent="0.2">
      <c r="A69" s="314" t="s">
        <v>1015</v>
      </c>
      <c r="B69" s="314" t="s">
        <v>1016</v>
      </c>
      <c r="C69" s="383">
        <v>0</v>
      </c>
      <c r="D69" s="384">
        <v>0</v>
      </c>
      <c r="E69" s="384">
        <v>0</v>
      </c>
      <c r="G69" s="181"/>
    </row>
    <row r="70" spans="1:7" ht="12" customHeight="1" x14ac:dyDescent="0.2">
      <c r="A70" s="314" t="s">
        <v>1017</v>
      </c>
      <c r="B70" s="314" t="s">
        <v>1018</v>
      </c>
      <c r="C70" s="383">
        <v>0</v>
      </c>
      <c r="D70" s="384">
        <v>0</v>
      </c>
      <c r="E70" s="384">
        <v>0</v>
      </c>
      <c r="G70" s="181"/>
    </row>
    <row r="71" spans="1:7" ht="12" customHeight="1" x14ac:dyDescent="0.2">
      <c r="A71" s="314" t="s">
        <v>1019</v>
      </c>
      <c r="B71" s="314" t="s">
        <v>838</v>
      </c>
      <c r="C71" s="383">
        <v>0</v>
      </c>
      <c r="D71" s="384">
        <v>0</v>
      </c>
      <c r="E71" s="384">
        <v>0</v>
      </c>
      <c r="G71" s="181"/>
    </row>
    <row r="72" spans="1:7" ht="12" customHeight="1" x14ac:dyDescent="0.2">
      <c r="A72" s="314" t="s">
        <v>1020</v>
      </c>
      <c r="B72" s="314" t="s">
        <v>1021</v>
      </c>
      <c r="C72" s="383">
        <v>15116</v>
      </c>
      <c r="D72" s="384">
        <v>15116</v>
      </c>
      <c r="E72" s="384">
        <v>0</v>
      </c>
      <c r="G72" s="181"/>
    </row>
    <row r="73" spans="1:7" ht="12" customHeight="1" x14ac:dyDescent="0.2">
      <c r="A73" s="314" t="s">
        <v>1022</v>
      </c>
      <c r="B73" s="314" t="s">
        <v>1023</v>
      </c>
      <c r="C73" s="383">
        <v>0</v>
      </c>
      <c r="D73" s="384">
        <v>0</v>
      </c>
      <c r="E73" s="384">
        <v>0</v>
      </c>
      <c r="G73" s="181"/>
    </row>
    <row r="74" spans="1:7" ht="12" customHeight="1" x14ac:dyDescent="0.2">
      <c r="A74" s="314" t="s">
        <v>1026</v>
      </c>
      <c r="B74" s="314" t="s">
        <v>1027</v>
      </c>
      <c r="C74" s="383">
        <v>0</v>
      </c>
      <c r="D74" s="384">
        <v>0</v>
      </c>
      <c r="E74" s="384">
        <v>0</v>
      </c>
      <c r="G74" s="181"/>
    </row>
    <row r="75" spans="1:7" ht="12" customHeight="1" x14ac:dyDescent="0.2">
      <c r="A75" s="314" t="s">
        <v>1028</v>
      </c>
      <c r="B75" s="314" t="s">
        <v>1029</v>
      </c>
      <c r="C75" s="383">
        <v>0</v>
      </c>
      <c r="D75" s="384">
        <v>0</v>
      </c>
      <c r="E75" s="384">
        <v>0</v>
      </c>
      <c r="G75" s="181"/>
    </row>
    <row r="76" spans="1:7" ht="12" customHeight="1" x14ac:dyDescent="0.2">
      <c r="A76" s="276" t="s">
        <v>1030</v>
      </c>
      <c r="B76" s="276" t="s">
        <v>112</v>
      </c>
      <c r="C76" s="415"/>
      <c r="D76" s="416"/>
      <c r="E76" s="417"/>
      <c r="G76" s="181"/>
    </row>
    <row r="77" spans="1:7" ht="12" customHeight="1" x14ac:dyDescent="0.2">
      <c r="A77" s="314"/>
      <c r="B77" s="314" t="s">
        <v>1796</v>
      </c>
      <c r="C77" s="383"/>
      <c r="D77" s="384"/>
      <c r="E77" s="384"/>
      <c r="G77" s="181"/>
    </row>
    <row r="78" spans="1:7" ht="12" customHeight="1" x14ac:dyDescent="0.2">
      <c r="A78" s="314"/>
      <c r="B78" s="314" t="s">
        <v>1797</v>
      </c>
      <c r="C78" s="383">
        <v>4221</v>
      </c>
      <c r="D78" s="384">
        <v>4221</v>
      </c>
      <c r="E78" s="384">
        <v>0</v>
      </c>
      <c r="G78" s="181"/>
    </row>
    <row r="79" spans="1:7" ht="12" customHeight="1" x14ac:dyDescent="0.2">
      <c r="A79" s="314" t="s">
        <v>1031</v>
      </c>
      <c r="B79" s="314" t="s">
        <v>113</v>
      </c>
      <c r="C79" s="415"/>
      <c r="D79" s="416"/>
      <c r="E79" s="417"/>
      <c r="G79" s="181"/>
    </row>
    <row r="80" spans="1:7" ht="12" customHeight="1" x14ac:dyDescent="0.2">
      <c r="A80" s="314"/>
      <c r="B80" s="314" t="s">
        <v>1798</v>
      </c>
      <c r="C80" s="383">
        <v>5418</v>
      </c>
      <c r="D80" s="384">
        <v>5418</v>
      </c>
      <c r="E80" s="384">
        <v>0</v>
      </c>
      <c r="G80" s="181"/>
    </row>
    <row r="81" spans="1:7" ht="12" customHeight="1" x14ac:dyDescent="0.2">
      <c r="A81" s="314" t="s">
        <v>1032</v>
      </c>
      <c r="B81" s="314" t="s">
        <v>1033</v>
      </c>
      <c r="C81" s="383">
        <v>0</v>
      </c>
      <c r="D81" s="384">
        <v>0</v>
      </c>
      <c r="E81" s="384">
        <v>0</v>
      </c>
      <c r="G81" s="181"/>
    </row>
    <row r="82" spans="1:7" ht="12" customHeight="1" x14ac:dyDescent="0.2">
      <c r="A82" s="382" t="s">
        <v>2</v>
      </c>
      <c r="B82" s="314" t="s">
        <v>1100</v>
      </c>
      <c r="C82" s="383">
        <v>0</v>
      </c>
      <c r="D82" s="384">
        <v>0</v>
      </c>
      <c r="E82" s="384">
        <v>0</v>
      </c>
      <c r="G82" s="181"/>
    </row>
    <row r="83" spans="1:7" ht="12" customHeight="1" x14ac:dyDescent="0.2">
      <c r="A83" s="314" t="s">
        <v>5</v>
      </c>
      <c r="B83" s="314" t="s">
        <v>927</v>
      </c>
      <c r="C83" s="383">
        <v>0</v>
      </c>
      <c r="D83" s="384">
        <v>0</v>
      </c>
      <c r="E83" s="384">
        <v>0</v>
      </c>
      <c r="G83" s="181"/>
    </row>
    <row r="84" spans="1:7" ht="12" customHeight="1" x14ac:dyDescent="0.2">
      <c r="A84" s="314" t="s">
        <v>6</v>
      </c>
      <c r="B84" s="314" t="s">
        <v>7</v>
      </c>
      <c r="C84" s="383">
        <v>300</v>
      </c>
      <c r="D84" s="384">
        <v>300</v>
      </c>
      <c r="E84" s="384">
        <v>0</v>
      </c>
      <c r="G84" s="181"/>
    </row>
    <row r="85" spans="1:7" ht="12" customHeight="1" x14ac:dyDescent="0.2">
      <c r="A85" s="314" t="s">
        <v>8</v>
      </c>
      <c r="B85" s="314" t="s">
        <v>9</v>
      </c>
      <c r="C85" s="383">
        <v>2688</v>
      </c>
      <c r="D85" s="384">
        <v>2688</v>
      </c>
      <c r="E85" s="384">
        <v>0</v>
      </c>
      <c r="G85" s="181"/>
    </row>
    <row r="86" spans="1:7" ht="12" customHeight="1" x14ac:dyDescent="0.2">
      <c r="A86" s="314" t="s">
        <v>10</v>
      </c>
      <c r="B86" s="314" t="s">
        <v>11</v>
      </c>
      <c r="C86" s="383">
        <v>2188</v>
      </c>
      <c r="D86" s="384">
        <v>2188</v>
      </c>
      <c r="E86" s="384">
        <v>0</v>
      </c>
      <c r="G86" s="181"/>
    </row>
    <row r="87" spans="1:7" ht="12" customHeight="1" x14ac:dyDescent="0.2">
      <c r="A87" s="314" t="s">
        <v>12</v>
      </c>
      <c r="B87" s="314" t="s">
        <v>775</v>
      </c>
      <c r="C87" s="383">
        <v>53098</v>
      </c>
      <c r="D87" s="384">
        <v>53098</v>
      </c>
      <c r="E87" s="384">
        <v>0</v>
      </c>
      <c r="G87" s="181"/>
    </row>
    <row r="88" spans="1:7" s="63" customFormat="1" ht="12" customHeight="1" x14ac:dyDescent="0.2">
      <c r="A88" s="314" t="s">
        <v>13</v>
      </c>
      <c r="B88" s="314" t="s">
        <v>14</v>
      </c>
      <c r="C88" s="383">
        <v>0</v>
      </c>
      <c r="D88" s="384">
        <v>0</v>
      </c>
      <c r="E88" s="384">
        <v>0</v>
      </c>
      <c r="G88" s="181"/>
    </row>
    <row r="89" spans="1:7" s="63" customFormat="1" ht="12" customHeight="1" x14ac:dyDescent="0.2">
      <c r="A89" s="314" t="s">
        <v>15</v>
      </c>
      <c r="B89" s="314" t="s">
        <v>16</v>
      </c>
      <c r="C89" s="383">
        <v>0</v>
      </c>
      <c r="D89" s="384">
        <v>0</v>
      </c>
      <c r="E89" s="384">
        <v>0</v>
      </c>
      <c r="G89" s="181"/>
    </row>
    <row r="90" spans="1:7" ht="12" customHeight="1" x14ac:dyDescent="0.2">
      <c r="A90" s="314" t="s">
        <v>17</v>
      </c>
      <c r="B90" s="314" t="s">
        <v>18</v>
      </c>
      <c r="C90" s="383">
        <v>0</v>
      </c>
      <c r="D90" s="384">
        <v>0</v>
      </c>
      <c r="E90" s="384">
        <v>0</v>
      </c>
      <c r="G90" s="181"/>
    </row>
    <row r="91" spans="1:7" ht="12" customHeight="1" x14ac:dyDescent="0.2">
      <c r="A91" s="314" t="s">
        <v>19</v>
      </c>
      <c r="B91" s="314" t="s">
        <v>20</v>
      </c>
      <c r="C91" s="383">
        <v>3600</v>
      </c>
      <c r="D91" s="384">
        <v>3600</v>
      </c>
      <c r="E91" s="384">
        <v>0</v>
      </c>
      <c r="G91" s="181"/>
    </row>
    <row r="92" spans="1:7" ht="12" customHeight="1" x14ac:dyDescent="0.2">
      <c r="A92" s="314" t="s">
        <v>22</v>
      </c>
      <c r="B92" s="314" t="s">
        <v>23</v>
      </c>
      <c r="C92" s="383">
        <v>0</v>
      </c>
      <c r="D92" s="384">
        <v>0</v>
      </c>
      <c r="E92" s="384">
        <v>0</v>
      </c>
      <c r="G92" s="181"/>
    </row>
    <row r="93" spans="1:7" ht="12" customHeight="1" x14ac:dyDescent="0.2">
      <c r="A93" s="314" t="s">
        <v>24</v>
      </c>
      <c r="B93" s="314" t="s">
        <v>25</v>
      </c>
      <c r="C93" s="383">
        <v>885</v>
      </c>
      <c r="D93" s="384">
        <v>885</v>
      </c>
      <c r="E93" s="384">
        <v>0</v>
      </c>
      <c r="G93" s="181"/>
    </row>
    <row r="94" spans="1:7" ht="12" customHeight="1" x14ac:dyDescent="0.2">
      <c r="A94" s="314" t="s">
        <v>26</v>
      </c>
      <c r="B94" s="314" t="s">
        <v>27</v>
      </c>
      <c r="C94" s="383">
        <v>0</v>
      </c>
      <c r="D94" s="384">
        <v>0</v>
      </c>
      <c r="E94" s="384">
        <v>0</v>
      </c>
      <c r="G94" s="181"/>
    </row>
    <row r="95" spans="1:7" ht="12" customHeight="1" x14ac:dyDescent="0.2">
      <c r="A95" s="314" t="s">
        <v>28</v>
      </c>
      <c r="B95" s="314" t="s">
        <v>29</v>
      </c>
      <c r="C95" s="383">
        <v>0</v>
      </c>
      <c r="D95" s="384">
        <v>0</v>
      </c>
      <c r="E95" s="384">
        <v>0</v>
      </c>
      <c r="G95" s="181"/>
    </row>
    <row r="96" spans="1:7" ht="12" customHeight="1" x14ac:dyDescent="0.2">
      <c r="A96" s="314" t="s">
        <v>30</v>
      </c>
      <c r="B96" s="314" t="s">
        <v>31</v>
      </c>
      <c r="C96" s="383">
        <v>0</v>
      </c>
      <c r="D96" s="384">
        <v>0</v>
      </c>
      <c r="E96" s="384">
        <v>0</v>
      </c>
      <c r="G96" s="181"/>
    </row>
    <row r="97" spans="1:7" ht="12" customHeight="1" x14ac:dyDescent="0.2">
      <c r="A97" s="381" t="s">
        <v>32</v>
      </c>
      <c r="B97" s="314" t="s">
        <v>1101</v>
      </c>
      <c r="C97" s="383">
        <v>0</v>
      </c>
      <c r="D97" s="384">
        <v>0</v>
      </c>
      <c r="E97" s="384">
        <v>0</v>
      </c>
      <c r="G97" s="181"/>
    </row>
    <row r="98" spans="1:7" s="63" customFormat="1" ht="12" customHeight="1" x14ac:dyDescent="0.2">
      <c r="A98" s="314" t="s">
        <v>33</v>
      </c>
      <c r="B98" s="314" t="s">
        <v>34</v>
      </c>
      <c r="C98" s="383">
        <v>258</v>
      </c>
      <c r="D98" s="384">
        <v>258</v>
      </c>
      <c r="E98" s="384">
        <v>0</v>
      </c>
      <c r="G98" s="181"/>
    </row>
    <row r="99" spans="1:7" s="63" customFormat="1" ht="12" customHeight="1" x14ac:dyDescent="0.2">
      <c r="A99" s="314">
        <v>8907128</v>
      </c>
      <c r="B99" s="314" t="s">
        <v>1769</v>
      </c>
      <c r="C99" s="383">
        <v>1000</v>
      </c>
      <c r="D99" s="384">
        <v>1000</v>
      </c>
      <c r="E99" s="384">
        <v>0</v>
      </c>
      <c r="G99" s="181"/>
    </row>
    <row r="100" spans="1:7" s="63" customFormat="1" ht="12" customHeight="1" x14ac:dyDescent="0.2">
      <c r="A100" s="314" t="s">
        <v>36</v>
      </c>
      <c r="B100" s="314" t="s">
        <v>37</v>
      </c>
      <c r="C100" s="383">
        <v>0</v>
      </c>
      <c r="D100" s="384">
        <v>0</v>
      </c>
      <c r="E100" s="384">
        <v>0</v>
      </c>
      <c r="G100" s="181"/>
    </row>
    <row r="101" spans="1:7" s="63" customFormat="1" ht="12" customHeight="1" x14ac:dyDescent="0.2">
      <c r="A101" s="314" t="s">
        <v>38</v>
      </c>
      <c r="B101" s="314" t="s">
        <v>714</v>
      </c>
      <c r="C101" s="383">
        <v>1000</v>
      </c>
      <c r="D101" s="384">
        <v>1000</v>
      </c>
      <c r="E101" s="384">
        <v>0</v>
      </c>
      <c r="G101" s="181"/>
    </row>
    <row r="102" spans="1:7" s="63" customFormat="1" ht="12" customHeight="1" x14ac:dyDescent="0.2">
      <c r="A102" s="314" t="s">
        <v>39</v>
      </c>
      <c r="B102" s="314" t="s">
        <v>40</v>
      </c>
      <c r="C102" s="383">
        <v>0</v>
      </c>
      <c r="D102" s="384">
        <v>0</v>
      </c>
      <c r="E102" s="384">
        <v>0</v>
      </c>
      <c r="G102" s="181"/>
    </row>
    <row r="103" spans="1:7" s="63" customFormat="1" ht="12" customHeight="1" x14ac:dyDescent="0.2">
      <c r="A103" s="314" t="s">
        <v>42</v>
      </c>
      <c r="B103" s="314" t="s">
        <v>43</v>
      </c>
      <c r="C103" s="383">
        <v>6185</v>
      </c>
      <c r="D103" s="384">
        <v>1000</v>
      </c>
      <c r="E103" s="384">
        <v>5185</v>
      </c>
      <c r="G103" s="181"/>
    </row>
    <row r="104" spans="1:7" s="63" customFormat="1" ht="12" customHeight="1" x14ac:dyDescent="0.2">
      <c r="A104" s="314" t="s">
        <v>47</v>
      </c>
      <c r="B104" s="314" t="s">
        <v>48</v>
      </c>
      <c r="C104" s="383">
        <v>0</v>
      </c>
      <c r="D104" s="384">
        <v>0</v>
      </c>
      <c r="E104" s="384">
        <v>0</v>
      </c>
      <c r="G104" s="181"/>
    </row>
    <row r="105" spans="1:7" s="63" customFormat="1" ht="12" customHeight="1" x14ac:dyDescent="0.2">
      <c r="A105" s="314" t="s">
        <v>49</v>
      </c>
      <c r="B105" s="314" t="s">
        <v>110</v>
      </c>
      <c r="C105" s="418"/>
      <c r="D105" s="25"/>
      <c r="E105" s="25"/>
      <c r="G105" s="181"/>
    </row>
    <row r="106" spans="1:7" ht="12" customHeight="1" x14ac:dyDescent="0.2">
      <c r="A106" s="314"/>
      <c r="B106" s="314" t="s">
        <v>1799</v>
      </c>
      <c r="C106" s="383">
        <v>4100</v>
      </c>
      <c r="D106" s="384">
        <v>4100</v>
      </c>
      <c r="E106" s="384">
        <v>0</v>
      </c>
      <c r="G106" s="181"/>
    </row>
    <row r="107" spans="1:7" ht="12" customHeight="1" x14ac:dyDescent="0.2">
      <c r="A107" s="314" t="s">
        <v>50</v>
      </c>
      <c r="B107" s="314" t="s">
        <v>51</v>
      </c>
      <c r="C107" s="383">
        <v>0</v>
      </c>
      <c r="D107" s="384">
        <v>0</v>
      </c>
      <c r="E107" s="384">
        <v>0</v>
      </c>
      <c r="G107" s="181"/>
    </row>
    <row r="108" spans="1:7" ht="12" customHeight="1" x14ac:dyDescent="0.2">
      <c r="A108" s="314" t="s">
        <v>52</v>
      </c>
      <c r="B108" s="314" t="s">
        <v>53</v>
      </c>
      <c r="C108" s="383">
        <v>180</v>
      </c>
      <c r="D108" s="384">
        <v>180</v>
      </c>
      <c r="E108" s="384">
        <v>0</v>
      </c>
      <c r="G108" s="181"/>
    </row>
    <row r="109" spans="1:7" ht="12" customHeight="1" x14ac:dyDescent="0.2">
      <c r="A109" s="314" t="s">
        <v>54</v>
      </c>
      <c r="B109" s="314" t="s">
        <v>55</v>
      </c>
      <c r="C109" s="383">
        <v>1600</v>
      </c>
      <c r="D109" s="384">
        <v>1600</v>
      </c>
      <c r="E109" s="384"/>
      <c r="G109" s="181"/>
    </row>
    <row r="110" spans="1:7" ht="12" customHeight="1" x14ac:dyDescent="0.2">
      <c r="A110" s="314" t="s">
        <v>57</v>
      </c>
      <c r="B110" s="314" t="s">
        <v>58</v>
      </c>
      <c r="C110" s="383">
        <v>0</v>
      </c>
      <c r="D110" s="384">
        <v>0</v>
      </c>
      <c r="E110" s="384">
        <v>0</v>
      </c>
      <c r="G110" s="181"/>
    </row>
    <row r="111" spans="1:7" s="21" customFormat="1" ht="12" customHeight="1" x14ac:dyDescent="0.2">
      <c r="A111" s="314" t="s">
        <v>59</v>
      </c>
      <c r="B111" s="314" t="s">
        <v>60</v>
      </c>
      <c r="C111" s="383">
        <v>0</v>
      </c>
      <c r="D111" s="384">
        <v>0</v>
      </c>
      <c r="E111" s="384">
        <v>0</v>
      </c>
      <c r="G111" s="181"/>
    </row>
    <row r="112" spans="1:7" s="21" customFormat="1" ht="12" customHeight="1" x14ac:dyDescent="0.2">
      <c r="A112" s="314" t="s">
        <v>61</v>
      </c>
      <c r="B112" s="314" t="s">
        <v>62</v>
      </c>
      <c r="C112" s="383">
        <v>0</v>
      </c>
      <c r="D112" s="384">
        <v>0</v>
      </c>
      <c r="E112" s="384">
        <v>0</v>
      </c>
      <c r="G112" s="181"/>
    </row>
    <row r="113" spans="1:7" s="21" customFormat="1" ht="12" customHeight="1" x14ac:dyDescent="0.2">
      <c r="A113" s="314" t="s">
        <v>63</v>
      </c>
      <c r="B113" s="314" t="s">
        <v>715</v>
      </c>
      <c r="C113" s="383">
        <v>2850</v>
      </c>
      <c r="D113" s="384">
        <v>2850</v>
      </c>
      <c r="E113" s="384">
        <v>0</v>
      </c>
      <c r="G113" s="181"/>
    </row>
    <row r="114" spans="1:7" ht="12" customHeight="1" x14ac:dyDescent="0.2">
      <c r="A114" s="314" t="s">
        <v>64</v>
      </c>
      <c r="B114" s="314" t="s">
        <v>114</v>
      </c>
      <c r="C114" s="419"/>
      <c r="D114" s="24"/>
      <c r="E114" s="24"/>
      <c r="G114" s="181"/>
    </row>
    <row r="115" spans="1:7" ht="12.75" customHeight="1" x14ac:dyDescent="0.2">
      <c r="A115" s="314"/>
      <c r="B115" s="314" t="s">
        <v>1800</v>
      </c>
      <c r="C115" s="383">
        <v>0</v>
      </c>
      <c r="D115" s="384">
        <v>0</v>
      </c>
      <c r="E115" s="384">
        <v>0</v>
      </c>
      <c r="G115" s="181"/>
    </row>
    <row r="116" spans="1:7" ht="12.75" customHeight="1" x14ac:dyDescent="0.2">
      <c r="A116" s="314"/>
      <c r="B116" s="314"/>
      <c r="C116" s="384"/>
      <c r="D116" s="384"/>
      <c r="E116" s="384"/>
      <c r="G116" s="181"/>
    </row>
    <row r="117" spans="1:7" ht="12.75" customHeight="1" x14ac:dyDescent="0.2">
      <c r="A117" s="314"/>
      <c r="B117" s="314"/>
      <c r="C117" s="384"/>
      <c r="D117" s="384"/>
      <c r="E117" s="384"/>
      <c r="G117" s="181"/>
    </row>
    <row r="118" spans="1:7" ht="12.75" customHeight="1" x14ac:dyDescent="0.2">
      <c r="A118" s="314"/>
      <c r="B118" s="314"/>
      <c r="C118" s="384"/>
      <c r="D118" s="384"/>
      <c r="E118" s="384"/>
      <c r="G118" s="181"/>
    </row>
    <row r="119" spans="1:7" ht="12.75" customHeight="1" x14ac:dyDescent="0.2">
      <c r="A119" s="534"/>
      <c r="D119" s="404"/>
      <c r="E119" s="404"/>
      <c r="G119" s="181"/>
    </row>
    <row r="120" spans="1:7" ht="12.75" customHeight="1" x14ac:dyDescent="0.25">
      <c r="A120" s="67"/>
      <c r="B120" s="67"/>
      <c r="E120" s="405"/>
      <c r="G120" s="181"/>
    </row>
    <row r="121" spans="1:7" ht="12.75" customHeight="1" x14ac:dyDescent="0.2">
      <c r="A121" s="797" t="s">
        <v>750</v>
      </c>
      <c r="B121" s="809" t="s">
        <v>742</v>
      </c>
      <c r="C121" s="1015" t="s">
        <v>688</v>
      </c>
      <c r="D121" s="1018" t="s">
        <v>76</v>
      </c>
      <c r="E121" s="1019"/>
      <c r="G121" s="181"/>
    </row>
    <row r="122" spans="1:7" ht="12.75" customHeight="1" x14ac:dyDescent="0.2">
      <c r="A122" s="819"/>
      <c r="B122" s="1013"/>
      <c r="C122" s="1016"/>
      <c r="D122" s="989" t="s">
        <v>72</v>
      </c>
      <c r="E122" s="992" t="s">
        <v>73</v>
      </c>
      <c r="G122" s="181"/>
    </row>
    <row r="123" spans="1:7" ht="12.75" customHeight="1" x14ac:dyDescent="0.2">
      <c r="A123" s="819"/>
      <c r="B123" s="1013"/>
      <c r="C123" s="1016"/>
      <c r="D123" s="1016"/>
      <c r="E123" s="1020"/>
      <c r="G123" s="181"/>
    </row>
    <row r="124" spans="1:7" ht="12.75" customHeight="1" x14ac:dyDescent="0.2">
      <c r="A124" s="820"/>
      <c r="B124" s="1014"/>
      <c r="C124" s="1017"/>
      <c r="D124" s="1017"/>
      <c r="E124" s="1021"/>
      <c r="G124" s="181"/>
    </row>
    <row r="125" spans="1:7" ht="25.5" customHeight="1" x14ac:dyDescent="0.2">
      <c r="A125" s="314" t="s">
        <v>65</v>
      </c>
      <c r="B125" s="314" t="s">
        <v>116</v>
      </c>
      <c r="C125" s="419"/>
      <c r="D125" s="24"/>
      <c r="E125" s="24"/>
      <c r="G125" s="181"/>
    </row>
    <row r="126" spans="1:7" ht="12.75" customHeight="1" x14ac:dyDescent="0.2">
      <c r="A126" s="314"/>
      <c r="B126" s="314" t="s">
        <v>115</v>
      </c>
      <c r="C126" s="383">
        <v>0</v>
      </c>
      <c r="D126" s="384">
        <v>0</v>
      </c>
      <c r="E126" s="384">
        <v>0</v>
      </c>
      <c r="G126" s="181"/>
    </row>
    <row r="127" spans="1:7" ht="12.75" customHeight="1" x14ac:dyDescent="0.2">
      <c r="A127" s="314" t="s">
        <v>67</v>
      </c>
      <c r="B127" s="314" t="s">
        <v>68</v>
      </c>
      <c r="C127" s="383">
        <v>18</v>
      </c>
      <c r="D127" s="384">
        <v>18</v>
      </c>
      <c r="E127" s="384">
        <v>0</v>
      </c>
      <c r="G127" s="181"/>
    </row>
    <row r="128" spans="1:7" ht="12.75" customHeight="1" x14ac:dyDescent="0.2">
      <c r="A128" s="314" t="s">
        <v>70</v>
      </c>
      <c r="B128" s="314" t="s">
        <v>71</v>
      </c>
      <c r="C128" s="383">
        <v>245</v>
      </c>
      <c r="D128" s="384">
        <v>245</v>
      </c>
      <c r="E128" s="384">
        <v>0</v>
      </c>
      <c r="G128" s="181"/>
    </row>
    <row r="129" spans="1:7" s="9" customFormat="1" ht="12" customHeight="1" x14ac:dyDescent="0.2">
      <c r="A129" s="314" t="s">
        <v>716</v>
      </c>
      <c r="B129" s="314" t="s">
        <v>717</v>
      </c>
      <c r="C129" s="383">
        <v>0</v>
      </c>
      <c r="D129" s="384">
        <v>0</v>
      </c>
      <c r="E129" s="384">
        <v>0</v>
      </c>
      <c r="G129" s="181"/>
    </row>
    <row r="130" spans="1:7" s="9" customFormat="1" ht="13.5" customHeight="1" x14ac:dyDescent="0.2">
      <c r="A130" s="314" t="s">
        <v>718</v>
      </c>
      <c r="B130" s="314" t="s">
        <v>719</v>
      </c>
      <c r="C130" s="383">
        <v>0</v>
      </c>
      <c r="D130" s="384">
        <v>0</v>
      </c>
      <c r="E130" s="384">
        <v>0</v>
      </c>
      <c r="G130" s="181"/>
    </row>
    <row r="131" spans="1:7" s="9" customFormat="1" ht="12" customHeight="1" x14ac:dyDescent="0.2">
      <c r="A131" s="314" t="s">
        <v>720</v>
      </c>
      <c r="B131" s="314" t="s">
        <v>721</v>
      </c>
      <c r="C131" s="383">
        <v>0</v>
      </c>
      <c r="D131" s="384">
        <v>0</v>
      </c>
      <c r="E131" s="384">
        <v>0</v>
      </c>
      <c r="G131" s="181"/>
    </row>
    <row r="132" spans="1:7" ht="12" customHeight="1" x14ac:dyDescent="0.2">
      <c r="A132" s="314" t="s">
        <v>722</v>
      </c>
      <c r="B132" s="314" t="s">
        <v>723</v>
      </c>
      <c r="C132" s="383">
        <v>0</v>
      </c>
      <c r="D132" s="384">
        <v>0</v>
      </c>
      <c r="E132" s="384">
        <v>0</v>
      </c>
      <c r="G132" s="181"/>
    </row>
    <row r="133" spans="1:7" ht="12" customHeight="1" x14ac:dyDescent="0.2">
      <c r="A133" s="314" t="s">
        <v>835</v>
      </c>
      <c r="B133" s="314" t="s">
        <v>836</v>
      </c>
      <c r="C133" s="383">
        <v>0</v>
      </c>
      <c r="D133" s="384">
        <v>0</v>
      </c>
      <c r="E133" s="384">
        <v>0</v>
      </c>
      <c r="G133" s="181"/>
    </row>
    <row r="134" spans="1:7" ht="12" customHeight="1" x14ac:dyDescent="0.2">
      <c r="A134" s="314" t="s">
        <v>601</v>
      </c>
      <c r="B134" s="314" t="s">
        <v>117</v>
      </c>
      <c r="C134" s="383">
        <v>260</v>
      </c>
      <c r="D134" s="384">
        <v>260</v>
      </c>
      <c r="E134" s="384">
        <v>0</v>
      </c>
      <c r="G134" s="181"/>
    </row>
    <row r="135" spans="1:7" ht="12" customHeight="1" x14ac:dyDescent="0.2">
      <c r="A135" s="381" t="s">
        <v>602</v>
      </c>
      <c r="B135" s="314" t="s">
        <v>1104</v>
      </c>
      <c r="C135" s="383">
        <v>0</v>
      </c>
      <c r="D135" s="384">
        <v>0</v>
      </c>
      <c r="E135" s="384">
        <v>0</v>
      </c>
      <c r="G135" s="181"/>
    </row>
    <row r="136" spans="1:7" ht="12" customHeight="1" x14ac:dyDescent="0.2">
      <c r="A136" s="315" t="s">
        <v>603</v>
      </c>
      <c r="B136" s="106" t="s">
        <v>952</v>
      </c>
      <c r="C136" s="383">
        <v>0</v>
      </c>
      <c r="D136" s="384">
        <v>0</v>
      </c>
      <c r="E136" s="384">
        <v>0</v>
      </c>
      <c r="G136" s="181"/>
    </row>
    <row r="137" spans="1:7" ht="12" customHeight="1" x14ac:dyDescent="0.2">
      <c r="A137" s="315" t="s">
        <v>126</v>
      </c>
      <c r="B137" s="106" t="s">
        <v>127</v>
      </c>
      <c r="C137" s="383">
        <v>0</v>
      </c>
      <c r="D137" s="384">
        <v>0</v>
      </c>
      <c r="E137" s="384">
        <v>0</v>
      </c>
      <c r="G137" s="181"/>
    </row>
    <row r="138" spans="1:7" ht="12" customHeight="1" x14ac:dyDescent="0.2">
      <c r="A138" s="315" t="s">
        <v>1039</v>
      </c>
      <c r="B138" s="315" t="s">
        <v>1048</v>
      </c>
      <c r="C138" s="383">
        <v>0</v>
      </c>
      <c r="D138" s="384">
        <v>0</v>
      </c>
      <c r="E138" s="384">
        <v>0</v>
      </c>
      <c r="G138" s="181"/>
    </row>
    <row r="139" spans="1:7" ht="12" customHeight="1" x14ac:dyDescent="0.2">
      <c r="A139" s="314" t="s">
        <v>1040</v>
      </c>
      <c r="B139" s="314" t="s">
        <v>1049</v>
      </c>
      <c r="C139" s="383">
        <v>1906</v>
      </c>
      <c r="D139" s="384">
        <v>1906</v>
      </c>
      <c r="E139" s="384">
        <v>0</v>
      </c>
      <c r="G139" s="181"/>
    </row>
    <row r="140" spans="1:7" ht="12" customHeight="1" x14ac:dyDescent="0.2">
      <c r="A140" s="314" t="s">
        <v>1041</v>
      </c>
      <c r="B140" s="314" t="s">
        <v>1055</v>
      </c>
      <c r="C140" s="415"/>
      <c r="D140" s="416"/>
      <c r="E140" s="417"/>
      <c r="G140" s="181"/>
    </row>
    <row r="141" spans="1:7" ht="12" customHeight="1" x14ac:dyDescent="0.2">
      <c r="A141" s="314"/>
      <c r="B141" s="314" t="s">
        <v>1056</v>
      </c>
      <c r="C141" s="383">
        <v>0</v>
      </c>
      <c r="D141" s="384">
        <v>0</v>
      </c>
      <c r="E141" s="384">
        <v>0</v>
      </c>
      <c r="G141" s="181"/>
    </row>
    <row r="142" spans="1:7" ht="12" customHeight="1" x14ac:dyDescent="0.2">
      <c r="A142" s="314" t="s">
        <v>1042</v>
      </c>
      <c r="B142" s="314" t="s">
        <v>1050</v>
      </c>
      <c r="C142" s="383">
        <v>0</v>
      </c>
      <c r="D142" s="384">
        <v>0</v>
      </c>
      <c r="E142" s="384">
        <v>0</v>
      </c>
      <c r="G142" s="181"/>
    </row>
    <row r="143" spans="1:7" ht="12" customHeight="1" x14ac:dyDescent="0.2">
      <c r="A143" s="314" t="s">
        <v>1043</v>
      </c>
      <c r="B143" s="314" t="s">
        <v>1051</v>
      </c>
      <c r="C143" s="383">
        <v>2447</v>
      </c>
      <c r="D143" s="384">
        <v>0</v>
      </c>
      <c r="E143" s="384">
        <v>2447</v>
      </c>
      <c r="G143" s="181"/>
    </row>
    <row r="144" spans="1:7" ht="12" customHeight="1" x14ac:dyDescent="0.2">
      <c r="A144" s="314" t="s">
        <v>1044</v>
      </c>
      <c r="B144" s="314" t="s">
        <v>1052</v>
      </c>
      <c r="C144" s="383">
        <v>2155</v>
      </c>
      <c r="D144" s="384">
        <v>2155</v>
      </c>
      <c r="E144" s="384">
        <v>0</v>
      </c>
      <c r="G144" s="181"/>
    </row>
    <row r="145" spans="1:7" ht="12" customHeight="1" x14ac:dyDescent="0.2">
      <c r="A145" s="314" t="s">
        <v>1045</v>
      </c>
      <c r="B145" s="314" t="s">
        <v>1058</v>
      </c>
      <c r="C145" s="415"/>
      <c r="D145" s="416"/>
      <c r="E145" s="417"/>
      <c r="G145" s="181"/>
    </row>
    <row r="146" spans="1:7" ht="12" customHeight="1" x14ac:dyDescent="0.2">
      <c r="A146" s="314"/>
      <c r="B146" s="314" t="s">
        <v>1057</v>
      </c>
      <c r="C146" s="383">
        <v>125</v>
      </c>
      <c r="D146" s="384">
        <v>125</v>
      </c>
      <c r="E146" s="384">
        <v>0</v>
      </c>
      <c r="G146" s="181"/>
    </row>
    <row r="147" spans="1:7" ht="12" customHeight="1" x14ac:dyDescent="0.2">
      <c r="A147" s="314" t="s">
        <v>1046</v>
      </c>
      <c r="B147" s="314" t="s">
        <v>1053</v>
      </c>
      <c r="C147" s="383">
        <v>738</v>
      </c>
      <c r="D147" s="384">
        <v>738</v>
      </c>
      <c r="E147" s="384">
        <v>0</v>
      </c>
      <c r="G147" s="181"/>
    </row>
    <row r="148" spans="1:7" ht="12" customHeight="1" x14ac:dyDescent="0.2">
      <c r="A148" s="314" t="s">
        <v>1047</v>
      </c>
      <c r="B148" s="314" t="s">
        <v>1054</v>
      </c>
      <c r="C148" s="383">
        <v>2240</v>
      </c>
      <c r="D148" s="384">
        <v>2240</v>
      </c>
      <c r="E148" s="384">
        <v>0</v>
      </c>
      <c r="G148" s="181"/>
    </row>
    <row r="149" spans="1:7" ht="12" customHeight="1" x14ac:dyDescent="0.2">
      <c r="A149" s="314" t="s">
        <v>1233</v>
      </c>
      <c r="B149" s="314" t="s">
        <v>1234</v>
      </c>
      <c r="C149" s="383">
        <v>500</v>
      </c>
      <c r="D149" s="384">
        <v>500</v>
      </c>
      <c r="E149" s="384">
        <v>0</v>
      </c>
      <c r="G149" s="181"/>
    </row>
    <row r="150" spans="1:7" ht="12" customHeight="1" x14ac:dyDescent="0.2">
      <c r="A150" s="314" t="s">
        <v>1235</v>
      </c>
      <c r="B150" s="314" t="s">
        <v>1236</v>
      </c>
      <c r="C150" s="383">
        <v>4229</v>
      </c>
      <c r="D150" s="384">
        <v>4229</v>
      </c>
      <c r="E150" s="384">
        <v>0</v>
      </c>
      <c r="G150" s="181"/>
    </row>
    <row r="151" spans="1:7" ht="12" customHeight="1" x14ac:dyDescent="0.2">
      <c r="A151" s="314" t="s">
        <v>1237</v>
      </c>
      <c r="B151" s="314" t="s">
        <v>1238</v>
      </c>
      <c r="C151" s="383">
        <v>0</v>
      </c>
      <c r="D151" s="384">
        <v>0</v>
      </c>
      <c r="E151" s="384">
        <v>0</v>
      </c>
      <c r="G151" s="181"/>
    </row>
    <row r="152" spans="1:7" ht="12" customHeight="1" x14ac:dyDescent="0.2">
      <c r="A152" s="314" t="s">
        <v>1239</v>
      </c>
      <c r="B152" s="314" t="s">
        <v>1240</v>
      </c>
      <c r="C152" s="383">
        <v>0</v>
      </c>
      <c r="D152" s="384">
        <v>0</v>
      </c>
      <c r="E152" s="384">
        <v>0</v>
      </c>
      <c r="G152" s="181"/>
    </row>
    <row r="153" spans="1:7" ht="12" customHeight="1" x14ac:dyDescent="0.2">
      <c r="A153" s="314" t="s">
        <v>1705</v>
      </c>
      <c r="B153" s="314" t="s">
        <v>1706</v>
      </c>
      <c r="C153" s="383">
        <v>166</v>
      </c>
      <c r="D153" s="384">
        <v>166</v>
      </c>
      <c r="E153" s="384">
        <v>0</v>
      </c>
      <c r="G153" s="181"/>
    </row>
    <row r="154" spans="1:7" ht="12" customHeight="1" x14ac:dyDescent="0.2">
      <c r="A154" s="381" t="s">
        <v>1671</v>
      </c>
      <c r="B154" s="314" t="s">
        <v>1674</v>
      </c>
      <c r="C154" s="383">
        <v>2486</v>
      </c>
      <c r="D154" s="384">
        <v>2486</v>
      </c>
      <c r="E154" s="384">
        <v>0</v>
      </c>
      <c r="G154" s="181"/>
    </row>
    <row r="155" spans="1:7" ht="12" customHeight="1" x14ac:dyDescent="0.2">
      <c r="A155" s="381" t="s">
        <v>1672</v>
      </c>
      <c r="B155" s="314" t="s">
        <v>1676</v>
      </c>
      <c r="C155" s="415"/>
      <c r="D155" s="416"/>
      <c r="E155" s="417"/>
      <c r="G155" s="181"/>
    </row>
    <row r="156" spans="1:7" ht="12" customHeight="1" x14ac:dyDescent="0.2">
      <c r="A156" s="381"/>
      <c r="B156" s="314" t="s">
        <v>1677</v>
      </c>
      <c r="C156" s="383">
        <v>167</v>
      </c>
      <c r="D156" s="384">
        <v>167</v>
      </c>
      <c r="E156" s="384">
        <v>0</v>
      </c>
      <c r="G156" s="181"/>
    </row>
    <row r="157" spans="1:7" ht="12" customHeight="1" x14ac:dyDescent="0.2">
      <c r="A157" s="381" t="s">
        <v>1673</v>
      </c>
      <c r="B157" s="314" t="s">
        <v>1675</v>
      </c>
      <c r="C157" s="383">
        <v>0</v>
      </c>
      <c r="D157" s="384">
        <v>0</v>
      </c>
      <c r="E157" s="384">
        <v>0</v>
      </c>
      <c r="G157" s="181"/>
    </row>
    <row r="158" spans="1:7" ht="12" customHeight="1" x14ac:dyDescent="0.2">
      <c r="A158" s="272"/>
      <c r="B158" s="167" t="s">
        <v>781</v>
      </c>
      <c r="C158" s="406">
        <v>178395</v>
      </c>
      <c r="D158" s="535">
        <v>166863</v>
      </c>
      <c r="E158" s="535">
        <v>11532</v>
      </c>
      <c r="G158" s="181"/>
    </row>
    <row r="159" spans="1:7" ht="12" customHeight="1" x14ac:dyDescent="0.2">
      <c r="G159" s="181"/>
    </row>
    <row r="160" spans="1:7" ht="12" customHeight="1" x14ac:dyDescent="0.2">
      <c r="C160" s="407"/>
      <c r="D160" s="407"/>
      <c r="E160" s="407"/>
      <c r="G160" s="181"/>
    </row>
    <row r="161" spans="3:7" ht="12" customHeight="1" x14ac:dyDescent="0.2">
      <c r="C161" s="407"/>
      <c r="D161" s="407"/>
      <c r="E161" s="407"/>
      <c r="G161" s="183"/>
    </row>
    <row r="162" spans="3:7" ht="12" customHeight="1" x14ac:dyDescent="0.2"/>
    <row r="163" spans="3:7" ht="12" customHeight="1" x14ac:dyDescent="0.2"/>
    <row r="164" spans="3:7" ht="12" customHeight="1" x14ac:dyDescent="0.2"/>
    <row r="165" spans="3:7" ht="12" customHeight="1" x14ac:dyDescent="0.2"/>
    <row r="166" spans="3:7" ht="25.5" customHeight="1" x14ac:dyDescent="0.2"/>
  </sheetData>
  <mergeCells count="18">
    <mergeCell ref="A3:A6"/>
    <mergeCell ref="B3:B6"/>
    <mergeCell ref="C3:C6"/>
    <mergeCell ref="D3:E3"/>
    <mergeCell ref="D4:D6"/>
    <mergeCell ref="E4:E6"/>
    <mergeCell ref="A59:A62"/>
    <mergeCell ref="B59:B62"/>
    <mergeCell ref="C59:C62"/>
    <mergeCell ref="D59:E59"/>
    <mergeCell ref="D60:D62"/>
    <mergeCell ref="E60:E62"/>
    <mergeCell ref="A121:A124"/>
    <mergeCell ref="B121:B124"/>
    <mergeCell ref="C121:C124"/>
    <mergeCell ref="D121:E121"/>
    <mergeCell ref="D122:D124"/>
    <mergeCell ref="E122:E124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7"/>
  <sheetViews>
    <sheetView showGridLines="0" topLeftCell="A205" zoomScaleNormal="100" workbookViewId="0"/>
  </sheetViews>
  <sheetFormatPr baseColWidth="10" defaultColWidth="9.140625" defaultRowHeight="12.75" x14ac:dyDescent="0.2"/>
  <cols>
    <col min="1" max="1" width="12.42578125" style="214" customWidth="1"/>
    <col min="2" max="2" width="32.7109375" style="214" customWidth="1"/>
    <col min="3" max="6" width="10.28515625" style="214" customWidth="1"/>
    <col min="7" max="10" width="9.7109375" style="214" customWidth="1"/>
    <col min="11" max="11" width="9.42578125" style="214" customWidth="1"/>
    <col min="12" max="14" width="8.7109375" style="214" customWidth="1"/>
    <col min="15" max="15" width="12.42578125" style="214" customWidth="1"/>
    <col min="16" max="16" width="11.7109375" style="214" bestFit="1" customWidth="1"/>
    <col min="17" max="17" width="9.140625" style="214"/>
    <col min="18" max="18" width="13.140625" style="214" customWidth="1"/>
    <col min="19" max="16384" width="9.140625" style="214"/>
  </cols>
  <sheetData>
    <row r="1" spans="1:15" s="262" customFormat="1" x14ac:dyDescent="0.2">
      <c r="A1" s="270" t="s">
        <v>555</v>
      </c>
      <c r="B1" s="5"/>
      <c r="C1" s="5"/>
      <c r="D1" s="5"/>
      <c r="E1" s="5"/>
      <c r="F1" s="213"/>
      <c r="G1" s="261"/>
      <c r="H1" s="5"/>
      <c r="O1" s="274"/>
    </row>
    <row r="2" spans="1:15" s="262" customFormat="1" x14ac:dyDescent="0.2">
      <c r="A2" s="270" t="s">
        <v>1751</v>
      </c>
      <c r="B2" s="5"/>
      <c r="C2" s="5"/>
      <c r="D2" s="5"/>
      <c r="E2" s="5"/>
      <c r="F2" s="213"/>
      <c r="G2" s="261"/>
      <c r="H2" s="261"/>
      <c r="O2" s="274"/>
    </row>
    <row r="3" spans="1:15" s="262" customFormat="1" x14ac:dyDescent="0.2"/>
    <row r="4" spans="1:15" s="262" customFormat="1" ht="13.15" customHeight="1" x14ac:dyDescent="0.2">
      <c r="A4" s="1038" t="s">
        <v>698</v>
      </c>
      <c r="B4" s="891" t="s">
        <v>1643</v>
      </c>
      <c r="C4" s="1022" t="s">
        <v>1757</v>
      </c>
      <c r="D4" s="1022"/>
      <c r="E4" s="1022"/>
      <c r="F4" s="1022"/>
      <c r="G4" s="1022"/>
      <c r="H4" s="1022"/>
      <c r="I4" s="1022"/>
      <c r="J4" s="1022"/>
      <c r="K4" s="1022"/>
      <c r="L4" s="1022"/>
      <c r="M4" s="1022"/>
      <c r="N4" s="1022"/>
      <c r="O4" s="1023" t="s">
        <v>698</v>
      </c>
    </row>
    <row r="5" spans="1:15" s="262" customFormat="1" ht="11.45" customHeight="1" x14ac:dyDescent="0.2">
      <c r="A5" s="1039"/>
      <c r="B5" s="737"/>
      <c r="C5" s="1026" t="s">
        <v>1245</v>
      </c>
      <c r="D5" s="1026"/>
      <c r="E5" s="1027" t="s">
        <v>78</v>
      </c>
      <c r="F5" s="1027"/>
      <c r="G5" s="1027"/>
      <c r="H5" s="1027"/>
      <c r="I5" s="1027"/>
      <c r="J5" s="1027"/>
      <c r="K5" s="1027"/>
      <c r="L5" s="1027"/>
      <c r="M5" s="1027"/>
      <c r="N5" s="1027"/>
      <c r="O5" s="1024"/>
    </row>
    <row r="6" spans="1:15" s="262" customFormat="1" ht="11.45" customHeight="1" x14ac:dyDescent="0.2">
      <c r="A6" s="1039"/>
      <c r="B6" s="737"/>
      <c r="C6" s="1026"/>
      <c r="D6" s="1026"/>
      <c r="E6" s="1026" t="s">
        <v>149</v>
      </c>
      <c r="F6" s="1028"/>
      <c r="G6" s="1029" t="s">
        <v>1246</v>
      </c>
      <c r="H6" s="1030"/>
      <c r="I6" s="1032" t="s">
        <v>78</v>
      </c>
      <c r="J6" s="1032"/>
      <c r="K6" s="1032"/>
      <c r="L6" s="1032"/>
      <c r="M6" s="1032"/>
      <c r="N6" s="1032"/>
      <c r="O6" s="1024"/>
    </row>
    <row r="7" spans="1:15" s="262" customFormat="1" ht="11.45" customHeight="1" x14ac:dyDescent="0.2">
      <c r="A7" s="1039"/>
      <c r="B7" s="737"/>
      <c r="C7" s="1026"/>
      <c r="D7" s="1026"/>
      <c r="E7" s="1026"/>
      <c r="F7" s="1028"/>
      <c r="G7" s="1031"/>
      <c r="H7" s="1030"/>
      <c r="I7" s="1026" t="s">
        <v>1247</v>
      </c>
      <c r="J7" s="737"/>
      <c r="K7" s="1026" t="s">
        <v>150</v>
      </c>
      <c r="L7" s="1026"/>
      <c r="M7" s="1026"/>
      <c r="N7" s="1026"/>
      <c r="O7" s="1024"/>
    </row>
    <row r="8" spans="1:15" s="262" customFormat="1" ht="13.15" customHeight="1" x14ac:dyDescent="0.2">
      <c r="A8" s="1039"/>
      <c r="B8" s="737"/>
      <c r="C8" s="1026"/>
      <c r="D8" s="1026"/>
      <c r="E8" s="1026"/>
      <c r="F8" s="1028"/>
      <c r="G8" s="1031"/>
      <c r="H8" s="1030"/>
      <c r="I8" s="1026"/>
      <c r="J8" s="737"/>
      <c r="K8" s="1026"/>
      <c r="L8" s="1026"/>
      <c r="M8" s="1026"/>
      <c r="N8" s="1026"/>
      <c r="O8" s="1024"/>
    </row>
    <row r="9" spans="1:15" s="262" customFormat="1" ht="13.15" customHeight="1" x14ac:dyDescent="0.2">
      <c r="A9" s="1039"/>
      <c r="B9" s="737"/>
      <c r="C9" s="1026"/>
      <c r="D9" s="1026"/>
      <c r="E9" s="1026"/>
      <c r="F9" s="1028"/>
      <c r="G9" s="1031"/>
      <c r="H9" s="1030"/>
      <c r="I9" s="737"/>
      <c r="J9" s="737"/>
      <c r="K9" s="1033" t="s">
        <v>151</v>
      </c>
      <c r="L9" s="1033"/>
      <c r="M9" s="1033" t="s">
        <v>152</v>
      </c>
      <c r="N9" s="1033"/>
      <c r="O9" s="1024"/>
    </row>
    <row r="10" spans="1:15" s="262" customFormat="1" ht="13.15" customHeight="1" x14ac:dyDescent="0.2">
      <c r="A10" s="1040"/>
      <c r="B10" s="738"/>
      <c r="C10" s="269">
        <v>1000</v>
      </c>
      <c r="D10" s="281" t="s">
        <v>699</v>
      </c>
      <c r="E10" s="269">
        <v>1000</v>
      </c>
      <c r="F10" s="587" t="s">
        <v>699</v>
      </c>
      <c r="G10" s="589">
        <v>1000</v>
      </c>
      <c r="H10" s="281" t="s">
        <v>699</v>
      </c>
      <c r="I10" s="269">
        <v>1000</v>
      </c>
      <c r="J10" s="281" t="s">
        <v>699</v>
      </c>
      <c r="K10" s="269">
        <v>1000</v>
      </c>
      <c r="L10" s="281" t="s">
        <v>699</v>
      </c>
      <c r="M10" s="269">
        <v>1000</v>
      </c>
      <c r="N10" s="281" t="s">
        <v>699</v>
      </c>
      <c r="O10" s="1025"/>
    </row>
    <row r="11" spans="1:15" s="647" customFormat="1" ht="25.5" customHeight="1" x14ac:dyDescent="0.2">
      <c r="A11" s="284" t="s">
        <v>809</v>
      </c>
      <c r="B11" s="284" t="s">
        <v>690</v>
      </c>
      <c r="C11" s="268">
        <v>855644</v>
      </c>
      <c r="D11" s="292">
        <v>3441</v>
      </c>
      <c r="E11" s="293">
        <v>206828</v>
      </c>
      <c r="F11" s="292">
        <v>832</v>
      </c>
      <c r="G11" s="293">
        <v>648816</v>
      </c>
      <c r="H11" s="292">
        <v>2609</v>
      </c>
      <c r="I11" s="293">
        <v>169643</v>
      </c>
      <c r="J11" s="292">
        <v>682</v>
      </c>
      <c r="K11" s="293">
        <v>441459</v>
      </c>
      <c r="L11" s="292">
        <v>1775</v>
      </c>
      <c r="M11" s="293">
        <v>37715</v>
      </c>
      <c r="N11" s="292">
        <v>152</v>
      </c>
      <c r="O11" s="646" t="s">
        <v>809</v>
      </c>
    </row>
    <row r="12" spans="1:15" s="265" customFormat="1" ht="25.5" customHeight="1" x14ac:dyDescent="0.2">
      <c r="A12" s="284" t="s">
        <v>812</v>
      </c>
      <c r="B12" s="284" t="s">
        <v>813</v>
      </c>
      <c r="C12" s="268">
        <v>86653</v>
      </c>
      <c r="D12" s="292">
        <v>249</v>
      </c>
      <c r="E12" s="293">
        <v>67189</v>
      </c>
      <c r="F12" s="292">
        <v>193</v>
      </c>
      <c r="G12" s="293">
        <v>19464</v>
      </c>
      <c r="H12" s="292">
        <v>56</v>
      </c>
      <c r="I12" s="293">
        <v>105</v>
      </c>
      <c r="J12" s="588">
        <v>0</v>
      </c>
      <c r="K12" s="293">
        <v>18840</v>
      </c>
      <c r="L12" s="292">
        <v>54</v>
      </c>
      <c r="M12" s="293">
        <v>518</v>
      </c>
      <c r="N12" s="292">
        <v>1</v>
      </c>
      <c r="O12" s="285" t="s">
        <v>812</v>
      </c>
    </row>
    <row r="13" spans="1:15" s="265" customFormat="1" ht="11.45" customHeight="1" x14ac:dyDescent="0.2">
      <c r="A13" s="284" t="s">
        <v>727</v>
      </c>
      <c r="B13" s="284" t="s">
        <v>728</v>
      </c>
      <c r="C13" s="268">
        <v>5952</v>
      </c>
      <c r="D13" s="292">
        <v>1575</v>
      </c>
      <c r="E13" s="293">
        <v>5952</v>
      </c>
      <c r="F13" s="292">
        <v>1575</v>
      </c>
      <c r="G13" s="293" t="s">
        <v>1760</v>
      </c>
      <c r="H13" s="292" t="s">
        <v>1760</v>
      </c>
      <c r="I13" s="293" t="s">
        <v>1760</v>
      </c>
      <c r="J13" s="292" t="s">
        <v>1760</v>
      </c>
      <c r="K13" s="293" t="s">
        <v>1760</v>
      </c>
      <c r="L13" s="292" t="s">
        <v>1760</v>
      </c>
      <c r="M13" s="293" t="s">
        <v>1760</v>
      </c>
      <c r="N13" s="292" t="s">
        <v>1760</v>
      </c>
      <c r="O13" s="285" t="s">
        <v>727</v>
      </c>
    </row>
    <row r="14" spans="1:15" s="265" customFormat="1" ht="11.45" customHeight="1" x14ac:dyDescent="0.2">
      <c r="A14" s="284" t="s">
        <v>1248</v>
      </c>
      <c r="B14" s="284" t="s">
        <v>154</v>
      </c>
      <c r="C14" s="268">
        <v>82263</v>
      </c>
      <c r="D14" s="292">
        <v>4027</v>
      </c>
      <c r="E14" s="293">
        <v>11335</v>
      </c>
      <c r="F14" s="292">
        <v>555</v>
      </c>
      <c r="G14" s="293">
        <v>70928</v>
      </c>
      <c r="H14" s="292">
        <v>3472</v>
      </c>
      <c r="I14" s="293" t="s">
        <v>1760</v>
      </c>
      <c r="J14" s="292" t="s">
        <v>1760</v>
      </c>
      <c r="K14" s="293">
        <v>44653</v>
      </c>
      <c r="L14" s="292">
        <v>2186</v>
      </c>
      <c r="M14" s="293">
        <v>26275</v>
      </c>
      <c r="N14" s="292">
        <v>1286</v>
      </c>
      <c r="O14" s="285" t="s">
        <v>1248</v>
      </c>
    </row>
    <row r="15" spans="1:15" s="265" customFormat="1" ht="11.45" customHeight="1" x14ac:dyDescent="0.2">
      <c r="A15" s="284" t="s">
        <v>1249</v>
      </c>
      <c r="B15" s="284" t="s">
        <v>155</v>
      </c>
      <c r="C15" s="268">
        <v>20473</v>
      </c>
      <c r="D15" s="292">
        <v>1252</v>
      </c>
      <c r="E15" s="293">
        <v>5363</v>
      </c>
      <c r="F15" s="292">
        <v>328</v>
      </c>
      <c r="G15" s="293">
        <v>15110</v>
      </c>
      <c r="H15" s="292">
        <v>924</v>
      </c>
      <c r="I15" s="293" t="s">
        <v>1760</v>
      </c>
      <c r="J15" s="292" t="s">
        <v>1760</v>
      </c>
      <c r="K15" s="293">
        <v>15110</v>
      </c>
      <c r="L15" s="292">
        <v>924</v>
      </c>
      <c r="M15" s="293" t="s">
        <v>1760</v>
      </c>
      <c r="N15" s="292" t="s">
        <v>1760</v>
      </c>
      <c r="O15" s="285" t="s">
        <v>1249</v>
      </c>
    </row>
    <row r="16" spans="1:15" s="265" customFormat="1" ht="11.45" customHeight="1" x14ac:dyDescent="0.2">
      <c r="A16" s="284" t="s">
        <v>1250</v>
      </c>
      <c r="B16" s="284" t="s">
        <v>156</v>
      </c>
      <c r="C16" s="268">
        <v>2188</v>
      </c>
      <c r="D16" s="292">
        <v>852</v>
      </c>
      <c r="E16" s="293">
        <v>1283</v>
      </c>
      <c r="F16" s="292">
        <v>499</v>
      </c>
      <c r="G16" s="293">
        <v>905</v>
      </c>
      <c r="H16" s="292">
        <v>352</v>
      </c>
      <c r="I16" s="293" t="s">
        <v>1760</v>
      </c>
      <c r="J16" s="292" t="s">
        <v>1760</v>
      </c>
      <c r="K16" s="293">
        <v>905</v>
      </c>
      <c r="L16" s="292">
        <v>352</v>
      </c>
      <c r="M16" s="293" t="s">
        <v>1760</v>
      </c>
      <c r="N16" s="292" t="s">
        <v>1760</v>
      </c>
      <c r="O16" s="285" t="s">
        <v>1250</v>
      </c>
    </row>
    <row r="17" spans="1:15" s="265" customFormat="1" ht="11.45" customHeight="1" x14ac:dyDescent="0.2">
      <c r="A17" s="284" t="s">
        <v>1251</v>
      </c>
      <c r="B17" s="284" t="s">
        <v>157</v>
      </c>
      <c r="C17" s="268">
        <v>22619</v>
      </c>
      <c r="D17" s="292">
        <v>4666</v>
      </c>
      <c r="E17" s="293">
        <v>2169</v>
      </c>
      <c r="F17" s="292">
        <v>447</v>
      </c>
      <c r="G17" s="293">
        <v>20451</v>
      </c>
      <c r="H17" s="292">
        <v>4218</v>
      </c>
      <c r="I17" s="293" t="s">
        <v>1760</v>
      </c>
      <c r="J17" s="292" t="s">
        <v>1760</v>
      </c>
      <c r="K17" s="293">
        <v>20451</v>
      </c>
      <c r="L17" s="292">
        <v>4218</v>
      </c>
      <c r="M17" s="293" t="s">
        <v>1760</v>
      </c>
      <c r="N17" s="292" t="s">
        <v>1760</v>
      </c>
      <c r="O17" s="285" t="s">
        <v>1251</v>
      </c>
    </row>
    <row r="18" spans="1:15" s="265" customFormat="1" ht="11.45" customHeight="1" x14ac:dyDescent="0.2">
      <c r="A18" s="284" t="s">
        <v>1252</v>
      </c>
      <c r="B18" s="284" t="s">
        <v>158</v>
      </c>
      <c r="C18" s="268">
        <v>697</v>
      </c>
      <c r="D18" s="292">
        <v>289</v>
      </c>
      <c r="E18" s="293">
        <v>697</v>
      </c>
      <c r="F18" s="292">
        <v>289</v>
      </c>
      <c r="G18" s="293" t="s">
        <v>1760</v>
      </c>
      <c r="H18" s="292" t="s">
        <v>1760</v>
      </c>
      <c r="I18" s="293" t="s">
        <v>1760</v>
      </c>
      <c r="J18" s="292" t="s">
        <v>1760</v>
      </c>
      <c r="K18" s="293" t="s">
        <v>1760</v>
      </c>
      <c r="L18" s="292" t="s">
        <v>1760</v>
      </c>
      <c r="M18" s="293" t="s">
        <v>1760</v>
      </c>
      <c r="N18" s="292" t="s">
        <v>1760</v>
      </c>
      <c r="O18" s="285" t="s">
        <v>1252</v>
      </c>
    </row>
    <row r="19" spans="1:15" s="265" customFormat="1" ht="11.45" customHeight="1" x14ac:dyDescent="0.2">
      <c r="A19" s="284" t="s">
        <v>1253</v>
      </c>
      <c r="B19" s="284" t="s">
        <v>159</v>
      </c>
      <c r="C19" s="268">
        <v>1073</v>
      </c>
      <c r="D19" s="292">
        <v>462</v>
      </c>
      <c r="E19" s="293">
        <v>1073</v>
      </c>
      <c r="F19" s="292">
        <v>462</v>
      </c>
      <c r="G19" s="293" t="s">
        <v>1760</v>
      </c>
      <c r="H19" s="292" t="s">
        <v>1760</v>
      </c>
      <c r="I19" s="293" t="s">
        <v>1760</v>
      </c>
      <c r="J19" s="292" t="s">
        <v>1760</v>
      </c>
      <c r="K19" s="293" t="s">
        <v>1760</v>
      </c>
      <c r="L19" s="292" t="s">
        <v>1760</v>
      </c>
      <c r="M19" s="293" t="s">
        <v>1760</v>
      </c>
      <c r="N19" s="292" t="s">
        <v>1760</v>
      </c>
      <c r="O19" s="285" t="s">
        <v>1253</v>
      </c>
    </row>
    <row r="20" spans="1:15" s="265" customFormat="1" ht="11.45" customHeight="1" x14ac:dyDescent="0.2">
      <c r="A20" s="284" t="s">
        <v>1254</v>
      </c>
      <c r="B20" s="284" t="s">
        <v>160</v>
      </c>
      <c r="C20" s="268">
        <v>125</v>
      </c>
      <c r="D20" s="292">
        <v>127</v>
      </c>
      <c r="E20" s="293">
        <v>125</v>
      </c>
      <c r="F20" s="292">
        <v>127</v>
      </c>
      <c r="G20" s="293" t="s">
        <v>1760</v>
      </c>
      <c r="H20" s="292" t="s">
        <v>1760</v>
      </c>
      <c r="I20" s="293" t="s">
        <v>1760</v>
      </c>
      <c r="J20" s="292" t="s">
        <v>1760</v>
      </c>
      <c r="K20" s="293" t="s">
        <v>1760</v>
      </c>
      <c r="L20" s="292" t="s">
        <v>1760</v>
      </c>
      <c r="M20" s="293" t="s">
        <v>1760</v>
      </c>
      <c r="N20" s="292" t="s">
        <v>1760</v>
      </c>
      <c r="O20" s="285" t="s">
        <v>1254</v>
      </c>
    </row>
    <row r="21" spans="1:15" s="265" customFormat="1" ht="11.45" customHeight="1" x14ac:dyDescent="0.2">
      <c r="A21" s="284" t="s">
        <v>1255</v>
      </c>
      <c r="B21" s="284" t="s">
        <v>161</v>
      </c>
      <c r="C21" s="268">
        <v>9540</v>
      </c>
      <c r="D21" s="292">
        <v>1737</v>
      </c>
      <c r="E21" s="293">
        <v>741</v>
      </c>
      <c r="F21" s="292">
        <v>135</v>
      </c>
      <c r="G21" s="293">
        <v>8799</v>
      </c>
      <c r="H21" s="292">
        <v>1602</v>
      </c>
      <c r="I21" s="293">
        <v>8799</v>
      </c>
      <c r="J21" s="292">
        <v>1602</v>
      </c>
      <c r="K21" s="293" t="s">
        <v>1760</v>
      </c>
      <c r="L21" s="292" t="s">
        <v>1760</v>
      </c>
      <c r="M21" s="293" t="s">
        <v>1760</v>
      </c>
      <c r="N21" s="292" t="s">
        <v>1760</v>
      </c>
      <c r="O21" s="285" t="s">
        <v>1255</v>
      </c>
    </row>
    <row r="22" spans="1:15" s="265" customFormat="1" ht="11.45" customHeight="1" x14ac:dyDescent="0.2">
      <c r="A22" s="284" t="s">
        <v>162</v>
      </c>
      <c r="B22" s="284" t="s">
        <v>163</v>
      </c>
      <c r="C22" s="268">
        <v>7422</v>
      </c>
      <c r="D22" s="292">
        <v>1195</v>
      </c>
      <c r="E22" s="293">
        <v>7422</v>
      </c>
      <c r="F22" s="292">
        <v>1195</v>
      </c>
      <c r="G22" s="293" t="s">
        <v>1760</v>
      </c>
      <c r="H22" s="292" t="s">
        <v>1760</v>
      </c>
      <c r="I22" s="293" t="s">
        <v>1760</v>
      </c>
      <c r="J22" s="292" t="s">
        <v>1760</v>
      </c>
      <c r="K22" s="293" t="s">
        <v>1760</v>
      </c>
      <c r="L22" s="292" t="s">
        <v>1760</v>
      </c>
      <c r="M22" s="293" t="s">
        <v>1760</v>
      </c>
      <c r="N22" s="292" t="s">
        <v>1760</v>
      </c>
      <c r="O22" s="285" t="s">
        <v>162</v>
      </c>
    </row>
    <row r="23" spans="1:15" s="265" customFormat="1" ht="11.45" customHeight="1" x14ac:dyDescent="0.2">
      <c r="A23" s="284" t="s">
        <v>1256</v>
      </c>
      <c r="B23" s="284" t="s">
        <v>164</v>
      </c>
      <c r="C23" s="268">
        <v>1062</v>
      </c>
      <c r="D23" s="292">
        <v>261</v>
      </c>
      <c r="E23" s="293">
        <v>1062</v>
      </c>
      <c r="F23" s="292">
        <v>261</v>
      </c>
      <c r="G23" s="293" t="s">
        <v>1760</v>
      </c>
      <c r="H23" s="292" t="s">
        <v>1760</v>
      </c>
      <c r="I23" s="293" t="s">
        <v>1760</v>
      </c>
      <c r="J23" s="292" t="s">
        <v>1760</v>
      </c>
      <c r="K23" s="293" t="s">
        <v>1760</v>
      </c>
      <c r="L23" s="292" t="s">
        <v>1760</v>
      </c>
      <c r="M23" s="293" t="s">
        <v>1760</v>
      </c>
      <c r="N23" s="292" t="s">
        <v>1760</v>
      </c>
      <c r="O23" s="285" t="s">
        <v>1256</v>
      </c>
    </row>
    <row r="24" spans="1:15" s="265" customFormat="1" ht="11.45" customHeight="1" x14ac:dyDescent="0.2">
      <c r="A24" s="284" t="s">
        <v>1257</v>
      </c>
      <c r="B24" s="284" t="s">
        <v>165</v>
      </c>
      <c r="C24" s="268">
        <v>280</v>
      </c>
      <c r="D24" s="292">
        <v>264</v>
      </c>
      <c r="E24" s="293">
        <v>280</v>
      </c>
      <c r="F24" s="292">
        <v>264</v>
      </c>
      <c r="G24" s="293" t="s">
        <v>1760</v>
      </c>
      <c r="H24" s="292" t="s">
        <v>1760</v>
      </c>
      <c r="I24" s="293" t="s">
        <v>1760</v>
      </c>
      <c r="J24" s="292" t="s">
        <v>1760</v>
      </c>
      <c r="K24" s="293" t="s">
        <v>1760</v>
      </c>
      <c r="L24" s="292" t="s">
        <v>1760</v>
      </c>
      <c r="M24" s="293" t="s">
        <v>1760</v>
      </c>
      <c r="N24" s="292" t="s">
        <v>1760</v>
      </c>
      <c r="O24" s="285" t="s">
        <v>1257</v>
      </c>
    </row>
    <row r="25" spans="1:15" s="265" customFormat="1" ht="11.45" customHeight="1" x14ac:dyDescent="0.2">
      <c r="A25" s="284" t="s">
        <v>1258</v>
      </c>
      <c r="B25" s="284" t="s">
        <v>166</v>
      </c>
      <c r="C25" s="268">
        <v>824</v>
      </c>
      <c r="D25" s="292">
        <v>155</v>
      </c>
      <c r="E25" s="293">
        <v>824</v>
      </c>
      <c r="F25" s="292">
        <v>155</v>
      </c>
      <c r="G25" s="293" t="s">
        <v>1760</v>
      </c>
      <c r="H25" s="292" t="s">
        <v>1760</v>
      </c>
      <c r="I25" s="293" t="s">
        <v>1760</v>
      </c>
      <c r="J25" s="292" t="s">
        <v>1760</v>
      </c>
      <c r="K25" s="293" t="s">
        <v>1760</v>
      </c>
      <c r="L25" s="292" t="s">
        <v>1760</v>
      </c>
      <c r="M25" s="293" t="s">
        <v>1760</v>
      </c>
      <c r="N25" s="292" t="s">
        <v>1760</v>
      </c>
      <c r="O25" s="285" t="s">
        <v>1258</v>
      </c>
    </row>
    <row r="26" spans="1:15" s="265" customFormat="1" ht="11.45" customHeight="1" x14ac:dyDescent="0.2">
      <c r="A26" s="284" t="s">
        <v>1259</v>
      </c>
      <c r="B26" s="284" t="s">
        <v>167</v>
      </c>
      <c r="C26" s="268">
        <v>5791</v>
      </c>
      <c r="D26" s="292">
        <v>1205</v>
      </c>
      <c r="E26" s="293">
        <v>180</v>
      </c>
      <c r="F26" s="292">
        <v>37</v>
      </c>
      <c r="G26" s="293">
        <v>5611</v>
      </c>
      <c r="H26" s="292">
        <v>1168</v>
      </c>
      <c r="I26" s="293" t="s">
        <v>1760</v>
      </c>
      <c r="J26" s="292" t="s">
        <v>1760</v>
      </c>
      <c r="K26" s="293">
        <v>5611</v>
      </c>
      <c r="L26" s="292">
        <v>1168</v>
      </c>
      <c r="M26" s="293" t="s">
        <v>1760</v>
      </c>
      <c r="N26" s="292" t="s">
        <v>1760</v>
      </c>
      <c r="O26" s="285" t="s">
        <v>1259</v>
      </c>
    </row>
    <row r="27" spans="1:15" s="265" customFormat="1" ht="11.45" customHeight="1" x14ac:dyDescent="0.2">
      <c r="A27" s="284" t="s">
        <v>1260</v>
      </c>
      <c r="B27" s="284" t="s">
        <v>168</v>
      </c>
      <c r="C27" s="268">
        <v>11429</v>
      </c>
      <c r="D27" s="292">
        <v>1496</v>
      </c>
      <c r="E27" s="293">
        <v>2506</v>
      </c>
      <c r="F27" s="292">
        <v>328</v>
      </c>
      <c r="G27" s="293">
        <v>8924</v>
      </c>
      <c r="H27" s="292">
        <v>1168</v>
      </c>
      <c r="I27" s="293" t="s">
        <v>1760</v>
      </c>
      <c r="J27" s="292" t="s">
        <v>1760</v>
      </c>
      <c r="K27" s="293">
        <v>8924</v>
      </c>
      <c r="L27" s="292">
        <v>1168</v>
      </c>
      <c r="M27" s="293" t="s">
        <v>1760</v>
      </c>
      <c r="N27" s="292" t="s">
        <v>1760</v>
      </c>
      <c r="O27" s="285" t="s">
        <v>1260</v>
      </c>
    </row>
    <row r="28" spans="1:15" s="265" customFormat="1" ht="11.45" customHeight="1" x14ac:dyDescent="0.2">
      <c r="A28" s="284" t="s">
        <v>1261</v>
      </c>
      <c r="B28" s="284" t="s">
        <v>169</v>
      </c>
      <c r="C28" s="268">
        <v>1272</v>
      </c>
      <c r="D28" s="292">
        <v>435</v>
      </c>
      <c r="E28" s="293">
        <v>1272</v>
      </c>
      <c r="F28" s="292">
        <v>435</v>
      </c>
      <c r="G28" s="293" t="s">
        <v>1760</v>
      </c>
      <c r="H28" s="292" t="s">
        <v>1760</v>
      </c>
      <c r="I28" s="293" t="s">
        <v>1760</v>
      </c>
      <c r="J28" s="292" t="s">
        <v>1760</v>
      </c>
      <c r="K28" s="293" t="s">
        <v>1760</v>
      </c>
      <c r="L28" s="292" t="s">
        <v>1760</v>
      </c>
      <c r="M28" s="293" t="s">
        <v>1760</v>
      </c>
      <c r="N28" s="292" t="s">
        <v>1760</v>
      </c>
      <c r="O28" s="285" t="s">
        <v>1261</v>
      </c>
    </row>
    <row r="29" spans="1:15" s="265" customFormat="1" ht="11.45" customHeight="1" x14ac:dyDescent="0.2">
      <c r="A29" s="284" t="s">
        <v>1262</v>
      </c>
      <c r="B29" s="284" t="s">
        <v>735</v>
      </c>
      <c r="C29" s="268">
        <v>92</v>
      </c>
      <c r="D29" s="292">
        <v>22</v>
      </c>
      <c r="E29" s="293">
        <v>83</v>
      </c>
      <c r="F29" s="292">
        <v>19</v>
      </c>
      <c r="G29" s="604">
        <v>9</v>
      </c>
      <c r="H29" s="292">
        <v>2</v>
      </c>
      <c r="I29" s="293" t="s">
        <v>1760</v>
      </c>
      <c r="J29" s="292" t="s">
        <v>1760</v>
      </c>
      <c r="K29" s="293">
        <v>9</v>
      </c>
      <c r="L29" s="292">
        <v>2</v>
      </c>
      <c r="M29" s="293" t="s">
        <v>1760</v>
      </c>
      <c r="N29" s="292" t="s">
        <v>1760</v>
      </c>
      <c r="O29" s="285" t="s">
        <v>1262</v>
      </c>
    </row>
    <row r="30" spans="1:15" s="265" customFormat="1" ht="11.45" customHeight="1" x14ac:dyDescent="0.2">
      <c r="A30" s="284" t="s">
        <v>90</v>
      </c>
      <c r="B30" s="284" t="s">
        <v>724</v>
      </c>
      <c r="C30" s="268">
        <v>2610</v>
      </c>
      <c r="D30" s="292">
        <v>729</v>
      </c>
      <c r="E30" s="293">
        <v>2610</v>
      </c>
      <c r="F30" s="292">
        <v>729</v>
      </c>
      <c r="G30" s="293" t="s">
        <v>1760</v>
      </c>
      <c r="H30" s="292" t="s">
        <v>1760</v>
      </c>
      <c r="I30" s="293" t="s">
        <v>1760</v>
      </c>
      <c r="J30" s="292" t="s">
        <v>1760</v>
      </c>
      <c r="K30" s="293" t="s">
        <v>1760</v>
      </c>
      <c r="L30" s="292" t="s">
        <v>1760</v>
      </c>
      <c r="M30" s="293" t="s">
        <v>1760</v>
      </c>
      <c r="N30" s="292" t="s">
        <v>1760</v>
      </c>
      <c r="O30" s="285" t="s">
        <v>90</v>
      </c>
    </row>
    <row r="31" spans="1:15" s="265" customFormat="1" ht="11.45" customHeight="1" x14ac:dyDescent="0.2">
      <c r="A31" s="284" t="s">
        <v>1263</v>
      </c>
      <c r="B31" s="284" t="s">
        <v>170</v>
      </c>
      <c r="C31" s="268">
        <v>1002</v>
      </c>
      <c r="D31" s="292">
        <v>261</v>
      </c>
      <c r="E31" s="293">
        <v>1002</v>
      </c>
      <c r="F31" s="292">
        <v>261</v>
      </c>
      <c r="G31" s="293" t="s">
        <v>1760</v>
      </c>
      <c r="H31" s="292" t="s">
        <v>1760</v>
      </c>
      <c r="I31" s="293" t="s">
        <v>1760</v>
      </c>
      <c r="J31" s="292" t="s">
        <v>1760</v>
      </c>
      <c r="K31" s="293" t="s">
        <v>1760</v>
      </c>
      <c r="L31" s="292" t="s">
        <v>1760</v>
      </c>
      <c r="M31" s="293" t="s">
        <v>1760</v>
      </c>
      <c r="N31" s="292" t="s">
        <v>1760</v>
      </c>
      <c r="O31" s="285" t="s">
        <v>1263</v>
      </c>
    </row>
    <row r="32" spans="1:15" s="265" customFormat="1" ht="11.45" customHeight="1" x14ac:dyDescent="0.2">
      <c r="A32" s="284" t="s">
        <v>1264</v>
      </c>
      <c r="B32" s="284" t="s">
        <v>171</v>
      </c>
      <c r="C32" s="268">
        <v>2699</v>
      </c>
      <c r="D32" s="292">
        <v>1354</v>
      </c>
      <c r="E32" s="293">
        <v>1761</v>
      </c>
      <c r="F32" s="292">
        <v>883</v>
      </c>
      <c r="G32" s="293">
        <v>938</v>
      </c>
      <c r="H32" s="292">
        <v>470</v>
      </c>
      <c r="I32" s="293">
        <v>938</v>
      </c>
      <c r="J32" s="292">
        <v>470</v>
      </c>
      <c r="K32" s="293" t="s">
        <v>1760</v>
      </c>
      <c r="L32" s="292" t="s">
        <v>1760</v>
      </c>
      <c r="M32" s="293" t="s">
        <v>1760</v>
      </c>
      <c r="N32" s="292" t="s">
        <v>1760</v>
      </c>
      <c r="O32" s="285" t="s">
        <v>1264</v>
      </c>
    </row>
    <row r="33" spans="1:15" s="265" customFormat="1" ht="11.45" customHeight="1" x14ac:dyDescent="0.2">
      <c r="A33" s="284" t="s">
        <v>1265</v>
      </c>
      <c r="B33" s="284" t="s">
        <v>172</v>
      </c>
      <c r="C33" s="268">
        <v>1661</v>
      </c>
      <c r="D33" s="292">
        <v>574</v>
      </c>
      <c r="E33" s="293">
        <v>1661</v>
      </c>
      <c r="F33" s="292">
        <v>574</v>
      </c>
      <c r="G33" s="293" t="s">
        <v>1760</v>
      </c>
      <c r="H33" s="292" t="s">
        <v>1760</v>
      </c>
      <c r="I33" s="293" t="s">
        <v>1760</v>
      </c>
      <c r="J33" s="292" t="s">
        <v>1760</v>
      </c>
      <c r="K33" s="293" t="s">
        <v>1760</v>
      </c>
      <c r="L33" s="292" t="s">
        <v>1760</v>
      </c>
      <c r="M33" s="293" t="s">
        <v>1760</v>
      </c>
      <c r="N33" s="292" t="s">
        <v>1760</v>
      </c>
      <c r="O33" s="285" t="s">
        <v>1265</v>
      </c>
    </row>
    <row r="34" spans="1:15" s="265" customFormat="1" ht="11.45" customHeight="1" x14ac:dyDescent="0.2">
      <c r="A34" s="284" t="s">
        <v>1266</v>
      </c>
      <c r="B34" s="284" t="s">
        <v>173</v>
      </c>
      <c r="C34" s="268">
        <v>3768</v>
      </c>
      <c r="D34" s="292">
        <v>1087</v>
      </c>
      <c r="E34" s="293">
        <v>150</v>
      </c>
      <c r="F34" s="292">
        <v>43</v>
      </c>
      <c r="G34" s="293">
        <v>3619</v>
      </c>
      <c r="H34" s="292">
        <v>1044</v>
      </c>
      <c r="I34" s="293" t="s">
        <v>1760</v>
      </c>
      <c r="J34" s="292" t="s">
        <v>1760</v>
      </c>
      <c r="K34" s="293">
        <v>3611</v>
      </c>
      <c r="L34" s="292">
        <v>1042</v>
      </c>
      <c r="M34" s="293">
        <v>7</v>
      </c>
      <c r="N34" s="292">
        <v>2</v>
      </c>
      <c r="O34" s="285" t="s">
        <v>1266</v>
      </c>
    </row>
    <row r="35" spans="1:15" s="265" customFormat="1" ht="11.45" customHeight="1" x14ac:dyDescent="0.2">
      <c r="A35" s="284" t="s">
        <v>1267</v>
      </c>
      <c r="B35" s="284" t="s">
        <v>174</v>
      </c>
      <c r="C35" s="268">
        <v>4224</v>
      </c>
      <c r="D35" s="292">
        <v>702</v>
      </c>
      <c r="E35" s="293">
        <v>3532</v>
      </c>
      <c r="F35" s="292">
        <v>587</v>
      </c>
      <c r="G35" s="293">
        <v>692</v>
      </c>
      <c r="H35" s="292">
        <v>115</v>
      </c>
      <c r="I35" s="293">
        <v>37</v>
      </c>
      <c r="J35" s="292">
        <v>6</v>
      </c>
      <c r="K35" s="293" t="s">
        <v>1760</v>
      </c>
      <c r="L35" s="292" t="s">
        <v>1760</v>
      </c>
      <c r="M35" s="293">
        <v>655</v>
      </c>
      <c r="N35" s="292">
        <v>109</v>
      </c>
      <c r="O35" s="285" t="s">
        <v>1267</v>
      </c>
    </row>
    <row r="36" spans="1:15" s="265" customFormat="1" ht="11.45" customHeight="1" x14ac:dyDescent="0.2">
      <c r="A36" s="284" t="s">
        <v>1268</v>
      </c>
      <c r="B36" s="284" t="s">
        <v>175</v>
      </c>
      <c r="C36" s="268">
        <v>413</v>
      </c>
      <c r="D36" s="292">
        <v>117</v>
      </c>
      <c r="E36" s="293">
        <v>413</v>
      </c>
      <c r="F36" s="292">
        <v>117</v>
      </c>
      <c r="G36" s="293" t="s">
        <v>1760</v>
      </c>
      <c r="H36" s="292" t="s">
        <v>1760</v>
      </c>
      <c r="I36" s="293" t="s">
        <v>1760</v>
      </c>
      <c r="J36" s="292" t="s">
        <v>1760</v>
      </c>
      <c r="K36" s="293" t="s">
        <v>1760</v>
      </c>
      <c r="L36" s="292" t="s">
        <v>1760</v>
      </c>
      <c r="M36" s="293" t="s">
        <v>1760</v>
      </c>
      <c r="N36" s="292" t="s">
        <v>1760</v>
      </c>
      <c r="O36" s="285" t="s">
        <v>1268</v>
      </c>
    </row>
    <row r="37" spans="1:15" s="265" customFormat="1" ht="11.45" customHeight="1" x14ac:dyDescent="0.2">
      <c r="A37" s="284" t="s">
        <v>1269</v>
      </c>
      <c r="B37" s="284" t="s">
        <v>176</v>
      </c>
      <c r="C37" s="268">
        <v>13</v>
      </c>
      <c r="D37" s="292">
        <v>16</v>
      </c>
      <c r="E37" s="293">
        <v>13</v>
      </c>
      <c r="F37" s="292">
        <v>16</v>
      </c>
      <c r="G37" s="293" t="s">
        <v>1760</v>
      </c>
      <c r="H37" s="292" t="s">
        <v>1760</v>
      </c>
      <c r="I37" s="293" t="s">
        <v>1760</v>
      </c>
      <c r="J37" s="292" t="s">
        <v>1760</v>
      </c>
      <c r="K37" s="293" t="s">
        <v>1760</v>
      </c>
      <c r="L37" s="292" t="s">
        <v>1760</v>
      </c>
      <c r="M37" s="293" t="s">
        <v>1760</v>
      </c>
      <c r="N37" s="292" t="s">
        <v>1760</v>
      </c>
      <c r="O37" s="285" t="s">
        <v>1269</v>
      </c>
    </row>
    <row r="38" spans="1:15" s="265" customFormat="1" ht="11.45" customHeight="1" x14ac:dyDescent="0.2">
      <c r="A38" s="284" t="s">
        <v>1270</v>
      </c>
      <c r="B38" s="284" t="s">
        <v>177</v>
      </c>
      <c r="C38" s="268">
        <v>1412</v>
      </c>
      <c r="D38" s="292">
        <v>378</v>
      </c>
      <c r="E38" s="293">
        <v>1412</v>
      </c>
      <c r="F38" s="292">
        <v>378</v>
      </c>
      <c r="G38" s="293" t="s">
        <v>1760</v>
      </c>
      <c r="H38" s="292" t="s">
        <v>1760</v>
      </c>
      <c r="I38" s="293" t="s">
        <v>1760</v>
      </c>
      <c r="J38" s="292" t="s">
        <v>1760</v>
      </c>
      <c r="K38" s="293" t="s">
        <v>1760</v>
      </c>
      <c r="L38" s="292" t="s">
        <v>1760</v>
      </c>
      <c r="M38" s="293" t="s">
        <v>1760</v>
      </c>
      <c r="N38" s="292" t="s">
        <v>1760</v>
      </c>
      <c r="O38" s="285" t="s">
        <v>1270</v>
      </c>
    </row>
    <row r="39" spans="1:15" s="265" customFormat="1" ht="11.45" customHeight="1" x14ac:dyDescent="0.2">
      <c r="A39" s="284" t="s">
        <v>1271</v>
      </c>
      <c r="B39" s="284" t="s">
        <v>178</v>
      </c>
      <c r="C39" s="268">
        <v>2194</v>
      </c>
      <c r="D39" s="292">
        <v>397</v>
      </c>
      <c r="E39" s="293">
        <v>2194</v>
      </c>
      <c r="F39" s="292">
        <v>397</v>
      </c>
      <c r="G39" s="293" t="s">
        <v>1760</v>
      </c>
      <c r="H39" s="292" t="s">
        <v>1760</v>
      </c>
      <c r="I39" s="293" t="s">
        <v>1760</v>
      </c>
      <c r="J39" s="292" t="s">
        <v>1760</v>
      </c>
      <c r="K39" s="293" t="s">
        <v>1760</v>
      </c>
      <c r="L39" s="292" t="s">
        <v>1760</v>
      </c>
      <c r="M39" s="293" t="s">
        <v>1760</v>
      </c>
      <c r="N39" s="292" t="s">
        <v>1760</v>
      </c>
      <c r="O39" s="285" t="s">
        <v>1271</v>
      </c>
    </row>
    <row r="40" spans="1:15" s="265" customFormat="1" ht="11.45" customHeight="1" x14ac:dyDescent="0.2">
      <c r="A40" s="284" t="s">
        <v>89</v>
      </c>
      <c r="B40" s="284" t="s">
        <v>708</v>
      </c>
      <c r="C40" s="268">
        <v>18930</v>
      </c>
      <c r="D40" s="292">
        <v>4578</v>
      </c>
      <c r="E40" s="293">
        <v>7962</v>
      </c>
      <c r="F40" s="292">
        <v>1925</v>
      </c>
      <c r="G40" s="293">
        <v>10969</v>
      </c>
      <c r="H40" s="292">
        <v>2653</v>
      </c>
      <c r="I40" s="293" t="s">
        <v>1760</v>
      </c>
      <c r="J40" s="292" t="s">
        <v>1760</v>
      </c>
      <c r="K40" s="293">
        <v>10969</v>
      </c>
      <c r="L40" s="292">
        <v>2653</v>
      </c>
      <c r="M40" s="293" t="s">
        <v>1760</v>
      </c>
      <c r="N40" s="292" t="s">
        <v>1760</v>
      </c>
      <c r="O40" s="285" t="s">
        <v>89</v>
      </c>
    </row>
    <row r="41" spans="1:15" s="265" customFormat="1" ht="11.45" customHeight="1" x14ac:dyDescent="0.2">
      <c r="A41" s="284" t="s">
        <v>1272</v>
      </c>
      <c r="B41" s="284" t="s">
        <v>179</v>
      </c>
      <c r="C41" s="268">
        <v>1571</v>
      </c>
      <c r="D41" s="292">
        <v>560</v>
      </c>
      <c r="E41" s="293">
        <v>1571</v>
      </c>
      <c r="F41" s="292">
        <v>560</v>
      </c>
      <c r="G41" s="293" t="s">
        <v>1760</v>
      </c>
      <c r="H41" s="292" t="s">
        <v>1760</v>
      </c>
      <c r="I41" s="293" t="s">
        <v>1760</v>
      </c>
      <c r="J41" s="292" t="s">
        <v>1760</v>
      </c>
      <c r="K41" s="293" t="s">
        <v>1760</v>
      </c>
      <c r="L41" s="292" t="s">
        <v>1760</v>
      </c>
      <c r="M41" s="293" t="s">
        <v>1760</v>
      </c>
      <c r="N41" s="292" t="s">
        <v>1760</v>
      </c>
      <c r="O41" s="285" t="s">
        <v>1272</v>
      </c>
    </row>
    <row r="42" spans="1:15" s="265" customFormat="1" ht="11.45" customHeight="1" x14ac:dyDescent="0.2">
      <c r="A42" s="284" t="s">
        <v>1273</v>
      </c>
      <c r="B42" s="284" t="s">
        <v>180</v>
      </c>
      <c r="C42" s="268">
        <v>218</v>
      </c>
      <c r="D42" s="292">
        <v>96</v>
      </c>
      <c r="E42" s="293">
        <v>218</v>
      </c>
      <c r="F42" s="292">
        <v>96</v>
      </c>
      <c r="G42" s="293" t="s">
        <v>1760</v>
      </c>
      <c r="H42" s="292" t="s">
        <v>1760</v>
      </c>
      <c r="I42" s="293" t="s">
        <v>1760</v>
      </c>
      <c r="J42" s="292" t="s">
        <v>1760</v>
      </c>
      <c r="K42" s="293" t="s">
        <v>1760</v>
      </c>
      <c r="L42" s="292" t="s">
        <v>1760</v>
      </c>
      <c r="M42" s="293" t="s">
        <v>1760</v>
      </c>
      <c r="N42" s="292" t="s">
        <v>1760</v>
      </c>
      <c r="O42" s="285" t="s">
        <v>1273</v>
      </c>
    </row>
    <row r="43" spans="1:15" s="265" customFormat="1" ht="11.45" customHeight="1" x14ac:dyDescent="0.2">
      <c r="A43" s="284" t="s">
        <v>1274</v>
      </c>
      <c r="B43" s="284" t="s">
        <v>1034</v>
      </c>
      <c r="C43" s="268">
        <v>6733</v>
      </c>
      <c r="D43" s="292">
        <v>759</v>
      </c>
      <c r="E43" s="293">
        <v>2742</v>
      </c>
      <c r="F43" s="292">
        <v>309</v>
      </c>
      <c r="G43" s="293">
        <v>3992</v>
      </c>
      <c r="H43" s="292">
        <v>450</v>
      </c>
      <c r="I43" s="293">
        <v>3992</v>
      </c>
      <c r="J43" s="292">
        <v>450</v>
      </c>
      <c r="K43" s="293" t="s">
        <v>1760</v>
      </c>
      <c r="L43" s="292" t="s">
        <v>1760</v>
      </c>
      <c r="M43" s="293" t="s">
        <v>1760</v>
      </c>
      <c r="N43" s="292" t="s">
        <v>1760</v>
      </c>
      <c r="O43" s="285" t="s">
        <v>1274</v>
      </c>
    </row>
    <row r="44" spans="1:15" s="265" customFormat="1" ht="11.45" customHeight="1" x14ac:dyDescent="0.2">
      <c r="A44" s="284" t="s">
        <v>1275</v>
      </c>
      <c r="B44" s="284" t="s">
        <v>181</v>
      </c>
      <c r="C44" s="268">
        <v>7048</v>
      </c>
      <c r="D44" s="292">
        <v>812</v>
      </c>
      <c r="E44" s="293">
        <v>848</v>
      </c>
      <c r="F44" s="292">
        <v>98</v>
      </c>
      <c r="G44" s="293">
        <v>6200</v>
      </c>
      <c r="H44" s="292">
        <v>714</v>
      </c>
      <c r="I44" s="293">
        <v>340</v>
      </c>
      <c r="J44" s="292">
        <v>39</v>
      </c>
      <c r="K44" s="293">
        <v>5860</v>
      </c>
      <c r="L44" s="292">
        <v>675</v>
      </c>
      <c r="M44" s="293" t="s">
        <v>1760</v>
      </c>
      <c r="N44" s="292" t="s">
        <v>1760</v>
      </c>
      <c r="O44" s="285" t="s">
        <v>1275</v>
      </c>
    </row>
    <row r="45" spans="1:15" s="265" customFormat="1" ht="11.45" customHeight="1" x14ac:dyDescent="0.2">
      <c r="A45" s="284" t="s">
        <v>1276</v>
      </c>
      <c r="B45" s="284" t="s">
        <v>182</v>
      </c>
      <c r="C45" s="268">
        <v>15980</v>
      </c>
      <c r="D45" s="292">
        <v>1941</v>
      </c>
      <c r="E45" s="293">
        <v>5073</v>
      </c>
      <c r="F45" s="292">
        <v>616</v>
      </c>
      <c r="G45" s="293">
        <v>10906</v>
      </c>
      <c r="H45" s="292">
        <v>1325</v>
      </c>
      <c r="I45" s="293" t="s">
        <v>1760</v>
      </c>
      <c r="J45" s="292" t="s">
        <v>1760</v>
      </c>
      <c r="K45" s="293">
        <v>10906</v>
      </c>
      <c r="L45" s="292">
        <v>1325</v>
      </c>
      <c r="M45" s="293" t="s">
        <v>1760</v>
      </c>
      <c r="N45" s="292" t="s">
        <v>1760</v>
      </c>
      <c r="O45" s="285" t="s">
        <v>1276</v>
      </c>
    </row>
    <row r="46" spans="1:15" s="265" customFormat="1" ht="11.45" customHeight="1" x14ac:dyDescent="0.2">
      <c r="A46" s="284" t="s">
        <v>1277</v>
      </c>
      <c r="B46" s="284" t="s">
        <v>183</v>
      </c>
      <c r="C46" s="268">
        <v>39159</v>
      </c>
      <c r="D46" s="292">
        <v>2249</v>
      </c>
      <c r="E46" s="293">
        <v>14966</v>
      </c>
      <c r="F46" s="292">
        <v>860</v>
      </c>
      <c r="G46" s="293">
        <v>24193</v>
      </c>
      <c r="H46" s="292">
        <v>1390</v>
      </c>
      <c r="I46" s="293" t="s">
        <v>1760</v>
      </c>
      <c r="J46" s="292" t="s">
        <v>1760</v>
      </c>
      <c r="K46" s="293">
        <v>24193</v>
      </c>
      <c r="L46" s="292">
        <v>1390</v>
      </c>
      <c r="M46" s="293" t="s">
        <v>1760</v>
      </c>
      <c r="N46" s="292" t="s">
        <v>1760</v>
      </c>
      <c r="O46" s="285" t="s">
        <v>1277</v>
      </c>
    </row>
    <row r="47" spans="1:15" s="265" customFormat="1" ht="11.45" customHeight="1" x14ac:dyDescent="0.2">
      <c r="A47" s="284" t="s">
        <v>1278</v>
      </c>
      <c r="B47" s="284" t="s">
        <v>184</v>
      </c>
      <c r="C47" s="268">
        <v>770</v>
      </c>
      <c r="D47" s="292">
        <v>227</v>
      </c>
      <c r="E47" s="293">
        <v>770</v>
      </c>
      <c r="F47" s="292">
        <v>227</v>
      </c>
      <c r="G47" s="293" t="s">
        <v>1760</v>
      </c>
      <c r="H47" s="292" t="s">
        <v>1760</v>
      </c>
      <c r="I47" s="293" t="s">
        <v>1760</v>
      </c>
      <c r="J47" s="292" t="s">
        <v>1760</v>
      </c>
      <c r="K47" s="293" t="s">
        <v>1760</v>
      </c>
      <c r="L47" s="292" t="s">
        <v>1760</v>
      </c>
      <c r="M47" s="293" t="s">
        <v>1760</v>
      </c>
      <c r="N47" s="292" t="s">
        <v>1760</v>
      </c>
      <c r="O47" s="285" t="s">
        <v>1278</v>
      </c>
    </row>
    <row r="48" spans="1:15" s="265" customFormat="1" ht="11.45" customHeight="1" x14ac:dyDescent="0.2">
      <c r="A48" s="284" t="s">
        <v>1279</v>
      </c>
      <c r="B48" s="284" t="s">
        <v>185</v>
      </c>
      <c r="C48" s="268">
        <v>2797</v>
      </c>
      <c r="D48" s="292">
        <v>411</v>
      </c>
      <c r="E48" s="293">
        <v>2797</v>
      </c>
      <c r="F48" s="292">
        <v>411</v>
      </c>
      <c r="G48" s="293" t="s">
        <v>1760</v>
      </c>
      <c r="H48" s="292" t="s">
        <v>1760</v>
      </c>
      <c r="I48" s="293" t="s">
        <v>1760</v>
      </c>
      <c r="J48" s="292" t="s">
        <v>1760</v>
      </c>
      <c r="K48" s="293" t="s">
        <v>1760</v>
      </c>
      <c r="L48" s="292" t="s">
        <v>1760</v>
      </c>
      <c r="M48" s="293" t="s">
        <v>1760</v>
      </c>
      <c r="N48" s="292" t="s">
        <v>1760</v>
      </c>
      <c r="O48" s="285" t="s">
        <v>1279</v>
      </c>
    </row>
    <row r="49" spans="1:15" s="265" customFormat="1" ht="11.45" customHeight="1" x14ac:dyDescent="0.2">
      <c r="A49" s="284" t="s">
        <v>1280</v>
      </c>
      <c r="B49" s="284" t="s">
        <v>186</v>
      </c>
      <c r="C49" s="268">
        <v>2762</v>
      </c>
      <c r="D49" s="292">
        <v>2183</v>
      </c>
      <c r="E49" s="293">
        <v>2762</v>
      </c>
      <c r="F49" s="292">
        <v>2183</v>
      </c>
      <c r="G49" s="293" t="s">
        <v>1760</v>
      </c>
      <c r="H49" s="292" t="s">
        <v>1760</v>
      </c>
      <c r="I49" s="293" t="s">
        <v>1760</v>
      </c>
      <c r="J49" s="292" t="s">
        <v>1760</v>
      </c>
      <c r="K49" s="293" t="s">
        <v>1760</v>
      </c>
      <c r="L49" s="292" t="s">
        <v>1760</v>
      </c>
      <c r="M49" s="293" t="s">
        <v>1760</v>
      </c>
      <c r="N49" s="292" t="s">
        <v>1760</v>
      </c>
      <c r="O49" s="285" t="s">
        <v>1280</v>
      </c>
    </row>
    <row r="50" spans="1:15" s="265" customFormat="1" ht="11.45" customHeight="1" x14ac:dyDescent="0.2">
      <c r="A50" s="284" t="s">
        <v>187</v>
      </c>
      <c r="B50" s="284" t="s">
        <v>188</v>
      </c>
      <c r="C50" s="268">
        <v>3693</v>
      </c>
      <c r="D50" s="292">
        <v>1397</v>
      </c>
      <c r="E50" s="293">
        <v>3688</v>
      </c>
      <c r="F50" s="292">
        <v>1396</v>
      </c>
      <c r="G50" s="293">
        <v>4</v>
      </c>
      <c r="H50" s="292">
        <v>2</v>
      </c>
      <c r="I50" s="293">
        <v>4</v>
      </c>
      <c r="J50" s="292">
        <v>2</v>
      </c>
      <c r="K50" s="293" t="s">
        <v>1760</v>
      </c>
      <c r="L50" s="292" t="s">
        <v>1760</v>
      </c>
      <c r="M50" s="293" t="s">
        <v>1760</v>
      </c>
      <c r="N50" s="292" t="s">
        <v>1760</v>
      </c>
      <c r="O50" s="285" t="s">
        <v>187</v>
      </c>
    </row>
    <row r="51" spans="1:15" s="265" customFormat="1" ht="11.45" customHeight="1" x14ac:dyDescent="0.2">
      <c r="A51" s="284" t="s">
        <v>1281</v>
      </c>
      <c r="B51" s="284" t="s">
        <v>189</v>
      </c>
      <c r="C51" s="268">
        <v>1760</v>
      </c>
      <c r="D51" s="292">
        <v>802</v>
      </c>
      <c r="E51" s="293">
        <v>361</v>
      </c>
      <c r="F51" s="292">
        <v>164</v>
      </c>
      <c r="G51" s="293">
        <v>1400</v>
      </c>
      <c r="H51" s="292">
        <v>638</v>
      </c>
      <c r="I51" s="293" t="s">
        <v>1760</v>
      </c>
      <c r="J51" s="292" t="s">
        <v>1760</v>
      </c>
      <c r="K51" s="293">
        <v>1400</v>
      </c>
      <c r="L51" s="292">
        <v>638</v>
      </c>
      <c r="M51" s="293" t="s">
        <v>1760</v>
      </c>
      <c r="N51" s="292" t="s">
        <v>1760</v>
      </c>
      <c r="O51" s="285" t="s">
        <v>1281</v>
      </c>
    </row>
    <row r="52" spans="1:15" s="265" customFormat="1" ht="11.45" customHeight="1" x14ac:dyDescent="0.2">
      <c r="A52" s="284" t="s">
        <v>1282</v>
      </c>
      <c r="B52" s="284" t="s">
        <v>190</v>
      </c>
      <c r="C52" s="268">
        <v>25795</v>
      </c>
      <c r="D52" s="292">
        <v>2320</v>
      </c>
      <c r="E52" s="293">
        <v>8345</v>
      </c>
      <c r="F52" s="292">
        <v>751</v>
      </c>
      <c r="G52" s="293">
        <v>17450</v>
      </c>
      <c r="H52" s="292">
        <v>1570</v>
      </c>
      <c r="I52" s="293">
        <v>107</v>
      </c>
      <c r="J52" s="292">
        <v>10</v>
      </c>
      <c r="K52" s="293">
        <v>17343</v>
      </c>
      <c r="L52" s="292">
        <v>1560</v>
      </c>
      <c r="M52" s="293" t="s">
        <v>1760</v>
      </c>
      <c r="N52" s="292" t="s">
        <v>1760</v>
      </c>
      <c r="O52" s="285" t="s">
        <v>1282</v>
      </c>
    </row>
    <row r="53" spans="1:15" s="265" customFormat="1" ht="11.45" customHeight="1" x14ac:dyDescent="0.2">
      <c r="A53" s="284" t="s">
        <v>1283</v>
      </c>
      <c r="B53" s="284" t="s">
        <v>191</v>
      </c>
      <c r="C53" s="268">
        <v>28930</v>
      </c>
      <c r="D53" s="292">
        <v>2472</v>
      </c>
      <c r="E53" s="293">
        <v>5608</v>
      </c>
      <c r="F53" s="292">
        <v>479</v>
      </c>
      <c r="G53" s="293">
        <v>23322</v>
      </c>
      <c r="H53" s="292">
        <v>1993</v>
      </c>
      <c r="I53" s="293" t="s">
        <v>1760</v>
      </c>
      <c r="J53" s="292" t="s">
        <v>1760</v>
      </c>
      <c r="K53" s="293">
        <v>23322</v>
      </c>
      <c r="L53" s="292">
        <v>1993</v>
      </c>
      <c r="M53" s="293" t="s">
        <v>1760</v>
      </c>
      <c r="N53" s="292" t="s">
        <v>1760</v>
      </c>
      <c r="O53" s="285" t="s">
        <v>1283</v>
      </c>
    </row>
    <row r="54" spans="1:15" s="265" customFormat="1" ht="11.45" customHeight="1" x14ac:dyDescent="0.2">
      <c r="A54" s="284" t="s">
        <v>1284</v>
      </c>
      <c r="B54" s="284" t="s">
        <v>192</v>
      </c>
      <c r="C54" s="268"/>
      <c r="D54" s="292"/>
      <c r="E54" s="293"/>
      <c r="F54" s="292"/>
      <c r="G54" s="293"/>
      <c r="H54" s="292"/>
      <c r="I54" s="293"/>
      <c r="J54" s="292"/>
      <c r="K54" s="293"/>
      <c r="L54" s="292"/>
      <c r="M54" s="293"/>
      <c r="N54" s="292"/>
      <c r="O54" s="285" t="s">
        <v>1284</v>
      </c>
    </row>
    <row r="55" spans="1:15" s="265" customFormat="1" ht="11.45" customHeight="1" x14ac:dyDescent="0.2">
      <c r="A55" s="284" t="s">
        <v>1285</v>
      </c>
      <c r="B55" s="284" t="s">
        <v>1286</v>
      </c>
      <c r="C55" s="268">
        <v>5818</v>
      </c>
      <c r="D55" s="292">
        <v>741</v>
      </c>
      <c r="E55" s="293">
        <v>2632</v>
      </c>
      <c r="F55" s="292">
        <v>335</v>
      </c>
      <c r="G55" s="293">
        <v>3186</v>
      </c>
      <c r="H55" s="292">
        <v>406</v>
      </c>
      <c r="I55" s="293" t="s">
        <v>1760</v>
      </c>
      <c r="J55" s="292" t="s">
        <v>1760</v>
      </c>
      <c r="K55" s="293">
        <v>3186</v>
      </c>
      <c r="L55" s="292">
        <v>406</v>
      </c>
      <c r="M55" s="293" t="s">
        <v>1760</v>
      </c>
      <c r="N55" s="292" t="s">
        <v>1760</v>
      </c>
      <c r="O55" s="285" t="s">
        <v>1285</v>
      </c>
    </row>
    <row r="56" spans="1:15" s="265" customFormat="1" ht="11.45" customHeight="1" x14ac:dyDescent="0.2">
      <c r="A56" s="284" t="s">
        <v>1287</v>
      </c>
      <c r="B56" s="284" t="s">
        <v>193</v>
      </c>
      <c r="C56" s="268">
        <v>280</v>
      </c>
      <c r="D56" s="292">
        <v>54</v>
      </c>
      <c r="E56" s="293">
        <v>280</v>
      </c>
      <c r="F56" s="292">
        <v>54</v>
      </c>
      <c r="G56" s="293" t="s">
        <v>1760</v>
      </c>
      <c r="H56" s="292" t="s">
        <v>1760</v>
      </c>
      <c r="I56" s="293" t="s">
        <v>1760</v>
      </c>
      <c r="J56" s="292" t="s">
        <v>1760</v>
      </c>
      <c r="K56" s="293" t="s">
        <v>1760</v>
      </c>
      <c r="L56" s="292" t="s">
        <v>1760</v>
      </c>
      <c r="M56" s="293" t="s">
        <v>1760</v>
      </c>
      <c r="N56" s="292" t="s">
        <v>1760</v>
      </c>
      <c r="O56" s="285" t="s">
        <v>1287</v>
      </c>
    </row>
    <row r="57" spans="1:15" s="265" customFormat="1" ht="11.45" customHeight="1" x14ac:dyDescent="0.2">
      <c r="A57" s="284" t="s">
        <v>1288</v>
      </c>
      <c r="B57" s="284" t="s">
        <v>194</v>
      </c>
      <c r="C57" s="268">
        <v>1589</v>
      </c>
      <c r="D57" s="292">
        <v>730</v>
      </c>
      <c r="E57" s="293">
        <v>1589</v>
      </c>
      <c r="F57" s="292">
        <v>730</v>
      </c>
      <c r="G57" s="293" t="s">
        <v>1760</v>
      </c>
      <c r="H57" s="292" t="s">
        <v>1760</v>
      </c>
      <c r="I57" s="293" t="s">
        <v>1760</v>
      </c>
      <c r="J57" s="292" t="s">
        <v>1760</v>
      </c>
      <c r="K57" s="293" t="s">
        <v>1760</v>
      </c>
      <c r="L57" s="292" t="s">
        <v>1760</v>
      </c>
      <c r="M57" s="293" t="s">
        <v>1760</v>
      </c>
      <c r="N57" s="292" t="s">
        <v>1760</v>
      </c>
      <c r="O57" s="285" t="s">
        <v>1288</v>
      </c>
    </row>
    <row r="58" spans="1:15" s="265" customFormat="1" ht="11.45" customHeight="1" x14ac:dyDescent="0.2">
      <c r="A58" s="284" t="s">
        <v>1289</v>
      </c>
      <c r="B58" s="284" t="s">
        <v>195</v>
      </c>
      <c r="C58" s="268">
        <v>1194</v>
      </c>
      <c r="D58" s="292">
        <v>489</v>
      </c>
      <c r="E58" s="293">
        <v>1194</v>
      </c>
      <c r="F58" s="292">
        <v>489</v>
      </c>
      <c r="G58" s="293" t="s">
        <v>1760</v>
      </c>
      <c r="H58" s="292" t="s">
        <v>1760</v>
      </c>
      <c r="I58" s="293" t="s">
        <v>1760</v>
      </c>
      <c r="J58" s="292" t="s">
        <v>1760</v>
      </c>
      <c r="K58" s="293" t="s">
        <v>1760</v>
      </c>
      <c r="L58" s="292" t="s">
        <v>1760</v>
      </c>
      <c r="M58" s="293" t="s">
        <v>1760</v>
      </c>
      <c r="N58" s="292" t="s">
        <v>1760</v>
      </c>
      <c r="O58" s="285" t="s">
        <v>1289</v>
      </c>
    </row>
    <row r="59" spans="1:15" x14ac:dyDescent="0.2">
      <c r="A59" s="673" t="s">
        <v>682</v>
      </c>
    </row>
    <row r="60" spans="1:15" s="265" customFormat="1" ht="11.45" customHeight="1" x14ac:dyDescent="0.2">
      <c r="A60" s="674" t="s">
        <v>1641</v>
      </c>
      <c r="B60" s="284"/>
      <c r="C60" s="293"/>
      <c r="D60" s="292"/>
      <c r="E60" s="293"/>
      <c r="F60" s="292"/>
      <c r="G60" s="293"/>
      <c r="H60" s="292"/>
      <c r="I60" s="293"/>
      <c r="J60" s="292"/>
      <c r="K60" s="293"/>
      <c r="L60" s="292"/>
      <c r="M60" s="293"/>
      <c r="N60" s="292"/>
      <c r="O60" s="284"/>
    </row>
    <row r="61" spans="1:15" s="265" customFormat="1" ht="11.45" customHeight="1" x14ac:dyDescent="0.2">
      <c r="A61" s="670" t="s">
        <v>1642</v>
      </c>
      <c r="B61" s="284"/>
      <c r="C61" s="293"/>
      <c r="D61" s="292"/>
      <c r="E61" s="293"/>
      <c r="F61" s="292"/>
      <c r="G61" s="293"/>
      <c r="H61" s="292"/>
      <c r="I61" s="293"/>
      <c r="J61" s="292"/>
      <c r="K61" s="293"/>
      <c r="L61" s="292"/>
      <c r="M61" s="293"/>
      <c r="N61" s="292"/>
      <c r="O61" s="284"/>
    </row>
    <row r="62" spans="1:15" s="262" customFormat="1" x14ac:dyDescent="0.2">
      <c r="A62" s="534"/>
      <c r="B62" s="272"/>
      <c r="C62" s="272"/>
      <c r="D62" s="272"/>
      <c r="E62" s="272"/>
      <c r="F62" s="213"/>
      <c r="G62" s="261"/>
      <c r="H62" s="272"/>
      <c r="O62" s="274"/>
    </row>
    <row r="63" spans="1:15" s="262" customFormat="1" x14ac:dyDescent="0.2">
      <c r="A63" s="534"/>
      <c r="B63" s="272"/>
      <c r="C63" s="272"/>
      <c r="D63" s="272"/>
      <c r="E63" s="272"/>
      <c r="F63" s="213"/>
      <c r="G63" s="261"/>
      <c r="H63" s="272"/>
      <c r="O63" s="274"/>
    </row>
    <row r="64" spans="1:15" s="262" customFormat="1" x14ac:dyDescent="0.2"/>
    <row r="65" spans="1:15" s="262" customFormat="1" ht="13.15" customHeight="1" x14ac:dyDescent="0.2">
      <c r="A65" s="1038" t="s">
        <v>698</v>
      </c>
      <c r="B65" s="891" t="s">
        <v>1643</v>
      </c>
      <c r="C65" s="1022" t="s">
        <v>1757</v>
      </c>
      <c r="D65" s="1022"/>
      <c r="E65" s="1022"/>
      <c r="F65" s="1022"/>
      <c r="G65" s="1022"/>
      <c r="H65" s="1022"/>
      <c r="I65" s="1022"/>
      <c r="J65" s="1022"/>
      <c r="K65" s="1022"/>
      <c r="L65" s="1022"/>
      <c r="M65" s="1022"/>
      <c r="N65" s="1022"/>
      <c r="O65" s="1023" t="s">
        <v>698</v>
      </c>
    </row>
    <row r="66" spans="1:15" s="262" customFormat="1" ht="11.45" customHeight="1" x14ac:dyDescent="0.2">
      <c r="A66" s="1039"/>
      <c r="B66" s="737"/>
      <c r="C66" s="1026" t="s">
        <v>1245</v>
      </c>
      <c r="D66" s="1026"/>
      <c r="E66" s="1027" t="s">
        <v>78</v>
      </c>
      <c r="F66" s="1027"/>
      <c r="G66" s="1027"/>
      <c r="H66" s="1027"/>
      <c r="I66" s="1027"/>
      <c r="J66" s="1027"/>
      <c r="K66" s="1027"/>
      <c r="L66" s="1027"/>
      <c r="M66" s="1027"/>
      <c r="N66" s="1027"/>
      <c r="O66" s="1024"/>
    </row>
    <row r="67" spans="1:15" s="262" customFormat="1" ht="11.45" customHeight="1" x14ac:dyDescent="0.2">
      <c r="A67" s="1039"/>
      <c r="B67" s="737"/>
      <c r="C67" s="1026"/>
      <c r="D67" s="1026"/>
      <c r="E67" s="1026" t="s">
        <v>149</v>
      </c>
      <c r="F67" s="1028"/>
      <c r="G67" s="1029" t="s">
        <v>1246</v>
      </c>
      <c r="H67" s="1030"/>
      <c r="I67" s="1026" t="s">
        <v>78</v>
      </c>
      <c r="J67" s="1026"/>
      <c r="K67" s="1026"/>
      <c r="L67" s="1026"/>
      <c r="M67" s="1026"/>
      <c r="N67" s="1026"/>
      <c r="O67" s="1024"/>
    </row>
    <row r="68" spans="1:15" s="262" customFormat="1" ht="11.45" customHeight="1" x14ac:dyDescent="0.2">
      <c r="A68" s="1039"/>
      <c r="B68" s="737"/>
      <c r="C68" s="1026"/>
      <c r="D68" s="1026"/>
      <c r="E68" s="1026"/>
      <c r="F68" s="1028"/>
      <c r="G68" s="1031"/>
      <c r="H68" s="1030"/>
      <c r="I68" s="1026" t="s">
        <v>1247</v>
      </c>
      <c r="J68" s="737"/>
      <c r="K68" s="1026" t="s">
        <v>150</v>
      </c>
      <c r="L68" s="1026"/>
      <c r="M68" s="1026"/>
      <c r="N68" s="1026"/>
      <c r="O68" s="1024"/>
    </row>
    <row r="69" spans="1:15" s="262" customFormat="1" ht="13.15" customHeight="1" x14ac:dyDescent="0.2">
      <c r="A69" s="1039"/>
      <c r="B69" s="737"/>
      <c r="C69" s="1026"/>
      <c r="D69" s="1026"/>
      <c r="E69" s="1026"/>
      <c r="F69" s="1028"/>
      <c r="G69" s="1031"/>
      <c r="H69" s="1030"/>
      <c r="I69" s="1026"/>
      <c r="J69" s="737"/>
      <c r="K69" s="1026"/>
      <c r="L69" s="1026"/>
      <c r="M69" s="1026"/>
      <c r="N69" s="1026"/>
      <c r="O69" s="1024"/>
    </row>
    <row r="70" spans="1:15" s="262" customFormat="1" ht="13.15" customHeight="1" x14ac:dyDescent="0.2">
      <c r="A70" s="1039"/>
      <c r="B70" s="737"/>
      <c r="C70" s="1026"/>
      <c r="D70" s="1026"/>
      <c r="E70" s="1026"/>
      <c r="F70" s="1028"/>
      <c r="G70" s="1031"/>
      <c r="H70" s="1030"/>
      <c r="I70" s="737"/>
      <c r="J70" s="737"/>
      <c r="K70" s="1033" t="s">
        <v>151</v>
      </c>
      <c r="L70" s="1033"/>
      <c r="M70" s="1033" t="s">
        <v>152</v>
      </c>
      <c r="N70" s="1033"/>
      <c r="O70" s="1024"/>
    </row>
    <row r="71" spans="1:15" s="262" customFormat="1" ht="13.15" customHeight="1" x14ac:dyDescent="0.2">
      <c r="A71" s="1040"/>
      <c r="B71" s="738"/>
      <c r="C71" s="269">
        <v>1000</v>
      </c>
      <c r="D71" s="527" t="s">
        <v>699</v>
      </c>
      <c r="E71" s="269">
        <v>1000</v>
      </c>
      <c r="F71" s="587" t="s">
        <v>699</v>
      </c>
      <c r="G71" s="589">
        <v>1000</v>
      </c>
      <c r="H71" s="527" t="s">
        <v>699</v>
      </c>
      <c r="I71" s="269">
        <v>1000</v>
      </c>
      <c r="J71" s="527" t="s">
        <v>699</v>
      </c>
      <c r="K71" s="269">
        <v>1000</v>
      </c>
      <c r="L71" s="527" t="s">
        <v>699</v>
      </c>
      <c r="M71" s="269">
        <v>1000</v>
      </c>
      <c r="N71" s="527" t="s">
        <v>699</v>
      </c>
      <c r="O71" s="1025"/>
    </row>
    <row r="72" spans="1:15" s="262" customFormat="1" ht="24.75" customHeight="1" x14ac:dyDescent="0.2">
      <c r="A72" s="1034" t="s">
        <v>1878</v>
      </c>
      <c r="B72" s="1035"/>
      <c r="C72" s="642"/>
      <c r="D72" s="597"/>
      <c r="E72" s="643"/>
      <c r="F72" s="597"/>
      <c r="G72" s="643"/>
      <c r="H72" s="597"/>
      <c r="I72" s="643"/>
      <c r="J72" s="597"/>
      <c r="K72" s="643"/>
      <c r="L72" s="597"/>
      <c r="M72" s="643"/>
      <c r="N72" s="597"/>
      <c r="O72" s="644"/>
    </row>
    <row r="73" spans="1:15" s="265" customFormat="1" ht="25.5" customHeight="1" x14ac:dyDescent="0.2">
      <c r="A73" s="284" t="s">
        <v>1290</v>
      </c>
      <c r="B73" s="284" t="s">
        <v>196</v>
      </c>
      <c r="C73" s="268">
        <v>57228</v>
      </c>
      <c r="D73" s="292">
        <v>3885</v>
      </c>
      <c r="E73" s="293">
        <v>5424</v>
      </c>
      <c r="F73" s="292">
        <v>368</v>
      </c>
      <c r="G73" s="293">
        <v>51804</v>
      </c>
      <c r="H73" s="292">
        <v>3516</v>
      </c>
      <c r="I73" s="293" t="s">
        <v>1760</v>
      </c>
      <c r="J73" s="292" t="s">
        <v>1760</v>
      </c>
      <c r="K73" s="293">
        <v>51261</v>
      </c>
      <c r="L73" s="292">
        <v>3480</v>
      </c>
      <c r="M73" s="293">
        <v>543</v>
      </c>
      <c r="N73" s="292">
        <v>37</v>
      </c>
      <c r="O73" s="285" t="s">
        <v>1290</v>
      </c>
    </row>
    <row r="74" spans="1:15" s="265" customFormat="1" x14ac:dyDescent="0.2">
      <c r="A74" s="284" t="s">
        <v>1291</v>
      </c>
      <c r="B74" s="284" t="s">
        <v>197</v>
      </c>
      <c r="C74" s="268">
        <v>4</v>
      </c>
      <c r="D74" s="292">
        <v>1</v>
      </c>
      <c r="E74" s="293">
        <v>4</v>
      </c>
      <c r="F74" s="292">
        <v>1</v>
      </c>
      <c r="G74" s="293" t="s">
        <v>1760</v>
      </c>
      <c r="H74" s="292" t="s">
        <v>1760</v>
      </c>
      <c r="I74" s="293" t="s">
        <v>1760</v>
      </c>
      <c r="J74" s="292" t="s">
        <v>1760</v>
      </c>
      <c r="K74" s="293" t="s">
        <v>1760</v>
      </c>
      <c r="L74" s="292" t="s">
        <v>1760</v>
      </c>
      <c r="M74" s="293" t="s">
        <v>1760</v>
      </c>
      <c r="N74" s="292" t="s">
        <v>1760</v>
      </c>
      <c r="O74" s="285" t="s">
        <v>1291</v>
      </c>
    </row>
    <row r="75" spans="1:15" s="265" customFormat="1" x14ac:dyDescent="0.2">
      <c r="A75" s="284" t="s">
        <v>1292</v>
      </c>
      <c r="B75" s="284" t="s">
        <v>198</v>
      </c>
      <c r="C75" s="268">
        <v>30542</v>
      </c>
      <c r="D75" s="292">
        <v>1756</v>
      </c>
      <c r="E75" s="293">
        <v>1033</v>
      </c>
      <c r="F75" s="292">
        <v>59</v>
      </c>
      <c r="G75" s="293">
        <v>29510</v>
      </c>
      <c r="H75" s="292">
        <v>1697</v>
      </c>
      <c r="I75" s="293" t="s">
        <v>1760</v>
      </c>
      <c r="J75" s="292" t="s">
        <v>1760</v>
      </c>
      <c r="K75" s="293">
        <v>29473</v>
      </c>
      <c r="L75" s="292">
        <v>1695</v>
      </c>
      <c r="M75" s="293">
        <v>37</v>
      </c>
      <c r="N75" s="292">
        <v>2</v>
      </c>
      <c r="O75" s="285" t="s">
        <v>1292</v>
      </c>
    </row>
    <row r="76" spans="1:15" s="265" customFormat="1" x14ac:dyDescent="0.2">
      <c r="A76" s="284" t="s">
        <v>1293</v>
      </c>
      <c r="B76" s="284" t="s">
        <v>199</v>
      </c>
      <c r="C76" s="268">
        <v>897</v>
      </c>
      <c r="D76" s="292">
        <v>138</v>
      </c>
      <c r="E76" s="293">
        <v>897</v>
      </c>
      <c r="F76" s="292">
        <v>138</v>
      </c>
      <c r="G76" s="293" t="s">
        <v>1760</v>
      </c>
      <c r="H76" s="292" t="s">
        <v>1760</v>
      </c>
      <c r="I76" s="293" t="s">
        <v>1760</v>
      </c>
      <c r="J76" s="292" t="s">
        <v>1760</v>
      </c>
      <c r="K76" s="293" t="s">
        <v>1760</v>
      </c>
      <c r="L76" s="292" t="s">
        <v>1760</v>
      </c>
      <c r="M76" s="293" t="s">
        <v>1760</v>
      </c>
      <c r="N76" s="292" t="s">
        <v>1760</v>
      </c>
      <c r="O76" s="285" t="s">
        <v>1293</v>
      </c>
    </row>
    <row r="77" spans="1:15" s="265" customFormat="1" ht="11.45" customHeight="1" x14ac:dyDescent="0.2">
      <c r="A77" s="284" t="s">
        <v>1294</v>
      </c>
      <c r="B77" s="284" t="s">
        <v>200</v>
      </c>
      <c r="C77" s="268">
        <v>2167</v>
      </c>
      <c r="D77" s="292">
        <v>940</v>
      </c>
      <c r="E77" s="293">
        <v>2167</v>
      </c>
      <c r="F77" s="292">
        <v>940</v>
      </c>
      <c r="G77" s="293" t="s">
        <v>1760</v>
      </c>
      <c r="H77" s="292" t="s">
        <v>1760</v>
      </c>
      <c r="I77" s="293" t="s">
        <v>1760</v>
      </c>
      <c r="J77" s="292" t="s">
        <v>1760</v>
      </c>
      <c r="K77" s="293" t="s">
        <v>1760</v>
      </c>
      <c r="L77" s="292" t="s">
        <v>1760</v>
      </c>
      <c r="M77" s="293" t="s">
        <v>1760</v>
      </c>
      <c r="N77" s="292" t="s">
        <v>1760</v>
      </c>
      <c r="O77" s="285" t="s">
        <v>1294</v>
      </c>
    </row>
    <row r="78" spans="1:15" s="265" customFormat="1" ht="11.45" customHeight="1" x14ac:dyDescent="0.2">
      <c r="A78" s="284" t="s">
        <v>564</v>
      </c>
      <c r="B78" s="284" t="s">
        <v>563</v>
      </c>
      <c r="C78" s="268">
        <v>45254</v>
      </c>
      <c r="D78" s="292">
        <v>3977</v>
      </c>
      <c r="E78" s="293">
        <v>19739</v>
      </c>
      <c r="F78" s="292">
        <v>1735</v>
      </c>
      <c r="G78" s="293">
        <v>25515</v>
      </c>
      <c r="H78" s="292">
        <v>2242</v>
      </c>
      <c r="I78" s="293" t="s">
        <v>1760</v>
      </c>
      <c r="J78" s="292" t="s">
        <v>1760</v>
      </c>
      <c r="K78" s="293">
        <v>25515</v>
      </c>
      <c r="L78" s="292">
        <v>2242</v>
      </c>
      <c r="M78" s="293" t="s">
        <v>1760</v>
      </c>
      <c r="N78" s="292" t="s">
        <v>1760</v>
      </c>
      <c r="O78" s="285" t="s">
        <v>564</v>
      </c>
    </row>
    <row r="79" spans="1:15" s="265" customFormat="1" ht="11.45" customHeight="1" x14ac:dyDescent="0.2">
      <c r="A79" s="284" t="s">
        <v>1295</v>
      </c>
      <c r="B79" s="284" t="s">
        <v>201</v>
      </c>
      <c r="C79" s="268">
        <v>1536</v>
      </c>
      <c r="D79" s="292">
        <v>460</v>
      </c>
      <c r="E79" s="293">
        <v>1536</v>
      </c>
      <c r="F79" s="292">
        <v>460</v>
      </c>
      <c r="G79" s="293" t="s">
        <v>1760</v>
      </c>
      <c r="H79" s="292" t="s">
        <v>1760</v>
      </c>
      <c r="I79" s="293" t="s">
        <v>1760</v>
      </c>
      <c r="J79" s="292" t="s">
        <v>1760</v>
      </c>
      <c r="K79" s="293" t="s">
        <v>1760</v>
      </c>
      <c r="L79" s="292" t="s">
        <v>1760</v>
      </c>
      <c r="M79" s="293" t="s">
        <v>1760</v>
      </c>
      <c r="N79" s="292" t="s">
        <v>1760</v>
      </c>
      <c r="O79" s="285" t="s">
        <v>1295</v>
      </c>
    </row>
    <row r="80" spans="1:15" s="265" customFormat="1" ht="11.45" customHeight="1" x14ac:dyDescent="0.2">
      <c r="A80" s="284" t="s">
        <v>1296</v>
      </c>
      <c r="B80" s="284" t="s">
        <v>202</v>
      </c>
      <c r="C80" s="268">
        <v>224</v>
      </c>
      <c r="D80" s="292">
        <v>198</v>
      </c>
      <c r="E80" s="293">
        <v>224</v>
      </c>
      <c r="F80" s="292">
        <v>198</v>
      </c>
      <c r="G80" s="293" t="s">
        <v>1760</v>
      </c>
      <c r="H80" s="292" t="s">
        <v>1760</v>
      </c>
      <c r="I80" s="293" t="s">
        <v>1760</v>
      </c>
      <c r="J80" s="292" t="s">
        <v>1760</v>
      </c>
      <c r="K80" s="293" t="s">
        <v>1760</v>
      </c>
      <c r="L80" s="292" t="s">
        <v>1760</v>
      </c>
      <c r="M80" s="293" t="s">
        <v>1760</v>
      </c>
      <c r="N80" s="292" t="s">
        <v>1760</v>
      </c>
      <c r="O80" s="285" t="s">
        <v>1296</v>
      </c>
    </row>
    <row r="81" spans="1:15" s="265" customFormat="1" ht="11.45" customHeight="1" x14ac:dyDescent="0.2">
      <c r="A81" s="284" t="s">
        <v>1297</v>
      </c>
      <c r="B81" s="284" t="s">
        <v>203</v>
      </c>
      <c r="C81" s="268">
        <v>5675</v>
      </c>
      <c r="D81" s="292">
        <v>879</v>
      </c>
      <c r="E81" s="293">
        <v>5675</v>
      </c>
      <c r="F81" s="292">
        <v>879</v>
      </c>
      <c r="G81" s="293" t="s">
        <v>1760</v>
      </c>
      <c r="H81" s="292" t="s">
        <v>1760</v>
      </c>
      <c r="I81" s="293" t="s">
        <v>1760</v>
      </c>
      <c r="J81" s="292" t="s">
        <v>1760</v>
      </c>
      <c r="K81" s="293" t="s">
        <v>1760</v>
      </c>
      <c r="L81" s="292" t="s">
        <v>1760</v>
      </c>
      <c r="M81" s="293" t="s">
        <v>1760</v>
      </c>
      <c r="N81" s="292" t="s">
        <v>1760</v>
      </c>
      <c r="O81" s="285" t="s">
        <v>1297</v>
      </c>
    </row>
    <row r="82" spans="1:15" s="265" customFormat="1" ht="11.45" customHeight="1" x14ac:dyDescent="0.2">
      <c r="A82" s="284" t="s">
        <v>1298</v>
      </c>
      <c r="B82" s="284" t="s">
        <v>204</v>
      </c>
      <c r="C82" s="268">
        <v>17732</v>
      </c>
      <c r="D82" s="292">
        <v>5268</v>
      </c>
      <c r="E82" s="293">
        <v>430</v>
      </c>
      <c r="F82" s="292">
        <v>128</v>
      </c>
      <c r="G82" s="293">
        <v>17302</v>
      </c>
      <c r="H82" s="292">
        <v>5140</v>
      </c>
      <c r="I82" s="293" t="s">
        <v>1760</v>
      </c>
      <c r="J82" s="292" t="s">
        <v>1760</v>
      </c>
      <c r="K82" s="293">
        <v>17302</v>
      </c>
      <c r="L82" s="292">
        <v>5140</v>
      </c>
      <c r="M82" s="293" t="s">
        <v>1760</v>
      </c>
      <c r="N82" s="292" t="s">
        <v>1760</v>
      </c>
      <c r="O82" s="285" t="s">
        <v>1298</v>
      </c>
    </row>
    <row r="83" spans="1:15" s="265" customFormat="1" ht="11.45" customHeight="1" x14ac:dyDescent="0.2">
      <c r="A83" s="284" t="s">
        <v>1299</v>
      </c>
      <c r="B83" s="284" t="s">
        <v>205</v>
      </c>
      <c r="C83" s="268">
        <v>1717</v>
      </c>
      <c r="D83" s="292">
        <v>324</v>
      </c>
      <c r="E83" s="293">
        <v>1717</v>
      </c>
      <c r="F83" s="292">
        <v>324</v>
      </c>
      <c r="G83" s="293" t="s">
        <v>1760</v>
      </c>
      <c r="H83" s="292" t="s">
        <v>1760</v>
      </c>
      <c r="I83" s="293" t="s">
        <v>1760</v>
      </c>
      <c r="J83" s="292" t="s">
        <v>1760</v>
      </c>
      <c r="K83" s="293" t="s">
        <v>1760</v>
      </c>
      <c r="L83" s="292" t="s">
        <v>1760</v>
      </c>
      <c r="M83" s="293" t="s">
        <v>1760</v>
      </c>
      <c r="N83" s="292" t="s">
        <v>1760</v>
      </c>
      <c r="O83" s="285" t="s">
        <v>1299</v>
      </c>
    </row>
    <row r="84" spans="1:15" s="265" customFormat="1" ht="11.45" customHeight="1" x14ac:dyDescent="0.2">
      <c r="A84" s="284" t="s">
        <v>94</v>
      </c>
      <c r="B84" s="284" t="s">
        <v>707</v>
      </c>
      <c r="C84" s="268">
        <v>5248</v>
      </c>
      <c r="D84" s="292">
        <v>1344</v>
      </c>
      <c r="E84" s="293">
        <v>5248</v>
      </c>
      <c r="F84" s="292">
        <v>1344</v>
      </c>
      <c r="G84" s="293" t="s">
        <v>1760</v>
      </c>
      <c r="H84" s="292" t="s">
        <v>1760</v>
      </c>
      <c r="I84" s="293" t="s">
        <v>1760</v>
      </c>
      <c r="J84" s="292" t="s">
        <v>1760</v>
      </c>
      <c r="K84" s="293" t="s">
        <v>1760</v>
      </c>
      <c r="L84" s="292" t="s">
        <v>1760</v>
      </c>
      <c r="M84" s="293" t="s">
        <v>1760</v>
      </c>
      <c r="N84" s="292" t="s">
        <v>1760</v>
      </c>
      <c r="O84" s="285" t="s">
        <v>94</v>
      </c>
    </row>
    <row r="85" spans="1:15" s="265" customFormat="1" ht="11.45" customHeight="1" x14ac:dyDescent="0.2">
      <c r="A85" s="284" t="s">
        <v>1300</v>
      </c>
      <c r="B85" s="284" t="s">
        <v>206</v>
      </c>
      <c r="C85" s="268">
        <v>16083</v>
      </c>
      <c r="D85" s="292">
        <v>1686</v>
      </c>
      <c r="E85" s="293">
        <v>578</v>
      </c>
      <c r="F85" s="292">
        <v>61</v>
      </c>
      <c r="G85" s="293">
        <v>15505</v>
      </c>
      <c r="H85" s="292">
        <v>1626</v>
      </c>
      <c r="I85" s="293" t="s">
        <v>1760</v>
      </c>
      <c r="J85" s="292" t="s">
        <v>1760</v>
      </c>
      <c r="K85" s="293">
        <v>15221</v>
      </c>
      <c r="L85" s="292">
        <v>1596</v>
      </c>
      <c r="M85" s="293">
        <v>284</v>
      </c>
      <c r="N85" s="292">
        <v>30</v>
      </c>
      <c r="O85" s="285" t="s">
        <v>1300</v>
      </c>
    </row>
    <row r="86" spans="1:15" s="265" customFormat="1" ht="11.45" customHeight="1" x14ac:dyDescent="0.2">
      <c r="A86" s="284" t="s">
        <v>1301</v>
      </c>
      <c r="B86" s="284" t="s">
        <v>207</v>
      </c>
      <c r="C86" s="268">
        <v>2587</v>
      </c>
      <c r="D86" s="292">
        <v>480</v>
      </c>
      <c r="E86" s="293">
        <v>2587</v>
      </c>
      <c r="F86" s="292">
        <v>480</v>
      </c>
      <c r="G86" s="293" t="s">
        <v>1760</v>
      </c>
      <c r="H86" s="292" t="s">
        <v>1760</v>
      </c>
      <c r="I86" s="293" t="s">
        <v>1760</v>
      </c>
      <c r="J86" s="292" t="s">
        <v>1760</v>
      </c>
      <c r="K86" s="293" t="s">
        <v>1760</v>
      </c>
      <c r="L86" s="292" t="s">
        <v>1760</v>
      </c>
      <c r="M86" s="293" t="s">
        <v>1760</v>
      </c>
      <c r="N86" s="292" t="s">
        <v>1760</v>
      </c>
      <c r="O86" s="285" t="s">
        <v>1301</v>
      </c>
    </row>
    <row r="87" spans="1:15" s="265" customFormat="1" ht="11.45" customHeight="1" x14ac:dyDescent="0.2">
      <c r="A87" s="284" t="s">
        <v>1302</v>
      </c>
      <c r="B87" s="284" t="s">
        <v>208</v>
      </c>
      <c r="C87" s="268">
        <v>4893</v>
      </c>
      <c r="D87" s="292">
        <v>399</v>
      </c>
      <c r="E87" s="293">
        <v>451</v>
      </c>
      <c r="F87" s="292">
        <v>37</v>
      </c>
      <c r="G87" s="293">
        <v>4441</v>
      </c>
      <c r="H87" s="292">
        <v>362</v>
      </c>
      <c r="I87" s="293" t="s">
        <v>1760</v>
      </c>
      <c r="J87" s="292" t="s">
        <v>1760</v>
      </c>
      <c r="K87" s="293">
        <v>4441</v>
      </c>
      <c r="L87" s="292">
        <v>362</v>
      </c>
      <c r="M87" s="293" t="s">
        <v>1760</v>
      </c>
      <c r="N87" s="292" t="s">
        <v>1760</v>
      </c>
      <c r="O87" s="285" t="s">
        <v>1302</v>
      </c>
    </row>
    <row r="88" spans="1:15" s="265" customFormat="1" ht="11.45" customHeight="1" x14ac:dyDescent="0.2">
      <c r="A88" s="284" t="s">
        <v>828</v>
      </c>
      <c r="B88" s="284" t="s">
        <v>968</v>
      </c>
      <c r="C88" s="268">
        <v>1</v>
      </c>
      <c r="D88" s="292">
        <v>0</v>
      </c>
      <c r="E88" s="293">
        <v>1</v>
      </c>
      <c r="F88" s="292">
        <v>0</v>
      </c>
      <c r="G88" s="293" t="s">
        <v>1760</v>
      </c>
      <c r="H88" s="292" t="s">
        <v>1760</v>
      </c>
      <c r="I88" s="293" t="s">
        <v>1760</v>
      </c>
      <c r="J88" s="292" t="s">
        <v>1760</v>
      </c>
      <c r="K88" s="293" t="s">
        <v>1760</v>
      </c>
      <c r="L88" s="292" t="s">
        <v>1760</v>
      </c>
      <c r="M88" s="293" t="s">
        <v>1760</v>
      </c>
      <c r="N88" s="292" t="s">
        <v>1760</v>
      </c>
      <c r="O88" s="285" t="s">
        <v>828</v>
      </c>
    </row>
    <row r="89" spans="1:15" s="420" customFormat="1" ht="11.45" customHeight="1" x14ac:dyDescent="0.2">
      <c r="A89" s="286" t="s">
        <v>1303</v>
      </c>
      <c r="B89" s="286" t="s">
        <v>99</v>
      </c>
      <c r="C89" s="267">
        <v>636569</v>
      </c>
      <c r="D89" s="289">
        <v>1831</v>
      </c>
      <c r="E89" s="290">
        <v>235422</v>
      </c>
      <c r="F89" s="289">
        <v>677</v>
      </c>
      <c r="G89" s="290">
        <v>401147</v>
      </c>
      <c r="H89" s="289">
        <v>1154</v>
      </c>
      <c r="I89" s="290">
        <v>14322</v>
      </c>
      <c r="J89" s="289">
        <v>41</v>
      </c>
      <c r="K89" s="290">
        <v>358506</v>
      </c>
      <c r="L89" s="289">
        <v>1031</v>
      </c>
      <c r="M89" s="290">
        <v>28319</v>
      </c>
      <c r="N89" s="289">
        <v>81</v>
      </c>
      <c r="O89" s="287" t="s">
        <v>1303</v>
      </c>
    </row>
    <row r="90" spans="1:15" s="291" customFormat="1" ht="25.5" customHeight="1" x14ac:dyDescent="0.2">
      <c r="A90" s="284" t="s">
        <v>814</v>
      </c>
      <c r="B90" s="284" t="s">
        <v>815</v>
      </c>
      <c r="C90" s="268">
        <v>39772</v>
      </c>
      <c r="D90" s="292">
        <v>127</v>
      </c>
      <c r="E90" s="293">
        <v>21492</v>
      </c>
      <c r="F90" s="292">
        <v>69</v>
      </c>
      <c r="G90" s="293">
        <v>18280</v>
      </c>
      <c r="H90" s="292">
        <v>59</v>
      </c>
      <c r="I90" s="293" t="s">
        <v>1760</v>
      </c>
      <c r="J90" s="292" t="s">
        <v>1760</v>
      </c>
      <c r="K90" s="293">
        <v>18012</v>
      </c>
      <c r="L90" s="292">
        <v>58</v>
      </c>
      <c r="M90" s="293">
        <v>268</v>
      </c>
      <c r="N90" s="292">
        <v>1</v>
      </c>
      <c r="O90" s="285" t="s">
        <v>814</v>
      </c>
    </row>
    <row r="91" spans="1:15" s="265" customFormat="1" ht="11.45" customHeight="1" x14ac:dyDescent="0.2">
      <c r="A91" s="284" t="s">
        <v>1304</v>
      </c>
      <c r="B91" s="284" t="s">
        <v>119</v>
      </c>
      <c r="C91" s="268" t="s">
        <v>1760</v>
      </c>
      <c r="D91" s="292" t="s">
        <v>1760</v>
      </c>
      <c r="E91" s="293" t="s">
        <v>1760</v>
      </c>
      <c r="F91" s="292" t="s">
        <v>1760</v>
      </c>
      <c r="G91" s="293" t="s">
        <v>1760</v>
      </c>
      <c r="H91" s="292" t="s">
        <v>1760</v>
      </c>
      <c r="I91" s="293" t="s">
        <v>1760</v>
      </c>
      <c r="J91" s="292" t="s">
        <v>1760</v>
      </c>
      <c r="K91" s="293" t="s">
        <v>1760</v>
      </c>
      <c r="L91" s="292" t="s">
        <v>1760</v>
      </c>
      <c r="M91" s="293" t="s">
        <v>1760</v>
      </c>
      <c r="N91" s="292" t="s">
        <v>1760</v>
      </c>
      <c r="O91" s="285" t="s">
        <v>1304</v>
      </c>
    </row>
    <row r="92" spans="1:15" s="265" customFormat="1" ht="11.45" customHeight="1" x14ac:dyDescent="0.2">
      <c r="A92" s="284" t="s">
        <v>1305</v>
      </c>
      <c r="B92" s="284" t="s">
        <v>209</v>
      </c>
      <c r="C92" s="268">
        <v>1198</v>
      </c>
      <c r="D92" s="292">
        <v>261</v>
      </c>
      <c r="E92" s="293">
        <v>1198</v>
      </c>
      <c r="F92" s="292">
        <v>261</v>
      </c>
      <c r="G92" s="293" t="s">
        <v>1760</v>
      </c>
      <c r="H92" s="292" t="s">
        <v>1760</v>
      </c>
      <c r="I92" s="293" t="s">
        <v>1760</v>
      </c>
      <c r="J92" s="292" t="s">
        <v>1760</v>
      </c>
      <c r="K92" s="293" t="s">
        <v>1760</v>
      </c>
      <c r="L92" s="292" t="s">
        <v>1760</v>
      </c>
      <c r="M92" s="293" t="s">
        <v>1760</v>
      </c>
      <c r="N92" s="292" t="s">
        <v>1760</v>
      </c>
      <c r="O92" s="285" t="s">
        <v>1305</v>
      </c>
    </row>
    <row r="93" spans="1:15" s="265" customFormat="1" ht="11.45" customHeight="1" x14ac:dyDescent="0.2">
      <c r="A93" s="284" t="s">
        <v>1306</v>
      </c>
      <c r="B93" s="284" t="s">
        <v>210</v>
      </c>
      <c r="C93" s="268">
        <v>9499</v>
      </c>
      <c r="D93" s="292">
        <v>1637</v>
      </c>
      <c r="E93" s="293">
        <v>4875</v>
      </c>
      <c r="F93" s="292">
        <v>840</v>
      </c>
      <c r="G93" s="293">
        <v>4624</v>
      </c>
      <c r="H93" s="292">
        <v>797</v>
      </c>
      <c r="I93" s="293" t="s">
        <v>1760</v>
      </c>
      <c r="J93" s="292" t="s">
        <v>1760</v>
      </c>
      <c r="K93" s="293">
        <v>4624</v>
      </c>
      <c r="L93" s="292">
        <v>797</v>
      </c>
      <c r="M93" s="293" t="s">
        <v>1760</v>
      </c>
      <c r="N93" s="292" t="s">
        <v>1760</v>
      </c>
      <c r="O93" s="285" t="s">
        <v>1306</v>
      </c>
    </row>
    <row r="94" spans="1:15" s="265" customFormat="1" ht="11.45" customHeight="1" x14ac:dyDescent="0.2">
      <c r="A94" s="284" t="s">
        <v>1307</v>
      </c>
      <c r="B94" s="284" t="s">
        <v>211</v>
      </c>
      <c r="C94" s="268">
        <v>34821</v>
      </c>
      <c r="D94" s="292">
        <v>3559</v>
      </c>
      <c r="E94" s="293">
        <v>5818</v>
      </c>
      <c r="F94" s="292">
        <v>595</v>
      </c>
      <c r="G94" s="293">
        <v>29003</v>
      </c>
      <c r="H94" s="292">
        <v>2964</v>
      </c>
      <c r="I94" s="293">
        <v>6353</v>
      </c>
      <c r="J94" s="292">
        <v>649</v>
      </c>
      <c r="K94" s="293">
        <v>22650</v>
      </c>
      <c r="L94" s="292">
        <v>2315</v>
      </c>
      <c r="M94" s="293" t="s">
        <v>1760</v>
      </c>
      <c r="N94" s="292" t="s">
        <v>1760</v>
      </c>
      <c r="O94" s="285" t="s">
        <v>1307</v>
      </c>
    </row>
    <row r="95" spans="1:15" s="265" customFormat="1" ht="11.45" customHeight="1" x14ac:dyDescent="0.2">
      <c r="A95" s="284" t="s">
        <v>1308</v>
      </c>
      <c r="B95" s="284" t="s">
        <v>217</v>
      </c>
      <c r="C95" s="268">
        <v>17348</v>
      </c>
      <c r="D95" s="292">
        <v>1610</v>
      </c>
      <c r="E95" s="293">
        <v>6523</v>
      </c>
      <c r="F95" s="292">
        <v>605</v>
      </c>
      <c r="G95" s="293">
        <v>10825</v>
      </c>
      <c r="H95" s="292">
        <v>1005</v>
      </c>
      <c r="I95" s="293" t="s">
        <v>1760</v>
      </c>
      <c r="J95" s="292" t="s">
        <v>1760</v>
      </c>
      <c r="K95" s="293">
        <v>10743</v>
      </c>
      <c r="L95" s="292">
        <v>997</v>
      </c>
      <c r="M95" s="293">
        <v>81</v>
      </c>
      <c r="N95" s="292">
        <v>8</v>
      </c>
      <c r="O95" s="285" t="s">
        <v>1308</v>
      </c>
    </row>
    <row r="96" spans="1:15" s="265" customFormat="1" ht="11.45" customHeight="1" x14ac:dyDescent="0.2">
      <c r="A96" s="284" t="s">
        <v>731</v>
      </c>
      <c r="B96" s="284" t="s">
        <v>732</v>
      </c>
      <c r="C96" s="268">
        <v>18</v>
      </c>
      <c r="D96" s="292">
        <v>6</v>
      </c>
      <c r="E96" s="293">
        <v>18</v>
      </c>
      <c r="F96" s="292">
        <v>6</v>
      </c>
      <c r="G96" s="293" t="s">
        <v>1760</v>
      </c>
      <c r="H96" s="292" t="s">
        <v>1760</v>
      </c>
      <c r="I96" s="293" t="s">
        <v>1760</v>
      </c>
      <c r="J96" s="292" t="s">
        <v>1760</v>
      </c>
      <c r="K96" s="293" t="s">
        <v>1760</v>
      </c>
      <c r="L96" s="292" t="s">
        <v>1760</v>
      </c>
      <c r="M96" s="293" t="s">
        <v>1760</v>
      </c>
      <c r="N96" s="292" t="s">
        <v>1760</v>
      </c>
      <c r="O96" s="285" t="s">
        <v>731</v>
      </c>
    </row>
    <row r="97" spans="1:15" s="265" customFormat="1" ht="11.45" customHeight="1" x14ac:dyDescent="0.2">
      <c r="A97" s="284" t="s">
        <v>1309</v>
      </c>
      <c r="B97" s="284" t="s">
        <v>218</v>
      </c>
      <c r="C97" s="268">
        <v>16836</v>
      </c>
      <c r="D97" s="292">
        <v>700</v>
      </c>
      <c r="E97" s="293">
        <v>13172</v>
      </c>
      <c r="F97" s="292">
        <v>548</v>
      </c>
      <c r="G97" s="293">
        <v>3664</v>
      </c>
      <c r="H97" s="292">
        <v>152</v>
      </c>
      <c r="I97" s="293" t="s">
        <v>1760</v>
      </c>
      <c r="J97" s="292" t="s">
        <v>1760</v>
      </c>
      <c r="K97" s="293">
        <v>3664</v>
      </c>
      <c r="L97" s="292">
        <v>152</v>
      </c>
      <c r="M97" s="293" t="s">
        <v>1760</v>
      </c>
      <c r="N97" s="292" t="s">
        <v>1760</v>
      </c>
      <c r="O97" s="285" t="s">
        <v>1309</v>
      </c>
    </row>
    <row r="98" spans="1:15" s="265" customFormat="1" ht="11.45" customHeight="1" x14ac:dyDescent="0.2">
      <c r="A98" s="284" t="s">
        <v>1310</v>
      </c>
      <c r="B98" s="284" t="s">
        <v>219</v>
      </c>
      <c r="C98" s="268">
        <v>132</v>
      </c>
      <c r="D98" s="292">
        <v>84</v>
      </c>
      <c r="E98" s="293">
        <v>132</v>
      </c>
      <c r="F98" s="292">
        <v>84</v>
      </c>
      <c r="G98" s="293" t="s">
        <v>1760</v>
      </c>
      <c r="H98" s="292" t="s">
        <v>1760</v>
      </c>
      <c r="I98" s="293" t="s">
        <v>1760</v>
      </c>
      <c r="J98" s="292" t="s">
        <v>1760</v>
      </c>
      <c r="K98" s="293" t="s">
        <v>1760</v>
      </c>
      <c r="L98" s="292" t="s">
        <v>1760</v>
      </c>
      <c r="M98" s="293" t="s">
        <v>1760</v>
      </c>
      <c r="N98" s="292" t="s">
        <v>1760</v>
      </c>
      <c r="O98" s="285" t="s">
        <v>1310</v>
      </c>
    </row>
    <row r="99" spans="1:15" s="265" customFormat="1" ht="11.45" customHeight="1" x14ac:dyDescent="0.2">
      <c r="A99" s="284" t="s">
        <v>1311</v>
      </c>
      <c r="B99" s="284" t="s">
        <v>220</v>
      </c>
      <c r="C99" s="268">
        <v>1384</v>
      </c>
      <c r="D99" s="292">
        <v>327</v>
      </c>
      <c r="E99" s="293">
        <v>1384</v>
      </c>
      <c r="F99" s="292">
        <v>327</v>
      </c>
      <c r="G99" s="293" t="s">
        <v>1760</v>
      </c>
      <c r="H99" s="292" t="s">
        <v>1760</v>
      </c>
      <c r="I99" s="293" t="s">
        <v>1760</v>
      </c>
      <c r="J99" s="292" t="s">
        <v>1760</v>
      </c>
      <c r="K99" s="293" t="s">
        <v>1760</v>
      </c>
      <c r="L99" s="292" t="s">
        <v>1760</v>
      </c>
      <c r="M99" s="293" t="s">
        <v>1760</v>
      </c>
      <c r="N99" s="292" t="s">
        <v>1760</v>
      </c>
      <c r="O99" s="285" t="s">
        <v>1311</v>
      </c>
    </row>
    <row r="100" spans="1:15" s="265" customFormat="1" ht="11.45" customHeight="1" x14ac:dyDescent="0.2">
      <c r="A100" s="284" t="s">
        <v>97</v>
      </c>
      <c r="B100" s="284" t="s">
        <v>808</v>
      </c>
      <c r="C100" s="268">
        <v>770</v>
      </c>
      <c r="D100" s="292">
        <v>236</v>
      </c>
      <c r="E100" s="293">
        <v>770</v>
      </c>
      <c r="F100" s="292">
        <v>236</v>
      </c>
      <c r="G100" s="293" t="s">
        <v>1760</v>
      </c>
      <c r="H100" s="292" t="s">
        <v>1760</v>
      </c>
      <c r="I100" s="293" t="s">
        <v>1760</v>
      </c>
      <c r="J100" s="292" t="s">
        <v>1760</v>
      </c>
      <c r="K100" s="293" t="s">
        <v>1760</v>
      </c>
      <c r="L100" s="292" t="s">
        <v>1760</v>
      </c>
      <c r="M100" s="293" t="s">
        <v>1760</v>
      </c>
      <c r="N100" s="292" t="s">
        <v>1760</v>
      </c>
      <c r="O100" s="285" t="s">
        <v>97</v>
      </c>
    </row>
    <row r="101" spans="1:15" s="265" customFormat="1" ht="11.45" customHeight="1" x14ac:dyDescent="0.2">
      <c r="A101" s="284" t="s">
        <v>1312</v>
      </c>
      <c r="B101" s="284" t="s">
        <v>221</v>
      </c>
      <c r="C101" s="268">
        <v>25901</v>
      </c>
      <c r="D101" s="292">
        <v>2362</v>
      </c>
      <c r="E101" s="293">
        <v>6803</v>
      </c>
      <c r="F101" s="292">
        <v>620</v>
      </c>
      <c r="G101" s="293">
        <v>19097</v>
      </c>
      <c r="H101" s="292">
        <v>1741</v>
      </c>
      <c r="I101" s="293" t="s">
        <v>1760</v>
      </c>
      <c r="J101" s="292" t="s">
        <v>1760</v>
      </c>
      <c r="K101" s="293">
        <v>19097</v>
      </c>
      <c r="L101" s="292">
        <v>1741</v>
      </c>
      <c r="M101" s="293" t="s">
        <v>1760</v>
      </c>
      <c r="N101" s="292" t="s">
        <v>1760</v>
      </c>
      <c r="O101" s="285" t="s">
        <v>1312</v>
      </c>
    </row>
    <row r="102" spans="1:15" s="265" customFormat="1" ht="11.45" customHeight="1" x14ac:dyDescent="0.2">
      <c r="A102" s="284" t="s">
        <v>1313</v>
      </c>
      <c r="B102" s="284" t="s">
        <v>222</v>
      </c>
      <c r="C102" s="268">
        <v>19020</v>
      </c>
      <c r="D102" s="292">
        <v>1315</v>
      </c>
      <c r="E102" s="293">
        <v>5483</v>
      </c>
      <c r="F102" s="292">
        <v>379</v>
      </c>
      <c r="G102" s="293">
        <v>13537</v>
      </c>
      <c r="H102" s="292">
        <v>936</v>
      </c>
      <c r="I102" s="293">
        <v>1500</v>
      </c>
      <c r="J102" s="292">
        <v>104</v>
      </c>
      <c r="K102" s="293">
        <v>11733</v>
      </c>
      <c r="L102" s="292">
        <v>811</v>
      </c>
      <c r="M102" s="293">
        <v>304</v>
      </c>
      <c r="N102" s="292">
        <v>21</v>
      </c>
      <c r="O102" s="285" t="s">
        <v>1313</v>
      </c>
    </row>
    <row r="103" spans="1:15" s="265" customFormat="1" ht="11.45" customHeight="1" x14ac:dyDescent="0.2">
      <c r="A103" s="284" t="s">
        <v>1314</v>
      </c>
      <c r="B103" s="284" t="s">
        <v>223</v>
      </c>
      <c r="C103" s="268">
        <v>5405</v>
      </c>
      <c r="D103" s="292">
        <v>1841</v>
      </c>
      <c r="E103" s="293">
        <v>3715</v>
      </c>
      <c r="F103" s="292">
        <v>1265</v>
      </c>
      <c r="G103" s="293">
        <v>1690</v>
      </c>
      <c r="H103" s="292">
        <v>576</v>
      </c>
      <c r="I103" s="293" t="s">
        <v>1760</v>
      </c>
      <c r="J103" s="292" t="s">
        <v>1760</v>
      </c>
      <c r="K103" s="293">
        <v>1690</v>
      </c>
      <c r="L103" s="292">
        <v>576</v>
      </c>
      <c r="M103" s="293" t="s">
        <v>1760</v>
      </c>
      <c r="N103" s="292" t="s">
        <v>1760</v>
      </c>
      <c r="O103" s="285" t="s">
        <v>1314</v>
      </c>
    </row>
    <row r="104" spans="1:15" s="265" customFormat="1" ht="11.45" customHeight="1" x14ac:dyDescent="0.2">
      <c r="A104" s="284" t="s">
        <v>1315</v>
      </c>
      <c r="B104" s="284" t="s">
        <v>224</v>
      </c>
      <c r="C104" s="268">
        <v>37637</v>
      </c>
      <c r="D104" s="292">
        <v>904</v>
      </c>
      <c r="E104" s="293">
        <v>20671</v>
      </c>
      <c r="F104" s="292">
        <v>496</v>
      </c>
      <c r="G104" s="293">
        <v>16967</v>
      </c>
      <c r="H104" s="292">
        <v>407</v>
      </c>
      <c r="I104" s="293">
        <v>16967</v>
      </c>
      <c r="J104" s="292">
        <v>407</v>
      </c>
      <c r="K104" s="293" t="s">
        <v>1760</v>
      </c>
      <c r="L104" s="292" t="s">
        <v>1760</v>
      </c>
      <c r="M104" s="293" t="s">
        <v>1760</v>
      </c>
      <c r="N104" s="292" t="s">
        <v>1760</v>
      </c>
      <c r="O104" s="285" t="s">
        <v>1315</v>
      </c>
    </row>
    <row r="105" spans="1:15" s="265" customFormat="1" ht="11.45" customHeight="1" x14ac:dyDescent="0.2">
      <c r="A105" s="284" t="s">
        <v>1316</v>
      </c>
      <c r="B105" s="284" t="s">
        <v>225</v>
      </c>
      <c r="C105" s="268">
        <v>1637</v>
      </c>
      <c r="D105" s="292">
        <v>378</v>
      </c>
      <c r="E105" s="293">
        <v>1637</v>
      </c>
      <c r="F105" s="292">
        <v>378</v>
      </c>
      <c r="G105" s="293" t="s">
        <v>1760</v>
      </c>
      <c r="H105" s="292" t="s">
        <v>1760</v>
      </c>
      <c r="I105" s="293" t="s">
        <v>1760</v>
      </c>
      <c r="J105" s="292" t="s">
        <v>1760</v>
      </c>
      <c r="K105" s="293" t="s">
        <v>1760</v>
      </c>
      <c r="L105" s="292" t="s">
        <v>1760</v>
      </c>
      <c r="M105" s="293" t="s">
        <v>1760</v>
      </c>
      <c r="N105" s="292" t="s">
        <v>1760</v>
      </c>
      <c r="O105" s="285" t="s">
        <v>1316</v>
      </c>
    </row>
    <row r="106" spans="1:15" s="265" customFormat="1" ht="11.45" customHeight="1" x14ac:dyDescent="0.2">
      <c r="A106" s="284" t="s">
        <v>1317</v>
      </c>
      <c r="B106" s="284" t="s">
        <v>226</v>
      </c>
      <c r="C106" s="268">
        <v>1654</v>
      </c>
      <c r="D106" s="292">
        <v>653</v>
      </c>
      <c r="E106" s="293">
        <v>1654</v>
      </c>
      <c r="F106" s="292">
        <v>653</v>
      </c>
      <c r="G106" s="293" t="s">
        <v>1760</v>
      </c>
      <c r="H106" s="292" t="s">
        <v>1760</v>
      </c>
      <c r="I106" s="293" t="s">
        <v>1760</v>
      </c>
      <c r="J106" s="292" t="s">
        <v>1760</v>
      </c>
      <c r="K106" s="293" t="s">
        <v>1760</v>
      </c>
      <c r="L106" s="292" t="s">
        <v>1760</v>
      </c>
      <c r="M106" s="293" t="s">
        <v>1760</v>
      </c>
      <c r="N106" s="292" t="s">
        <v>1760</v>
      </c>
      <c r="O106" s="285" t="s">
        <v>1317</v>
      </c>
    </row>
    <row r="107" spans="1:15" s="265" customFormat="1" ht="11.45" customHeight="1" x14ac:dyDescent="0.2">
      <c r="A107" s="284" t="s">
        <v>1318</v>
      </c>
      <c r="B107" s="284" t="s">
        <v>227</v>
      </c>
      <c r="C107" s="268">
        <v>2805</v>
      </c>
      <c r="D107" s="292">
        <v>490</v>
      </c>
      <c r="E107" s="293">
        <v>2805</v>
      </c>
      <c r="F107" s="292">
        <v>490</v>
      </c>
      <c r="G107" s="293" t="s">
        <v>1760</v>
      </c>
      <c r="H107" s="292" t="s">
        <v>1760</v>
      </c>
      <c r="I107" s="293" t="s">
        <v>1760</v>
      </c>
      <c r="J107" s="292" t="s">
        <v>1760</v>
      </c>
      <c r="K107" s="293" t="s">
        <v>1760</v>
      </c>
      <c r="L107" s="292" t="s">
        <v>1760</v>
      </c>
      <c r="M107" s="293" t="s">
        <v>1760</v>
      </c>
      <c r="N107" s="292" t="s">
        <v>1760</v>
      </c>
      <c r="O107" s="285" t="s">
        <v>1318</v>
      </c>
    </row>
    <row r="108" spans="1:15" s="265" customFormat="1" ht="11.45" customHeight="1" x14ac:dyDescent="0.2">
      <c r="A108" s="284" t="s">
        <v>1319</v>
      </c>
      <c r="B108" s="284" t="s">
        <v>228</v>
      </c>
      <c r="C108" s="268">
        <v>1233</v>
      </c>
      <c r="D108" s="292">
        <v>439</v>
      </c>
      <c r="E108" s="293">
        <v>1233</v>
      </c>
      <c r="F108" s="292">
        <v>439</v>
      </c>
      <c r="G108" s="293" t="s">
        <v>1760</v>
      </c>
      <c r="H108" s="292" t="s">
        <v>1760</v>
      </c>
      <c r="I108" s="293" t="s">
        <v>1760</v>
      </c>
      <c r="J108" s="292" t="s">
        <v>1760</v>
      </c>
      <c r="K108" s="293" t="s">
        <v>1760</v>
      </c>
      <c r="L108" s="292" t="s">
        <v>1760</v>
      </c>
      <c r="M108" s="293" t="s">
        <v>1760</v>
      </c>
      <c r="N108" s="292" t="s">
        <v>1760</v>
      </c>
      <c r="O108" s="285" t="s">
        <v>1319</v>
      </c>
    </row>
    <row r="109" spans="1:15" s="265" customFormat="1" ht="11.45" customHeight="1" x14ac:dyDescent="0.2">
      <c r="A109" s="284" t="s">
        <v>1320</v>
      </c>
      <c r="B109" s="284" t="s">
        <v>229</v>
      </c>
      <c r="C109" s="268">
        <v>3909</v>
      </c>
      <c r="D109" s="292">
        <v>449</v>
      </c>
      <c r="E109" s="293">
        <v>3909</v>
      </c>
      <c r="F109" s="292">
        <v>449</v>
      </c>
      <c r="G109" s="293" t="s">
        <v>1760</v>
      </c>
      <c r="H109" s="292" t="s">
        <v>1760</v>
      </c>
      <c r="I109" s="293" t="s">
        <v>1760</v>
      </c>
      <c r="J109" s="292" t="s">
        <v>1760</v>
      </c>
      <c r="K109" s="293" t="s">
        <v>1760</v>
      </c>
      <c r="L109" s="292" t="s">
        <v>1760</v>
      </c>
      <c r="M109" s="293" t="s">
        <v>1760</v>
      </c>
      <c r="N109" s="292" t="s">
        <v>1760</v>
      </c>
      <c r="O109" s="285" t="s">
        <v>1320</v>
      </c>
    </row>
    <row r="110" spans="1:15" s="265" customFormat="1" ht="11.45" customHeight="1" x14ac:dyDescent="0.2">
      <c r="A110" s="284" t="s">
        <v>1321</v>
      </c>
      <c r="B110" s="284" t="s">
        <v>230</v>
      </c>
      <c r="C110" s="268">
        <v>454</v>
      </c>
      <c r="D110" s="292">
        <v>88</v>
      </c>
      <c r="E110" s="293">
        <v>454</v>
      </c>
      <c r="F110" s="292">
        <v>88</v>
      </c>
      <c r="G110" s="293" t="s">
        <v>1760</v>
      </c>
      <c r="H110" s="292" t="s">
        <v>1760</v>
      </c>
      <c r="I110" s="293" t="s">
        <v>1760</v>
      </c>
      <c r="J110" s="292" t="s">
        <v>1760</v>
      </c>
      <c r="K110" s="293" t="s">
        <v>1760</v>
      </c>
      <c r="L110" s="292" t="s">
        <v>1760</v>
      </c>
      <c r="M110" s="293" t="s">
        <v>1760</v>
      </c>
      <c r="N110" s="292" t="s">
        <v>1760</v>
      </c>
      <c r="O110" s="285" t="s">
        <v>1321</v>
      </c>
    </row>
    <row r="111" spans="1:15" s="265" customFormat="1" ht="11.45" customHeight="1" x14ac:dyDescent="0.2">
      <c r="A111" s="284" t="s">
        <v>1322</v>
      </c>
      <c r="B111" s="284" t="s">
        <v>231</v>
      </c>
      <c r="C111" s="268">
        <v>11095</v>
      </c>
      <c r="D111" s="292">
        <v>1534</v>
      </c>
      <c r="E111" s="293">
        <v>5904</v>
      </c>
      <c r="F111" s="292">
        <v>817</v>
      </c>
      <c r="G111" s="293">
        <v>5190</v>
      </c>
      <c r="H111" s="292">
        <v>718</v>
      </c>
      <c r="I111" s="293">
        <v>58</v>
      </c>
      <c r="J111" s="292">
        <v>8</v>
      </c>
      <c r="K111" s="293">
        <v>5132</v>
      </c>
      <c r="L111" s="292">
        <v>710</v>
      </c>
      <c r="M111" s="293" t="s">
        <v>1760</v>
      </c>
      <c r="N111" s="292" t="s">
        <v>1760</v>
      </c>
      <c r="O111" s="285" t="s">
        <v>1322</v>
      </c>
    </row>
    <row r="112" spans="1:15" s="265" customFormat="1" ht="11.45" customHeight="1" x14ac:dyDescent="0.2">
      <c r="A112" s="284" t="s">
        <v>105</v>
      </c>
      <c r="B112" s="284" t="s">
        <v>799</v>
      </c>
      <c r="C112" s="268">
        <v>5001</v>
      </c>
      <c r="D112" s="292">
        <v>1132</v>
      </c>
      <c r="E112" s="293">
        <v>4977</v>
      </c>
      <c r="F112" s="292">
        <v>1127</v>
      </c>
      <c r="G112" s="293">
        <v>24</v>
      </c>
      <c r="H112" s="292">
        <v>5</v>
      </c>
      <c r="I112" s="293" t="s">
        <v>1760</v>
      </c>
      <c r="J112" s="292" t="s">
        <v>1760</v>
      </c>
      <c r="K112" s="293">
        <v>24</v>
      </c>
      <c r="L112" s="292">
        <v>5</v>
      </c>
      <c r="M112" s="293" t="s">
        <v>1760</v>
      </c>
      <c r="N112" s="292" t="s">
        <v>1760</v>
      </c>
      <c r="O112" s="285" t="s">
        <v>105</v>
      </c>
    </row>
    <row r="113" spans="1:15" s="265" customFormat="1" ht="11.45" customHeight="1" x14ac:dyDescent="0.2">
      <c r="A113" s="284" t="s">
        <v>1323</v>
      </c>
      <c r="B113" s="284" t="s">
        <v>232</v>
      </c>
      <c r="C113" s="268">
        <v>6</v>
      </c>
      <c r="D113" s="292">
        <v>4</v>
      </c>
      <c r="E113" s="293">
        <v>6</v>
      </c>
      <c r="F113" s="292">
        <v>4</v>
      </c>
      <c r="G113" s="293" t="s">
        <v>1760</v>
      </c>
      <c r="H113" s="292" t="s">
        <v>1760</v>
      </c>
      <c r="I113" s="293" t="s">
        <v>1760</v>
      </c>
      <c r="J113" s="292" t="s">
        <v>1760</v>
      </c>
      <c r="K113" s="293" t="s">
        <v>1760</v>
      </c>
      <c r="L113" s="292" t="s">
        <v>1760</v>
      </c>
      <c r="M113" s="293" t="s">
        <v>1760</v>
      </c>
      <c r="N113" s="292" t="s">
        <v>1760</v>
      </c>
      <c r="O113" s="285" t="s">
        <v>1323</v>
      </c>
    </row>
    <row r="114" spans="1:15" s="265" customFormat="1" ht="11.45" customHeight="1" x14ac:dyDescent="0.2">
      <c r="A114" s="284" t="s">
        <v>1324</v>
      </c>
      <c r="B114" s="284" t="s">
        <v>233</v>
      </c>
      <c r="C114" s="268">
        <v>725</v>
      </c>
      <c r="D114" s="292">
        <v>267</v>
      </c>
      <c r="E114" s="293">
        <v>725</v>
      </c>
      <c r="F114" s="292">
        <v>267</v>
      </c>
      <c r="G114" s="293" t="s">
        <v>1760</v>
      </c>
      <c r="H114" s="292" t="s">
        <v>1760</v>
      </c>
      <c r="I114" s="293" t="s">
        <v>1760</v>
      </c>
      <c r="J114" s="292" t="s">
        <v>1760</v>
      </c>
      <c r="K114" s="293" t="s">
        <v>1760</v>
      </c>
      <c r="L114" s="292" t="s">
        <v>1760</v>
      </c>
      <c r="M114" s="293" t="s">
        <v>1760</v>
      </c>
      <c r="N114" s="292" t="s">
        <v>1760</v>
      </c>
      <c r="O114" s="285" t="s">
        <v>1324</v>
      </c>
    </row>
    <row r="115" spans="1:15" s="265" customFormat="1" ht="11.45" customHeight="1" x14ac:dyDescent="0.2">
      <c r="A115" s="284" t="s">
        <v>1088</v>
      </c>
      <c r="B115" s="284" t="s">
        <v>234</v>
      </c>
      <c r="C115" s="268">
        <v>276</v>
      </c>
      <c r="D115" s="292">
        <v>128</v>
      </c>
      <c r="E115" s="293">
        <v>276</v>
      </c>
      <c r="F115" s="292">
        <v>128</v>
      </c>
      <c r="G115" s="293" t="s">
        <v>1760</v>
      </c>
      <c r="H115" s="292" t="s">
        <v>1760</v>
      </c>
      <c r="I115" s="293" t="s">
        <v>1760</v>
      </c>
      <c r="J115" s="292" t="s">
        <v>1760</v>
      </c>
      <c r="K115" s="293" t="s">
        <v>1760</v>
      </c>
      <c r="L115" s="292" t="s">
        <v>1760</v>
      </c>
      <c r="M115" s="293" t="s">
        <v>1760</v>
      </c>
      <c r="N115" s="292" t="s">
        <v>1760</v>
      </c>
      <c r="O115" s="285" t="s">
        <v>1088</v>
      </c>
    </row>
    <row r="116" spans="1:15" s="265" customFormat="1" ht="11.45" customHeight="1" x14ac:dyDescent="0.2">
      <c r="A116" s="284" t="s">
        <v>1325</v>
      </c>
      <c r="B116" s="284" t="s">
        <v>235</v>
      </c>
      <c r="C116" s="268">
        <v>12994</v>
      </c>
      <c r="D116" s="292">
        <v>1550</v>
      </c>
      <c r="E116" s="293">
        <v>8004</v>
      </c>
      <c r="F116" s="292">
        <v>954</v>
      </c>
      <c r="G116" s="293">
        <v>4990</v>
      </c>
      <c r="H116" s="292">
        <v>595</v>
      </c>
      <c r="I116" s="293" t="s">
        <v>1760</v>
      </c>
      <c r="J116" s="292" t="s">
        <v>1760</v>
      </c>
      <c r="K116" s="293">
        <v>4990</v>
      </c>
      <c r="L116" s="292">
        <v>595</v>
      </c>
      <c r="M116" s="293" t="s">
        <v>1760</v>
      </c>
      <c r="N116" s="292" t="s">
        <v>1760</v>
      </c>
      <c r="O116" s="285" t="s">
        <v>1325</v>
      </c>
    </row>
    <row r="117" spans="1:15" s="265" customFormat="1" ht="11.45" customHeight="1" x14ac:dyDescent="0.2">
      <c r="A117" s="284" t="s">
        <v>1326</v>
      </c>
      <c r="B117" s="284" t="s">
        <v>236</v>
      </c>
      <c r="C117" s="268">
        <v>2070</v>
      </c>
      <c r="D117" s="292">
        <v>608</v>
      </c>
      <c r="E117" s="293">
        <v>2070</v>
      </c>
      <c r="F117" s="292">
        <v>608</v>
      </c>
      <c r="G117" s="293" t="s">
        <v>1760</v>
      </c>
      <c r="H117" s="292" t="s">
        <v>1760</v>
      </c>
      <c r="I117" s="293" t="s">
        <v>1760</v>
      </c>
      <c r="J117" s="292" t="s">
        <v>1760</v>
      </c>
      <c r="K117" s="293" t="s">
        <v>1760</v>
      </c>
      <c r="L117" s="292" t="s">
        <v>1760</v>
      </c>
      <c r="M117" s="293" t="s">
        <v>1760</v>
      </c>
      <c r="N117" s="292" t="s">
        <v>1760</v>
      </c>
      <c r="O117" s="285" t="s">
        <v>1326</v>
      </c>
    </row>
    <row r="118" spans="1:15" s="265" customFormat="1" ht="11.45" customHeight="1" x14ac:dyDescent="0.2">
      <c r="A118" s="680" t="s">
        <v>682</v>
      </c>
      <c r="B118" s="284"/>
      <c r="C118" s="672"/>
      <c r="D118" s="671"/>
      <c r="E118" s="672"/>
      <c r="F118" s="671"/>
      <c r="G118" s="672"/>
      <c r="H118" s="671"/>
      <c r="I118" s="672"/>
      <c r="J118" s="671"/>
      <c r="K118" s="672"/>
      <c r="L118" s="671"/>
      <c r="M118" s="672"/>
      <c r="N118" s="671"/>
      <c r="O118" s="284"/>
    </row>
    <row r="119" spans="1:15" s="265" customFormat="1" ht="11.45" customHeight="1" x14ac:dyDescent="0.2">
      <c r="A119" s="681" t="s">
        <v>1641</v>
      </c>
      <c r="B119" s="284"/>
      <c r="C119" s="672"/>
      <c r="D119" s="671"/>
      <c r="E119" s="672"/>
      <c r="F119" s="671"/>
      <c r="G119" s="672"/>
      <c r="H119" s="671"/>
      <c r="I119" s="672"/>
      <c r="J119" s="671"/>
      <c r="K119" s="672"/>
      <c r="L119" s="671"/>
      <c r="M119" s="672"/>
      <c r="N119" s="671"/>
      <c r="O119" s="284"/>
    </row>
    <row r="120" spans="1:15" s="265" customFormat="1" ht="11.45" customHeight="1" x14ac:dyDescent="0.2">
      <c r="A120" s="677" t="s">
        <v>1642</v>
      </c>
      <c r="B120" s="284"/>
      <c r="C120" s="672"/>
      <c r="D120" s="671"/>
      <c r="E120" s="672"/>
      <c r="F120" s="671"/>
      <c r="G120" s="672"/>
      <c r="H120" s="671"/>
      <c r="I120" s="672"/>
      <c r="J120" s="671"/>
      <c r="K120" s="672"/>
      <c r="L120" s="671"/>
      <c r="M120" s="672"/>
      <c r="N120" s="671"/>
      <c r="O120" s="284"/>
    </row>
    <row r="121" spans="1:15" s="262" customFormat="1" x14ac:dyDescent="0.2">
      <c r="A121" s="534"/>
      <c r="B121" s="272"/>
      <c r="C121" s="272"/>
      <c r="D121" s="272"/>
      <c r="E121" s="272"/>
      <c r="F121" s="213"/>
      <c r="G121" s="261"/>
      <c r="H121" s="272"/>
      <c r="O121" s="274"/>
    </row>
    <row r="122" spans="1:15" s="262" customFormat="1" x14ac:dyDescent="0.2">
      <c r="A122" s="534"/>
      <c r="B122" s="272"/>
      <c r="C122" s="272"/>
      <c r="D122" s="272"/>
      <c r="E122" s="272"/>
      <c r="F122" s="213"/>
      <c r="G122" s="261"/>
      <c r="H122" s="272"/>
      <c r="O122" s="274"/>
    </row>
    <row r="123" spans="1:15" s="262" customFormat="1" x14ac:dyDescent="0.2"/>
    <row r="124" spans="1:15" s="262" customFormat="1" ht="13.15" customHeight="1" x14ac:dyDescent="0.2">
      <c r="A124" s="1038" t="s">
        <v>698</v>
      </c>
      <c r="B124" s="891" t="s">
        <v>1643</v>
      </c>
      <c r="C124" s="1022" t="s">
        <v>1757</v>
      </c>
      <c r="D124" s="1022"/>
      <c r="E124" s="1022"/>
      <c r="F124" s="1022"/>
      <c r="G124" s="1022"/>
      <c r="H124" s="1022"/>
      <c r="I124" s="1022"/>
      <c r="J124" s="1022"/>
      <c r="K124" s="1022"/>
      <c r="L124" s="1022"/>
      <c r="M124" s="1022"/>
      <c r="N124" s="1022"/>
      <c r="O124" s="1023" t="s">
        <v>698</v>
      </c>
    </row>
    <row r="125" spans="1:15" s="262" customFormat="1" ht="11.45" customHeight="1" x14ac:dyDescent="0.2">
      <c r="A125" s="1039"/>
      <c r="B125" s="737"/>
      <c r="C125" s="1026" t="s">
        <v>1245</v>
      </c>
      <c r="D125" s="1026"/>
      <c r="E125" s="1027" t="s">
        <v>78</v>
      </c>
      <c r="F125" s="1027"/>
      <c r="G125" s="1027"/>
      <c r="H125" s="1027"/>
      <c r="I125" s="1027"/>
      <c r="J125" s="1027"/>
      <c r="K125" s="1027"/>
      <c r="L125" s="1027"/>
      <c r="M125" s="1027"/>
      <c r="N125" s="1027"/>
      <c r="O125" s="1024"/>
    </row>
    <row r="126" spans="1:15" s="262" customFormat="1" ht="11.45" customHeight="1" x14ac:dyDescent="0.2">
      <c r="A126" s="1039"/>
      <c r="B126" s="737"/>
      <c r="C126" s="1026"/>
      <c r="D126" s="1026"/>
      <c r="E126" s="1026" t="s">
        <v>149</v>
      </c>
      <c r="F126" s="1028"/>
      <c r="G126" s="1029" t="s">
        <v>1246</v>
      </c>
      <c r="H126" s="1030"/>
      <c r="I126" s="1026" t="s">
        <v>78</v>
      </c>
      <c r="J126" s="1026"/>
      <c r="K126" s="1026"/>
      <c r="L126" s="1026"/>
      <c r="M126" s="1026"/>
      <c r="N126" s="1026"/>
      <c r="O126" s="1024"/>
    </row>
    <row r="127" spans="1:15" s="262" customFormat="1" ht="11.45" customHeight="1" x14ac:dyDescent="0.2">
      <c r="A127" s="1039"/>
      <c r="B127" s="737"/>
      <c r="C127" s="1026"/>
      <c r="D127" s="1026"/>
      <c r="E127" s="1026"/>
      <c r="F127" s="1028"/>
      <c r="G127" s="1031"/>
      <c r="H127" s="1030"/>
      <c r="I127" s="1026" t="s">
        <v>1247</v>
      </c>
      <c r="J127" s="737"/>
      <c r="K127" s="1026" t="s">
        <v>150</v>
      </c>
      <c r="L127" s="1026"/>
      <c r="M127" s="1026"/>
      <c r="N127" s="1026"/>
      <c r="O127" s="1024"/>
    </row>
    <row r="128" spans="1:15" s="262" customFormat="1" ht="13.15" customHeight="1" x14ac:dyDescent="0.2">
      <c r="A128" s="1039"/>
      <c r="B128" s="737"/>
      <c r="C128" s="1026"/>
      <c r="D128" s="1026"/>
      <c r="E128" s="1026"/>
      <c r="F128" s="1028"/>
      <c r="G128" s="1031"/>
      <c r="H128" s="1030"/>
      <c r="I128" s="1026"/>
      <c r="J128" s="737"/>
      <c r="K128" s="1026"/>
      <c r="L128" s="1026"/>
      <c r="M128" s="1026"/>
      <c r="N128" s="1026"/>
      <c r="O128" s="1024"/>
    </row>
    <row r="129" spans="1:15" s="262" customFormat="1" ht="13.15" customHeight="1" x14ac:dyDescent="0.2">
      <c r="A129" s="1039"/>
      <c r="B129" s="737"/>
      <c r="C129" s="1026"/>
      <c r="D129" s="1026"/>
      <c r="E129" s="1026"/>
      <c r="F129" s="1028"/>
      <c r="G129" s="1031"/>
      <c r="H129" s="1030"/>
      <c r="I129" s="737"/>
      <c r="J129" s="737"/>
      <c r="K129" s="1033" t="s">
        <v>151</v>
      </c>
      <c r="L129" s="1033"/>
      <c r="M129" s="1033" t="s">
        <v>152</v>
      </c>
      <c r="N129" s="1033"/>
      <c r="O129" s="1024"/>
    </row>
    <row r="130" spans="1:15" s="262" customFormat="1" ht="13.15" customHeight="1" x14ac:dyDescent="0.2">
      <c r="A130" s="1040"/>
      <c r="B130" s="738"/>
      <c r="C130" s="269">
        <v>1000</v>
      </c>
      <c r="D130" s="527" t="s">
        <v>699</v>
      </c>
      <c r="E130" s="269">
        <v>1000</v>
      </c>
      <c r="F130" s="587" t="s">
        <v>699</v>
      </c>
      <c r="G130" s="589">
        <v>1000</v>
      </c>
      <c r="H130" s="527" t="s">
        <v>699</v>
      </c>
      <c r="I130" s="269">
        <v>1000</v>
      </c>
      <c r="J130" s="527" t="s">
        <v>699</v>
      </c>
      <c r="K130" s="269">
        <v>1000</v>
      </c>
      <c r="L130" s="527" t="s">
        <v>699</v>
      </c>
      <c r="M130" s="269">
        <v>1000</v>
      </c>
      <c r="N130" s="527" t="s">
        <v>699</v>
      </c>
      <c r="O130" s="1025"/>
    </row>
    <row r="131" spans="1:15" s="262" customFormat="1" ht="25.5" customHeight="1" x14ac:dyDescent="0.2">
      <c r="A131" s="1034" t="s">
        <v>1879</v>
      </c>
      <c r="B131" s="1035"/>
      <c r="C131" s="642"/>
      <c r="D131" s="597"/>
      <c r="E131" s="643"/>
      <c r="F131" s="597"/>
      <c r="G131" s="643"/>
      <c r="H131" s="597"/>
      <c r="I131" s="643"/>
      <c r="J131" s="597"/>
      <c r="K131" s="643"/>
      <c r="L131" s="597"/>
      <c r="M131" s="643"/>
      <c r="N131" s="597"/>
      <c r="O131" s="644"/>
    </row>
    <row r="132" spans="1:15" s="265" customFormat="1" ht="25.5" customHeight="1" x14ac:dyDescent="0.2">
      <c r="A132" s="284" t="s">
        <v>1327</v>
      </c>
      <c r="B132" s="284" t="s">
        <v>237</v>
      </c>
      <c r="C132" s="268">
        <v>1325</v>
      </c>
      <c r="D132" s="292">
        <v>183</v>
      </c>
      <c r="E132" s="293">
        <v>1325</v>
      </c>
      <c r="F132" s="292">
        <v>183</v>
      </c>
      <c r="G132" s="293" t="s">
        <v>1760</v>
      </c>
      <c r="H132" s="292" t="s">
        <v>1760</v>
      </c>
      <c r="I132" s="293" t="s">
        <v>1760</v>
      </c>
      <c r="J132" s="292" t="s">
        <v>1760</v>
      </c>
      <c r="K132" s="293" t="s">
        <v>1760</v>
      </c>
      <c r="L132" s="292" t="s">
        <v>1760</v>
      </c>
      <c r="M132" s="293" t="s">
        <v>1760</v>
      </c>
      <c r="N132" s="292" t="s">
        <v>1760</v>
      </c>
      <c r="O132" s="285" t="s">
        <v>1327</v>
      </c>
    </row>
    <row r="133" spans="1:15" s="265" customFormat="1" ht="11.45" customHeight="1" x14ac:dyDescent="0.2">
      <c r="A133" s="284" t="s">
        <v>1328</v>
      </c>
      <c r="B133" s="284" t="s">
        <v>238</v>
      </c>
      <c r="C133" s="268">
        <v>1800</v>
      </c>
      <c r="D133" s="292">
        <v>664</v>
      </c>
      <c r="E133" s="293">
        <v>1800</v>
      </c>
      <c r="F133" s="292">
        <v>664</v>
      </c>
      <c r="G133" s="293" t="s">
        <v>1760</v>
      </c>
      <c r="H133" s="292" t="s">
        <v>1760</v>
      </c>
      <c r="I133" s="293" t="s">
        <v>1760</v>
      </c>
      <c r="J133" s="292" t="s">
        <v>1760</v>
      </c>
      <c r="K133" s="293" t="s">
        <v>1760</v>
      </c>
      <c r="L133" s="292" t="s">
        <v>1760</v>
      </c>
      <c r="M133" s="293" t="s">
        <v>1760</v>
      </c>
      <c r="N133" s="292" t="s">
        <v>1760</v>
      </c>
      <c r="O133" s="285" t="s">
        <v>1328</v>
      </c>
    </row>
    <row r="134" spans="1:15" s="265" customFormat="1" ht="11.45" customHeight="1" x14ac:dyDescent="0.2">
      <c r="A134" s="284" t="s">
        <v>1329</v>
      </c>
      <c r="B134" s="284" t="s">
        <v>239</v>
      </c>
      <c r="C134" s="268">
        <v>4414</v>
      </c>
      <c r="D134" s="292">
        <v>1009</v>
      </c>
      <c r="E134" s="293">
        <v>537</v>
      </c>
      <c r="F134" s="292">
        <v>123</v>
      </c>
      <c r="G134" s="293">
        <v>3877</v>
      </c>
      <c r="H134" s="292">
        <v>886</v>
      </c>
      <c r="I134" s="293" t="s">
        <v>1760</v>
      </c>
      <c r="J134" s="292" t="s">
        <v>1760</v>
      </c>
      <c r="K134" s="293">
        <v>3877</v>
      </c>
      <c r="L134" s="292">
        <v>886</v>
      </c>
      <c r="M134" s="293" t="s">
        <v>1760</v>
      </c>
      <c r="N134" s="292" t="s">
        <v>1760</v>
      </c>
      <c r="O134" s="285" t="s">
        <v>1329</v>
      </c>
    </row>
    <row r="135" spans="1:15" s="265" customFormat="1" ht="11.25" customHeight="1" x14ac:dyDescent="0.2">
      <c r="A135" s="284" t="s">
        <v>1330</v>
      </c>
      <c r="B135" s="284" t="s">
        <v>240</v>
      </c>
      <c r="C135" s="268">
        <v>26545</v>
      </c>
      <c r="D135" s="292">
        <v>1777</v>
      </c>
      <c r="E135" s="293">
        <v>447</v>
      </c>
      <c r="F135" s="292">
        <v>30</v>
      </c>
      <c r="G135" s="293">
        <v>26098</v>
      </c>
      <c r="H135" s="292">
        <v>1747</v>
      </c>
      <c r="I135" s="293">
        <v>6</v>
      </c>
      <c r="J135" s="588">
        <v>0</v>
      </c>
      <c r="K135" s="293">
        <v>26060</v>
      </c>
      <c r="L135" s="292">
        <v>1744</v>
      </c>
      <c r="M135" s="293">
        <v>32</v>
      </c>
      <c r="N135" s="292">
        <v>2</v>
      </c>
      <c r="O135" s="285" t="s">
        <v>1330</v>
      </c>
    </row>
    <row r="136" spans="1:15" s="291" customFormat="1" ht="11.45" customHeight="1" x14ac:dyDescent="0.2">
      <c r="A136" s="284" t="s">
        <v>1331</v>
      </c>
      <c r="B136" s="284" t="s">
        <v>241</v>
      </c>
      <c r="C136" s="268">
        <v>999</v>
      </c>
      <c r="D136" s="292">
        <v>473</v>
      </c>
      <c r="E136" s="293">
        <v>999</v>
      </c>
      <c r="F136" s="292">
        <v>473</v>
      </c>
      <c r="G136" s="293" t="s">
        <v>1760</v>
      </c>
      <c r="H136" s="292" t="s">
        <v>1760</v>
      </c>
      <c r="I136" s="293" t="s">
        <v>1760</v>
      </c>
      <c r="J136" s="292" t="s">
        <v>1760</v>
      </c>
      <c r="K136" s="293" t="s">
        <v>1760</v>
      </c>
      <c r="L136" s="292" t="s">
        <v>1760</v>
      </c>
      <c r="M136" s="293" t="s">
        <v>1760</v>
      </c>
      <c r="N136" s="292" t="s">
        <v>1760</v>
      </c>
      <c r="O136" s="285" t="s">
        <v>1331</v>
      </c>
    </row>
    <row r="137" spans="1:15" s="291" customFormat="1" ht="11.45" customHeight="1" x14ac:dyDescent="0.2">
      <c r="A137" s="284" t="s">
        <v>1332</v>
      </c>
      <c r="B137" s="284" t="s">
        <v>242</v>
      </c>
      <c r="C137" s="268">
        <v>2216</v>
      </c>
      <c r="D137" s="292">
        <v>867</v>
      </c>
      <c r="E137" s="293">
        <v>2216</v>
      </c>
      <c r="F137" s="292">
        <v>867</v>
      </c>
      <c r="G137" s="293" t="s">
        <v>1760</v>
      </c>
      <c r="H137" s="292" t="s">
        <v>1760</v>
      </c>
      <c r="I137" s="293" t="s">
        <v>1760</v>
      </c>
      <c r="J137" s="292" t="s">
        <v>1760</v>
      </c>
      <c r="K137" s="293" t="s">
        <v>1760</v>
      </c>
      <c r="L137" s="292" t="s">
        <v>1760</v>
      </c>
      <c r="M137" s="293" t="s">
        <v>1760</v>
      </c>
      <c r="N137" s="292" t="s">
        <v>1760</v>
      </c>
      <c r="O137" s="285" t="s">
        <v>1332</v>
      </c>
    </row>
    <row r="138" spans="1:15" s="291" customFormat="1" x14ac:dyDescent="0.2">
      <c r="A138" s="284" t="s">
        <v>1333</v>
      </c>
      <c r="B138" s="284" t="s">
        <v>243</v>
      </c>
      <c r="C138" s="268">
        <v>1653</v>
      </c>
      <c r="D138" s="292">
        <v>617</v>
      </c>
      <c r="E138" s="293">
        <v>1653</v>
      </c>
      <c r="F138" s="292">
        <v>617</v>
      </c>
      <c r="G138" s="293" t="s">
        <v>1760</v>
      </c>
      <c r="H138" s="292" t="s">
        <v>1760</v>
      </c>
      <c r="I138" s="293" t="s">
        <v>1760</v>
      </c>
      <c r="J138" s="292" t="s">
        <v>1760</v>
      </c>
      <c r="K138" s="293" t="s">
        <v>1760</v>
      </c>
      <c r="L138" s="292" t="s">
        <v>1760</v>
      </c>
      <c r="M138" s="293" t="s">
        <v>1760</v>
      </c>
      <c r="N138" s="292" t="s">
        <v>1760</v>
      </c>
      <c r="O138" s="285" t="s">
        <v>1333</v>
      </c>
    </row>
    <row r="139" spans="1:15" s="291" customFormat="1" ht="11.45" customHeight="1" x14ac:dyDescent="0.2">
      <c r="A139" s="284" t="s">
        <v>1334</v>
      </c>
      <c r="B139" s="284" t="s">
        <v>244</v>
      </c>
      <c r="C139" s="268">
        <v>3039</v>
      </c>
      <c r="D139" s="292">
        <v>619</v>
      </c>
      <c r="E139" s="293">
        <v>3039</v>
      </c>
      <c r="F139" s="292">
        <v>619</v>
      </c>
      <c r="G139" s="293" t="s">
        <v>1760</v>
      </c>
      <c r="H139" s="292" t="s">
        <v>1760</v>
      </c>
      <c r="I139" s="293" t="s">
        <v>1760</v>
      </c>
      <c r="J139" s="292" t="s">
        <v>1760</v>
      </c>
      <c r="K139" s="293" t="s">
        <v>1760</v>
      </c>
      <c r="L139" s="292" t="s">
        <v>1760</v>
      </c>
      <c r="M139" s="293" t="s">
        <v>1760</v>
      </c>
      <c r="N139" s="292" t="s">
        <v>1760</v>
      </c>
      <c r="O139" s="285" t="s">
        <v>1334</v>
      </c>
    </row>
    <row r="140" spans="1:15" s="291" customFormat="1" ht="11.45" customHeight="1" x14ac:dyDescent="0.2">
      <c r="A140" s="284" t="s">
        <v>1335</v>
      </c>
      <c r="B140" s="284" t="s">
        <v>245</v>
      </c>
      <c r="C140" s="268">
        <v>686</v>
      </c>
      <c r="D140" s="292">
        <v>205</v>
      </c>
      <c r="E140" s="293">
        <v>686</v>
      </c>
      <c r="F140" s="292">
        <v>205</v>
      </c>
      <c r="G140" s="293" t="s">
        <v>1760</v>
      </c>
      <c r="H140" s="292" t="s">
        <v>1760</v>
      </c>
      <c r="I140" s="293" t="s">
        <v>1760</v>
      </c>
      <c r="J140" s="292" t="s">
        <v>1760</v>
      </c>
      <c r="K140" s="293" t="s">
        <v>1760</v>
      </c>
      <c r="L140" s="292" t="s">
        <v>1760</v>
      </c>
      <c r="M140" s="293" t="s">
        <v>1760</v>
      </c>
      <c r="N140" s="292" t="s">
        <v>1760</v>
      </c>
      <c r="O140" s="285" t="s">
        <v>1335</v>
      </c>
    </row>
    <row r="141" spans="1:15" s="291" customFormat="1" ht="11.45" customHeight="1" x14ac:dyDescent="0.2">
      <c r="A141" s="284" t="s">
        <v>1336</v>
      </c>
      <c r="B141" s="284" t="s">
        <v>246</v>
      </c>
      <c r="C141" s="268">
        <v>166</v>
      </c>
      <c r="D141" s="292">
        <v>20</v>
      </c>
      <c r="E141" s="293">
        <v>70</v>
      </c>
      <c r="F141" s="292">
        <v>9</v>
      </c>
      <c r="G141" s="293">
        <v>97</v>
      </c>
      <c r="H141" s="292">
        <v>12</v>
      </c>
      <c r="I141" s="293" t="s">
        <v>1760</v>
      </c>
      <c r="J141" s="292" t="s">
        <v>1760</v>
      </c>
      <c r="K141" s="293">
        <v>97</v>
      </c>
      <c r="L141" s="292">
        <v>12</v>
      </c>
      <c r="M141" s="293" t="s">
        <v>1760</v>
      </c>
      <c r="N141" s="292" t="s">
        <v>1760</v>
      </c>
      <c r="O141" s="285" t="s">
        <v>1336</v>
      </c>
    </row>
    <row r="142" spans="1:15" s="291" customFormat="1" ht="11.45" customHeight="1" x14ac:dyDescent="0.2">
      <c r="A142" s="284" t="s">
        <v>1337</v>
      </c>
      <c r="B142" s="284" t="s">
        <v>247</v>
      </c>
      <c r="C142" s="268">
        <v>1282</v>
      </c>
      <c r="D142" s="292">
        <v>356</v>
      </c>
      <c r="E142" s="293">
        <v>1282</v>
      </c>
      <c r="F142" s="292">
        <v>356</v>
      </c>
      <c r="G142" s="293" t="s">
        <v>1760</v>
      </c>
      <c r="H142" s="292" t="s">
        <v>1760</v>
      </c>
      <c r="I142" s="293" t="s">
        <v>1760</v>
      </c>
      <c r="J142" s="292" t="s">
        <v>1760</v>
      </c>
      <c r="K142" s="293" t="s">
        <v>1760</v>
      </c>
      <c r="L142" s="292" t="s">
        <v>1760</v>
      </c>
      <c r="M142" s="293" t="s">
        <v>1760</v>
      </c>
      <c r="N142" s="292" t="s">
        <v>1760</v>
      </c>
      <c r="O142" s="285" t="s">
        <v>1337</v>
      </c>
    </row>
    <row r="143" spans="1:15" s="291" customFormat="1" ht="11.45" customHeight="1" x14ac:dyDescent="0.2">
      <c r="A143" s="284" t="s">
        <v>1338</v>
      </c>
      <c r="B143" s="284" t="s">
        <v>248</v>
      </c>
      <c r="C143" s="268">
        <v>2947</v>
      </c>
      <c r="D143" s="292">
        <v>326</v>
      </c>
      <c r="E143" s="293">
        <v>2546</v>
      </c>
      <c r="F143" s="292">
        <v>282</v>
      </c>
      <c r="G143" s="293">
        <v>401</v>
      </c>
      <c r="H143" s="292">
        <v>44</v>
      </c>
      <c r="I143" s="293" t="s">
        <v>1760</v>
      </c>
      <c r="J143" s="292" t="s">
        <v>1760</v>
      </c>
      <c r="K143" s="293">
        <v>401</v>
      </c>
      <c r="L143" s="292">
        <v>44</v>
      </c>
      <c r="M143" s="293" t="s">
        <v>1760</v>
      </c>
      <c r="N143" s="292" t="s">
        <v>1760</v>
      </c>
      <c r="O143" s="285" t="s">
        <v>1338</v>
      </c>
    </row>
    <row r="144" spans="1:15" s="291" customFormat="1" ht="11.45" customHeight="1" x14ac:dyDescent="0.2">
      <c r="A144" s="284" t="s">
        <v>1339</v>
      </c>
      <c r="B144" s="284" t="s">
        <v>249</v>
      </c>
      <c r="C144" s="268">
        <v>1221</v>
      </c>
      <c r="D144" s="292">
        <v>629</v>
      </c>
      <c r="E144" s="293">
        <v>1221</v>
      </c>
      <c r="F144" s="292">
        <v>629</v>
      </c>
      <c r="G144" s="293" t="s">
        <v>1760</v>
      </c>
      <c r="H144" s="292" t="s">
        <v>1760</v>
      </c>
      <c r="I144" s="293" t="s">
        <v>1760</v>
      </c>
      <c r="J144" s="292" t="s">
        <v>1760</v>
      </c>
      <c r="K144" s="293" t="s">
        <v>1760</v>
      </c>
      <c r="L144" s="292" t="s">
        <v>1760</v>
      </c>
      <c r="M144" s="293" t="s">
        <v>1760</v>
      </c>
      <c r="N144" s="292" t="s">
        <v>1760</v>
      </c>
      <c r="O144" s="285" t="s">
        <v>1339</v>
      </c>
    </row>
    <row r="145" spans="1:15" s="291" customFormat="1" ht="11.45" customHeight="1" x14ac:dyDescent="0.2">
      <c r="A145" s="284" t="s">
        <v>1340</v>
      </c>
      <c r="B145" s="284" t="s">
        <v>250</v>
      </c>
      <c r="C145" s="268">
        <v>2660</v>
      </c>
      <c r="D145" s="292">
        <v>901</v>
      </c>
      <c r="E145" s="293">
        <v>2660</v>
      </c>
      <c r="F145" s="292">
        <v>901</v>
      </c>
      <c r="G145" s="293" t="s">
        <v>1760</v>
      </c>
      <c r="H145" s="292" t="s">
        <v>1760</v>
      </c>
      <c r="I145" s="293" t="s">
        <v>1760</v>
      </c>
      <c r="J145" s="292" t="s">
        <v>1760</v>
      </c>
      <c r="K145" s="293" t="s">
        <v>1760</v>
      </c>
      <c r="L145" s="292" t="s">
        <v>1760</v>
      </c>
      <c r="M145" s="293" t="s">
        <v>1760</v>
      </c>
      <c r="N145" s="292" t="s">
        <v>1760</v>
      </c>
      <c r="O145" s="285" t="s">
        <v>1340</v>
      </c>
    </row>
    <row r="146" spans="1:15" s="291" customFormat="1" ht="11.45" customHeight="1" x14ac:dyDescent="0.2">
      <c r="A146" s="284" t="s">
        <v>1341</v>
      </c>
      <c r="B146" s="284" t="s">
        <v>565</v>
      </c>
      <c r="C146" s="268">
        <v>567</v>
      </c>
      <c r="D146" s="292">
        <v>96</v>
      </c>
      <c r="E146" s="293">
        <v>21</v>
      </c>
      <c r="F146" s="292">
        <v>4</v>
      </c>
      <c r="G146" s="293">
        <v>546</v>
      </c>
      <c r="H146" s="292">
        <v>93</v>
      </c>
      <c r="I146" s="293" t="s">
        <v>1760</v>
      </c>
      <c r="J146" s="292" t="s">
        <v>1760</v>
      </c>
      <c r="K146" s="293">
        <v>546</v>
      </c>
      <c r="L146" s="292">
        <v>93</v>
      </c>
      <c r="M146" s="293" t="s">
        <v>1760</v>
      </c>
      <c r="N146" s="292" t="s">
        <v>1760</v>
      </c>
      <c r="O146" s="285" t="s">
        <v>1341</v>
      </c>
    </row>
    <row r="147" spans="1:15" s="291" customFormat="1" ht="11.45" customHeight="1" x14ac:dyDescent="0.2">
      <c r="A147" s="284" t="s">
        <v>1342</v>
      </c>
      <c r="B147" s="284" t="s">
        <v>251</v>
      </c>
      <c r="C147" s="268">
        <v>688</v>
      </c>
      <c r="D147" s="292">
        <v>191</v>
      </c>
      <c r="E147" s="293">
        <v>688</v>
      </c>
      <c r="F147" s="292">
        <v>191</v>
      </c>
      <c r="G147" s="293" t="s">
        <v>1760</v>
      </c>
      <c r="H147" s="292" t="s">
        <v>1760</v>
      </c>
      <c r="I147" s="293" t="s">
        <v>1760</v>
      </c>
      <c r="J147" s="292" t="s">
        <v>1760</v>
      </c>
      <c r="K147" s="293" t="s">
        <v>1760</v>
      </c>
      <c r="L147" s="292" t="s">
        <v>1760</v>
      </c>
      <c r="M147" s="293" t="s">
        <v>1760</v>
      </c>
      <c r="N147" s="292" t="s">
        <v>1760</v>
      </c>
      <c r="O147" s="285" t="s">
        <v>1342</v>
      </c>
    </row>
    <row r="148" spans="1:15" s="291" customFormat="1" ht="11.45" customHeight="1" x14ac:dyDescent="0.2">
      <c r="A148" s="284" t="s">
        <v>1343</v>
      </c>
      <c r="B148" s="284" t="s">
        <v>252</v>
      </c>
      <c r="C148" s="268">
        <v>2833</v>
      </c>
      <c r="D148" s="292">
        <v>369</v>
      </c>
      <c r="E148" s="293">
        <v>2833</v>
      </c>
      <c r="F148" s="292">
        <v>369</v>
      </c>
      <c r="G148" s="293" t="s">
        <v>1760</v>
      </c>
      <c r="H148" s="292" t="s">
        <v>1760</v>
      </c>
      <c r="I148" s="293" t="s">
        <v>1760</v>
      </c>
      <c r="J148" s="292" t="s">
        <v>1760</v>
      </c>
      <c r="K148" s="293" t="s">
        <v>1760</v>
      </c>
      <c r="L148" s="292" t="s">
        <v>1760</v>
      </c>
      <c r="M148" s="293" t="s">
        <v>1760</v>
      </c>
      <c r="N148" s="292" t="s">
        <v>1760</v>
      </c>
      <c r="O148" s="285" t="s">
        <v>1343</v>
      </c>
    </row>
    <row r="149" spans="1:15" s="291" customFormat="1" ht="11.45" customHeight="1" x14ac:dyDescent="0.2">
      <c r="A149" s="284" t="s">
        <v>729</v>
      </c>
      <c r="B149" s="284" t="s">
        <v>730</v>
      </c>
      <c r="C149" s="268">
        <v>4513</v>
      </c>
      <c r="D149" s="292">
        <v>2359</v>
      </c>
      <c r="E149" s="293">
        <v>4513</v>
      </c>
      <c r="F149" s="292">
        <v>2359</v>
      </c>
      <c r="G149" s="293" t="s">
        <v>1760</v>
      </c>
      <c r="H149" s="292" t="s">
        <v>1760</v>
      </c>
      <c r="I149" s="293" t="s">
        <v>1760</v>
      </c>
      <c r="J149" s="292" t="s">
        <v>1760</v>
      </c>
      <c r="K149" s="293" t="s">
        <v>1760</v>
      </c>
      <c r="L149" s="292" t="s">
        <v>1760</v>
      </c>
      <c r="M149" s="293" t="s">
        <v>1760</v>
      </c>
      <c r="N149" s="292" t="s">
        <v>1760</v>
      </c>
      <c r="O149" s="285" t="s">
        <v>729</v>
      </c>
    </row>
    <row r="150" spans="1:15" s="291" customFormat="1" ht="11.45" customHeight="1" x14ac:dyDescent="0.2">
      <c r="A150" s="284" t="s">
        <v>1344</v>
      </c>
      <c r="B150" s="284" t="s">
        <v>566</v>
      </c>
      <c r="C150" s="268">
        <v>19</v>
      </c>
      <c r="D150" s="292">
        <v>11</v>
      </c>
      <c r="E150" s="293">
        <v>19</v>
      </c>
      <c r="F150" s="292">
        <v>11</v>
      </c>
      <c r="G150" s="293" t="s">
        <v>1760</v>
      </c>
      <c r="H150" s="292" t="s">
        <v>1760</v>
      </c>
      <c r="I150" s="293" t="s">
        <v>1760</v>
      </c>
      <c r="J150" s="292" t="s">
        <v>1760</v>
      </c>
      <c r="K150" s="293" t="s">
        <v>1760</v>
      </c>
      <c r="L150" s="292" t="s">
        <v>1760</v>
      </c>
      <c r="M150" s="293" t="s">
        <v>1760</v>
      </c>
      <c r="N150" s="292" t="s">
        <v>1760</v>
      </c>
      <c r="O150" s="285" t="s">
        <v>1344</v>
      </c>
    </row>
    <row r="151" spans="1:15" s="291" customFormat="1" ht="11.45" customHeight="1" x14ac:dyDescent="0.2">
      <c r="A151" s="284" t="s">
        <v>1085</v>
      </c>
      <c r="B151" s="284" t="s">
        <v>253</v>
      </c>
      <c r="C151" s="268">
        <v>5946</v>
      </c>
      <c r="D151" s="292">
        <v>1228</v>
      </c>
      <c r="E151" s="293">
        <v>5946</v>
      </c>
      <c r="F151" s="292">
        <v>1228</v>
      </c>
      <c r="G151" s="293" t="s">
        <v>1760</v>
      </c>
      <c r="H151" s="292" t="s">
        <v>1760</v>
      </c>
      <c r="I151" s="293" t="s">
        <v>1760</v>
      </c>
      <c r="J151" s="292" t="s">
        <v>1760</v>
      </c>
      <c r="K151" s="293" t="s">
        <v>1760</v>
      </c>
      <c r="L151" s="292" t="s">
        <v>1760</v>
      </c>
      <c r="M151" s="293" t="s">
        <v>1760</v>
      </c>
      <c r="N151" s="292" t="s">
        <v>1760</v>
      </c>
      <c r="O151" s="285" t="s">
        <v>1085</v>
      </c>
    </row>
    <row r="152" spans="1:15" s="291" customFormat="1" ht="11.45" customHeight="1" x14ac:dyDescent="0.2">
      <c r="A152" s="284" t="s">
        <v>1345</v>
      </c>
      <c r="B152" s="284" t="s">
        <v>254</v>
      </c>
      <c r="C152" s="268">
        <v>862</v>
      </c>
      <c r="D152" s="292">
        <v>356</v>
      </c>
      <c r="E152" s="293">
        <v>862</v>
      </c>
      <c r="F152" s="292">
        <v>356</v>
      </c>
      <c r="G152" s="293" t="s">
        <v>1760</v>
      </c>
      <c r="H152" s="292" t="s">
        <v>1760</v>
      </c>
      <c r="I152" s="293" t="s">
        <v>1760</v>
      </c>
      <c r="J152" s="292" t="s">
        <v>1760</v>
      </c>
      <c r="K152" s="293" t="s">
        <v>1760</v>
      </c>
      <c r="L152" s="292" t="s">
        <v>1760</v>
      </c>
      <c r="M152" s="293" t="s">
        <v>1760</v>
      </c>
      <c r="N152" s="292" t="s">
        <v>1760</v>
      </c>
      <c r="O152" s="285" t="s">
        <v>1345</v>
      </c>
    </row>
    <row r="153" spans="1:15" s="291" customFormat="1" ht="11.45" customHeight="1" x14ac:dyDescent="0.2">
      <c r="A153" s="284" t="s">
        <v>1346</v>
      </c>
      <c r="B153" s="284" t="s">
        <v>255</v>
      </c>
      <c r="C153" s="268">
        <v>4595</v>
      </c>
      <c r="D153" s="292">
        <v>506</v>
      </c>
      <c r="E153" s="293">
        <v>880</v>
      </c>
      <c r="F153" s="292">
        <v>97</v>
      </c>
      <c r="G153" s="293">
        <v>3715</v>
      </c>
      <c r="H153" s="292">
        <v>409</v>
      </c>
      <c r="I153" s="293" t="s">
        <v>1760</v>
      </c>
      <c r="J153" s="292" t="s">
        <v>1760</v>
      </c>
      <c r="K153" s="293">
        <v>3715</v>
      </c>
      <c r="L153" s="292">
        <v>409</v>
      </c>
      <c r="M153" s="293" t="s">
        <v>1760</v>
      </c>
      <c r="N153" s="292" t="s">
        <v>1760</v>
      </c>
      <c r="O153" s="285" t="s">
        <v>1346</v>
      </c>
    </row>
    <row r="154" spans="1:15" s="291" customFormat="1" ht="11.45" customHeight="1" x14ac:dyDescent="0.2">
      <c r="A154" s="284" t="s">
        <v>1347</v>
      </c>
      <c r="B154" s="284" t="s">
        <v>256</v>
      </c>
      <c r="C154" s="268">
        <v>961</v>
      </c>
      <c r="D154" s="292">
        <v>510</v>
      </c>
      <c r="E154" s="293">
        <v>961</v>
      </c>
      <c r="F154" s="292">
        <v>510</v>
      </c>
      <c r="G154" s="293" t="s">
        <v>1760</v>
      </c>
      <c r="H154" s="292" t="s">
        <v>1760</v>
      </c>
      <c r="I154" s="293" t="s">
        <v>1760</v>
      </c>
      <c r="J154" s="292" t="s">
        <v>1760</v>
      </c>
      <c r="K154" s="293" t="s">
        <v>1760</v>
      </c>
      <c r="L154" s="292" t="s">
        <v>1760</v>
      </c>
      <c r="M154" s="293" t="s">
        <v>1760</v>
      </c>
      <c r="N154" s="292" t="s">
        <v>1760</v>
      </c>
      <c r="O154" s="285" t="s">
        <v>1347</v>
      </c>
    </row>
    <row r="155" spans="1:15" s="291" customFormat="1" ht="11.45" customHeight="1" x14ac:dyDescent="0.2">
      <c r="A155" s="284" t="s">
        <v>1348</v>
      </c>
      <c r="B155" s="284" t="s">
        <v>803</v>
      </c>
      <c r="C155" s="268">
        <v>18</v>
      </c>
      <c r="D155" s="292">
        <v>7</v>
      </c>
      <c r="E155" s="293">
        <v>18</v>
      </c>
      <c r="F155" s="292">
        <v>7</v>
      </c>
      <c r="G155" s="293" t="s">
        <v>1760</v>
      </c>
      <c r="H155" s="292" t="s">
        <v>1760</v>
      </c>
      <c r="I155" s="293" t="s">
        <v>1760</v>
      </c>
      <c r="J155" s="292" t="s">
        <v>1760</v>
      </c>
      <c r="K155" s="293" t="s">
        <v>1760</v>
      </c>
      <c r="L155" s="292" t="s">
        <v>1760</v>
      </c>
      <c r="M155" s="293" t="s">
        <v>1760</v>
      </c>
      <c r="N155" s="292" t="s">
        <v>1760</v>
      </c>
      <c r="O155" s="285" t="s">
        <v>1348</v>
      </c>
    </row>
    <row r="156" spans="1:15" s="291" customFormat="1" ht="11.45" customHeight="1" x14ac:dyDescent="0.2">
      <c r="A156" s="284" t="s">
        <v>1349</v>
      </c>
      <c r="B156" s="284" t="s">
        <v>257</v>
      </c>
      <c r="C156" s="268">
        <v>7</v>
      </c>
      <c r="D156" s="292">
        <v>10</v>
      </c>
      <c r="E156" s="293">
        <v>7</v>
      </c>
      <c r="F156" s="292">
        <v>10</v>
      </c>
      <c r="G156" s="293" t="s">
        <v>1760</v>
      </c>
      <c r="H156" s="292" t="s">
        <v>1760</v>
      </c>
      <c r="I156" s="293" t="s">
        <v>1760</v>
      </c>
      <c r="J156" s="292" t="s">
        <v>1760</v>
      </c>
      <c r="K156" s="293" t="s">
        <v>1760</v>
      </c>
      <c r="L156" s="292" t="s">
        <v>1760</v>
      </c>
      <c r="M156" s="293" t="s">
        <v>1760</v>
      </c>
      <c r="N156" s="292" t="s">
        <v>1760</v>
      </c>
      <c r="O156" s="285" t="s">
        <v>1349</v>
      </c>
    </row>
    <row r="157" spans="1:15" s="291" customFormat="1" ht="11.45" customHeight="1" x14ac:dyDescent="0.2">
      <c r="A157" s="284" t="s">
        <v>1350</v>
      </c>
      <c r="B157" s="284" t="s">
        <v>258</v>
      </c>
      <c r="C157" s="268">
        <v>232</v>
      </c>
      <c r="D157" s="292">
        <v>176</v>
      </c>
      <c r="E157" s="293">
        <v>232</v>
      </c>
      <c r="F157" s="292">
        <v>176</v>
      </c>
      <c r="G157" s="293" t="s">
        <v>1760</v>
      </c>
      <c r="H157" s="292" t="s">
        <v>1760</v>
      </c>
      <c r="I157" s="293" t="s">
        <v>1760</v>
      </c>
      <c r="J157" s="292" t="s">
        <v>1760</v>
      </c>
      <c r="K157" s="293" t="s">
        <v>1760</v>
      </c>
      <c r="L157" s="292" t="s">
        <v>1760</v>
      </c>
      <c r="M157" s="293" t="s">
        <v>1760</v>
      </c>
      <c r="N157" s="292" t="s">
        <v>1760</v>
      </c>
      <c r="O157" s="285" t="s">
        <v>1350</v>
      </c>
    </row>
    <row r="158" spans="1:15" s="291" customFormat="1" ht="11.45" customHeight="1" x14ac:dyDescent="0.2">
      <c r="A158" s="286" t="s">
        <v>1351</v>
      </c>
      <c r="B158" s="286" t="s">
        <v>100</v>
      </c>
      <c r="C158" s="267">
        <v>325795</v>
      </c>
      <c r="D158" s="289">
        <v>1043</v>
      </c>
      <c r="E158" s="290">
        <v>163171</v>
      </c>
      <c r="F158" s="289">
        <v>522</v>
      </c>
      <c r="G158" s="290">
        <v>162624</v>
      </c>
      <c r="H158" s="289">
        <v>520</v>
      </c>
      <c r="I158" s="290">
        <v>24884</v>
      </c>
      <c r="J158" s="289">
        <v>80</v>
      </c>
      <c r="K158" s="290">
        <v>137054</v>
      </c>
      <c r="L158" s="289">
        <v>439</v>
      </c>
      <c r="M158" s="290">
        <v>685</v>
      </c>
      <c r="N158" s="289">
        <v>2</v>
      </c>
      <c r="O158" s="287" t="s">
        <v>1351</v>
      </c>
    </row>
    <row r="159" spans="1:15" s="421" customFormat="1" ht="25.5" customHeight="1" x14ac:dyDescent="0.2">
      <c r="A159" s="284" t="s">
        <v>816</v>
      </c>
      <c r="B159" s="284" t="s">
        <v>964</v>
      </c>
      <c r="C159" s="268">
        <v>69630</v>
      </c>
      <c r="D159" s="292">
        <v>300</v>
      </c>
      <c r="E159" s="293">
        <v>55176</v>
      </c>
      <c r="F159" s="292">
        <v>238</v>
      </c>
      <c r="G159" s="293">
        <v>14454</v>
      </c>
      <c r="H159" s="292">
        <v>62</v>
      </c>
      <c r="I159" s="293">
        <v>774</v>
      </c>
      <c r="J159" s="292">
        <v>3</v>
      </c>
      <c r="K159" s="293">
        <v>11138</v>
      </c>
      <c r="L159" s="292">
        <v>48</v>
      </c>
      <c r="M159" s="293">
        <v>2542</v>
      </c>
      <c r="N159" s="292">
        <v>11</v>
      </c>
      <c r="O159" s="285" t="s">
        <v>816</v>
      </c>
    </row>
    <row r="160" spans="1:15" s="291" customFormat="1" ht="11.45" customHeight="1" x14ac:dyDescent="0.2">
      <c r="A160" s="284" t="s">
        <v>568</v>
      </c>
      <c r="B160" s="284" t="s">
        <v>567</v>
      </c>
      <c r="C160" s="268">
        <v>11703</v>
      </c>
      <c r="D160" s="292">
        <v>2305</v>
      </c>
      <c r="E160" s="293">
        <v>5390</v>
      </c>
      <c r="F160" s="292">
        <v>1061</v>
      </c>
      <c r="G160" s="293">
        <v>6313</v>
      </c>
      <c r="H160" s="292">
        <v>1243</v>
      </c>
      <c r="I160" s="293" t="s">
        <v>1760</v>
      </c>
      <c r="J160" s="292" t="s">
        <v>1760</v>
      </c>
      <c r="K160" s="293">
        <v>6313</v>
      </c>
      <c r="L160" s="292">
        <v>1243</v>
      </c>
      <c r="M160" s="293" t="s">
        <v>1760</v>
      </c>
      <c r="N160" s="292" t="s">
        <v>1760</v>
      </c>
      <c r="O160" s="285" t="s">
        <v>568</v>
      </c>
    </row>
    <row r="161" spans="1:15" s="291" customFormat="1" ht="11.45" customHeight="1" x14ac:dyDescent="0.2">
      <c r="A161" s="284" t="s">
        <v>1352</v>
      </c>
      <c r="B161" s="284" t="s">
        <v>259</v>
      </c>
      <c r="C161" s="268">
        <v>58330</v>
      </c>
      <c r="D161" s="292">
        <v>3087</v>
      </c>
      <c r="E161" s="293">
        <v>11330</v>
      </c>
      <c r="F161" s="292">
        <v>600</v>
      </c>
      <c r="G161" s="293">
        <v>47000</v>
      </c>
      <c r="H161" s="292">
        <v>2488</v>
      </c>
      <c r="I161" s="293">
        <v>794</v>
      </c>
      <c r="J161" s="292">
        <v>42</v>
      </c>
      <c r="K161" s="293">
        <v>46191</v>
      </c>
      <c r="L161" s="292">
        <v>2445</v>
      </c>
      <c r="M161" s="293">
        <v>15</v>
      </c>
      <c r="N161" s="292">
        <v>1</v>
      </c>
      <c r="O161" s="285" t="s">
        <v>1352</v>
      </c>
    </row>
    <row r="162" spans="1:15" s="291" customFormat="1" ht="11.45" customHeight="1" x14ac:dyDescent="0.2">
      <c r="A162" s="284" t="s">
        <v>1353</v>
      </c>
      <c r="B162" s="284" t="s">
        <v>260</v>
      </c>
      <c r="C162" s="268">
        <v>710</v>
      </c>
      <c r="D162" s="292">
        <v>366</v>
      </c>
      <c r="E162" s="293">
        <v>710</v>
      </c>
      <c r="F162" s="292">
        <v>366</v>
      </c>
      <c r="G162" s="293" t="s">
        <v>1760</v>
      </c>
      <c r="H162" s="292" t="s">
        <v>1760</v>
      </c>
      <c r="I162" s="293" t="s">
        <v>1760</v>
      </c>
      <c r="J162" s="292" t="s">
        <v>1760</v>
      </c>
      <c r="K162" s="293" t="s">
        <v>1760</v>
      </c>
      <c r="L162" s="292" t="s">
        <v>1760</v>
      </c>
      <c r="M162" s="293" t="s">
        <v>1760</v>
      </c>
      <c r="N162" s="292" t="s">
        <v>1760</v>
      </c>
      <c r="O162" s="285" t="s">
        <v>1353</v>
      </c>
    </row>
    <row r="163" spans="1:15" s="291" customFormat="1" ht="11.45" customHeight="1" x14ac:dyDescent="0.2">
      <c r="A163" s="284" t="s">
        <v>1354</v>
      </c>
      <c r="B163" s="284" t="s">
        <v>261</v>
      </c>
      <c r="C163" s="268">
        <v>14352</v>
      </c>
      <c r="D163" s="292">
        <v>3887</v>
      </c>
      <c r="E163" s="293">
        <v>3012</v>
      </c>
      <c r="F163" s="292">
        <v>816</v>
      </c>
      <c r="G163" s="293">
        <v>11340</v>
      </c>
      <c r="H163" s="292">
        <v>3072</v>
      </c>
      <c r="I163" s="293" t="s">
        <v>1760</v>
      </c>
      <c r="J163" s="292" t="s">
        <v>1760</v>
      </c>
      <c r="K163" s="293">
        <v>11340</v>
      </c>
      <c r="L163" s="292">
        <v>3072</v>
      </c>
      <c r="M163" s="293" t="s">
        <v>1760</v>
      </c>
      <c r="N163" s="292" t="s">
        <v>1760</v>
      </c>
      <c r="O163" s="285" t="s">
        <v>1354</v>
      </c>
    </row>
    <row r="164" spans="1:15" s="291" customFormat="1" ht="11.45" customHeight="1" x14ac:dyDescent="0.2">
      <c r="A164" s="284" t="s">
        <v>1355</v>
      </c>
      <c r="B164" s="284" t="s">
        <v>262</v>
      </c>
      <c r="C164" s="268">
        <v>350</v>
      </c>
      <c r="D164" s="292">
        <v>360</v>
      </c>
      <c r="E164" s="293">
        <v>350</v>
      </c>
      <c r="F164" s="292">
        <v>360</v>
      </c>
      <c r="G164" s="293" t="s">
        <v>1760</v>
      </c>
      <c r="H164" s="292" t="s">
        <v>1760</v>
      </c>
      <c r="I164" s="293" t="s">
        <v>1760</v>
      </c>
      <c r="J164" s="292" t="s">
        <v>1760</v>
      </c>
      <c r="K164" s="293" t="s">
        <v>1760</v>
      </c>
      <c r="L164" s="292" t="s">
        <v>1760</v>
      </c>
      <c r="M164" s="293" t="s">
        <v>1760</v>
      </c>
      <c r="N164" s="292" t="s">
        <v>1760</v>
      </c>
      <c r="O164" s="285" t="s">
        <v>1355</v>
      </c>
    </row>
    <row r="165" spans="1:15" s="291" customFormat="1" ht="11.45" customHeight="1" x14ac:dyDescent="0.2">
      <c r="A165" s="284" t="s">
        <v>1356</v>
      </c>
      <c r="B165" s="284" t="s">
        <v>263</v>
      </c>
      <c r="C165" s="268">
        <v>37</v>
      </c>
      <c r="D165" s="292">
        <v>31</v>
      </c>
      <c r="E165" s="293">
        <v>37</v>
      </c>
      <c r="F165" s="292">
        <v>31</v>
      </c>
      <c r="G165" s="293" t="s">
        <v>1760</v>
      </c>
      <c r="H165" s="292" t="s">
        <v>1760</v>
      </c>
      <c r="I165" s="293" t="s">
        <v>1760</v>
      </c>
      <c r="J165" s="292" t="s">
        <v>1760</v>
      </c>
      <c r="K165" s="293" t="s">
        <v>1760</v>
      </c>
      <c r="L165" s="292" t="s">
        <v>1760</v>
      </c>
      <c r="M165" s="293" t="s">
        <v>1760</v>
      </c>
      <c r="N165" s="292" t="s">
        <v>1760</v>
      </c>
      <c r="O165" s="285" t="s">
        <v>1356</v>
      </c>
    </row>
    <row r="166" spans="1:15" s="291" customFormat="1" ht="11.45" customHeight="1" x14ac:dyDescent="0.2">
      <c r="A166" s="284" t="s">
        <v>1357</v>
      </c>
      <c r="B166" s="284" t="s">
        <v>264</v>
      </c>
      <c r="C166" s="268">
        <v>239</v>
      </c>
      <c r="D166" s="292">
        <v>196</v>
      </c>
      <c r="E166" s="293">
        <v>239</v>
      </c>
      <c r="F166" s="292">
        <v>196</v>
      </c>
      <c r="G166" s="293" t="s">
        <v>1760</v>
      </c>
      <c r="H166" s="292" t="s">
        <v>1760</v>
      </c>
      <c r="I166" s="293" t="s">
        <v>1760</v>
      </c>
      <c r="J166" s="292" t="s">
        <v>1760</v>
      </c>
      <c r="K166" s="293" t="s">
        <v>1760</v>
      </c>
      <c r="L166" s="292" t="s">
        <v>1760</v>
      </c>
      <c r="M166" s="293" t="s">
        <v>1760</v>
      </c>
      <c r="N166" s="292" t="s">
        <v>1760</v>
      </c>
      <c r="O166" s="285" t="s">
        <v>1357</v>
      </c>
    </row>
    <row r="167" spans="1:15" s="291" customFormat="1" ht="11.45" customHeight="1" x14ac:dyDescent="0.2">
      <c r="A167" s="284" t="s">
        <v>1358</v>
      </c>
      <c r="B167" s="284" t="s">
        <v>265</v>
      </c>
      <c r="C167" s="268">
        <v>2160</v>
      </c>
      <c r="D167" s="292">
        <v>838</v>
      </c>
      <c r="E167" s="293">
        <v>476</v>
      </c>
      <c r="F167" s="292">
        <v>185</v>
      </c>
      <c r="G167" s="293">
        <v>1684</v>
      </c>
      <c r="H167" s="292">
        <v>653</v>
      </c>
      <c r="I167" s="293" t="s">
        <v>1760</v>
      </c>
      <c r="J167" s="292" t="s">
        <v>1760</v>
      </c>
      <c r="K167" s="293">
        <v>1684</v>
      </c>
      <c r="L167" s="292">
        <v>653</v>
      </c>
      <c r="M167" s="293" t="s">
        <v>1760</v>
      </c>
      <c r="N167" s="292" t="s">
        <v>1760</v>
      </c>
      <c r="O167" s="285" t="s">
        <v>1358</v>
      </c>
    </row>
    <row r="168" spans="1:15" s="291" customFormat="1" ht="11.45" customHeight="1" x14ac:dyDescent="0.2">
      <c r="A168" s="284" t="s">
        <v>1359</v>
      </c>
      <c r="B168" s="284" t="s">
        <v>266</v>
      </c>
      <c r="C168" s="268">
        <v>757</v>
      </c>
      <c r="D168" s="292">
        <v>181</v>
      </c>
      <c r="E168" s="293">
        <v>757</v>
      </c>
      <c r="F168" s="292">
        <v>181</v>
      </c>
      <c r="G168" s="293" t="s">
        <v>1760</v>
      </c>
      <c r="H168" s="292" t="s">
        <v>1760</v>
      </c>
      <c r="I168" s="293" t="s">
        <v>1760</v>
      </c>
      <c r="J168" s="292" t="s">
        <v>1760</v>
      </c>
      <c r="K168" s="293" t="s">
        <v>1760</v>
      </c>
      <c r="L168" s="292" t="s">
        <v>1760</v>
      </c>
      <c r="M168" s="293" t="s">
        <v>1760</v>
      </c>
      <c r="N168" s="292" t="s">
        <v>1760</v>
      </c>
      <c r="O168" s="285" t="s">
        <v>1359</v>
      </c>
    </row>
    <row r="169" spans="1:15" s="291" customFormat="1" ht="11.45" customHeight="1" x14ac:dyDescent="0.2">
      <c r="A169" s="284" t="s">
        <v>604</v>
      </c>
      <c r="B169" s="284" t="s">
        <v>804</v>
      </c>
      <c r="C169" s="268">
        <v>12142</v>
      </c>
      <c r="D169" s="292">
        <v>1463</v>
      </c>
      <c r="E169" s="293">
        <v>12142</v>
      </c>
      <c r="F169" s="292">
        <v>1463</v>
      </c>
      <c r="G169" s="293" t="s">
        <v>1760</v>
      </c>
      <c r="H169" s="292" t="s">
        <v>1760</v>
      </c>
      <c r="I169" s="293" t="s">
        <v>1760</v>
      </c>
      <c r="J169" s="292" t="s">
        <v>1760</v>
      </c>
      <c r="K169" s="293" t="s">
        <v>1760</v>
      </c>
      <c r="L169" s="292" t="s">
        <v>1760</v>
      </c>
      <c r="M169" s="293" t="s">
        <v>1760</v>
      </c>
      <c r="N169" s="292" t="s">
        <v>1760</v>
      </c>
      <c r="O169" s="285" t="s">
        <v>604</v>
      </c>
    </row>
    <row r="170" spans="1:15" s="291" customFormat="1" ht="11.45" customHeight="1" x14ac:dyDescent="0.2">
      <c r="A170" s="284" t="s">
        <v>1360</v>
      </c>
      <c r="B170" s="284" t="s">
        <v>267</v>
      </c>
      <c r="C170" s="268">
        <v>669</v>
      </c>
      <c r="D170" s="292">
        <v>379</v>
      </c>
      <c r="E170" s="293">
        <v>669</v>
      </c>
      <c r="F170" s="292">
        <v>379</v>
      </c>
      <c r="G170" s="293" t="s">
        <v>1760</v>
      </c>
      <c r="H170" s="292" t="s">
        <v>1760</v>
      </c>
      <c r="I170" s="293" t="s">
        <v>1760</v>
      </c>
      <c r="J170" s="292" t="s">
        <v>1760</v>
      </c>
      <c r="K170" s="293" t="s">
        <v>1760</v>
      </c>
      <c r="L170" s="292" t="s">
        <v>1760</v>
      </c>
      <c r="M170" s="293" t="s">
        <v>1760</v>
      </c>
      <c r="N170" s="292" t="s">
        <v>1760</v>
      </c>
      <c r="O170" s="285" t="s">
        <v>1360</v>
      </c>
    </row>
    <row r="171" spans="1:15" s="291" customFormat="1" ht="11.45" customHeight="1" x14ac:dyDescent="0.2">
      <c r="A171" s="284" t="s">
        <v>1361</v>
      </c>
      <c r="B171" s="284" t="s">
        <v>268</v>
      </c>
      <c r="C171" s="268">
        <v>238</v>
      </c>
      <c r="D171" s="292">
        <v>117</v>
      </c>
      <c r="E171" s="293">
        <v>238</v>
      </c>
      <c r="F171" s="292">
        <v>117</v>
      </c>
      <c r="G171" s="293" t="s">
        <v>1760</v>
      </c>
      <c r="H171" s="292" t="s">
        <v>1760</v>
      </c>
      <c r="I171" s="293" t="s">
        <v>1760</v>
      </c>
      <c r="J171" s="292" t="s">
        <v>1760</v>
      </c>
      <c r="K171" s="293" t="s">
        <v>1760</v>
      </c>
      <c r="L171" s="292" t="s">
        <v>1760</v>
      </c>
      <c r="M171" s="293" t="s">
        <v>1760</v>
      </c>
      <c r="N171" s="292" t="s">
        <v>1760</v>
      </c>
      <c r="O171" s="285" t="s">
        <v>1361</v>
      </c>
    </row>
    <row r="172" spans="1:15" s="291" customFormat="1" ht="11.45" customHeight="1" x14ac:dyDescent="0.2">
      <c r="A172" s="284" t="s">
        <v>1362</v>
      </c>
      <c r="B172" s="284" t="s">
        <v>269</v>
      </c>
      <c r="C172" s="268">
        <v>13071</v>
      </c>
      <c r="D172" s="292">
        <v>1488</v>
      </c>
      <c r="E172" s="293">
        <v>6944</v>
      </c>
      <c r="F172" s="292">
        <v>791</v>
      </c>
      <c r="G172" s="293">
        <v>6128</v>
      </c>
      <c r="H172" s="292">
        <v>698</v>
      </c>
      <c r="I172" s="293" t="s">
        <v>1760</v>
      </c>
      <c r="J172" s="292" t="s">
        <v>1760</v>
      </c>
      <c r="K172" s="293">
        <v>6128</v>
      </c>
      <c r="L172" s="292">
        <v>698</v>
      </c>
      <c r="M172" s="293" t="s">
        <v>1760</v>
      </c>
      <c r="N172" s="292" t="s">
        <v>1760</v>
      </c>
      <c r="O172" s="285" t="s">
        <v>1362</v>
      </c>
    </row>
    <row r="173" spans="1:15" s="291" customFormat="1" ht="11.45" customHeight="1" x14ac:dyDescent="0.2">
      <c r="A173" s="284" t="s">
        <v>1363</v>
      </c>
      <c r="B173" s="284" t="s">
        <v>270</v>
      </c>
      <c r="C173" s="268">
        <v>1707</v>
      </c>
      <c r="D173" s="292">
        <v>236</v>
      </c>
      <c r="E173" s="293">
        <v>1707</v>
      </c>
      <c r="F173" s="292">
        <v>236</v>
      </c>
      <c r="G173" s="293" t="s">
        <v>1760</v>
      </c>
      <c r="H173" s="292" t="s">
        <v>1760</v>
      </c>
      <c r="I173" s="293" t="s">
        <v>1760</v>
      </c>
      <c r="J173" s="292" t="s">
        <v>1760</v>
      </c>
      <c r="K173" s="293" t="s">
        <v>1760</v>
      </c>
      <c r="L173" s="292" t="s">
        <v>1760</v>
      </c>
      <c r="M173" s="293" t="s">
        <v>1760</v>
      </c>
      <c r="N173" s="292" t="s">
        <v>1760</v>
      </c>
      <c r="O173" s="285" t="s">
        <v>1363</v>
      </c>
    </row>
    <row r="174" spans="1:15" s="291" customFormat="1" ht="11.45" customHeight="1" x14ac:dyDescent="0.2">
      <c r="A174" s="284" t="s">
        <v>1364</v>
      </c>
      <c r="B174" s="284" t="s">
        <v>805</v>
      </c>
      <c r="C174" s="268">
        <v>22</v>
      </c>
      <c r="D174" s="292">
        <v>15</v>
      </c>
      <c r="E174" s="293">
        <v>22</v>
      </c>
      <c r="F174" s="292">
        <v>15</v>
      </c>
      <c r="G174" s="293" t="s">
        <v>1760</v>
      </c>
      <c r="H174" s="292" t="s">
        <v>1760</v>
      </c>
      <c r="I174" s="293" t="s">
        <v>1760</v>
      </c>
      <c r="J174" s="292" t="s">
        <v>1760</v>
      </c>
      <c r="K174" s="293" t="s">
        <v>1760</v>
      </c>
      <c r="L174" s="292" t="s">
        <v>1760</v>
      </c>
      <c r="M174" s="293" t="s">
        <v>1760</v>
      </c>
      <c r="N174" s="292" t="s">
        <v>1760</v>
      </c>
      <c r="O174" s="285" t="s">
        <v>1364</v>
      </c>
    </row>
    <row r="175" spans="1:15" s="291" customFormat="1" ht="11.45" customHeight="1" x14ac:dyDescent="0.2">
      <c r="A175" s="284" t="s">
        <v>1365</v>
      </c>
      <c r="B175" s="284" t="s">
        <v>271</v>
      </c>
      <c r="C175" s="268">
        <v>7566</v>
      </c>
      <c r="D175" s="292">
        <v>972</v>
      </c>
      <c r="E175" s="293">
        <v>7560</v>
      </c>
      <c r="F175" s="292">
        <v>971</v>
      </c>
      <c r="G175" s="293">
        <v>6</v>
      </c>
      <c r="H175" s="292">
        <v>1</v>
      </c>
      <c r="I175" s="293" t="s">
        <v>1760</v>
      </c>
      <c r="J175" s="292" t="s">
        <v>1760</v>
      </c>
      <c r="K175" s="293">
        <v>6</v>
      </c>
      <c r="L175" s="292">
        <v>1</v>
      </c>
      <c r="M175" s="293" t="s">
        <v>1760</v>
      </c>
      <c r="N175" s="292" t="s">
        <v>1760</v>
      </c>
      <c r="O175" s="285" t="s">
        <v>1365</v>
      </c>
    </row>
    <row r="176" spans="1:15" s="291" customFormat="1" ht="11.45" customHeight="1" x14ac:dyDescent="0.2">
      <c r="A176" s="284" t="s">
        <v>1366</v>
      </c>
      <c r="B176" s="284" t="s">
        <v>272</v>
      </c>
      <c r="C176" s="268">
        <v>26</v>
      </c>
      <c r="D176" s="292">
        <v>19</v>
      </c>
      <c r="E176" s="293">
        <v>26</v>
      </c>
      <c r="F176" s="292">
        <v>19</v>
      </c>
      <c r="G176" s="293" t="s">
        <v>1760</v>
      </c>
      <c r="H176" s="292" t="s">
        <v>1760</v>
      </c>
      <c r="I176" s="293" t="s">
        <v>1760</v>
      </c>
      <c r="J176" s="292" t="s">
        <v>1760</v>
      </c>
      <c r="K176" s="293" t="s">
        <v>1760</v>
      </c>
      <c r="L176" s="292" t="s">
        <v>1760</v>
      </c>
      <c r="M176" s="293" t="s">
        <v>1760</v>
      </c>
      <c r="N176" s="292" t="s">
        <v>1760</v>
      </c>
      <c r="O176" s="285" t="s">
        <v>1366</v>
      </c>
    </row>
    <row r="177" spans="1:15" s="291" customFormat="1" ht="11.45" customHeight="1" x14ac:dyDescent="0.2">
      <c r="A177" s="683" t="s">
        <v>682</v>
      </c>
      <c r="B177" s="284"/>
      <c r="C177" s="679"/>
      <c r="D177" s="678"/>
      <c r="E177" s="679"/>
      <c r="F177" s="678"/>
      <c r="G177" s="679"/>
      <c r="H177" s="678"/>
      <c r="I177" s="679"/>
      <c r="J177" s="678"/>
      <c r="K177" s="679"/>
      <c r="L177" s="678"/>
      <c r="M177" s="679"/>
      <c r="N177" s="678"/>
      <c r="O177" s="284"/>
    </row>
    <row r="178" spans="1:15" s="291" customFormat="1" ht="11.45" customHeight="1" x14ac:dyDescent="0.2">
      <c r="A178" s="684" t="s">
        <v>1641</v>
      </c>
      <c r="B178" s="284"/>
      <c r="C178" s="679"/>
      <c r="D178" s="678"/>
      <c r="E178" s="679"/>
      <c r="F178" s="678"/>
      <c r="G178" s="679"/>
      <c r="H178" s="678"/>
      <c r="I178" s="679"/>
      <c r="J178" s="678"/>
      <c r="K178" s="679"/>
      <c r="L178" s="678"/>
      <c r="M178" s="679"/>
      <c r="N178" s="678"/>
      <c r="O178" s="284"/>
    </row>
    <row r="179" spans="1:15" s="291" customFormat="1" ht="11.45" customHeight="1" x14ac:dyDescent="0.2">
      <c r="A179" s="682" t="s">
        <v>1642</v>
      </c>
      <c r="B179" s="284"/>
      <c r="C179" s="679"/>
      <c r="D179" s="678"/>
      <c r="E179" s="679"/>
      <c r="F179" s="678"/>
      <c r="G179" s="679"/>
      <c r="H179" s="678"/>
      <c r="I179" s="679"/>
      <c r="J179" s="678"/>
      <c r="K179" s="679"/>
      <c r="L179" s="678"/>
      <c r="M179" s="679"/>
      <c r="N179" s="678"/>
      <c r="O179" s="284"/>
    </row>
    <row r="180" spans="1:15" s="262" customFormat="1" x14ac:dyDescent="0.2">
      <c r="A180" s="534"/>
      <c r="B180" s="272"/>
      <c r="C180" s="272"/>
      <c r="D180" s="272"/>
      <c r="E180" s="272"/>
      <c r="F180" s="213"/>
      <c r="G180" s="261"/>
      <c r="H180" s="272"/>
      <c r="O180" s="274"/>
    </row>
    <row r="181" spans="1:15" s="262" customFormat="1" x14ac:dyDescent="0.2">
      <c r="A181" s="534"/>
      <c r="B181" s="272"/>
      <c r="C181" s="272"/>
      <c r="D181" s="272"/>
      <c r="E181" s="272"/>
      <c r="F181" s="213"/>
      <c r="G181" s="261"/>
      <c r="H181" s="272"/>
      <c r="O181" s="274"/>
    </row>
    <row r="182" spans="1:15" s="262" customFormat="1" x14ac:dyDescent="0.2">
      <c r="A182" s="534"/>
      <c r="B182" s="272"/>
      <c r="C182" s="272"/>
      <c r="D182" s="272"/>
      <c r="E182" s="272"/>
      <c r="F182" s="213"/>
      <c r="G182" s="261"/>
      <c r="H182" s="272"/>
      <c r="O182" s="274"/>
    </row>
    <row r="183" spans="1:15" s="262" customFormat="1" x14ac:dyDescent="0.2">
      <c r="A183" s="534"/>
      <c r="B183" s="272"/>
      <c r="C183" s="272"/>
      <c r="D183" s="272"/>
      <c r="E183" s="272"/>
      <c r="F183" s="213"/>
      <c r="G183" s="261"/>
      <c r="H183" s="272"/>
      <c r="O183" s="274"/>
    </row>
    <row r="184" spans="1:15" s="262" customFormat="1" x14ac:dyDescent="0.2"/>
    <row r="185" spans="1:15" s="262" customFormat="1" ht="13.15" customHeight="1" x14ac:dyDescent="0.2">
      <c r="A185" s="1038" t="s">
        <v>698</v>
      </c>
      <c r="B185" s="891" t="s">
        <v>1643</v>
      </c>
      <c r="C185" s="1022" t="s">
        <v>1757</v>
      </c>
      <c r="D185" s="1022"/>
      <c r="E185" s="1022"/>
      <c r="F185" s="1022"/>
      <c r="G185" s="1022"/>
      <c r="H185" s="1022"/>
      <c r="I185" s="1022"/>
      <c r="J185" s="1022"/>
      <c r="K185" s="1022"/>
      <c r="L185" s="1022"/>
      <c r="M185" s="1022"/>
      <c r="N185" s="1022"/>
      <c r="O185" s="1023" t="s">
        <v>698</v>
      </c>
    </row>
    <row r="186" spans="1:15" s="262" customFormat="1" ht="11.45" customHeight="1" x14ac:dyDescent="0.2">
      <c r="A186" s="1039"/>
      <c r="B186" s="737"/>
      <c r="C186" s="1026" t="s">
        <v>1245</v>
      </c>
      <c r="D186" s="1026"/>
      <c r="E186" s="1027" t="s">
        <v>78</v>
      </c>
      <c r="F186" s="1027"/>
      <c r="G186" s="1027"/>
      <c r="H186" s="1027"/>
      <c r="I186" s="1027"/>
      <c r="J186" s="1027"/>
      <c r="K186" s="1027"/>
      <c r="L186" s="1027"/>
      <c r="M186" s="1027"/>
      <c r="N186" s="1027"/>
      <c r="O186" s="1024"/>
    </row>
    <row r="187" spans="1:15" s="262" customFormat="1" ht="11.45" customHeight="1" x14ac:dyDescent="0.2">
      <c r="A187" s="1039"/>
      <c r="B187" s="737"/>
      <c r="C187" s="1026"/>
      <c r="D187" s="1026"/>
      <c r="E187" s="1026" t="s">
        <v>149</v>
      </c>
      <c r="F187" s="1028"/>
      <c r="G187" s="1029" t="s">
        <v>1246</v>
      </c>
      <c r="H187" s="1030"/>
      <c r="I187" s="1026" t="s">
        <v>78</v>
      </c>
      <c r="J187" s="1026"/>
      <c r="K187" s="1026"/>
      <c r="L187" s="1026"/>
      <c r="M187" s="1026"/>
      <c r="N187" s="1026"/>
      <c r="O187" s="1024"/>
    </row>
    <row r="188" spans="1:15" s="262" customFormat="1" ht="11.45" customHeight="1" x14ac:dyDescent="0.2">
      <c r="A188" s="1039"/>
      <c r="B188" s="737"/>
      <c r="C188" s="1026"/>
      <c r="D188" s="1026"/>
      <c r="E188" s="1026"/>
      <c r="F188" s="1028"/>
      <c r="G188" s="1031"/>
      <c r="H188" s="1030"/>
      <c r="I188" s="1026" t="s">
        <v>1247</v>
      </c>
      <c r="J188" s="737"/>
      <c r="K188" s="1026" t="s">
        <v>150</v>
      </c>
      <c r="L188" s="1026"/>
      <c r="M188" s="1026"/>
      <c r="N188" s="1026"/>
      <c r="O188" s="1024"/>
    </row>
    <row r="189" spans="1:15" s="262" customFormat="1" ht="13.15" customHeight="1" x14ac:dyDescent="0.2">
      <c r="A189" s="1039"/>
      <c r="B189" s="737"/>
      <c r="C189" s="1026"/>
      <c r="D189" s="1026"/>
      <c r="E189" s="1026"/>
      <c r="F189" s="1028"/>
      <c r="G189" s="1031"/>
      <c r="H189" s="1030"/>
      <c r="I189" s="1026"/>
      <c r="J189" s="737"/>
      <c r="K189" s="1026"/>
      <c r="L189" s="1026"/>
      <c r="M189" s="1026"/>
      <c r="N189" s="1026"/>
      <c r="O189" s="1024"/>
    </row>
    <row r="190" spans="1:15" s="262" customFormat="1" ht="13.15" customHeight="1" x14ac:dyDescent="0.2">
      <c r="A190" s="1039"/>
      <c r="B190" s="737"/>
      <c r="C190" s="1026"/>
      <c r="D190" s="1026"/>
      <c r="E190" s="1026"/>
      <c r="F190" s="1028"/>
      <c r="G190" s="1031"/>
      <c r="H190" s="1030"/>
      <c r="I190" s="737"/>
      <c r="J190" s="737"/>
      <c r="K190" s="1033" t="s">
        <v>151</v>
      </c>
      <c r="L190" s="1033"/>
      <c r="M190" s="1033" t="s">
        <v>152</v>
      </c>
      <c r="N190" s="1033"/>
      <c r="O190" s="1024"/>
    </row>
    <row r="191" spans="1:15" s="262" customFormat="1" ht="13.15" customHeight="1" x14ac:dyDescent="0.2">
      <c r="A191" s="1040"/>
      <c r="B191" s="738"/>
      <c r="C191" s="269">
        <v>1000</v>
      </c>
      <c r="D191" s="527" t="s">
        <v>699</v>
      </c>
      <c r="E191" s="269">
        <v>1000</v>
      </c>
      <c r="F191" s="587" t="s">
        <v>699</v>
      </c>
      <c r="G191" s="589">
        <v>1000</v>
      </c>
      <c r="H191" s="527" t="s">
        <v>699</v>
      </c>
      <c r="I191" s="269">
        <v>1000</v>
      </c>
      <c r="J191" s="527" t="s">
        <v>699</v>
      </c>
      <c r="K191" s="269">
        <v>1000</v>
      </c>
      <c r="L191" s="527" t="s">
        <v>699</v>
      </c>
      <c r="M191" s="269">
        <v>1000</v>
      </c>
      <c r="N191" s="527" t="s">
        <v>699</v>
      </c>
      <c r="O191" s="1025"/>
    </row>
    <row r="192" spans="1:15" s="262" customFormat="1" ht="25.5" customHeight="1" x14ac:dyDescent="0.2">
      <c r="A192" s="1034" t="s">
        <v>1880</v>
      </c>
      <c r="B192" s="1035"/>
      <c r="C192" s="642"/>
      <c r="D192" s="597"/>
      <c r="E192" s="643"/>
      <c r="F192" s="597"/>
      <c r="G192" s="643"/>
      <c r="H192" s="597"/>
      <c r="I192" s="643"/>
      <c r="J192" s="597"/>
      <c r="K192" s="643"/>
      <c r="L192" s="597"/>
      <c r="M192" s="643"/>
      <c r="N192" s="597"/>
      <c r="O192" s="644"/>
    </row>
    <row r="193" spans="1:15" s="291" customFormat="1" ht="25.5" customHeight="1" x14ac:dyDescent="0.2">
      <c r="A193" s="284" t="s">
        <v>1367</v>
      </c>
      <c r="B193" s="284" t="s">
        <v>273</v>
      </c>
      <c r="C193" s="268">
        <v>4713</v>
      </c>
      <c r="D193" s="292">
        <v>1488</v>
      </c>
      <c r="E193" s="293">
        <v>4713</v>
      </c>
      <c r="F193" s="292">
        <v>1488</v>
      </c>
      <c r="G193" s="293" t="s">
        <v>1760</v>
      </c>
      <c r="H193" s="292" t="s">
        <v>1760</v>
      </c>
      <c r="I193" s="293" t="s">
        <v>1760</v>
      </c>
      <c r="J193" s="292" t="s">
        <v>1760</v>
      </c>
      <c r="K193" s="293" t="s">
        <v>1760</v>
      </c>
      <c r="L193" s="292" t="s">
        <v>1760</v>
      </c>
      <c r="M193" s="293" t="s">
        <v>1760</v>
      </c>
      <c r="N193" s="292" t="s">
        <v>1760</v>
      </c>
      <c r="O193" s="285" t="s">
        <v>1367</v>
      </c>
    </row>
    <row r="194" spans="1:15" s="291" customFormat="1" ht="11.45" customHeight="1" x14ac:dyDescent="0.2">
      <c r="A194" s="284" t="s">
        <v>1368</v>
      </c>
      <c r="B194" s="284" t="s">
        <v>274</v>
      </c>
      <c r="C194" s="268">
        <v>4496</v>
      </c>
      <c r="D194" s="292">
        <v>1113</v>
      </c>
      <c r="E194" s="293">
        <v>2669</v>
      </c>
      <c r="F194" s="292">
        <v>661</v>
      </c>
      <c r="G194" s="293">
        <v>1827</v>
      </c>
      <c r="H194" s="292">
        <v>452</v>
      </c>
      <c r="I194" s="293" t="s">
        <v>1760</v>
      </c>
      <c r="J194" s="292" t="s">
        <v>1760</v>
      </c>
      <c r="K194" s="293">
        <v>1827</v>
      </c>
      <c r="L194" s="292">
        <v>452</v>
      </c>
      <c r="M194" s="293" t="s">
        <v>1760</v>
      </c>
      <c r="N194" s="292" t="s">
        <v>1760</v>
      </c>
      <c r="O194" s="285" t="s">
        <v>1368</v>
      </c>
    </row>
    <row r="195" spans="1:15" s="291" customFormat="1" ht="11.45" customHeight="1" x14ac:dyDescent="0.2">
      <c r="A195" s="284" t="s">
        <v>1369</v>
      </c>
      <c r="B195" s="284" t="s">
        <v>806</v>
      </c>
      <c r="C195" s="268">
        <v>4</v>
      </c>
      <c r="D195" s="292">
        <v>2</v>
      </c>
      <c r="E195" s="293">
        <v>4</v>
      </c>
      <c r="F195" s="292">
        <v>2</v>
      </c>
      <c r="G195" s="293" t="s">
        <v>1760</v>
      </c>
      <c r="H195" s="292" t="s">
        <v>1760</v>
      </c>
      <c r="I195" s="293" t="s">
        <v>1760</v>
      </c>
      <c r="J195" s="292" t="s">
        <v>1760</v>
      </c>
      <c r="K195" s="293" t="s">
        <v>1760</v>
      </c>
      <c r="L195" s="292" t="s">
        <v>1760</v>
      </c>
      <c r="M195" s="293" t="s">
        <v>1760</v>
      </c>
      <c r="N195" s="292" t="s">
        <v>1760</v>
      </c>
      <c r="O195" s="285" t="s">
        <v>1369</v>
      </c>
    </row>
    <row r="196" spans="1:15" s="291" customFormat="1" ht="11.45" customHeight="1" x14ac:dyDescent="0.2">
      <c r="A196" s="284" t="s">
        <v>1370</v>
      </c>
      <c r="B196" s="284" t="s">
        <v>275</v>
      </c>
      <c r="C196" s="268">
        <v>2048</v>
      </c>
      <c r="D196" s="292">
        <v>685</v>
      </c>
      <c r="E196" s="293">
        <v>2048</v>
      </c>
      <c r="F196" s="292">
        <v>685</v>
      </c>
      <c r="G196" s="293" t="s">
        <v>1760</v>
      </c>
      <c r="H196" s="292" t="s">
        <v>1760</v>
      </c>
      <c r="I196" s="293" t="s">
        <v>1760</v>
      </c>
      <c r="J196" s="292" t="s">
        <v>1760</v>
      </c>
      <c r="K196" s="293" t="s">
        <v>1760</v>
      </c>
      <c r="L196" s="292" t="s">
        <v>1760</v>
      </c>
      <c r="M196" s="293" t="s">
        <v>1760</v>
      </c>
      <c r="N196" s="292" t="s">
        <v>1760</v>
      </c>
      <c r="O196" s="285" t="s">
        <v>1370</v>
      </c>
    </row>
    <row r="197" spans="1:15" s="291" customFormat="1" ht="11.45" customHeight="1" x14ac:dyDescent="0.2">
      <c r="A197" s="284" t="s">
        <v>1371</v>
      </c>
      <c r="B197" s="284" t="s">
        <v>276</v>
      </c>
      <c r="C197" s="268">
        <v>652</v>
      </c>
      <c r="D197" s="292">
        <v>666</v>
      </c>
      <c r="E197" s="293">
        <v>652</v>
      </c>
      <c r="F197" s="292">
        <v>666</v>
      </c>
      <c r="G197" s="293" t="s">
        <v>1760</v>
      </c>
      <c r="H197" s="292" t="s">
        <v>1760</v>
      </c>
      <c r="I197" s="293" t="s">
        <v>1760</v>
      </c>
      <c r="J197" s="292" t="s">
        <v>1760</v>
      </c>
      <c r="K197" s="293" t="s">
        <v>1760</v>
      </c>
      <c r="L197" s="292" t="s">
        <v>1760</v>
      </c>
      <c r="M197" s="293" t="s">
        <v>1760</v>
      </c>
      <c r="N197" s="292" t="s">
        <v>1760</v>
      </c>
      <c r="O197" s="285" t="s">
        <v>1371</v>
      </c>
    </row>
    <row r="198" spans="1:15" s="291" customFormat="1" ht="11.45" customHeight="1" x14ac:dyDescent="0.2">
      <c r="A198" s="284" t="s">
        <v>1372</v>
      </c>
      <c r="B198" s="284" t="s">
        <v>277</v>
      </c>
      <c r="C198" s="268">
        <v>27509</v>
      </c>
      <c r="D198" s="292">
        <v>2622</v>
      </c>
      <c r="E198" s="293">
        <v>8758</v>
      </c>
      <c r="F198" s="292">
        <v>835</v>
      </c>
      <c r="G198" s="293">
        <v>18751</v>
      </c>
      <c r="H198" s="292">
        <v>1787</v>
      </c>
      <c r="I198" s="293" t="s">
        <v>1760</v>
      </c>
      <c r="J198" s="292" t="s">
        <v>1760</v>
      </c>
      <c r="K198" s="293">
        <v>18529</v>
      </c>
      <c r="L198" s="292">
        <v>1766</v>
      </c>
      <c r="M198" s="293">
        <v>222</v>
      </c>
      <c r="N198" s="292">
        <v>21</v>
      </c>
      <c r="O198" s="285" t="s">
        <v>1372</v>
      </c>
    </row>
    <row r="199" spans="1:15" s="291" customFormat="1" ht="11.45" customHeight="1" x14ac:dyDescent="0.2">
      <c r="A199" s="284" t="s">
        <v>1373</v>
      </c>
      <c r="B199" s="284" t="s">
        <v>1035</v>
      </c>
      <c r="C199" s="268">
        <v>4958</v>
      </c>
      <c r="D199" s="292">
        <v>972</v>
      </c>
      <c r="E199" s="293">
        <v>4958</v>
      </c>
      <c r="F199" s="292">
        <v>972</v>
      </c>
      <c r="G199" s="293" t="s">
        <v>1760</v>
      </c>
      <c r="H199" s="292" t="s">
        <v>1760</v>
      </c>
      <c r="I199" s="293" t="s">
        <v>1760</v>
      </c>
      <c r="J199" s="292" t="s">
        <v>1760</v>
      </c>
      <c r="K199" s="293" t="s">
        <v>1760</v>
      </c>
      <c r="L199" s="292" t="s">
        <v>1760</v>
      </c>
      <c r="M199" s="293" t="s">
        <v>1760</v>
      </c>
      <c r="N199" s="292" t="s">
        <v>1760</v>
      </c>
      <c r="O199" s="285" t="s">
        <v>1373</v>
      </c>
    </row>
    <row r="200" spans="1:15" s="291" customFormat="1" ht="11.45" customHeight="1" x14ac:dyDescent="0.2">
      <c r="A200" s="284" t="s">
        <v>1374</v>
      </c>
      <c r="B200" s="284" t="s">
        <v>278</v>
      </c>
      <c r="C200" s="268">
        <v>166331</v>
      </c>
      <c r="D200" s="292">
        <v>2551</v>
      </c>
      <c r="E200" s="293">
        <v>52032</v>
      </c>
      <c r="F200" s="292">
        <v>798</v>
      </c>
      <c r="G200" s="293">
        <v>114299</v>
      </c>
      <c r="H200" s="292">
        <v>1753</v>
      </c>
      <c r="I200" s="293">
        <v>781</v>
      </c>
      <c r="J200" s="292">
        <v>12</v>
      </c>
      <c r="K200" s="293">
        <v>113411</v>
      </c>
      <c r="L200" s="292">
        <v>1739</v>
      </c>
      <c r="M200" s="293">
        <v>106</v>
      </c>
      <c r="N200" s="292">
        <v>2</v>
      </c>
      <c r="O200" s="285" t="s">
        <v>1374</v>
      </c>
    </row>
    <row r="201" spans="1:15" s="291" customFormat="1" ht="11.45" customHeight="1" x14ac:dyDescent="0.2">
      <c r="A201" s="284" t="s">
        <v>1375</v>
      </c>
      <c r="B201" s="284" t="s">
        <v>279</v>
      </c>
      <c r="C201" s="268">
        <v>2647</v>
      </c>
      <c r="D201" s="292">
        <v>1042</v>
      </c>
      <c r="E201" s="293">
        <v>2647</v>
      </c>
      <c r="F201" s="292">
        <v>1042</v>
      </c>
      <c r="G201" s="293" t="s">
        <v>1760</v>
      </c>
      <c r="H201" s="292" t="s">
        <v>1760</v>
      </c>
      <c r="I201" s="293" t="s">
        <v>1760</v>
      </c>
      <c r="J201" s="292" t="s">
        <v>1760</v>
      </c>
      <c r="K201" s="293" t="s">
        <v>1760</v>
      </c>
      <c r="L201" s="292" t="s">
        <v>1760</v>
      </c>
      <c r="M201" s="293" t="s">
        <v>1760</v>
      </c>
      <c r="N201" s="292" t="s">
        <v>1760</v>
      </c>
      <c r="O201" s="285" t="s">
        <v>1375</v>
      </c>
    </row>
    <row r="202" spans="1:15" s="291" customFormat="1" x14ac:dyDescent="0.2">
      <c r="A202" s="284" t="s">
        <v>1376</v>
      </c>
      <c r="B202" s="284" t="s">
        <v>280</v>
      </c>
      <c r="C202" s="268">
        <v>37758</v>
      </c>
      <c r="D202" s="292">
        <v>1781</v>
      </c>
      <c r="E202" s="293">
        <v>21419</v>
      </c>
      <c r="F202" s="292">
        <v>1010</v>
      </c>
      <c r="G202" s="293">
        <v>16339</v>
      </c>
      <c r="H202" s="292">
        <v>771</v>
      </c>
      <c r="I202" s="293">
        <v>195</v>
      </c>
      <c r="J202" s="292">
        <v>9</v>
      </c>
      <c r="K202" s="293">
        <v>16143</v>
      </c>
      <c r="L202" s="292">
        <v>761</v>
      </c>
      <c r="M202" s="293">
        <v>2</v>
      </c>
      <c r="N202" s="588">
        <v>0</v>
      </c>
      <c r="O202" s="285" t="s">
        <v>1376</v>
      </c>
    </row>
    <row r="203" spans="1:15" s="291" customFormat="1" ht="11.45" customHeight="1" x14ac:dyDescent="0.2">
      <c r="A203" s="284" t="s">
        <v>1377</v>
      </c>
      <c r="B203" s="284" t="s">
        <v>281</v>
      </c>
      <c r="C203" s="268"/>
      <c r="D203" s="292"/>
      <c r="E203" s="293"/>
      <c r="F203" s="292"/>
      <c r="G203" s="293"/>
      <c r="H203" s="292"/>
      <c r="I203" s="293"/>
      <c r="J203" s="292"/>
      <c r="K203" s="293"/>
      <c r="L203" s="292"/>
      <c r="M203" s="293"/>
      <c r="N203" s="292"/>
      <c r="O203" s="285" t="s">
        <v>1377</v>
      </c>
    </row>
    <row r="204" spans="1:15" s="291" customFormat="1" ht="11.45" customHeight="1" x14ac:dyDescent="0.2">
      <c r="A204" s="284" t="s">
        <v>282</v>
      </c>
      <c r="B204" s="284" t="s">
        <v>283</v>
      </c>
      <c r="C204" s="268">
        <v>18718</v>
      </c>
      <c r="D204" s="292">
        <v>2909</v>
      </c>
      <c r="E204" s="293">
        <v>9176</v>
      </c>
      <c r="F204" s="292">
        <v>1426</v>
      </c>
      <c r="G204" s="293">
        <v>9542</v>
      </c>
      <c r="H204" s="292">
        <v>1483</v>
      </c>
      <c r="I204" s="293" t="s">
        <v>1760</v>
      </c>
      <c r="J204" s="292" t="s">
        <v>1760</v>
      </c>
      <c r="K204" s="293">
        <v>9542</v>
      </c>
      <c r="L204" s="292">
        <v>1483</v>
      </c>
      <c r="M204" s="293" t="s">
        <v>1760</v>
      </c>
      <c r="N204" s="292" t="s">
        <v>1760</v>
      </c>
      <c r="O204" s="285" t="s">
        <v>282</v>
      </c>
    </row>
    <row r="205" spans="1:15" s="291" customFormat="1" ht="11.45" customHeight="1" x14ac:dyDescent="0.2">
      <c r="A205" s="284" t="s">
        <v>1378</v>
      </c>
      <c r="B205" s="284" t="s">
        <v>284</v>
      </c>
      <c r="C205" s="268">
        <v>5637</v>
      </c>
      <c r="D205" s="292">
        <v>1310</v>
      </c>
      <c r="E205" s="293">
        <v>371</v>
      </c>
      <c r="F205" s="292">
        <v>86</v>
      </c>
      <c r="G205" s="293">
        <v>5266</v>
      </c>
      <c r="H205" s="292">
        <v>1223</v>
      </c>
      <c r="I205" s="293">
        <v>2</v>
      </c>
      <c r="J205" s="588">
        <v>0</v>
      </c>
      <c r="K205" s="293">
        <v>5108</v>
      </c>
      <c r="L205" s="292">
        <v>1187</v>
      </c>
      <c r="M205" s="293">
        <v>156</v>
      </c>
      <c r="N205" s="292">
        <v>36</v>
      </c>
      <c r="O205" s="285" t="s">
        <v>1378</v>
      </c>
    </row>
    <row r="206" spans="1:15" s="291" customFormat="1" ht="11.45" customHeight="1" x14ac:dyDescent="0.2">
      <c r="A206" s="284" t="s">
        <v>1379</v>
      </c>
      <c r="B206" s="284" t="s">
        <v>285</v>
      </c>
      <c r="C206" s="268">
        <v>4129</v>
      </c>
      <c r="D206" s="292">
        <v>1282</v>
      </c>
      <c r="E206" s="293">
        <v>3165</v>
      </c>
      <c r="F206" s="292">
        <v>983</v>
      </c>
      <c r="G206" s="293">
        <v>964</v>
      </c>
      <c r="H206" s="292">
        <v>299</v>
      </c>
      <c r="I206" s="293" t="s">
        <v>1760</v>
      </c>
      <c r="J206" s="292" t="s">
        <v>1760</v>
      </c>
      <c r="K206" s="293">
        <v>964</v>
      </c>
      <c r="L206" s="292">
        <v>299</v>
      </c>
      <c r="M206" s="293" t="s">
        <v>1760</v>
      </c>
      <c r="N206" s="292" t="s">
        <v>1760</v>
      </c>
      <c r="O206" s="285" t="s">
        <v>1379</v>
      </c>
    </row>
    <row r="207" spans="1:15" s="291" customFormat="1" ht="11.45" customHeight="1" x14ac:dyDescent="0.2">
      <c r="A207" s="284" t="s">
        <v>1380</v>
      </c>
      <c r="B207" s="284" t="s">
        <v>286</v>
      </c>
      <c r="C207" s="268">
        <v>2</v>
      </c>
      <c r="D207" s="292">
        <v>1</v>
      </c>
      <c r="E207" s="293">
        <v>2</v>
      </c>
      <c r="F207" s="292">
        <v>1</v>
      </c>
      <c r="G207" s="293" t="s">
        <v>1760</v>
      </c>
      <c r="H207" s="292" t="s">
        <v>1760</v>
      </c>
      <c r="I207" s="293" t="s">
        <v>1760</v>
      </c>
      <c r="J207" s="292" t="s">
        <v>1760</v>
      </c>
      <c r="K207" s="293" t="s">
        <v>1760</v>
      </c>
      <c r="L207" s="292" t="s">
        <v>1760</v>
      </c>
      <c r="M207" s="293" t="s">
        <v>1760</v>
      </c>
      <c r="N207" s="292" t="s">
        <v>1760</v>
      </c>
      <c r="O207" s="285" t="s">
        <v>1380</v>
      </c>
    </row>
    <row r="208" spans="1:15" s="291" customFormat="1" ht="11.45" customHeight="1" x14ac:dyDescent="0.2">
      <c r="A208" s="284" t="s">
        <v>1381</v>
      </c>
      <c r="B208" s="284" t="s">
        <v>287</v>
      </c>
      <c r="C208" s="268">
        <v>628</v>
      </c>
      <c r="D208" s="292">
        <v>605</v>
      </c>
      <c r="E208" s="293">
        <v>628</v>
      </c>
      <c r="F208" s="292">
        <v>605</v>
      </c>
      <c r="G208" s="293" t="s">
        <v>1760</v>
      </c>
      <c r="H208" s="292" t="s">
        <v>1760</v>
      </c>
      <c r="I208" s="293" t="s">
        <v>1760</v>
      </c>
      <c r="J208" s="292" t="s">
        <v>1760</v>
      </c>
      <c r="K208" s="293" t="s">
        <v>1760</v>
      </c>
      <c r="L208" s="292" t="s">
        <v>1760</v>
      </c>
      <c r="M208" s="293" t="s">
        <v>1760</v>
      </c>
      <c r="N208" s="292" t="s">
        <v>1760</v>
      </c>
      <c r="O208" s="285" t="s">
        <v>1381</v>
      </c>
    </row>
    <row r="209" spans="1:15" s="291" customFormat="1" ht="11.45" customHeight="1" x14ac:dyDescent="0.2">
      <c r="A209" s="284" t="s">
        <v>1382</v>
      </c>
      <c r="B209" s="284" t="s">
        <v>288</v>
      </c>
      <c r="C209" s="268">
        <v>12</v>
      </c>
      <c r="D209" s="292">
        <v>9</v>
      </c>
      <c r="E209" s="293">
        <v>12</v>
      </c>
      <c r="F209" s="292">
        <v>9</v>
      </c>
      <c r="G209" s="293" t="s">
        <v>1760</v>
      </c>
      <c r="H209" s="292" t="s">
        <v>1760</v>
      </c>
      <c r="I209" s="293" t="s">
        <v>1760</v>
      </c>
      <c r="J209" s="292" t="s">
        <v>1760</v>
      </c>
      <c r="K209" s="293" t="s">
        <v>1760</v>
      </c>
      <c r="L209" s="292" t="s">
        <v>1760</v>
      </c>
      <c r="M209" s="293" t="s">
        <v>1760</v>
      </c>
      <c r="N209" s="292" t="s">
        <v>1760</v>
      </c>
      <c r="O209" s="285" t="s">
        <v>1382</v>
      </c>
    </row>
    <row r="210" spans="1:15" s="291" customFormat="1" ht="11.45" customHeight="1" x14ac:dyDescent="0.2">
      <c r="A210" s="284" t="s">
        <v>1383</v>
      </c>
      <c r="B210" s="284" t="s">
        <v>289</v>
      </c>
      <c r="C210" s="268">
        <v>8625</v>
      </c>
      <c r="D210" s="292">
        <v>1073</v>
      </c>
      <c r="E210" s="293">
        <v>5770</v>
      </c>
      <c r="F210" s="292">
        <v>718</v>
      </c>
      <c r="G210" s="293">
        <v>2856</v>
      </c>
      <c r="H210" s="292">
        <v>355</v>
      </c>
      <c r="I210" s="293" t="s">
        <v>1760</v>
      </c>
      <c r="J210" s="292" t="s">
        <v>1760</v>
      </c>
      <c r="K210" s="293">
        <v>2856</v>
      </c>
      <c r="L210" s="292">
        <v>355</v>
      </c>
      <c r="M210" s="293" t="s">
        <v>1760</v>
      </c>
      <c r="N210" s="292" t="s">
        <v>1760</v>
      </c>
      <c r="O210" s="285" t="s">
        <v>1383</v>
      </c>
    </row>
    <row r="211" spans="1:15" s="291" customFormat="1" ht="11.45" customHeight="1" x14ac:dyDescent="0.2">
      <c r="A211" s="284" t="s">
        <v>1384</v>
      </c>
      <c r="B211" s="284" t="s">
        <v>290</v>
      </c>
      <c r="C211" s="268">
        <v>359</v>
      </c>
      <c r="D211" s="292">
        <v>285</v>
      </c>
      <c r="E211" s="293">
        <v>359</v>
      </c>
      <c r="F211" s="292">
        <v>285</v>
      </c>
      <c r="G211" s="293" t="s">
        <v>1760</v>
      </c>
      <c r="H211" s="292" t="s">
        <v>1760</v>
      </c>
      <c r="I211" s="293" t="s">
        <v>1760</v>
      </c>
      <c r="J211" s="292" t="s">
        <v>1760</v>
      </c>
      <c r="K211" s="293" t="s">
        <v>1760</v>
      </c>
      <c r="L211" s="292" t="s">
        <v>1760</v>
      </c>
      <c r="M211" s="293" t="s">
        <v>1760</v>
      </c>
      <c r="N211" s="292" t="s">
        <v>1760</v>
      </c>
      <c r="O211" s="285" t="s">
        <v>1384</v>
      </c>
    </row>
    <row r="212" spans="1:15" s="291" customFormat="1" ht="11.45" customHeight="1" x14ac:dyDescent="0.2">
      <c r="A212" s="284" t="s">
        <v>1385</v>
      </c>
      <c r="B212" s="284" t="s">
        <v>291</v>
      </c>
      <c r="C212" s="268">
        <v>4386</v>
      </c>
      <c r="D212" s="292">
        <v>733</v>
      </c>
      <c r="E212" s="293">
        <v>4386</v>
      </c>
      <c r="F212" s="292">
        <v>733</v>
      </c>
      <c r="G212" s="293" t="s">
        <v>1760</v>
      </c>
      <c r="H212" s="292" t="s">
        <v>1760</v>
      </c>
      <c r="I212" s="293" t="s">
        <v>1760</v>
      </c>
      <c r="J212" s="292" t="s">
        <v>1760</v>
      </c>
      <c r="K212" s="293" t="s">
        <v>1760</v>
      </c>
      <c r="L212" s="292" t="s">
        <v>1760</v>
      </c>
      <c r="M212" s="293" t="s">
        <v>1760</v>
      </c>
      <c r="N212" s="292" t="s">
        <v>1760</v>
      </c>
      <c r="O212" s="285" t="s">
        <v>1385</v>
      </c>
    </row>
    <row r="213" spans="1:15" s="291" customFormat="1" ht="11.45" customHeight="1" x14ac:dyDescent="0.2">
      <c r="A213" s="284" t="s">
        <v>1386</v>
      </c>
      <c r="B213" s="284" t="s">
        <v>292</v>
      </c>
      <c r="C213" s="268">
        <v>361</v>
      </c>
      <c r="D213" s="292">
        <v>244</v>
      </c>
      <c r="E213" s="293">
        <v>361</v>
      </c>
      <c r="F213" s="292">
        <v>244</v>
      </c>
      <c r="G213" s="293" t="s">
        <v>1760</v>
      </c>
      <c r="H213" s="292" t="s">
        <v>1760</v>
      </c>
      <c r="I213" s="293" t="s">
        <v>1760</v>
      </c>
      <c r="J213" s="292" t="s">
        <v>1760</v>
      </c>
      <c r="K213" s="293" t="s">
        <v>1760</v>
      </c>
      <c r="L213" s="292" t="s">
        <v>1760</v>
      </c>
      <c r="M213" s="293" t="s">
        <v>1760</v>
      </c>
      <c r="N213" s="292" t="s">
        <v>1760</v>
      </c>
      <c r="O213" s="285" t="s">
        <v>1386</v>
      </c>
    </row>
    <row r="214" spans="1:15" s="291" customFormat="1" ht="11.45" customHeight="1" x14ac:dyDescent="0.2">
      <c r="A214" s="284" t="s">
        <v>829</v>
      </c>
      <c r="B214" s="284" t="s">
        <v>967</v>
      </c>
      <c r="C214" s="268">
        <v>0</v>
      </c>
      <c r="D214" s="292">
        <v>0</v>
      </c>
      <c r="E214" s="293">
        <v>0</v>
      </c>
      <c r="F214" s="292">
        <v>0</v>
      </c>
      <c r="G214" s="293" t="s">
        <v>1760</v>
      </c>
      <c r="H214" s="292" t="s">
        <v>1760</v>
      </c>
      <c r="I214" s="293" t="s">
        <v>1760</v>
      </c>
      <c r="J214" s="292" t="s">
        <v>1760</v>
      </c>
      <c r="K214" s="293" t="s">
        <v>1760</v>
      </c>
      <c r="L214" s="292" t="s">
        <v>1760</v>
      </c>
      <c r="M214" s="293" t="s">
        <v>1760</v>
      </c>
      <c r="N214" s="292" t="s">
        <v>1760</v>
      </c>
      <c r="O214" s="285" t="s">
        <v>829</v>
      </c>
    </row>
    <row r="215" spans="1:15" s="291" customFormat="1" ht="11.45" customHeight="1" x14ac:dyDescent="0.2">
      <c r="A215" s="286" t="s">
        <v>1387</v>
      </c>
      <c r="B215" s="286" t="s">
        <v>955</v>
      </c>
      <c r="C215" s="267">
        <v>487681</v>
      </c>
      <c r="D215" s="289">
        <v>2099</v>
      </c>
      <c r="E215" s="290">
        <v>230913</v>
      </c>
      <c r="F215" s="289">
        <v>994</v>
      </c>
      <c r="G215" s="290">
        <v>256767</v>
      </c>
      <c r="H215" s="289">
        <v>1105</v>
      </c>
      <c r="I215" s="290">
        <v>2545</v>
      </c>
      <c r="J215" s="289">
        <v>11</v>
      </c>
      <c r="K215" s="290">
        <v>251179</v>
      </c>
      <c r="L215" s="289">
        <v>1081</v>
      </c>
      <c r="M215" s="290">
        <v>3043</v>
      </c>
      <c r="N215" s="289">
        <v>13</v>
      </c>
      <c r="O215" s="287" t="s">
        <v>1387</v>
      </c>
    </row>
    <row r="216" spans="1:15" s="291" customFormat="1" ht="25.5" customHeight="1" x14ac:dyDescent="0.2">
      <c r="A216" s="284" t="s">
        <v>817</v>
      </c>
      <c r="B216" s="284" t="s">
        <v>818</v>
      </c>
      <c r="C216" s="268">
        <v>37579</v>
      </c>
      <c r="D216" s="292">
        <v>116</v>
      </c>
      <c r="E216" s="293">
        <v>18411</v>
      </c>
      <c r="F216" s="292">
        <v>57</v>
      </c>
      <c r="G216" s="293">
        <v>19168</v>
      </c>
      <c r="H216" s="292">
        <v>59</v>
      </c>
      <c r="I216" s="293" t="s">
        <v>1760</v>
      </c>
      <c r="J216" s="292" t="s">
        <v>1760</v>
      </c>
      <c r="K216" s="293">
        <v>19058</v>
      </c>
      <c r="L216" s="292">
        <v>59</v>
      </c>
      <c r="M216" s="293">
        <v>110</v>
      </c>
      <c r="N216" s="292">
        <v>0</v>
      </c>
      <c r="O216" s="285" t="s">
        <v>817</v>
      </c>
    </row>
    <row r="217" spans="1:15" s="421" customFormat="1" ht="11.45" customHeight="1" x14ac:dyDescent="0.2">
      <c r="A217" s="284" t="s">
        <v>1388</v>
      </c>
      <c r="B217" s="284" t="s">
        <v>293</v>
      </c>
      <c r="C217" s="268">
        <v>748</v>
      </c>
      <c r="D217" s="292">
        <v>336</v>
      </c>
      <c r="E217" s="293">
        <v>748</v>
      </c>
      <c r="F217" s="292">
        <v>336</v>
      </c>
      <c r="G217" s="293" t="s">
        <v>1760</v>
      </c>
      <c r="H217" s="292" t="s">
        <v>1760</v>
      </c>
      <c r="I217" s="293" t="s">
        <v>1760</v>
      </c>
      <c r="J217" s="292" t="s">
        <v>1760</v>
      </c>
      <c r="K217" s="293" t="s">
        <v>1760</v>
      </c>
      <c r="L217" s="292" t="s">
        <v>1760</v>
      </c>
      <c r="M217" s="293" t="s">
        <v>1760</v>
      </c>
      <c r="N217" s="292" t="s">
        <v>1760</v>
      </c>
      <c r="O217" s="285" t="s">
        <v>1388</v>
      </c>
    </row>
    <row r="218" spans="1:15" s="291" customFormat="1" ht="11.45" customHeight="1" x14ac:dyDescent="0.2">
      <c r="A218" s="284" t="s">
        <v>1389</v>
      </c>
      <c r="B218" s="284" t="s">
        <v>294</v>
      </c>
      <c r="C218" s="268">
        <v>678</v>
      </c>
      <c r="D218" s="292">
        <v>133</v>
      </c>
      <c r="E218" s="293">
        <v>678</v>
      </c>
      <c r="F218" s="292">
        <v>133</v>
      </c>
      <c r="G218" s="293" t="s">
        <v>1760</v>
      </c>
      <c r="H218" s="292" t="s">
        <v>1760</v>
      </c>
      <c r="I218" s="293" t="s">
        <v>1760</v>
      </c>
      <c r="J218" s="292" t="s">
        <v>1760</v>
      </c>
      <c r="K218" s="293" t="s">
        <v>1760</v>
      </c>
      <c r="L218" s="292" t="s">
        <v>1760</v>
      </c>
      <c r="M218" s="293" t="s">
        <v>1760</v>
      </c>
      <c r="N218" s="292" t="s">
        <v>1760</v>
      </c>
      <c r="O218" s="285" t="s">
        <v>1389</v>
      </c>
    </row>
    <row r="219" spans="1:15" s="291" customFormat="1" ht="11.45" customHeight="1" x14ac:dyDescent="0.2">
      <c r="A219" s="284" t="s">
        <v>1390</v>
      </c>
      <c r="B219" s="284" t="s">
        <v>295</v>
      </c>
      <c r="C219" s="268">
        <v>552</v>
      </c>
      <c r="D219" s="292">
        <v>29</v>
      </c>
      <c r="E219" s="293">
        <v>494</v>
      </c>
      <c r="F219" s="292">
        <v>26</v>
      </c>
      <c r="G219" s="293">
        <v>58</v>
      </c>
      <c r="H219" s="292">
        <v>3</v>
      </c>
      <c r="I219" s="293" t="s">
        <v>1760</v>
      </c>
      <c r="J219" s="292" t="s">
        <v>1760</v>
      </c>
      <c r="K219" s="293">
        <v>58</v>
      </c>
      <c r="L219" s="292">
        <v>3</v>
      </c>
      <c r="M219" s="293" t="s">
        <v>1760</v>
      </c>
      <c r="N219" s="292" t="s">
        <v>1760</v>
      </c>
      <c r="O219" s="285" t="s">
        <v>1390</v>
      </c>
    </row>
    <row r="220" spans="1:15" s="291" customFormat="1" ht="11.45" customHeight="1" x14ac:dyDescent="0.2">
      <c r="A220" s="284" t="s">
        <v>88</v>
      </c>
      <c r="B220" s="284" t="s">
        <v>703</v>
      </c>
      <c r="C220" s="268">
        <v>4182</v>
      </c>
      <c r="D220" s="292">
        <v>2115</v>
      </c>
      <c r="E220" s="293">
        <v>4182</v>
      </c>
      <c r="F220" s="292">
        <v>2115</v>
      </c>
      <c r="G220" s="293" t="s">
        <v>1760</v>
      </c>
      <c r="H220" s="292" t="s">
        <v>1760</v>
      </c>
      <c r="I220" s="293" t="s">
        <v>1760</v>
      </c>
      <c r="J220" s="292" t="s">
        <v>1760</v>
      </c>
      <c r="K220" s="293" t="s">
        <v>1760</v>
      </c>
      <c r="L220" s="292" t="s">
        <v>1760</v>
      </c>
      <c r="M220" s="293" t="s">
        <v>1760</v>
      </c>
      <c r="N220" s="292" t="s">
        <v>1760</v>
      </c>
      <c r="O220" s="285" t="s">
        <v>88</v>
      </c>
    </row>
    <row r="221" spans="1:15" s="291" customFormat="1" ht="11.45" customHeight="1" x14ac:dyDescent="0.2">
      <c r="A221" s="284" t="s">
        <v>1391</v>
      </c>
      <c r="B221" s="284" t="s">
        <v>733</v>
      </c>
      <c r="C221" s="268">
        <v>47</v>
      </c>
      <c r="D221" s="292">
        <v>36</v>
      </c>
      <c r="E221" s="293">
        <v>47</v>
      </c>
      <c r="F221" s="292">
        <v>36</v>
      </c>
      <c r="G221" s="293" t="s">
        <v>1760</v>
      </c>
      <c r="H221" s="292" t="s">
        <v>1760</v>
      </c>
      <c r="I221" s="293" t="s">
        <v>1760</v>
      </c>
      <c r="J221" s="292" t="s">
        <v>1760</v>
      </c>
      <c r="K221" s="293" t="s">
        <v>1760</v>
      </c>
      <c r="L221" s="292" t="s">
        <v>1760</v>
      </c>
      <c r="M221" s="293" t="s">
        <v>1760</v>
      </c>
      <c r="N221" s="292" t="s">
        <v>1760</v>
      </c>
      <c r="O221" s="285" t="s">
        <v>1391</v>
      </c>
    </row>
    <row r="222" spans="1:15" s="291" customFormat="1" ht="11.45" customHeight="1" x14ac:dyDescent="0.2">
      <c r="A222" s="284" t="s">
        <v>1392</v>
      </c>
      <c r="B222" s="284" t="s">
        <v>296</v>
      </c>
      <c r="C222" s="268">
        <v>5264</v>
      </c>
      <c r="D222" s="292">
        <v>1010</v>
      </c>
      <c r="E222" s="293">
        <v>5264</v>
      </c>
      <c r="F222" s="292">
        <v>1010</v>
      </c>
      <c r="G222" s="293" t="s">
        <v>1760</v>
      </c>
      <c r="H222" s="292" t="s">
        <v>1760</v>
      </c>
      <c r="I222" s="293" t="s">
        <v>1760</v>
      </c>
      <c r="J222" s="292" t="s">
        <v>1760</v>
      </c>
      <c r="K222" s="293" t="s">
        <v>1760</v>
      </c>
      <c r="L222" s="292" t="s">
        <v>1760</v>
      </c>
      <c r="M222" s="293" t="s">
        <v>1760</v>
      </c>
      <c r="N222" s="292" t="s">
        <v>1760</v>
      </c>
      <c r="O222" s="285" t="s">
        <v>1392</v>
      </c>
    </row>
    <row r="223" spans="1:15" s="291" customFormat="1" ht="11.45" customHeight="1" x14ac:dyDescent="0.2">
      <c r="A223" s="284" t="s">
        <v>1393</v>
      </c>
      <c r="B223" s="284" t="s">
        <v>297</v>
      </c>
      <c r="C223" s="268">
        <v>5213</v>
      </c>
      <c r="D223" s="292">
        <v>1280</v>
      </c>
      <c r="E223" s="293">
        <v>5213</v>
      </c>
      <c r="F223" s="292">
        <v>1280</v>
      </c>
      <c r="G223" s="293" t="s">
        <v>1760</v>
      </c>
      <c r="H223" s="292" t="s">
        <v>1760</v>
      </c>
      <c r="I223" s="293" t="s">
        <v>1760</v>
      </c>
      <c r="J223" s="292" t="s">
        <v>1760</v>
      </c>
      <c r="K223" s="293" t="s">
        <v>1760</v>
      </c>
      <c r="L223" s="292" t="s">
        <v>1760</v>
      </c>
      <c r="M223" s="293" t="s">
        <v>1760</v>
      </c>
      <c r="N223" s="292" t="s">
        <v>1760</v>
      </c>
      <c r="O223" s="285" t="s">
        <v>1393</v>
      </c>
    </row>
    <row r="224" spans="1:15" s="291" customFormat="1" ht="11.45" customHeight="1" x14ac:dyDescent="0.2">
      <c r="A224" s="284" t="s">
        <v>1394</v>
      </c>
      <c r="B224" s="284" t="s">
        <v>298</v>
      </c>
      <c r="C224" s="268">
        <v>40934</v>
      </c>
      <c r="D224" s="292">
        <v>1760</v>
      </c>
      <c r="E224" s="293">
        <v>21631</v>
      </c>
      <c r="F224" s="292">
        <v>930</v>
      </c>
      <c r="G224" s="293">
        <v>19303</v>
      </c>
      <c r="H224" s="292">
        <v>830</v>
      </c>
      <c r="I224" s="293" t="s">
        <v>1760</v>
      </c>
      <c r="J224" s="292" t="s">
        <v>1760</v>
      </c>
      <c r="K224" s="293">
        <v>19303</v>
      </c>
      <c r="L224" s="292">
        <v>830</v>
      </c>
      <c r="M224" s="293" t="s">
        <v>1760</v>
      </c>
      <c r="N224" s="292" t="s">
        <v>1760</v>
      </c>
      <c r="O224" s="285" t="s">
        <v>1394</v>
      </c>
    </row>
    <row r="225" spans="1:15" s="291" customFormat="1" ht="11.45" customHeight="1" x14ac:dyDescent="0.2">
      <c r="A225" s="284" t="s">
        <v>1395</v>
      </c>
      <c r="B225" s="284" t="s">
        <v>299</v>
      </c>
      <c r="C225" s="268">
        <v>1756</v>
      </c>
      <c r="D225" s="292">
        <v>376</v>
      </c>
      <c r="E225" s="293">
        <v>1756</v>
      </c>
      <c r="F225" s="292">
        <v>376</v>
      </c>
      <c r="G225" s="293" t="s">
        <v>1760</v>
      </c>
      <c r="H225" s="292" t="s">
        <v>1760</v>
      </c>
      <c r="I225" s="293" t="s">
        <v>1760</v>
      </c>
      <c r="J225" s="292" t="s">
        <v>1760</v>
      </c>
      <c r="K225" s="293" t="s">
        <v>1760</v>
      </c>
      <c r="L225" s="292" t="s">
        <v>1760</v>
      </c>
      <c r="M225" s="293" t="s">
        <v>1760</v>
      </c>
      <c r="N225" s="292" t="s">
        <v>1760</v>
      </c>
      <c r="O225" s="285" t="s">
        <v>1395</v>
      </c>
    </row>
    <row r="226" spans="1:15" s="291" customFormat="1" ht="11.45" customHeight="1" x14ac:dyDescent="0.2">
      <c r="A226" s="284" t="s">
        <v>1396</v>
      </c>
      <c r="B226" s="284" t="s">
        <v>300</v>
      </c>
      <c r="C226" s="268">
        <v>328</v>
      </c>
      <c r="D226" s="292">
        <v>243</v>
      </c>
      <c r="E226" s="293">
        <v>328</v>
      </c>
      <c r="F226" s="292">
        <v>243</v>
      </c>
      <c r="G226" s="293" t="s">
        <v>1760</v>
      </c>
      <c r="H226" s="292" t="s">
        <v>1760</v>
      </c>
      <c r="I226" s="293" t="s">
        <v>1760</v>
      </c>
      <c r="J226" s="292" t="s">
        <v>1760</v>
      </c>
      <c r="K226" s="293" t="s">
        <v>1760</v>
      </c>
      <c r="L226" s="292" t="s">
        <v>1760</v>
      </c>
      <c r="M226" s="293" t="s">
        <v>1760</v>
      </c>
      <c r="N226" s="292" t="s">
        <v>1760</v>
      </c>
      <c r="O226" s="285" t="s">
        <v>1396</v>
      </c>
    </row>
    <row r="227" spans="1:15" s="291" customFormat="1" ht="11.45" customHeight="1" x14ac:dyDescent="0.2">
      <c r="A227" s="284" t="s">
        <v>1397</v>
      </c>
      <c r="B227" s="284" t="s">
        <v>301</v>
      </c>
      <c r="C227" s="268">
        <v>356</v>
      </c>
      <c r="D227" s="292">
        <v>301</v>
      </c>
      <c r="E227" s="293">
        <v>356</v>
      </c>
      <c r="F227" s="292">
        <v>301</v>
      </c>
      <c r="G227" s="293" t="s">
        <v>1760</v>
      </c>
      <c r="H227" s="292" t="s">
        <v>1760</v>
      </c>
      <c r="I227" s="293" t="s">
        <v>1760</v>
      </c>
      <c r="J227" s="292" t="s">
        <v>1760</v>
      </c>
      <c r="K227" s="293" t="s">
        <v>1760</v>
      </c>
      <c r="L227" s="292" t="s">
        <v>1760</v>
      </c>
      <c r="M227" s="293" t="s">
        <v>1760</v>
      </c>
      <c r="N227" s="292" t="s">
        <v>1760</v>
      </c>
      <c r="O227" s="285" t="s">
        <v>1397</v>
      </c>
    </row>
    <row r="228" spans="1:15" s="291" customFormat="1" ht="11.45" customHeight="1" x14ac:dyDescent="0.2">
      <c r="A228" s="284" t="s">
        <v>1398</v>
      </c>
      <c r="B228" s="284" t="s">
        <v>302</v>
      </c>
      <c r="C228" s="268">
        <v>19394</v>
      </c>
      <c r="D228" s="292">
        <v>1305</v>
      </c>
      <c r="E228" s="293">
        <v>6025</v>
      </c>
      <c r="F228" s="292">
        <v>405</v>
      </c>
      <c r="G228" s="293">
        <v>13369</v>
      </c>
      <c r="H228" s="292">
        <v>899</v>
      </c>
      <c r="I228" s="293" t="s">
        <v>1760</v>
      </c>
      <c r="J228" s="292" t="s">
        <v>1760</v>
      </c>
      <c r="K228" s="293">
        <v>13369</v>
      </c>
      <c r="L228" s="292">
        <v>899</v>
      </c>
      <c r="M228" s="293" t="s">
        <v>1760</v>
      </c>
      <c r="N228" s="292" t="s">
        <v>1760</v>
      </c>
      <c r="O228" s="285" t="s">
        <v>1398</v>
      </c>
    </row>
    <row r="229" spans="1:15" s="291" customFormat="1" ht="11.45" customHeight="1" x14ac:dyDescent="0.2">
      <c r="A229" s="284" t="s">
        <v>1399</v>
      </c>
      <c r="B229" s="284" t="s">
        <v>303</v>
      </c>
      <c r="C229" s="268">
        <v>14235</v>
      </c>
      <c r="D229" s="292">
        <v>1674</v>
      </c>
      <c r="E229" s="293">
        <v>8146</v>
      </c>
      <c r="F229" s="292">
        <v>958</v>
      </c>
      <c r="G229" s="293">
        <v>6090</v>
      </c>
      <c r="H229" s="292">
        <v>716</v>
      </c>
      <c r="I229" s="293" t="s">
        <v>1760</v>
      </c>
      <c r="J229" s="292" t="s">
        <v>1760</v>
      </c>
      <c r="K229" s="293">
        <v>6090</v>
      </c>
      <c r="L229" s="292">
        <v>716</v>
      </c>
      <c r="M229" s="293" t="s">
        <v>1760</v>
      </c>
      <c r="N229" s="292" t="s">
        <v>1760</v>
      </c>
      <c r="O229" s="285" t="s">
        <v>1399</v>
      </c>
    </row>
    <row r="230" spans="1:15" s="291" customFormat="1" ht="11.45" customHeight="1" x14ac:dyDescent="0.2">
      <c r="A230" s="284" t="s">
        <v>1400</v>
      </c>
      <c r="B230" s="284" t="s">
        <v>304</v>
      </c>
      <c r="C230" s="268">
        <v>1120</v>
      </c>
      <c r="D230" s="292">
        <v>315</v>
      </c>
      <c r="E230" s="293">
        <v>1120</v>
      </c>
      <c r="F230" s="292">
        <v>315</v>
      </c>
      <c r="G230" s="293" t="s">
        <v>1760</v>
      </c>
      <c r="H230" s="292" t="s">
        <v>1760</v>
      </c>
      <c r="I230" s="293" t="s">
        <v>1760</v>
      </c>
      <c r="J230" s="292" t="s">
        <v>1760</v>
      </c>
      <c r="K230" s="293" t="s">
        <v>1760</v>
      </c>
      <c r="L230" s="292" t="s">
        <v>1760</v>
      </c>
      <c r="M230" s="293" t="s">
        <v>1760</v>
      </c>
      <c r="N230" s="292" t="s">
        <v>1760</v>
      </c>
      <c r="O230" s="285" t="s">
        <v>1400</v>
      </c>
    </row>
    <row r="231" spans="1:15" s="291" customFormat="1" ht="11.45" customHeight="1" x14ac:dyDescent="0.2">
      <c r="A231" s="284" t="s">
        <v>1401</v>
      </c>
      <c r="B231" s="284" t="s">
        <v>305</v>
      </c>
      <c r="C231" s="268">
        <v>2252</v>
      </c>
      <c r="D231" s="292">
        <v>890</v>
      </c>
      <c r="E231" s="293">
        <v>735</v>
      </c>
      <c r="F231" s="292">
        <v>291</v>
      </c>
      <c r="G231" s="293">
        <v>1516</v>
      </c>
      <c r="H231" s="292">
        <v>599</v>
      </c>
      <c r="I231" s="293" t="s">
        <v>1760</v>
      </c>
      <c r="J231" s="292" t="s">
        <v>1760</v>
      </c>
      <c r="K231" s="293">
        <v>1516</v>
      </c>
      <c r="L231" s="292">
        <v>599</v>
      </c>
      <c r="M231" s="293" t="s">
        <v>1760</v>
      </c>
      <c r="N231" s="292" t="s">
        <v>1760</v>
      </c>
      <c r="O231" s="285" t="s">
        <v>1401</v>
      </c>
    </row>
    <row r="232" spans="1:15" s="291" customFormat="1" ht="11.45" customHeight="1" x14ac:dyDescent="0.2">
      <c r="A232" s="284" t="s">
        <v>1402</v>
      </c>
      <c r="B232" s="284" t="s">
        <v>306</v>
      </c>
      <c r="C232" s="268">
        <v>30496</v>
      </c>
      <c r="D232" s="292">
        <v>2622</v>
      </c>
      <c r="E232" s="293">
        <v>12214</v>
      </c>
      <c r="F232" s="292">
        <v>1050</v>
      </c>
      <c r="G232" s="293">
        <v>18282</v>
      </c>
      <c r="H232" s="292">
        <v>1572</v>
      </c>
      <c r="I232" s="293" t="s">
        <v>1760</v>
      </c>
      <c r="J232" s="292" t="s">
        <v>1760</v>
      </c>
      <c r="K232" s="293">
        <v>18282</v>
      </c>
      <c r="L232" s="292">
        <v>1572</v>
      </c>
      <c r="M232" s="293" t="s">
        <v>1760</v>
      </c>
      <c r="N232" s="292" t="s">
        <v>1760</v>
      </c>
      <c r="O232" s="285" t="s">
        <v>1402</v>
      </c>
    </row>
    <row r="233" spans="1:15" s="291" customFormat="1" ht="11.45" customHeight="1" x14ac:dyDescent="0.2">
      <c r="A233" s="284" t="s">
        <v>1403</v>
      </c>
      <c r="B233" s="284" t="s">
        <v>307</v>
      </c>
      <c r="C233" s="268">
        <v>4593</v>
      </c>
      <c r="D233" s="292">
        <v>702</v>
      </c>
      <c r="E233" s="293">
        <v>4593</v>
      </c>
      <c r="F233" s="292">
        <v>702</v>
      </c>
      <c r="G233" s="293" t="s">
        <v>1760</v>
      </c>
      <c r="H233" s="292" t="s">
        <v>1760</v>
      </c>
      <c r="I233" s="293" t="s">
        <v>1760</v>
      </c>
      <c r="J233" s="292" t="s">
        <v>1760</v>
      </c>
      <c r="K233" s="293" t="s">
        <v>1760</v>
      </c>
      <c r="L233" s="292" t="s">
        <v>1760</v>
      </c>
      <c r="M233" s="293" t="s">
        <v>1760</v>
      </c>
      <c r="N233" s="292" t="s">
        <v>1760</v>
      </c>
      <c r="O233" s="285" t="s">
        <v>1403</v>
      </c>
    </row>
    <row r="234" spans="1:15" s="291" customFormat="1" ht="11.45" customHeight="1" x14ac:dyDescent="0.2">
      <c r="A234" s="284" t="s">
        <v>1404</v>
      </c>
      <c r="B234" s="284" t="s">
        <v>308</v>
      </c>
      <c r="C234" s="268">
        <v>39394</v>
      </c>
      <c r="D234" s="292">
        <v>1637</v>
      </c>
      <c r="E234" s="293">
        <v>1971</v>
      </c>
      <c r="F234" s="292">
        <v>82</v>
      </c>
      <c r="G234" s="293">
        <v>37423</v>
      </c>
      <c r="H234" s="292">
        <v>1555</v>
      </c>
      <c r="I234" s="293">
        <v>1902</v>
      </c>
      <c r="J234" s="292">
        <v>79</v>
      </c>
      <c r="K234" s="293">
        <v>35522</v>
      </c>
      <c r="L234" s="292">
        <v>1476</v>
      </c>
      <c r="M234" s="293" t="s">
        <v>1760</v>
      </c>
      <c r="N234" s="292" t="s">
        <v>1760</v>
      </c>
      <c r="O234" s="285" t="s">
        <v>1404</v>
      </c>
    </row>
    <row r="235" spans="1:15" s="291" customFormat="1" ht="11.45" customHeight="1" x14ac:dyDescent="0.2">
      <c r="A235" s="284" t="s">
        <v>91</v>
      </c>
      <c r="B235" s="284" t="s">
        <v>706</v>
      </c>
      <c r="C235" s="268">
        <v>51521</v>
      </c>
      <c r="D235" s="292">
        <v>3469</v>
      </c>
      <c r="E235" s="293">
        <v>22744</v>
      </c>
      <c r="F235" s="292">
        <v>1532</v>
      </c>
      <c r="G235" s="293">
        <v>28776</v>
      </c>
      <c r="H235" s="292">
        <v>1938</v>
      </c>
      <c r="I235" s="293" t="s">
        <v>1760</v>
      </c>
      <c r="J235" s="292" t="s">
        <v>1760</v>
      </c>
      <c r="K235" s="293">
        <v>28776</v>
      </c>
      <c r="L235" s="292">
        <v>1938</v>
      </c>
      <c r="M235" s="293" t="s">
        <v>1760</v>
      </c>
      <c r="N235" s="292" t="s">
        <v>1760</v>
      </c>
      <c r="O235" s="285" t="s">
        <v>91</v>
      </c>
    </row>
    <row r="236" spans="1:15" s="291" customFormat="1" ht="11.45" customHeight="1" x14ac:dyDescent="0.2">
      <c r="A236" s="284" t="s">
        <v>1405</v>
      </c>
      <c r="B236" s="284" t="s">
        <v>309</v>
      </c>
      <c r="C236" s="268">
        <v>1862</v>
      </c>
      <c r="D236" s="292">
        <v>162</v>
      </c>
      <c r="E236" s="293">
        <v>1862</v>
      </c>
      <c r="F236" s="292">
        <v>162</v>
      </c>
      <c r="G236" s="293" t="s">
        <v>1760</v>
      </c>
      <c r="H236" s="292" t="s">
        <v>1760</v>
      </c>
      <c r="I236" s="293" t="s">
        <v>1760</v>
      </c>
      <c r="J236" s="292" t="s">
        <v>1760</v>
      </c>
      <c r="K236" s="293" t="s">
        <v>1760</v>
      </c>
      <c r="L236" s="292" t="s">
        <v>1760</v>
      </c>
      <c r="M236" s="293" t="s">
        <v>1760</v>
      </c>
      <c r="N236" s="292" t="s">
        <v>1760</v>
      </c>
      <c r="O236" s="285" t="s">
        <v>1405</v>
      </c>
    </row>
    <row r="237" spans="1:15" s="291" customFormat="1" ht="11.45" customHeight="1" x14ac:dyDescent="0.2">
      <c r="A237" s="284" t="s">
        <v>1406</v>
      </c>
      <c r="B237" s="284" t="s">
        <v>310</v>
      </c>
      <c r="C237" s="268">
        <v>3773</v>
      </c>
      <c r="D237" s="292">
        <v>944</v>
      </c>
      <c r="E237" s="293">
        <v>1097</v>
      </c>
      <c r="F237" s="292">
        <v>275</v>
      </c>
      <c r="G237" s="293">
        <v>2676</v>
      </c>
      <c r="H237" s="292">
        <v>670</v>
      </c>
      <c r="I237" s="293">
        <v>2676</v>
      </c>
      <c r="J237" s="292">
        <v>670</v>
      </c>
      <c r="K237" s="293" t="s">
        <v>1760</v>
      </c>
      <c r="L237" s="292" t="s">
        <v>1760</v>
      </c>
      <c r="M237" s="293" t="s">
        <v>1760</v>
      </c>
      <c r="N237" s="292" t="s">
        <v>1760</v>
      </c>
      <c r="O237" s="285" t="s">
        <v>1406</v>
      </c>
    </row>
    <row r="238" spans="1:15" s="291" customFormat="1" ht="11.45" customHeight="1" x14ac:dyDescent="0.2">
      <c r="A238" s="690" t="s">
        <v>682</v>
      </c>
      <c r="B238" s="687"/>
      <c r="C238" s="687"/>
      <c r="D238" s="687"/>
      <c r="E238" s="687"/>
      <c r="F238" s="691"/>
      <c r="G238" s="689"/>
      <c r="H238" s="688"/>
      <c r="I238" s="689"/>
      <c r="J238" s="688"/>
      <c r="K238" s="686"/>
      <c r="L238" s="685"/>
      <c r="M238" s="686"/>
      <c r="N238" s="685"/>
      <c r="O238" s="285"/>
    </row>
    <row r="239" spans="1:15" s="676" customFormat="1" ht="11.45" customHeight="1" x14ac:dyDescent="0.2">
      <c r="A239" s="719" t="s">
        <v>1641</v>
      </c>
      <c r="B239" s="675"/>
      <c r="C239" s="675"/>
      <c r="D239" s="675"/>
      <c r="E239" s="675"/>
      <c r="F239" s="719"/>
      <c r="G239" s="714"/>
      <c r="H239" s="713"/>
      <c r="I239" s="714"/>
      <c r="J239" s="713"/>
      <c r="K239" s="716"/>
      <c r="L239" s="715"/>
      <c r="M239" s="716"/>
      <c r="N239" s="715"/>
      <c r="O239" s="284"/>
    </row>
    <row r="240" spans="1:15" s="676" customFormat="1" ht="11.45" customHeight="1" x14ac:dyDescent="0.2">
      <c r="A240" s="668" t="s">
        <v>1642</v>
      </c>
      <c r="B240" s="675"/>
      <c r="C240" s="675"/>
      <c r="D240" s="675"/>
      <c r="E240" s="675"/>
      <c r="F240" s="719"/>
      <c r="G240" s="716"/>
      <c r="H240" s="715"/>
      <c r="I240" s="716"/>
      <c r="J240" s="715"/>
      <c r="K240" s="716"/>
      <c r="L240" s="715"/>
      <c r="M240" s="716"/>
      <c r="N240" s="715"/>
      <c r="O240" s="284"/>
    </row>
    <row r="241" spans="1:15" s="262" customFormat="1" x14ac:dyDescent="0.2">
      <c r="A241" s="534"/>
      <c r="B241" s="272"/>
      <c r="C241" s="272"/>
      <c r="D241" s="272"/>
      <c r="E241" s="272"/>
      <c r="F241" s="213"/>
      <c r="G241" s="261"/>
      <c r="H241" s="272"/>
      <c r="O241" s="274"/>
    </row>
    <row r="242" spans="1:15" s="262" customFormat="1" x14ac:dyDescent="0.2">
      <c r="A242" s="534"/>
      <c r="B242" s="272"/>
      <c r="C242" s="272"/>
      <c r="D242" s="272"/>
      <c r="E242" s="272"/>
      <c r="F242" s="213"/>
      <c r="G242" s="261"/>
      <c r="H242" s="272"/>
      <c r="O242" s="274"/>
    </row>
    <row r="243" spans="1:15" s="262" customFormat="1" x14ac:dyDescent="0.2">
      <c r="A243" s="534"/>
      <c r="B243" s="272"/>
      <c r="C243" s="272"/>
      <c r="D243" s="272"/>
      <c r="E243" s="272"/>
      <c r="F243" s="213"/>
      <c r="G243" s="261"/>
      <c r="H243" s="272"/>
      <c r="O243" s="274"/>
    </row>
    <row r="244" spans="1:15" s="262" customFormat="1" x14ac:dyDescent="0.2">
      <c r="A244" s="534"/>
      <c r="B244" s="272"/>
      <c r="C244" s="272"/>
      <c r="D244" s="272"/>
      <c r="E244" s="272"/>
      <c r="F244" s="213"/>
      <c r="G244" s="261"/>
      <c r="H244" s="272"/>
      <c r="O244" s="274"/>
    </row>
    <row r="245" spans="1:15" s="262" customFormat="1" x14ac:dyDescent="0.2"/>
    <row r="246" spans="1:15" s="262" customFormat="1" ht="13.15" customHeight="1" x14ac:dyDescent="0.2">
      <c r="A246" s="1038" t="s">
        <v>698</v>
      </c>
      <c r="B246" s="891" t="s">
        <v>1643</v>
      </c>
      <c r="C246" s="1022" t="s">
        <v>1757</v>
      </c>
      <c r="D246" s="1022"/>
      <c r="E246" s="1022"/>
      <c r="F246" s="1022"/>
      <c r="G246" s="1022"/>
      <c r="H246" s="1022"/>
      <c r="I246" s="1022"/>
      <c r="J246" s="1022"/>
      <c r="K246" s="1022"/>
      <c r="L246" s="1022"/>
      <c r="M246" s="1022"/>
      <c r="N246" s="1022"/>
      <c r="O246" s="1023" t="s">
        <v>698</v>
      </c>
    </row>
    <row r="247" spans="1:15" s="262" customFormat="1" ht="11.45" customHeight="1" x14ac:dyDescent="0.2">
      <c r="A247" s="1039"/>
      <c r="B247" s="737"/>
      <c r="C247" s="1026" t="s">
        <v>1245</v>
      </c>
      <c r="D247" s="1026"/>
      <c r="E247" s="1027" t="s">
        <v>78</v>
      </c>
      <c r="F247" s="1027"/>
      <c r="G247" s="1027"/>
      <c r="H247" s="1027"/>
      <c r="I247" s="1027"/>
      <c r="J247" s="1027"/>
      <c r="K247" s="1027"/>
      <c r="L247" s="1027"/>
      <c r="M247" s="1027"/>
      <c r="N247" s="1027"/>
      <c r="O247" s="1024"/>
    </row>
    <row r="248" spans="1:15" s="262" customFormat="1" ht="11.45" customHeight="1" x14ac:dyDescent="0.2">
      <c r="A248" s="1039"/>
      <c r="B248" s="737"/>
      <c r="C248" s="1026"/>
      <c r="D248" s="1026"/>
      <c r="E248" s="1026" t="s">
        <v>149</v>
      </c>
      <c r="F248" s="1028"/>
      <c r="G248" s="1029" t="s">
        <v>1246</v>
      </c>
      <c r="H248" s="1030"/>
      <c r="I248" s="1026" t="s">
        <v>78</v>
      </c>
      <c r="J248" s="1026"/>
      <c r="K248" s="1026"/>
      <c r="L248" s="1026"/>
      <c r="M248" s="1026"/>
      <c r="N248" s="1026"/>
      <c r="O248" s="1024"/>
    </row>
    <row r="249" spans="1:15" s="262" customFormat="1" ht="11.45" customHeight="1" x14ac:dyDescent="0.2">
      <c r="A249" s="1039"/>
      <c r="B249" s="737"/>
      <c r="C249" s="1026"/>
      <c r="D249" s="1026"/>
      <c r="E249" s="1026"/>
      <c r="F249" s="1028"/>
      <c r="G249" s="1031"/>
      <c r="H249" s="1030"/>
      <c r="I249" s="1026" t="s">
        <v>1247</v>
      </c>
      <c r="J249" s="737"/>
      <c r="K249" s="1026" t="s">
        <v>150</v>
      </c>
      <c r="L249" s="1026"/>
      <c r="M249" s="1026"/>
      <c r="N249" s="1026"/>
      <c r="O249" s="1024"/>
    </row>
    <row r="250" spans="1:15" s="262" customFormat="1" ht="13.15" customHeight="1" x14ac:dyDescent="0.2">
      <c r="A250" s="1039"/>
      <c r="B250" s="737"/>
      <c r="C250" s="1026"/>
      <c r="D250" s="1026"/>
      <c r="E250" s="1026"/>
      <c r="F250" s="1028"/>
      <c r="G250" s="1031"/>
      <c r="H250" s="1030"/>
      <c r="I250" s="1026"/>
      <c r="J250" s="737"/>
      <c r="K250" s="1026"/>
      <c r="L250" s="1026"/>
      <c r="M250" s="1026"/>
      <c r="N250" s="1026"/>
      <c r="O250" s="1024"/>
    </row>
    <row r="251" spans="1:15" s="262" customFormat="1" ht="13.15" customHeight="1" x14ac:dyDescent="0.2">
      <c r="A251" s="1039"/>
      <c r="B251" s="737"/>
      <c r="C251" s="1026"/>
      <c r="D251" s="1026"/>
      <c r="E251" s="1026"/>
      <c r="F251" s="1028"/>
      <c r="G251" s="1031"/>
      <c r="H251" s="1030"/>
      <c r="I251" s="737"/>
      <c r="J251" s="737"/>
      <c r="K251" s="1033" t="s">
        <v>151</v>
      </c>
      <c r="L251" s="1033"/>
      <c r="M251" s="1033" t="s">
        <v>152</v>
      </c>
      <c r="N251" s="1033"/>
      <c r="O251" s="1024"/>
    </row>
    <row r="252" spans="1:15" s="262" customFormat="1" ht="13.15" customHeight="1" x14ac:dyDescent="0.2">
      <c r="A252" s="1040"/>
      <c r="B252" s="738"/>
      <c r="C252" s="269">
        <v>1000</v>
      </c>
      <c r="D252" s="527" t="s">
        <v>699</v>
      </c>
      <c r="E252" s="269">
        <v>1000</v>
      </c>
      <c r="F252" s="587" t="s">
        <v>699</v>
      </c>
      <c r="G252" s="589">
        <v>1000</v>
      </c>
      <c r="H252" s="527" t="s">
        <v>699</v>
      </c>
      <c r="I252" s="269">
        <v>1000</v>
      </c>
      <c r="J252" s="527" t="s">
        <v>699</v>
      </c>
      <c r="K252" s="269">
        <v>1000</v>
      </c>
      <c r="L252" s="527" t="s">
        <v>699</v>
      </c>
      <c r="M252" s="269">
        <v>1000</v>
      </c>
      <c r="N252" s="527" t="s">
        <v>699</v>
      </c>
      <c r="O252" s="1025"/>
    </row>
    <row r="253" spans="1:15" s="262" customFormat="1" ht="25.5" customHeight="1" x14ac:dyDescent="0.2">
      <c r="A253" s="1036" t="s">
        <v>1881</v>
      </c>
      <c r="B253" s="1037"/>
      <c r="C253" s="642"/>
      <c r="D253" s="597"/>
      <c r="E253" s="643"/>
      <c r="F253" s="597"/>
      <c r="G253" s="643"/>
      <c r="H253" s="597"/>
      <c r="I253" s="643"/>
      <c r="J253" s="597"/>
      <c r="K253" s="643"/>
      <c r="L253" s="597"/>
      <c r="M253" s="643"/>
      <c r="N253" s="597"/>
      <c r="O253" s="644"/>
    </row>
    <row r="254" spans="1:15" s="291" customFormat="1" ht="25.5" customHeight="1" x14ac:dyDescent="0.2">
      <c r="A254" s="284" t="s">
        <v>1407</v>
      </c>
      <c r="B254" s="284" t="s">
        <v>311</v>
      </c>
      <c r="C254" s="268">
        <v>286</v>
      </c>
      <c r="D254" s="292">
        <v>128</v>
      </c>
      <c r="E254" s="293">
        <v>286</v>
      </c>
      <c r="F254" s="292">
        <v>128</v>
      </c>
      <c r="G254" s="293" t="s">
        <v>1760</v>
      </c>
      <c r="H254" s="292" t="s">
        <v>1760</v>
      </c>
      <c r="I254" s="293" t="s">
        <v>1760</v>
      </c>
      <c r="J254" s="292" t="s">
        <v>1760</v>
      </c>
      <c r="K254" s="293" t="s">
        <v>1760</v>
      </c>
      <c r="L254" s="292" t="s">
        <v>1760</v>
      </c>
      <c r="M254" s="293" t="s">
        <v>1760</v>
      </c>
      <c r="N254" s="292" t="s">
        <v>1760</v>
      </c>
      <c r="O254" s="285" t="s">
        <v>1407</v>
      </c>
    </row>
    <row r="255" spans="1:15" s="291" customFormat="1" ht="11.45" customHeight="1" x14ac:dyDescent="0.2">
      <c r="A255" s="284" t="s">
        <v>1408</v>
      </c>
      <c r="B255" s="284" t="s">
        <v>312</v>
      </c>
      <c r="C255" s="268">
        <v>2943</v>
      </c>
      <c r="D255" s="292">
        <v>496</v>
      </c>
      <c r="E255" s="293">
        <v>441</v>
      </c>
      <c r="F255" s="292">
        <v>74</v>
      </c>
      <c r="G255" s="293">
        <v>2502</v>
      </c>
      <c r="H255" s="292">
        <v>422</v>
      </c>
      <c r="I255" s="293" t="s">
        <v>1760</v>
      </c>
      <c r="J255" s="292" t="s">
        <v>1760</v>
      </c>
      <c r="K255" s="293">
        <v>2502</v>
      </c>
      <c r="L255" s="292">
        <v>422</v>
      </c>
      <c r="M255" s="293" t="s">
        <v>1760</v>
      </c>
      <c r="N255" s="292" t="s">
        <v>1760</v>
      </c>
      <c r="O255" s="285" t="s">
        <v>1408</v>
      </c>
    </row>
    <row r="256" spans="1:15" s="291" customFormat="1" ht="11.45" customHeight="1" x14ac:dyDescent="0.2">
      <c r="A256" s="284" t="s">
        <v>1409</v>
      </c>
      <c r="B256" s="284" t="s">
        <v>313</v>
      </c>
      <c r="C256" s="268">
        <v>746</v>
      </c>
      <c r="D256" s="292">
        <v>719</v>
      </c>
      <c r="E256" s="293">
        <v>746</v>
      </c>
      <c r="F256" s="292">
        <v>719</v>
      </c>
      <c r="G256" s="293" t="s">
        <v>1760</v>
      </c>
      <c r="H256" s="292" t="s">
        <v>1760</v>
      </c>
      <c r="I256" s="293" t="s">
        <v>1760</v>
      </c>
      <c r="J256" s="292" t="s">
        <v>1760</v>
      </c>
      <c r="K256" s="293" t="s">
        <v>1760</v>
      </c>
      <c r="L256" s="292" t="s">
        <v>1760</v>
      </c>
      <c r="M256" s="293" t="s">
        <v>1760</v>
      </c>
      <c r="N256" s="292" t="s">
        <v>1760</v>
      </c>
      <c r="O256" s="285" t="s">
        <v>1409</v>
      </c>
    </row>
    <row r="257" spans="1:15" s="291" customFormat="1" ht="11.45" customHeight="1" x14ac:dyDescent="0.2">
      <c r="A257" s="284" t="s">
        <v>1410</v>
      </c>
      <c r="B257" s="284" t="s">
        <v>314</v>
      </c>
      <c r="C257" s="268">
        <v>17054</v>
      </c>
      <c r="D257" s="292">
        <v>2244</v>
      </c>
      <c r="E257" s="293">
        <v>10624</v>
      </c>
      <c r="F257" s="292">
        <v>1398</v>
      </c>
      <c r="G257" s="293">
        <v>6430</v>
      </c>
      <c r="H257" s="292">
        <v>846</v>
      </c>
      <c r="I257" s="293" t="s">
        <v>1760</v>
      </c>
      <c r="J257" s="292" t="s">
        <v>1760</v>
      </c>
      <c r="K257" s="293">
        <v>6430</v>
      </c>
      <c r="L257" s="292">
        <v>846</v>
      </c>
      <c r="M257" s="293" t="s">
        <v>1760</v>
      </c>
      <c r="N257" s="292" t="s">
        <v>1760</v>
      </c>
      <c r="O257" s="285" t="s">
        <v>1410</v>
      </c>
    </row>
    <row r="258" spans="1:15" s="291" customFormat="1" ht="11.45" customHeight="1" x14ac:dyDescent="0.2">
      <c r="A258" s="284" t="s">
        <v>1411</v>
      </c>
      <c r="B258" s="284" t="s">
        <v>315</v>
      </c>
      <c r="C258" s="268">
        <v>955</v>
      </c>
      <c r="D258" s="292">
        <v>579</v>
      </c>
      <c r="E258" s="293">
        <v>942</v>
      </c>
      <c r="F258" s="292">
        <v>571</v>
      </c>
      <c r="G258" s="293">
        <v>13</v>
      </c>
      <c r="H258" s="292">
        <v>8</v>
      </c>
      <c r="I258" s="293">
        <v>13</v>
      </c>
      <c r="J258" s="292">
        <v>8</v>
      </c>
      <c r="K258" s="293" t="s">
        <v>1760</v>
      </c>
      <c r="L258" s="292" t="s">
        <v>1760</v>
      </c>
      <c r="M258" s="293" t="s">
        <v>1760</v>
      </c>
      <c r="N258" s="292" t="s">
        <v>1760</v>
      </c>
      <c r="O258" s="285" t="s">
        <v>1411</v>
      </c>
    </row>
    <row r="259" spans="1:15" s="291" customFormat="1" ht="11.45" customHeight="1" x14ac:dyDescent="0.2">
      <c r="A259" s="284" t="s">
        <v>1412</v>
      </c>
      <c r="B259" s="284" t="s">
        <v>316</v>
      </c>
      <c r="C259" s="268">
        <v>147</v>
      </c>
      <c r="D259" s="292">
        <v>156</v>
      </c>
      <c r="E259" s="293">
        <v>147</v>
      </c>
      <c r="F259" s="292">
        <v>156</v>
      </c>
      <c r="G259" s="293" t="s">
        <v>1760</v>
      </c>
      <c r="H259" s="292" t="s">
        <v>1760</v>
      </c>
      <c r="I259" s="293" t="s">
        <v>1760</v>
      </c>
      <c r="J259" s="292" t="s">
        <v>1760</v>
      </c>
      <c r="K259" s="293" t="s">
        <v>1760</v>
      </c>
      <c r="L259" s="292" t="s">
        <v>1760</v>
      </c>
      <c r="M259" s="293" t="s">
        <v>1760</v>
      </c>
      <c r="N259" s="292" t="s">
        <v>1760</v>
      </c>
      <c r="O259" s="285" t="s">
        <v>1412</v>
      </c>
    </row>
    <row r="260" spans="1:15" s="291" customFormat="1" ht="11.45" customHeight="1" x14ac:dyDescent="0.2">
      <c r="A260" s="284" t="s">
        <v>1413</v>
      </c>
      <c r="B260" s="284" t="s">
        <v>317</v>
      </c>
      <c r="C260" s="268">
        <v>4495</v>
      </c>
      <c r="D260" s="292">
        <v>1361</v>
      </c>
      <c r="E260" s="293">
        <v>1052</v>
      </c>
      <c r="F260" s="292">
        <v>319</v>
      </c>
      <c r="G260" s="293">
        <v>3443</v>
      </c>
      <c r="H260" s="292">
        <v>1043</v>
      </c>
      <c r="I260" s="293">
        <v>3443</v>
      </c>
      <c r="J260" s="292">
        <v>1043</v>
      </c>
      <c r="K260" s="293" t="s">
        <v>1760</v>
      </c>
      <c r="L260" s="292" t="s">
        <v>1760</v>
      </c>
      <c r="M260" s="293" t="s">
        <v>1760</v>
      </c>
      <c r="N260" s="292" t="s">
        <v>1760</v>
      </c>
      <c r="O260" s="285" t="s">
        <v>1413</v>
      </c>
    </row>
    <row r="261" spans="1:15" s="291" customFormat="1" ht="11.45" customHeight="1" x14ac:dyDescent="0.2">
      <c r="A261" s="284" t="s">
        <v>1414</v>
      </c>
      <c r="B261" s="284" t="s">
        <v>318</v>
      </c>
      <c r="C261" s="268">
        <v>8444</v>
      </c>
      <c r="D261" s="292">
        <v>2057</v>
      </c>
      <c r="E261" s="293">
        <v>3869</v>
      </c>
      <c r="F261" s="292">
        <v>943</v>
      </c>
      <c r="G261" s="293">
        <v>4574</v>
      </c>
      <c r="H261" s="292">
        <v>1115</v>
      </c>
      <c r="I261" s="293" t="s">
        <v>1760</v>
      </c>
      <c r="J261" s="292" t="s">
        <v>1760</v>
      </c>
      <c r="K261" s="293">
        <v>4574</v>
      </c>
      <c r="L261" s="292">
        <v>1115</v>
      </c>
      <c r="M261" s="293" t="s">
        <v>1760</v>
      </c>
      <c r="N261" s="292" t="s">
        <v>1760</v>
      </c>
      <c r="O261" s="285" t="s">
        <v>1414</v>
      </c>
    </row>
    <row r="262" spans="1:15" s="291" customFormat="1" ht="11.45" customHeight="1" x14ac:dyDescent="0.2">
      <c r="A262" s="284" t="s">
        <v>1415</v>
      </c>
      <c r="B262" s="284" t="s">
        <v>319</v>
      </c>
      <c r="C262" s="268">
        <v>47863</v>
      </c>
      <c r="D262" s="292">
        <v>2275</v>
      </c>
      <c r="E262" s="293">
        <v>6694</v>
      </c>
      <c r="F262" s="292">
        <v>318</v>
      </c>
      <c r="G262" s="293">
        <v>41169</v>
      </c>
      <c r="H262" s="292">
        <v>1957</v>
      </c>
      <c r="I262" s="293" t="s">
        <v>1760</v>
      </c>
      <c r="J262" s="292" t="s">
        <v>1760</v>
      </c>
      <c r="K262" s="293">
        <v>38507</v>
      </c>
      <c r="L262" s="292">
        <v>1830</v>
      </c>
      <c r="M262" s="293">
        <v>2662</v>
      </c>
      <c r="N262" s="292">
        <v>127</v>
      </c>
      <c r="O262" s="285" t="s">
        <v>1415</v>
      </c>
    </row>
    <row r="263" spans="1:15" s="291" customFormat="1" ht="11.45" customHeight="1" x14ac:dyDescent="0.2">
      <c r="A263" s="284" t="s">
        <v>1416</v>
      </c>
      <c r="B263" s="284" t="s">
        <v>320</v>
      </c>
      <c r="C263" s="268">
        <v>1613</v>
      </c>
      <c r="D263" s="292">
        <v>435</v>
      </c>
      <c r="E263" s="293">
        <v>1613</v>
      </c>
      <c r="F263" s="292">
        <v>435</v>
      </c>
      <c r="G263" s="293" t="s">
        <v>1760</v>
      </c>
      <c r="H263" s="292" t="s">
        <v>1760</v>
      </c>
      <c r="I263" s="293" t="s">
        <v>1760</v>
      </c>
      <c r="J263" s="292" t="s">
        <v>1760</v>
      </c>
      <c r="K263" s="293" t="s">
        <v>1760</v>
      </c>
      <c r="L263" s="292" t="s">
        <v>1760</v>
      </c>
      <c r="M263" s="293" t="s">
        <v>1760</v>
      </c>
      <c r="N263" s="292" t="s">
        <v>1760</v>
      </c>
      <c r="O263" s="285" t="s">
        <v>1416</v>
      </c>
    </row>
    <row r="264" spans="1:15" s="291" customFormat="1" ht="11.45" customHeight="1" x14ac:dyDescent="0.2">
      <c r="A264" s="284" t="s">
        <v>1417</v>
      </c>
      <c r="B264" s="284" t="s">
        <v>321</v>
      </c>
      <c r="C264" s="268">
        <v>12328</v>
      </c>
      <c r="D264" s="292">
        <v>1199</v>
      </c>
      <c r="E264" s="293">
        <v>7338</v>
      </c>
      <c r="F264" s="292">
        <v>714</v>
      </c>
      <c r="G264" s="293">
        <v>4990</v>
      </c>
      <c r="H264" s="292">
        <v>485</v>
      </c>
      <c r="I264" s="293" t="s">
        <v>1760</v>
      </c>
      <c r="J264" s="292" t="s">
        <v>1760</v>
      </c>
      <c r="K264" s="293">
        <v>4990</v>
      </c>
      <c r="L264" s="292">
        <v>485</v>
      </c>
      <c r="M264" s="293" t="s">
        <v>1760</v>
      </c>
      <c r="N264" s="292" t="s">
        <v>1760</v>
      </c>
      <c r="O264" s="285" t="s">
        <v>1417</v>
      </c>
    </row>
    <row r="265" spans="1:15" s="291" customFormat="1" x14ac:dyDescent="0.2">
      <c r="A265" s="284" t="s">
        <v>1418</v>
      </c>
      <c r="B265" s="284" t="s">
        <v>322</v>
      </c>
      <c r="C265" s="268">
        <v>91976</v>
      </c>
      <c r="D265" s="292">
        <v>1009</v>
      </c>
      <c r="E265" s="293">
        <v>34336</v>
      </c>
      <c r="F265" s="292">
        <v>377</v>
      </c>
      <c r="G265" s="293">
        <v>57640</v>
      </c>
      <c r="H265" s="292">
        <v>633</v>
      </c>
      <c r="I265" s="293">
        <v>22</v>
      </c>
      <c r="J265" s="588">
        <v>0</v>
      </c>
      <c r="K265" s="293">
        <v>57106</v>
      </c>
      <c r="L265" s="292">
        <v>627</v>
      </c>
      <c r="M265" s="293">
        <v>512</v>
      </c>
      <c r="N265" s="292">
        <v>6</v>
      </c>
      <c r="O265" s="285" t="s">
        <v>1418</v>
      </c>
    </row>
    <row r="266" spans="1:15" s="291" customFormat="1" ht="11.45" customHeight="1" x14ac:dyDescent="0.2">
      <c r="A266" s="286" t="s">
        <v>1419</v>
      </c>
      <c r="B266" s="286" t="s">
        <v>101</v>
      </c>
      <c r="C266" s="267">
        <v>455127</v>
      </c>
      <c r="D266" s="289">
        <v>1402</v>
      </c>
      <c r="E266" s="290">
        <v>187705</v>
      </c>
      <c r="F266" s="289">
        <v>578</v>
      </c>
      <c r="G266" s="290">
        <v>267422</v>
      </c>
      <c r="H266" s="289">
        <v>824</v>
      </c>
      <c r="I266" s="290">
        <v>8056</v>
      </c>
      <c r="J266" s="289">
        <v>25</v>
      </c>
      <c r="K266" s="290">
        <v>256082</v>
      </c>
      <c r="L266" s="289">
        <v>789</v>
      </c>
      <c r="M266" s="290">
        <v>3284</v>
      </c>
      <c r="N266" s="289">
        <v>10</v>
      </c>
      <c r="O266" s="287" t="s">
        <v>1419</v>
      </c>
    </row>
    <row r="267" spans="1:15" s="645" customFormat="1" ht="25.5" customHeight="1" x14ac:dyDescent="0.2">
      <c r="A267" s="284" t="s">
        <v>810</v>
      </c>
      <c r="B267" s="284" t="s">
        <v>691</v>
      </c>
      <c r="C267" s="268">
        <v>622294</v>
      </c>
      <c r="D267" s="292">
        <v>1144</v>
      </c>
      <c r="E267" s="293">
        <v>5083</v>
      </c>
      <c r="F267" s="292">
        <v>9</v>
      </c>
      <c r="G267" s="293">
        <v>617211</v>
      </c>
      <c r="H267" s="292">
        <v>1135</v>
      </c>
      <c r="I267" s="293">
        <v>51438</v>
      </c>
      <c r="J267" s="292">
        <v>95</v>
      </c>
      <c r="K267" s="293">
        <v>533916</v>
      </c>
      <c r="L267" s="292">
        <v>982</v>
      </c>
      <c r="M267" s="293">
        <v>31857</v>
      </c>
      <c r="N267" s="292">
        <v>59</v>
      </c>
      <c r="O267" s="285" t="s">
        <v>810</v>
      </c>
    </row>
    <row r="268" spans="1:15" s="421" customFormat="1" ht="25.5" customHeight="1" x14ac:dyDescent="0.2">
      <c r="A268" s="284" t="s">
        <v>819</v>
      </c>
      <c r="B268" s="284" t="s">
        <v>965</v>
      </c>
      <c r="C268" s="268">
        <v>69922</v>
      </c>
      <c r="D268" s="292">
        <v>228</v>
      </c>
      <c r="E268" s="293">
        <v>36752</v>
      </c>
      <c r="F268" s="292">
        <v>120</v>
      </c>
      <c r="G268" s="293">
        <v>33170</v>
      </c>
      <c r="H268" s="292">
        <v>108</v>
      </c>
      <c r="I268" s="293">
        <v>511</v>
      </c>
      <c r="J268" s="292">
        <v>2</v>
      </c>
      <c r="K268" s="293">
        <v>20260</v>
      </c>
      <c r="L268" s="292">
        <v>66</v>
      </c>
      <c r="M268" s="293">
        <v>12399</v>
      </c>
      <c r="N268" s="292">
        <v>40</v>
      </c>
      <c r="O268" s="285" t="s">
        <v>819</v>
      </c>
    </row>
    <row r="269" spans="1:15" s="291" customFormat="1" ht="11.85" customHeight="1" x14ac:dyDescent="0.2">
      <c r="A269" s="284" t="s">
        <v>1420</v>
      </c>
      <c r="B269" s="284" t="s">
        <v>323</v>
      </c>
      <c r="C269" s="268">
        <v>5014</v>
      </c>
      <c r="D269" s="292">
        <v>1053</v>
      </c>
      <c r="E269" s="293">
        <v>5014</v>
      </c>
      <c r="F269" s="292">
        <v>1053</v>
      </c>
      <c r="G269" s="293" t="s">
        <v>1760</v>
      </c>
      <c r="H269" s="292" t="s">
        <v>1760</v>
      </c>
      <c r="I269" s="293" t="s">
        <v>1760</v>
      </c>
      <c r="J269" s="292" t="s">
        <v>1760</v>
      </c>
      <c r="K269" s="293" t="s">
        <v>1760</v>
      </c>
      <c r="L269" s="292" t="s">
        <v>1760</v>
      </c>
      <c r="M269" s="293" t="s">
        <v>1760</v>
      </c>
      <c r="N269" s="292" t="s">
        <v>1760</v>
      </c>
      <c r="O269" s="285" t="s">
        <v>1420</v>
      </c>
    </row>
    <row r="270" spans="1:15" s="291" customFormat="1" ht="11.85" customHeight="1" x14ac:dyDescent="0.2">
      <c r="A270" s="284" t="s">
        <v>1421</v>
      </c>
      <c r="B270" s="284" t="s">
        <v>324</v>
      </c>
      <c r="C270" s="268">
        <v>35140</v>
      </c>
      <c r="D270" s="292">
        <v>882</v>
      </c>
      <c r="E270" s="293">
        <v>854</v>
      </c>
      <c r="F270" s="292">
        <v>21</v>
      </c>
      <c r="G270" s="293">
        <v>34286</v>
      </c>
      <c r="H270" s="292">
        <v>860</v>
      </c>
      <c r="I270" s="293">
        <v>4086</v>
      </c>
      <c r="J270" s="292">
        <v>103</v>
      </c>
      <c r="K270" s="293">
        <v>30200</v>
      </c>
      <c r="L270" s="292">
        <v>758</v>
      </c>
      <c r="M270" s="293" t="s">
        <v>1760</v>
      </c>
      <c r="N270" s="292" t="s">
        <v>1760</v>
      </c>
      <c r="O270" s="285" t="s">
        <v>1421</v>
      </c>
    </row>
    <row r="271" spans="1:15" s="291" customFormat="1" ht="11.45" customHeight="1" x14ac:dyDescent="0.2">
      <c r="A271" s="284" t="s">
        <v>1422</v>
      </c>
      <c r="B271" s="284" t="s">
        <v>325</v>
      </c>
      <c r="C271" s="268">
        <v>5154</v>
      </c>
      <c r="D271" s="292">
        <v>783</v>
      </c>
      <c r="E271" s="293">
        <v>4772</v>
      </c>
      <c r="F271" s="292">
        <v>725</v>
      </c>
      <c r="G271" s="293">
        <v>382</v>
      </c>
      <c r="H271" s="292">
        <v>58</v>
      </c>
      <c r="I271" s="293" t="s">
        <v>1760</v>
      </c>
      <c r="J271" s="292" t="s">
        <v>1760</v>
      </c>
      <c r="K271" s="293">
        <v>382</v>
      </c>
      <c r="L271" s="292">
        <v>58</v>
      </c>
      <c r="M271" s="293" t="s">
        <v>1760</v>
      </c>
      <c r="N271" s="292" t="s">
        <v>1760</v>
      </c>
      <c r="O271" s="285" t="s">
        <v>1422</v>
      </c>
    </row>
    <row r="272" spans="1:15" s="291" customFormat="1" ht="11.45" customHeight="1" x14ac:dyDescent="0.2">
      <c r="A272" s="284" t="s">
        <v>1423</v>
      </c>
      <c r="B272" s="284" t="s">
        <v>326</v>
      </c>
      <c r="C272" s="268">
        <v>34338</v>
      </c>
      <c r="D272" s="292">
        <v>2967</v>
      </c>
      <c r="E272" s="293">
        <v>4150</v>
      </c>
      <c r="F272" s="292">
        <v>359</v>
      </c>
      <c r="G272" s="293">
        <v>30188</v>
      </c>
      <c r="H272" s="292">
        <v>2608</v>
      </c>
      <c r="I272" s="293" t="s">
        <v>1760</v>
      </c>
      <c r="J272" s="292" t="s">
        <v>1760</v>
      </c>
      <c r="K272" s="293">
        <v>30188</v>
      </c>
      <c r="L272" s="292">
        <v>2608</v>
      </c>
      <c r="M272" s="293" t="s">
        <v>1760</v>
      </c>
      <c r="N272" s="292" t="s">
        <v>1760</v>
      </c>
      <c r="O272" s="285" t="s">
        <v>1423</v>
      </c>
    </row>
    <row r="273" spans="1:15" s="291" customFormat="1" ht="11.45" customHeight="1" x14ac:dyDescent="0.2">
      <c r="A273" s="284" t="s">
        <v>1080</v>
      </c>
      <c r="B273" s="284" t="s">
        <v>327</v>
      </c>
      <c r="C273" s="268"/>
      <c r="D273" s="292"/>
      <c r="E273" s="293"/>
      <c r="F273" s="292"/>
      <c r="G273" s="293"/>
      <c r="H273" s="292"/>
      <c r="I273" s="293"/>
      <c r="J273" s="292"/>
      <c r="K273" s="293"/>
      <c r="L273" s="292"/>
      <c r="M273" s="293"/>
      <c r="N273" s="292"/>
      <c r="O273" s="285" t="s">
        <v>1080</v>
      </c>
    </row>
    <row r="274" spans="1:15" s="291" customFormat="1" ht="11.45" customHeight="1" x14ac:dyDescent="0.2">
      <c r="A274" s="284" t="s">
        <v>1424</v>
      </c>
      <c r="B274" s="284" t="s">
        <v>328</v>
      </c>
      <c r="C274" s="268">
        <v>648</v>
      </c>
      <c r="D274" s="292">
        <v>243</v>
      </c>
      <c r="E274" s="293">
        <v>648</v>
      </c>
      <c r="F274" s="292">
        <v>243</v>
      </c>
      <c r="G274" s="293" t="s">
        <v>1760</v>
      </c>
      <c r="H274" s="292" t="s">
        <v>1760</v>
      </c>
      <c r="I274" s="293" t="s">
        <v>1760</v>
      </c>
      <c r="J274" s="292" t="s">
        <v>1760</v>
      </c>
      <c r="K274" s="293" t="s">
        <v>1760</v>
      </c>
      <c r="L274" s="292" t="s">
        <v>1760</v>
      </c>
      <c r="M274" s="293" t="s">
        <v>1760</v>
      </c>
      <c r="N274" s="292" t="s">
        <v>1760</v>
      </c>
      <c r="O274" s="285" t="s">
        <v>1424</v>
      </c>
    </row>
    <row r="275" spans="1:15" s="291" customFormat="1" ht="11.45" customHeight="1" x14ac:dyDescent="0.2">
      <c r="A275" s="284" t="s">
        <v>1425</v>
      </c>
      <c r="B275" s="284" t="s">
        <v>329</v>
      </c>
      <c r="C275" s="268">
        <v>846</v>
      </c>
      <c r="D275" s="292">
        <v>832</v>
      </c>
      <c r="E275" s="293">
        <v>846</v>
      </c>
      <c r="F275" s="292">
        <v>832</v>
      </c>
      <c r="G275" s="293" t="s">
        <v>1760</v>
      </c>
      <c r="H275" s="292" t="s">
        <v>1760</v>
      </c>
      <c r="I275" s="293" t="s">
        <v>1760</v>
      </c>
      <c r="J275" s="292" t="s">
        <v>1760</v>
      </c>
      <c r="K275" s="293" t="s">
        <v>1760</v>
      </c>
      <c r="L275" s="292" t="s">
        <v>1760</v>
      </c>
      <c r="M275" s="293" t="s">
        <v>1760</v>
      </c>
      <c r="N275" s="292" t="s">
        <v>1760</v>
      </c>
      <c r="O275" s="285" t="s">
        <v>1425</v>
      </c>
    </row>
    <row r="276" spans="1:15" s="291" customFormat="1" ht="11.45" customHeight="1" x14ac:dyDescent="0.2">
      <c r="A276" s="284" t="s">
        <v>1426</v>
      </c>
      <c r="B276" s="284" t="s">
        <v>330</v>
      </c>
      <c r="C276" s="268">
        <v>6145</v>
      </c>
      <c r="D276" s="292">
        <v>1285</v>
      </c>
      <c r="E276" s="293">
        <v>5793</v>
      </c>
      <c r="F276" s="292">
        <v>1212</v>
      </c>
      <c r="G276" s="293">
        <v>353</v>
      </c>
      <c r="H276" s="292">
        <v>74</v>
      </c>
      <c r="I276" s="293" t="s">
        <v>1760</v>
      </c>
      <c r="J276" s="292" t="s">
        <v>1760</v>
      </c>
      <c r="K276" s="293">
        <v>353</v>
      </c>
      <c r="L276" s="292">
        <v>74</v>
      </c>
      <c r="M276" s="293" t="s">
        <v>1760</v>
      </c>
      <c r="N276" s="292" t="s">
        <v>1760</v>
      </c>
      <c r="O276" s="285" t="s">
        <v>1426</v>
      </c>
    </row>
    <row r="277" spans="1:15" s="291" customFormat="1" ht="11.45" customHeight="1" x14ac:dyDescent="0.2">
      <c r="A277" s="284" t="s">
        <v>1427</v>
      </c>
      <c r="B277" s="284" t="s">
        <v>331</v>
      </c>
      <c r="C277" s="268">
        <v>278</v>
      </c>
      <c r="D277" s="292">
        <v>103</v>
      </c>
      <c r="E277" s="293">
        <v>278</v>
      </c>
      <c r="F277" s="292">
        <v>103</v>
      </c>
      <c r="G277" s="293" t="s">
        <v>1760</v>
      </c>
      <c r="H277" s="292" t="s">
        <v>1760</v>
      </c>
      <c r="I277" s="293" t="s">
        <v>1760</v>
      </c>
      <c r="J277" s="292" t="s">
        <v>1760</v>
      </c>
      <c r="K277" s="293" t="s">
        <v>1760</v>
      </c>
      <c r="L277" s="292" t="s">
        <v>1760</v>
      </c>
      <c r="M277" s="293" t="s">
        <v>1760</v>
      </c>
      <c r="N277" s="292" t="s">
        <v>1760</v>
      </c>
      <c r="O277" s="285" t="s">
        <v>1427</v>
      </c>
    </row>
    <row r="278" spans="1:15" s="291" customFormat="1" ht="11.45" customHeight="1" x14ac:dyDescent="0.2">
      <c r="A278" s="284" t="s">
        <v>1428</v>
      </c>
      <c r="B278" s="284" t="s">
        <v>332</v>
      </c>
      <c r="C278" s="268">
        <v>354</v>
      </c>
      <c r="D278" s="292">
        <v>84</v>
      </c>
      <c r="E278" s="293">
        <v>354</v>
      </c>
      <c r="F278" s="292">
        <v>84</v>
      </c>
      <c r="G278" s="293" t="s">
        <v>1760</v>
      </c>
      <c r="H278" s="292" t="s">
        <v>1760</v>
      </c>
      <c r="I278" s="293" t="s">
        <v>1760</v>
      </c>
      <c r="J278" s="292" t="s">
        <v>1760</v>
      </c>
      <c r="K278" s="293" t="s">
        <v>1760</v>
      </c>
      <c r="L278" s="292" t="s">
        <v>1760</v>
      </c>
      <c r="M278" s="293" t="s">
        <v>1760</v>
      </c>
      <c r="N278" s="292" t="s">
        <v>1760</v>
      </c>
      <c r="O278" s="285" t="s">
        <v>1428</v>
      </c>
    </row>
    <row r="279" spans="1:15" s="291" customFormat="1" ht="11.45" customHeight="1" x14ac:dyDescent="0.2">
      <c r="A279" s="284" t="s">
        <v>1429</v>
      </c>
      <c r="B279" s="284" t="s">
        <v>333</v>
      </c>
      <c r="C279" s="268">
        <v>3642</v>
      </c>
      <c r="D279" s="292">
        <v>1028</v>
      </c>
      <c r="E279" s="293">
        <v>3642</v>
      </c>
      <c r="F279" s="292">
        <v>1028</v>
      </c>
      <c r="G279" s="293" t="s">
        <v>1760</v>
      </c>
      <c r="H279" s="292" t="s">
        <v>1760</v>
      </c>
      <c r="I279" s="293" t="s">
        <v>1760</v>
      </c>
      <c r="J279" s="292" t="s">
        <v>1760</v>
      </c>
      <c r="K279" s="293" t="s">
        <v>1760</v>
      </c>
      <c r="L279" s="292" t="s">
        <v>1760</v>
      </c>
      <c r="M279" s="293" t="s">
        <v>1760</v>
      </c>
      <c r="N279" s="292" t="s">
        <v>1760</v>
      </c>
      <c r="O279" s="285" t="s">
        <v>1429</v>
      </c>
    </row>
    <row r="280" spans="1:15" s="291" customFormat="1" ht="11.45" customHeight="1" x14ac:dyDescent="0.2">
      <c r="A280" s="284" t="s">
        <v>1430</v>
      </c>
      <c r="B280" s="284" t="s">
        <v>334</v>
      </c>
      <c r="C280" s="268">
        <v>290</v>
      </c>
      <c r="D280" s="292">
        <v>102</v>
      </c>
      <c r="E280" s="293">
        <v>290</v>
      </c>
      <c r="F280" s="292">
        <v>102</v>
      </c>
      <c r="G280" s="293" t="s">
        <v>1760</v>
      </c>
      <c r="H280" s="292" t="s">
        <v>1760</v>
      </c>
      <c r="I280" s="293" t="s">
        <v>1760</v>
      </c>
      <c r="J280" s="292" t="s">
        <v>1760</v>
      </c>
      <c r="K280" s="293" t="s">
        <v>1760</v>
      </c>
      <c r="L280" s="292" t="s">
        <v>1760</v>
      </c>
      <c r="M280" s="293" t="s">
        <v>1760</v>
      </c>
      <c r="N280" s="292" t="s">
        <v>1760</v>
      </c>
      <c r="O280" s="285" t="s">
        <v>1430</v>
      </c>
    </row>
    <row r="281" spans="1:15" s="291" customFormat="1" ht="11.45" customHeight="1" x14ac:dyDescent="0.2">
      <c r="A281" s="284" t="s">
        <v>1431</v>
      </c>
      <c r="B281" s="284" t="s">
        <v>335</v>
      </c>
      <c r="C281" s="268">
        <v>504</v>
      </c>
      <c r="D281" s="292">
        <v>531</v>
      </c>
      <c r="E281" s="293">
        <v>504</v>
      </c>
      <c r="F281" s="292">
        <v>531</v>
      </c>
      <c r="G281" s="293" t="s">
        <v>1760</v>
      </c>
      <c r="H281" s="292" t="s">
        <v>1760</v>
      </c>
      <c r="I281" s="293" t="s">
        <v>1760</v>
      </c>
      <c r="J281" s="292" t="s">
        <v>1760</v>
      </c>
      <c r="K281" s="293" t="s">
        <v>1760</v>
      </c>
      <c r="L281" s="292" t="s">
        <v>1760</v>
      </c>
      <c r="M281" s="293" t="s">
        <v>1760</v>
      </c>
      <c r="N281" s="292" t="s">
        <v>1760</v>
      </c>
      <c r="O281" s="285" t="s">
        <v>1431</v>
      </c>
    </row>
    <row r="282" spans="1:15" s="291" customFormat="1" ht="11.45" customHeight="1" x14ac:dyDescent="0.2">
      <c r="A282" s="284" t="s">
        <v>1432</v>
      </c>
      <c r="B282" s="284" t="s">
        <v>336</v>
      </c>
      <c r="C282" s="268">
        <v>1440</v>
      </c>
      <c r="D282" s="292">
        <v>467</v>
      </c>
      <c r="E282" s="293">
        <v>1440</v>
      </c>
      <c r="F282" s="292">
        <v>467</v>
      </c>
      <c r="G282" s="293" t="s">
        <v>1760</v>
      </c>
      <c r="H282" s="292" t="s">
        <v>1760</v>
      </c>
      <c r="I282" s="293" t="s">
        <v>1760</v>
      </c>
      <c r="J282" s="292" t="s">
        <v>1760</v>
      </c>
      <c r="K282" s="293" t="s">
        <v>1760</v>
      </c>
      <c r="L282" s="292" t="s">
        <v>1760</v>
      </c>
      <c r="M282" s="293" t="s">
        <v>1760</v>
      </c>
      <c r="N282" s="292" t="s">
        <v>1760</v>
      </c>
      <c r="O282" s="285" t="s">
        <v>1432</v>
      </c>
    </row>
    <row r="283" spans="1:15" s="291" customFormat="1" ht="11.45" customHeight="1" x14ac:dyDescent="0.2">
      <c r="A283" s="284" t="s">
        <v>1433</v>
      </c>
      <c r="B283" s="284" t="s">
        <v>337</v>
      </c>
      <c r="C283" s="268">
        <v>55</v>
      </c>
      <c r="D283" s="292">
        <v>13</v>
      </c>
      <c r="E283" s="293">
        <v>55</v>
      </c>
      <c r="F283" s="292">
        <v>13</v>
      </c>
      <c r="G283" s="293" t="s">
        <v>1760</v>
      </c>
      <c r="H283" s="292" t="s">
        <v>1760</v>
      </c>
      <c r="I283" s="293" t="s">
        <v>1760</v>
      </c>
      <c r="J283" s="292" t="s">
        <v>1760</v>
      </c>
      <c r="K283" s="293" t="s">
        <v>1760</v>
      </c>
      <c r="L283" s="292" t="s">
        <v>1760</v>
      </c>
      <c r="M283" s="293" t="s">
        <v>1760</v>
      </c>
      <c r="N283" s="292" t="s">
        <v>1760</v>
      </c>
      <c r="O283" s="285" t="s">
        <v>1433</v>
      </c>
    </row>
    <row r="284" spans="1:15" s="291" customFormat="1" ht="11.45" customHeight="1" x14ac:dyDescent="0.2">
      <c r="A284" s="284" t="s">
        <v>1434</v>
      </c>
      <c r="B284" s="284" t="s">
        <v>338</v>
      </c>
      <c r="C284" s="268">
        <v>1604</v>
      </c>
      <c r="D284" s="292">
        <v>590</v>
      </c>
      <c r="E284" s="293">
        <v>1604</v>
      </c>
      <c r="F284" s="292">
        <v>590</v>
      </c>
      <c r="G284" s="293" t="s">
        <v>1760</v>
      </c>
      <c r="H284" s="292" t="s">
        <v>1760</v>
      </c>
      <c r="I284" s="293" t="s">
        <v>1760</v>
      </c>
      <c r="J284" s="292" t="s">
        <v>1760</v>
      </c>
      <c r="K284" s="293" t="s">
        <v>1760</v>
      </c>
      <c r="L284" s="292" t="s">
        <v>1760</v>
      </c>
      <c r="M284" s="293" t="s">
        <v>1760</v>
      </c>
      <c r="N284" s="292" t="s">
        <v>1760</v>
      </c>
      <c r="O284" s="285" t="s">
        <v>1434</v>
      </c>
    </row>
    <row r="285" spans="1:15" s="291" customFormat="1" ht="11.45" customHeight="1" x14ac:dyDescent="0.2">
      <c r="A285" s="284" t="s">
        <v>1435</v>
      </c>
      <c r="B285" s="284" t="s">
        <v>339</v>
      </c>
      <c r="C285" s="268">
        <v>747</v>
      </c>
      <c r="D285" s="292">
        <v>761</v>
      </c>
      <c r="E285" s="293">
        <v>747</v>
      </c>
      <c r="F285" s="292">
        <v>761</v>
      </c>
      <c r="G285" s="293" t="s">
        <v>1760</v>
      </c>
      <c r="H285" s="292" t="s">
        <v>1760</v>
      </c>
      <c r="I285" s="293" t="s">
        <v>1760</v>
      </c>
      <c r="J285" s="292" t="s">
        <v>1760</v>
      </c>
      <c r="K285" s="293" t="s">
        <v>1760</v>
      </c>
      <c r="L285" s="292" t="s">
        <v>1760</v>
      </c>
      <c r="M285" s="293" t="s">
        <v>1760</v>
      </c>
      <c r="N285" s="292" t="s">
        <v>1760</v>
      </c>
      <c r="O285" s="285" t="s">
        <v>1435</v>
      </c>
    </row>
    <row r="286" spans="1:15" s="291" customFormat="1" ht="11.45" customHeight="1" x14ac:dyDescent="0.2">
      <c r="A286" s="284" t="s">
        <v>1436</v>
      </c>
      <c r="B286" s="284" t="s">
        <v>340</v>
      </c>
      <c r="C286" s="268">
        <v>3825</v>
      </c>
      <c r="D286" s="292">
        <v>1408</v>
      </c>
      <c r="E286" s="293">
        <v>2024</v>
      </c>
      <c r="F286" s="292">
        <v>745</v>
      </c>
      <c r="G286" s="293">
        <v>1801</v>
      </c>
      <c r="H286" s="292">
        <v>663</v>
      </c>
      <c r="I286" s="293">
        <v>1801</v>
      </c>
      <c r="J286" s="292">
        <v>663</v>
      </c>
      <c r="K286" s="293" t="s">
        <v>1760</v>
      </c>
      <c r="L286" s="292" t="s">
        <v>1760</v>
      </c>
      <c r="M286" s="293" t="s">
        <v>1760</v>
      </c>
      <c r="N286" s="292" t="s">
        <v>1760</v>
      </c>
      <c r="O286" s="285" t="s">
        <v>1436</v>
      </c>
    </row>
    <row r="287" spans="1:15" s="291" customFormat="1" ht="11.45" customHeight="1" x14ac:dyDescent="0.2">
      <c r="A287" s="284" t="s">
        <v>1437</v>
      </c>
      <c r="B287" s="284" t="s">
        <v>341</v>
      </c>
      <c r="C287" s="268">
        <v>17774</v>
      </c>
      <c r="D287" s="292">
        <v>1862</v>
      </c>
      <c r="E287" s="293">
        <v>9169</v>
      </c>
      <c r="F287" s="292">
        <v>961</v>
      </c>
      <c r="G287" s="293">
        <v>8605</v>
      </c>
      <c r="H287" s="292">
        <v>902</v>
      </c>
      <c r="I287" s="293">
        <v>8605</v>
      </c>
      <c r="J287" s="292">
        <v>902</v>
      </c>
      <c r="K287" s="293" t="s">
        <v>1760</v>
      </c>
      <c r="L287" s="292" t="s">
        <v>1760</v>
      </c>
      <c r="M287" s="293" t="s">
        <v>1760</v>
      </c>
      <c r="N287" s="292" t="s">
        <v>1760</v>
      </c>
      <c r="O287" s="285" t="s">
        <v>1437</v>
      </c>
    </row>
    <row r="288" spans="1:15" s="291" customFormat="1" ht="11.45" customHeight="1" x14ac:dyDescent="0.2">
      <c r="A288" s="284" t="s">
        <v>1438</v>
      </c>
      <c r="B288" s="284" t="s">
        <v>342</v>
      </c>
      <c r="C288" s="268">
        <v>2787</v>
      </c>
      <c r="D288" s="292">
        <v>684</v>
      </c>
      <c r="E288" s="293">
        <v>2787</v>
      </c>
      <c r="F288" s="292">
        <v>684</v>
      </c>
      <c r="G288" s="293" t="s">
        <v>1760</v>
      </c>
      <c r="H288" s="292" t="s">
        <v>1760</v>
      </c>
      <c r="I288" s="293" t="s">
        <v>1760</v>
      </c>
      <c r="J288" s="292" t="s">
        <v>1760</v>
      </c>
      <c r="K288" s="293" t="s">
        <v>1760</v>
      </c>
      <c r="L288" s="292" t="s">
        <v>1760</v>
      </c>
      <c r="M288" s="293" t="s">
        <v>1760</v>
      </c>
      <c r="N288" s="292" t="s">
        <v>1760</v>
      </c>
      <c r="O288" s="285" t="s">
        <v>1438</v>
      </c>
    </row>
    <row r="289" spans="1:15" s="291" customFormat="1" ht="11.45" customHeight="1" x14ac:dyDescent="0.2">
      <c r="A289" s="284" t="s">
        <v>1439</v>
      </c>
      <c r="B289" s="284" t="s">
        <v>343</v>
      </c>
      <c r="C289" s="268">
        <v>544</v>
      </c>
      <c r="D289" s="292">
        <v>234</v>
      </c>
      <c r="E289" s="293">
        <v>544</v>
      </c>
      <c r="F289" s="292">
        <v>234</v>
      </c>
      <c r="G289" s="293" t="s">
        <v>1760</v>
      </c>
      <c r="H289" s="292" t="s">
        <v>1760</v>
      </c>
      <c r="I289" s="293" t="s">
        <v>1760</v>
      </c>
      <c r="J289" s="292" t="s">
        <v>1760</v>
      </c>
      <c r="K289" s="293" t="s">
        <v>1760</v>
      </c>
      <c r="L289" s="292" t="s">
        <v>1760</v>
      </c>
      <c r="M289" s="293" t="s">
        <v>1760</v>
      </c>
      <c r="N289" s="292" t="s">
        <v>1760</v>
      </c>
      <c r="O289" s="285" t="s">
        <v>1439</v>
      </c>
    </row>
    <row r="290" spans="1:15" s="291" customFormat="1" ht="11.45" customHeight="1" x14ac:dyDescent="0.2">
      <c r="A290" s="284" t="s">
        <v>1440</v>
      </c>
      <c r="B290" s="284" t="s">
        <v>344</v>
      </c>
      <c r="C290" s="268">
        <v>150234</v>
      </c>
      <c r="D290" s="292">
        <v>4439</v>
      </c>
      <c r="E290" s="293">
        <v>25862</v>
      </c>
      <c r="F290" s="292">
        <v>764</v>
      </c>
      <c r="G290" s="293">
        <v>124372</v>
      </c>
      <c r="H290" s="292">
        <v>3675</v>
      </c>
      <c r="I290" s="293" t="s">
        <v>1760</v>
      </c>
      <c r="J290" s="292" t="s">
        <v>1760</v>
      </c>
      <c r="K290" s="293">
        <v>112606</v>
      </c>
      <c r="L290" s="292">
        <v>3327</v>
      </c>
      <c r="M290" s="293">
        <v>11766</v>
      </c>
      <c r="N290" s="292">
        <v>348</v>
      </c>
      <c r="O290" s="285" t="s">
        <v>1440</v>
      </c>
    </row>
    <row r="291" spans="1:15" s="291" customFormat="1" ht="11.45" customHeight="1" x14ac:dyDescent="0.2">
      <c r="A291" s="284" t="s">
        <v>1441</v>
      </c>
      <c r="B291" s="284" t="s">
        <v>345</v>
      </c>
      <c r="C291" s="268">
        <v>40798</v>
      </c>
      <c r="D291" s="292">
        <v>2684</v>
      </c>
      <c r="E291" s="293">
        <v>5386</v>
      </c>
      <c r="F291" s="292">
        <v>354</v>
      </c>
      <c r="G291" s="293">
        <v>35412</v>
      </c>
      <c r="H291" s="292">
        <v>2329</v>
      </c>
      <c r="I291" s="293" t="s">
        <v>1760</v>
      </c>
      <c r="J291" s="292" t="s">
        <v>1760</v>
      </c>
      <c r="K291" s="293">
        <v>186</v>
      </c>
      <c r="L291" s="292">
        <v>12</v>
      </c>
      <c r="M291" s="293">
        <v>35226</v>
      </c>
      <c r="N291" s="292">
        <v>2317</v>
      </c>
      <c r="O291" s="285" t="s">
        <v>1441</v>
      </c>
    </row>
    <row r="292" spans="1:15" s="291" customFormat="1" ht="11.45" customHeight="1" x14ac:dyDescent="0.2">
      <c r="A292" s="284" t="s">
        <v>1442</v>
      </c>
      <c r="B292" s="284" t="s">
        <v>346</v>
      </c>
      <c r="C292" s="268">
        <v>5609</v>
      </c>
      <c r="D292" s="292">
        <v>1266</v>
      </c>
      <c r="E292" s="293">
        <v>1971</v>
      </c>
      <c r="F292" s="292">
        <v>445</v>
      </c>
      <c r="G292" s="293">
        <v>3638</v>
      </c>
      <c r="H292" s="292">
        <v>821</v>
      </c>
      <c r="I292" s="293">
        <v>3638</v>
      </c>
      <c r="J292" s="292">
        <v>821</v>
      </c>
      <c r="K292" s="293" t="s">
        <v>1760</v>
      </c>
      <c r="L292" s="292" t="s">
        <v>1760</v>
      </c>
      <c r="M292" s="293" t="s">
        <v>1760</v>
      </c>
      <c r="N292" s="292" t="s">
        <v>1760</v>
      </c>
      <c r="O292" s="285" t="s">
        <v>1442</v>
      </c>
    </row>
    <row r="293" spans="1:15" s="291" customFormat="1" ht="11.45" customHeight="1" x14ac:dyDescent="0.2">
      <c r="A293" s="284" t="s">
        <v>1443</v>
      </c>
      <c r="B293" s="284" t="s">
        <v>347</v>
      </c>
      <c r="C293" s="268">
        <v>5992</v>
      </c>
      <c r="D293" s="292">
        <v>1707</v>
      </c>
      <c r="E293" s="293">
        <v>1968</v>
      </c>
      <c r="F293" s="292">
        <v>561</v>
      </c>
      <c r="G293" s="293">
        <v>4024</v>
      </c>
      <c r="H293" s="292">
        <v>1146</v>
      </c>
      <c r="I293" s="293" t="s">
        <v>1760</v>
      </c>
      <c r="J293" s="292" t="s">
        <v>1760</v>
      </c>
      <c r="K293" s="293">
        <v>4024</v>
      </c>
      <c r="L293" s="292">
        <v>1146</v>
      </c>
      <c r="M293" s="293" t="s">
        <v>1760</v>
      </c>
      <c r="N293" s="292" t="s">
        <v>1760</v>
      </c>
      <c r="O293" s="285" t="s">
        <v>1443</v>
      </c>
    </row>
    <row r="294" spans="1:15" s="291" customFormat="1" ht="11.45" customHeight="1" x14ac:dyDescent="0.2">
      <c r="A294" s="284" t="s">
        <v>1444</v>
      </c>
      <c r="B294" s="284" t="s">
        <v>348</v>
      </c>
      <c r="C294" s="268">
        <v>130</v>
      </c>
      <c r="D294" s="292">
        <v>50</v>
      </c>
      <c r="E294" s="293">
        <v>130</v>
      </c>
      <c r="F294" s="292">
        <v>50</v>
      </c>
      <c r="G294" s="293" t="s">
        <v>1760</v>
      </c>
      <c r="H294" s="292" t="s">
        <v>1760</v>
      </c>
      <c r="I294" s="293" t="s">
        <v>1760</v>
      </c>
      <c r="J294" s="292" t="s">
        <v>1760</v>
      </c>
      <c r="K294" s="293" t="s">
        <v>1760</v>
      </c>
      <c r="L294" s="292" t="s">
        <v>1760</v>
      </c>
      <c r="M294" s="293" t="s">
        <v>1760</v>
      </c>
      <c r="N294" s="292" t="s">
        <v>1760</v>
      </c>
      <c r="O294" s="285" t="s">
        <v>1444</v>
      </c>
    </row>
    <row r="295" spans="1:15" s="291" customFormat="1" ht="11.45" customHeight="1" x14ac:dyDescent="0.2">
      <c r="A295" s="284" t="s">
        <v>1445</v>
      </c>
      <c r="B295" s="284" t="s">
        <v>349</v>
      </c>
      <c r="C295" s="268">
        <v>323</v>
      </c>
      <c r="D295" s="292">
        <v>171</v>
      </c>
      <c r="E295" s="293">
        <v>323</v>
      </c>
      <c r="F295" s="292">
        <v>171</v>
      </c>
      <c r="G295" s="293" t="s">
        <v>1760</v>
      </c>
      <c r="H295" s="292" t="s">
        <v>1760</v>
      </c>
      <c r="I295" s="293" t="s">
        <v>1760</v>
      </c>
      <c r="J295" s="292" t="s">
        <v>1760</v>
      </c>
      <c r="K295" s="293" t="s">
        <v>1760</v>
      </c>
      <c r="L295" s="292" t="s">
        <v>1760</v>
      </c>
      <c r="M295" s="293" t="s">
        <v>1760</v>
      </c>
      <c r="N295" s="292" t="s">
        <v>1760</v>
      </c>
      <c r="O295" s="285" t="s">
        <v>1445</v>
      </c>
    </row>
    <row r="296" spans="1:15" s="291" customFormat="1" ht="11.45" customHeight="1" x14ac:dyDescent="0.2">
      <c r="A296" s="284" t="s">
        <v>1446</v>
      </c>
      <c r="B296" s="284" t="s">
        <v>350</v>
      </c>
      <c r="C296" s="268">
        <v>17649</v>
      </c>
      <c r="D296" s="292">
        <v>2055</v>
      </c>
      <c r="E296" s="293">
        <v>4884</v>
      </c>
      <c r="F296" s="292">
        <v>569</v>
      </c>
      <c r="G296" s="293">
        <v>12766</v>
      </c>
      <c r="H296" s="292">
        <v>1486</v>
      </c>
      <c r="I296" s="293" t="s">
        <v>1760</v>
      </c>
      <c r="J296" s="292" t="s">
        <v>1760</v>
      </c>
      <c r="K296" s="293">
        <v>12766</v>
      </c>
      <c r="L296" s="292">
        <v>1486</v>
      </c>
      <c r="M296" s="293" t="s">
        <v>1760</v>
      </c>
      <c r="N296" s="292" t="s">
        <v>1760</v>
      </c>
      <c r="O296" s="285" t="s">
        <v>1446</v>
      </c>
    </row>
    <row r="297" spans="1:15" s="291" customFormat="1" ht="11.45" customHeight="1" x14ac:dyDescent="0.2">
      <c r="A297" s="284" t="s">
        <v>95</v>
      </c>
      <c r="B297" s="284" t="s">
        <v>704</v>
      </c>
      <c r="C297" s="268">
        <v>1755</v>
      </c>
      <c r="D297" s="292">
        <v>1100</v>
      </c>
      <c r="E297" s="293">
        <v>1755</v>
      </c>
      <c r="F297" s="292">
        <v>1100</v>
      </c>
      <c r="G297" s="293" t="s">
        <v>1760</v>
      </c>
      <c r="H297" s="292" t="s">
        <v>1760</v>
      </c>
      <c r="I297" s="293" t="s">
        <v>1760</v>
      </c>
      <c r="J297" s="292" t="s">
        <v>1760</v>
      </c>
      <c r="K297" s="293" t="s">
        <v>1760</v>
      </c>
      <c r="L297" s="292" t="s">
        <v>1760</v>
      </c>
      <c r="M297" s="293" t="s">
        <v>1760</v>
      </c>
      <c r="N297" s="292" t="s">
        <v>1760</v>
      </c>
      <c r="O297" s="285" t="s">
        <v>95</v>
      </c>
    </row>
    <row r="298" spans="1:15" s="291" customFormat="1" ht="11.45" customHeight="1" x14ac:dyDescent="0.2">
      <c r="A298" s="695" t="s">
        <v>682</v>
      </c>
      <c r="B298" s="692"/>
      <c r="C298" s="692"/>
      <c r="D298" s="692"/>
      <c r="E298" s="692"/>
      <c r="F298" s="696"/>
      <c r="G298" s="694"/>
      <c r="H298" s="693"/>
      <c r="I298" s="694"/>
      <c r="J298" s="693"/>
      <c r="K298" s="689"/>
      <c r="L298" s="688"/>
      <c r="M298" s="689"/>
      <c r="N298" s="688"/>
      <c r="O298" s="284"/>
    </row>
    <row r="299" spans="1:15" s="676" customFormat="1" ht="11.45" customHeight="1" x14ac:dyDescent="0.2">
      <c r="A299" s="719" t="s">
        <v>1641</v>
      </c>
      <c r="B299" s="675"/>
      <c r="C299" s="675"/>
      <c r="D299" s="675"/>
      <c r="E299" s="675"/>
      <c r="F299" s="719"/>
      <c r="G299" s="714"/>
      <c r="H299" s="713"/>
      <c r="I299" s="714"/>
      <c r="J299" s="713"/>
      <c r="K299" s="716"/>
      <c r="L299" s="715"/>
      <c r="M299" s="716"/>
      <c r="N299" s="715"/>
      <c r="O299" s="284"/>
    </row>
    <row r="300" spans="1:15" s="676" customFormat="1" ht="11.45" customHeight="1" x14ac:dyDescent="0.2">
      <c r="A300" s="668" t="s">
        <v>1642</v>
      </c>
      <c r="B300" s="675"/>
      <c r="C300" s="675"/>
      <c r="D300" s="675"/>
      <c r="E300" s="675"/>
      <c r="F300" s="719"/>
      <c r="G300" s="716"/>
      <c r="H300" s="715"/>
      <c r="I300" s="716"/>
      <c r="J300" s="715"/>
      <c r="K300" s="716"/>
      <c r="L300" s="715"/>
      <c r="M300" s="716"/>
      <c r="N300" s="715"/>
      <c r="O300" s="284"/>
    </row>
    <row r="301" spans="1:15" s="262" customFormat="1" x14ac:dyDescent="0.2">
      <c r="A301" s="534"/>
      <c r="B301" s="272"/>
      <c r="C301" s="272"/>
      <c r="D301" s="272"/>
      <c r="E301" s="272"/>
      <c r="F301" s="213"/>
      <c r="G301" s="261"/>
      <c r="H301" s="272"/>
      <c r="O301" s="274"/>
    </row>
    <row r="302" spans="1:15" s="262" customFormat="1" x14ac:dyDescent="0.2">
      <c r="A302" s="534"/>
      <c r="B302" s="272"/>
      <c r="C302" s="272"/>
      <c r="D302" s="272"/>
      <c r="E302" s="272"/>
      <c r="F302" s="213"/>
      <c r="G302" s="261"/>
      <c r="H302" s="272"/>
      <c r="O302" s="274"/>
    </row>
    <row r="303" spans="1:15" s="262" customFormat="1" x14ac:dyDescent="0.2">
      <c r="A303" s="534"/>
      <c r="B303" s="272"/>
      <c r="C303" s="272"/>
      <c r="D303" s="272"/>
      <c r="E303" s="272"/>
      <c r="F303" s="213"/>
      <c r="G303" s="261"/>
      <c r="H303" s="272"/>
      <c r="O303" s="274"/>
    </row>
    <row r="304" spans="1:15" s="262" customFormat="1" x14ac:dyDescent="0.2">
      <c r="A304" s="534"/>
      <c r="B304" s="272"/>
      <c r="C304" s="272"/>
      <c r="D304" s="272"/>
      <c r="E304" s="272"/>
      <c r="F304" s="213"/>
      <c r="G304" s="261"/>
      <c r="H304" s="272"/>
      <c r="O304" s="274"/>
    </row>
    <row r="305" spans="1:15" s="262" customFormat="1" x14ac:dyDescent="0.2"/>
    <row r="306" spans="1:15" s="262" customFormat="1" ht="13.15" customHeight="1" x14ac:dyDescent="0.2">
      <c r="A306" s="1038" t="s">
        <v>698</v>
      </c>
      <c r="B306" s="891" t="s">
        <v>1643</v>
      </c>
      <c r="C306" s="1022" t="s">
        <v>1757</v>
      </c>
      <c r="D306" s="1022"/>
      <c r="E306" s="1022"/>
      <c r="F306" s="1022"/>
      <c r="G306" s="1022"/>
      <c r="H306" s="1022"/>
      <c r="I306" s="1022"/>
      <c r="J306" s="1022"/>
      <c r="K306" s="1022"/>
      <c r="L306" s="1022"/>
      <c r="M306" s="1022"/>
      <c r="N306" s="1022"/>
      <c r="O306" s="1023" t="s">
        <v>698</v>
      </c>
    </row>
    <row r="307" spans="1:15" s="262" customFormat="1" ht="11.45" customHeight="1" x14ac:dyDescent="0.2">
      <c r="A307" s="1039"/>
      <c r="B307" s="737"/>
      <c r="C307" s="1026" t="s">
        <v>1245</v>
      </c>
      <c r="D307" s="1026"/>
      <c r="E307" s="1027" t="s">
        <v>78</v>
      </c>
      <c r="F307" s="1027"/>
      <c r="G307" s="1027"/>
      <c r="H307" s="1027"/>
      <c r="I307" s="1027"/>
      <c r="J307" s="1027"/>
      <c r="K307" s="1027"/>
      <c r="L307" s="1027"/>
      <c r="M307" s="1027"/>
      <c r="N307" s="1027"/>
      <c r="O307" s="1024"/>
    </row>
    <row r="308" spans="1:15" s="262" customFormat="1" ht="11.45" customHeight="1" x14ac:dyDescent="0.2">
      <c r="A308" s="1039"/>
      <c r="B308" s="737"/>
      <c r="C308" s="1026"/>
      <c r="D308" s="1026"/>
      <c r="E308" s="1026" t="s">
        <v>149</v>
      </c>
      <c r="F308" s="1028"/>
      <c r="G308" s="1029" t="s">
        <v>1246</v>
      </c>
      <c r="H308" s="1030"/>
      <c r="I308" s="1026" t="s">
        <v>78</v>
      </c>
      <c r="J308" s="1026"/>
      <c r="K308" s="1026"/>
      <c r="L308" s="1026"/>
      <c r="M308" s="1026"/>
      <c r="N308" s="1026"/>
      <c r="O308" s="1024"/>
    </row>
    <row r="309" spans="1:15" s="262" customFormat="1" ht="11.45" customHeight="1" x14ac:dyDescent="0.2">
      <c r="A309" s="1039"/>
      <c r="B309" s="737"/>
      <c r="C309" s="1026"/>
      <c r="D309" s="1026"/>
      <c r="E309" s="1026"/>
      <c r="F309" s="1028"/>
      <c r="G309" s="1031"/>
      <c r="H309" s="1030"/>
      <c r="I309" s="1026" t="s">
        <v>1247</v>
      </c>
      <c r="J309" s="737"/>
      <c r="K309" s="1026" t="s">
        <v>150</v>
      </c>
      <c r="L309" s="1026"/>
      <c r="M309" s="1026"/>
      <c r="N309" s="1026"/>
      <c r="O309" s="1024"/>
    </row>
    <row r="310" spans="1:15" s="262" customFormat="1" ht="13.15" customHeight="1" x14ac:dyDescent="0.2">
      <c r="A310" s="1039"/>
      <c r="B310" s="737"/>
      <c r="C310" s="1026"/>
      <c r="D310" s="1026"/>
      <c r="E310" s="1026"/>
      <c r="F310" s="1028"/>
      <c r="G310" s="1031"/>
      <c r="H310" s="1030"/>
      <c r="I310" s="1026"/>
      <c r="J310" s="737"/>
      <c r="K310" s="1026"/>
      <c r="L310" s="1026"/>
      <c r="M310" s="1026"/>
      <c r="N310" s="1026"/>
      <c r="O310" s="1024"/>
    </row>
    <row r="311" spans="1:15" s="262" customFormat="1" ht="13.15" customHeight="1" x14ac:dyDescent="0.2">
      <c r="A311" s="1039"/>
      <c r="B311" s="737"/>
      <c r="C311" s="1026"/>
      <c r="D311" s="1026"/>
      <c r="E311" s="1026"/>
      <c r="F311" s="1028"/>
      <c r="G311" s="1031"/>
      <c r="H311" s="1030"/>
      <c r="I311" s="737"/>
      <c r="J311" s="737"/>
      <c r="K311" s="1033" t="s">
        <v>151</v>
      </c>
      <c r="L311" s="1033"/>
      <c r="M311" s="1033" t="s">
        <v>152</v>
      </c>
      <c r="N311" s="1033"/>
      <c r="O311" s="1024"/>
    </row>
    <row r="312" spans="1:15" s="262" customFormat="1" ht="13.15" customHeight="1" x14ac:dyDescent="0.2">
      <c r="A312" s="1040"/>
      <c r="B312" s="738"/>
      <c r="C312" s="269">
        <v>1000</v>
      </c>
      <c r="D312" s="527" t="s">
        <v>699</v>
      </c>
      <c r="E312" s="269">
        <v>1000</v>
      </c>
      <c r="F312" s="587" t="s">
        <v>699</v>
      </c>
      <c r="G312" s="589">
        <v>1000</v>
      </c>
      <c r="H312" s="527" t="s">
        <v>699</v>
      </c>
      <c r="I312" s="269">
        <v>1000</v>
      </c>
      <c r="J312" s="527" t="s">
        <v>699</v>
      </c>
      <c r="K312" s="269">
        <v>1000</v>
      </c>
      <c r="L312" s="527" t="s">
        <v>699</v>
      </c>
      <c r="M312" s="269">
        <v>1000</v>
      </c>
      <c r="N312" s="527" t="s">
        <v>699</v>
      </c>
      <c r="O312" s="1025"/>
    </row>
    <row r="313" spans="1:15" s="262" customFormat="1" ht="25.5" customHeight="1" x14ac:dyDescent="0.2">
      <c r="A313" s="1034" t="s">
        <v>1882</v>
      </c>
      <c r="B313" s="1035"/>
      <c r="C313" s="642"/>
      <c r="D313" s="597"/>
      <c r="E313" s="643"/>
      <c r="F313" s="597"/>
      <c r="G313" s="643"/>
      <c r="H313" s="597"/>
      <c r="I313" s="643"/>
      <c r="J313" s="597"/>
      <c r="K313" s="643"/>
      <c r="L313" s="597"/>
      <c r="M313" s="643"/>
      <c r="N313" s="597"/>
      <c r="O313" s="644"/>
    </row>
    <row r="314" spans="1:15" s="291" customFormat="1" ht="25.5" customHeight="1" x14ac:dyDescent="0.2">
      <c r="A314" s="284" t="s">
        <v>1447</v>
      </c>
      <c r="B314" s="284" t="s">
        <v>351</v>
      </c>
      <c r="C314" s="268">
        <v>5719</v>
      </c>
      <c r="D314" s="292">
        <v>1060</v>
      </c>
      <c r="E314" s="293">
        <v>5719</v>
      </c>
      <c r="F314" s="292">
        <v>1060</v>
      </c>
      <c r="G314" s="293" t="s">
        <v>1760</v>
      </c>
      <c r="H314" s="292" t="s">
        <v>1760</v>
      </c>
      <c r="I314" s="293" t="s">
        <v>1760</v>
      </c>
      <c r="J314" s="292" t="s">
        <v>1760</v>
      </c>
      <c r="K314" s="293" t="s">
        <v>1760</v>
      </c>
      <c r="L314" s="292" t="s">
        <v>1760</v>
      </c>
      <c r="M314" s="293" t="s">
        <v>1760</v>
      </c>
      <c r="N314" s="292" t="s">
        <v>1760</v>
      </c>
      <c r="O314" s="285" t="s">
        <v>1447</v>
      </c>
    </row>
    <row r="315" spans="1:15" s="291" customFormat="1" ht="11.45" customHeight="1" x14ac:dyDescent="0.2">
      <c r="A315" s="284" t="s">
        <v>1448</v>
      </c>
      <c r="B315" s="284" t="s">
        <v>352</v>
      </c>
      <c r="C315" s="268">
        <v>1249</v>
      </c>
      <c r="D315" s="292">
        <v>255</v>
      </c>
      <c r="E315" s="293">
        <v>1249</v>
      </c>
      <c r="F315" s="292">
        <v>255</v>
      </c>
      <c r="G315" s="293" t="s">
        <v>1760</v>
      </c>
      <c r="H315" s="292" t="s">
        <v>1760</v>
      </c>
      <c r="I315" s="293" t="s">
        <v>1760</v>
      </c>
      <c r="J315" s="292" t="s">
        <v>1760</v>
      </c>
      <c r="K315" s="293" t="s">
        <v>1760</v>
      </c>
      <c r="L315" s="292" t="s">
        <v>1760</v>
      </c>
      <c r="M315" s="293" t="s">
        <v>1760</v>
      </c>
      <c r="N315" s="292" t="s">
        <v>1760</v>
      </c>
      <c r="O315" s="285" t="s">
        <v>1448</v>
      </c>
    </row>
    <row r="316" spans="1:15" s="291" customFormat="1" ht="11.45" customHeight="1" x14ac:dyDescent="0.2">
      <c r="A316" s="284" t="s">
        <v>1449</v>
      </c>
      <c r="B316" s="284" t="s">
        <v>353</v>
      </c>
      <c r="C316" s="268">
        <v>998</v>
      </c>
      <c r="D316" s="292">
        <v>863</v>
      </c>
      <c r="E316" s="293">
        <v>998</v>
      </c>
      <c r="F316" s="292">
        <v>863</v>
      </c>
      <c r="G316" s="293" t="s">
        <v>1760</v>
      </c>
      <c r="H316" s="292" t="s">
        <v>1760</v>
      </c>
      <c r="I316" s="293" t="s">
        <v>1760</v>
      </c>
      <c r="J316" s="292" t="s">
        <v>1760</v>
      </c>
      <c r="K316" s="293" t="s">
        <v>1760</v>
      </c>
      <c r="L316" s="292" t="s">
        <v>1760</v>
      </c>
      <c r="M316" s="293" t="s">
        <v>1760</v>
      </c>
      <c r="N316" s="292" t="s">
        <v>1760</v>
      </c>
      <c r="O316" s="285" t="s">
        <v>1449</v>
      </c>
    </row>
    <row r="317" spans="1:15" s="291" customFormat="1" ht="11.45" customHeight="1" x14ac:dyDescent="0.2">
      <c r="A317" s="284" t="s">
        <v>1450</v>
      </c>
      <c r="B317" s="284" t="s">
        <v>354</v>
      </c>
      <c r="C317" s="268">
        <v>1033</v>
      </c>
      <c r="D317" s="292">
        <v>411</v>
      </c>
      <c r="E317" s="293">
        <v>1033</v>
      </c>
      <c r="F317" s="292">
        <v>411</v>
      </c>
      <c r="G317" s="293" t="s">
        <v>1760</v>
      </c>
      <c r="H317" s="292" t="s">
        <v>1760</v>
      </c>
      <c r="I317" s="293" t="s">
        <v>1760</v>
      </c>
      <c r="J317" s="292" t="s">
        <v>1760</v>
      </c>
      <c r="K317" s="293" t="s">
        <v>1760</v>
      </c>
      <c r="L317" s="292" t="s">
        <v>1760</v>
      </c>
      <c r="M317" s="293" t="s">
        <v>1760</v>
      </c>
      <c r="N317" s="292" t="s">
        <v>1760</v>
      </c>
      <c r="O317" s="285" t="s">
        <v>1450</v>
      </c>
    </row>
    <row r="318" spans="1:15" s="291" customFormat="1" ht="11.45" customHeight="1" x14ac:dyDescent="0.2">
      <c r="A318" s="284" t="s">
        <v>1451</v>
      </c>
      <c r="B318" s="284" t="s">
        <v>355</v>
      </c>
      <c r="C318" s="268">
        <v>208</v>
      </c>
      <c r="D318" s="292">
        <v>126</v>
      </c>
      <c r="E318" s="293">
        <v>208</v>
      </c>
      <c r="F318" s="292">
        <v>126</v>
      </c>
      <c r="G318" s="293" t="s">
        <v>1760</v>
      </c>
      <c r="H318" s="292" t="s">
        <v>1760</v>
      </c>
      <c r="I318" s="293" t="s">
        <v>1760</v>
      </c>
      <c r="J318" s="292" t="s">
        <v>1760</v>
      </c>
      <c r="K318" s="293" t="s">
        <v>1760</v>
      </c>
      <c r="L318" s="292" t="s">
        <v>1760</v>
      </c>
      <c r="M318" s="293" t="s">
        <v>1760</v>
      </c>
      <c r="N318" s="292" t="s">
        <v>1760</v>
      </c>
      <c r="O318" s="285" t="s">
        <v>1451</v>
      </c>
    </row>
    <row r="319" spans="1:15" s="291" customFormat="1" ht="11.45" customHeight="1" x14ac:dyDescent="0.2">
      <c r="A319" s="284" t="s">
        <v>1452</v>
      </c>
      <c r="B319" s="284" t="s">
        <v>356</v>
      </c>
      <c r="C319" s="268">
        <v>3455</v>
      </c>
      <c r="D319" s="292">
        <v>682</v>
      </c>
      <c r="E319" s="293">
        <v>1556</v>
      </c>
      <c r="F319" s="292">
        <v>307</v>
      </c>
      <c r="G319" s="293">
        <v>1899</v>
      </c>
      <c r="H319" s="292">
        <v>375</v>
      </c>
      <c r="I319" s="293">
        <v>1899</v>
      </c>
      <c r="J319" s="292">
        <v>375</v>
      </c>
      <c r="K319" s="293" t="s">
        <v>1760</v>
      </c>
      <c r="L319" s="292" t="s">
        <v>1760</v>
      </c>
      <c r="M319" s="293" t="s">
        <v>1760</v>
      </c>
      <c r="N319" s="292" t="s">
        <v>1760</v>
      </c>
      <c r="O319" s="285" t="s">
        <v>1452</v>
      </c>
    </row>
    <row r="320" spans="1:15" s="291" customFormat="1" ht="11.45" customHeight="1" x14ac:dyDescent="0.2">
      <c r="A320" s="284" t="s">
        <v>1453</v>
      </c>
      <c r="B320" s="284" t="s">
        <v>357</v>
      </c>
      <c r="C320" s="268">
        <v>1333</v>
      </c>
      <c r="D320" s="292">
        <v>636</v>
      </c>
      <c r="E320" s="293">
        <v>1333</v>
      </c>
      <c r="F320" s="292">
        <v>636</v>
      </c>
      <c r="G320" s="293" t="s">
        <v>1760</v>
      </c>
      <c r="H320" s="292" t="s">
        <v>1760</v>
      </c>
      <c r="I320" s="293" t="s">
        <v>1760</v>
      </c>
      <c r="J320" s="292" t="s">
        <v>1760</v>
      </c>
      <c r="K320" s="293" t="s">
        <v>1760</v>
      </c>
      <c r="L320" s="292" t="s">
        <v>1760</v>
      </c>
      <c r="M320" s="293" t="s">
        <v>1760</v>
      </c>
      <c r="N320" s="292" t="s">
        <v>1760</v>
      </c>
      <c r="O320" s="285" t="s">
        <v>1453</v>
      </c>
    </row>
    <row r="321" spans="1:15" s="291" customFormat="1" ht="11.45" customHeight="1" x14ac:dyDescent="0.2">
      <c r="A321" s="284" t="s">
        <v>1081</v>
      </c>
      <c r="B321" s="284" t="s">
        <v>358</v>
      </c>
      <c r="C321" s="268">
        <v>4005</v>
      </c>
      <c r="D321" s="292">
        <v>1665</v>
      </c>
      <c r="E321" s="293">
        <v>4005</v>
      </c>
      <c r="F321" s="292">
        <v>1665</v>
      </c>
      <c r="G321" s="293" t="s">
        <v>1760</v>
      </c>
      <c r="H321" s="292" t="s">
        <v>1760</v>
      </c>
      <c r="I321" s="293" t="s">
        <v>1760</v>
      </c>
      <c r="J321" s="292" t="s">
        <v>1760</v>
      </c>
      <c r="K321" s="293" t="s">
        <v>1760</v>
      </c>
      <c r="L321" s="292" t="s">
        <v>1760</v>
      </c>
      <c r="M321" s="293" t="s">
        <v>1760</v>
      </c>
      <c r="N321" s="292" t="s">
        <v>1760</v>
      </c>
      <c r="O321" s="285" t="s">
        <v>1081</v>
      </c>
    </row>
    <row r="322" spans="1:15" s="291" customFormat="1" ht="11.45" customHeight="1" x14ac:dyDescent="0.2">
      <c r="A322" s="284" t="s">
        <v>1454</v>
      </c>
      <c r="B322" s="284" t="s">
        <v>359</v>
      </c>
      <c r="C322" s="268">
        <v>4320</v>
      </c>
      <c r="D322" s="292">
        <v>1860</v>
      </c>
      <c r="E322" s="293">
        <v>4320</v>
      </c>
      <c r="F322" s="292">
        <v>1860</v>
      </c>
      <c r="G322" s="293" t="s">
        <v>1760</v>
      </c>
      <c r="H322" s="292" t="s">
        <v>1760</v>
      </c>
      <c r="I322" s="293" t="s">
        <v>1760</v>
      </c>
      <c r="J322" s="292" t="s">
        <v>1760</v>
      </c>
      <c r="K322" s="293" t="s">
        <v>1760</v>
      </c>
      <c r="L322" s="292" t="s">
        <v>1760</v>
      </c>
      <c r="M322" s="293" t="s">
        <v>1760</v>
      </c>
      <c r="N322" s="292" t="s">
        <v>1760</v>
      </c>
      <c r="O322" s="285" t="s">
        <v>1454</v>
      </c>
    </row>
    <row r="323" spans="1:15" s="291" customFormat="1" ht="11.45" customHeight="1" x14ac:dyDescent="0.2">
      <c r="A323" s="284" t="s">
        <v>1455</v>
      </c>
      <c r="B323" s="284" t="s">
        <v>360</v>
      </c>
      <c r="C323" s="268">
        <v>7374</v>
      </c>
      <c r="D323" s="292">
        <v>742</v>
      </c>
      <c r="E323" s="293">
        <v>7374</v>
      </c>
      <c r="F323" s="292">
        <v>742</v>
      </c>
      <c r="G323" s="293" t="s">
        <v>1760</v>
      </c>
      <c r="H323" s="292" t="s">
        <v>1760</v>
      </c>
      <c r="I323" s="293" t="s">
        <v>1760</v>
      </c>
      <c r="J323" s="292" t="s">
        <v>1760</v>
      </c>
      <c r="K323" s="293" t="s">
        <v>1760</v>
      </c>
      <c r="L323" s="292" t="s">
        <v>1760</v>
      </c>
      <c r="M323" s="293" t="s">
        <v>1760</v>
      </c>
      <c r="N323" s="292" t="s">
        <v>1760</v>
      </c>
      <c r="O323" s="285" t="s">
        <v>1455</v>
      </c>
    </row>
    <row r="324" spans="1:15" s="291" customFormat="1" ht="11.45" customHeight="1" x14ac:dyDescent="0.2">
      <c r="A324" s="284" t="s">
        <v>1456</v>
      </c>
      <c r="B324" s="284" t="s">
        <v>361</v>
      </c>
      <c r="C324" s="268">
        <v>743</v>
      </c>
      <c r="D324" s="292">
        <v>351</v>
      </c>
      <c r="E324" s="293">
        <v>743</v>
      </c>
      <c r="F324" s="292">
        <v>351</v>
      </c>
      <c r="G324" s="293" t="s">
        <v>1760</v>
      </c>
      <c r="H324" s="292" t="s">
        <v>1760</v>
      </c>
      <c r="I324" s="293" t="s">
        <v>1760</v>
      </c>
      <c r="J324" s="292" t="s">
        <v>1760</v>
      </c>
      <c r="K324" s="293" t="s">
        <v>1760</v>
      </c>
      <c r="L324" s="292" t="s">
        <v>1760</v>
      </c>
      <c r="M324" s="293" t="s">
        <v>1760</v>
      </c>
      <c r="N324" s="292" t="s">
        <v>1760</v>
      </c>
      <c r="O324" s="285" t="s">
        <v>1456</v>
      </c>
    </row>
    <row r="325" spans="1:15" s="291" customFormat="1" ht="11.45" customHeight="1" x14ac:dyDescent="0.2">
      <c r="A325" s="284" t="s">
        <v>1457</v>
      </c>
      <c r="B325" s="284" t="s">
        <v>362</v>
      </c>
      <c r="C325" s="268">
        <v>10572</v>
      </c>
      <c r="D325" s="292">
        <v>1412</v>
      </c>
      <c r="E325" s="293">
        <v>6755</v>
      </c>
      <c r="F325" s="292">
        <v>902</v>
      </c>
      <c r="G325" s="293">
        <v>3817</v>
      </c>
      <c r="H325" s="292">
        <v>510</v>
      </c>
      <c r="I325" s="293" t="s">
        <v>1760</v>
      </c>
      <c r="J325" s="292" t="s">
        <v>1760</v>
      </c>
      <c r="K325" s="293">
        <v>3817</v>
      </c>
      <c r="L325" s="292">
        <v>510</v>
      </c>
      <c r="M325" s="293" t="s">
        <v>1760</v>
      </c>
      <c r="N325" s="292" t="s">
        <v>1760</v>
      </c>
      <c r="O325" s="285" t="s">
        <v>1457</v>
      </c>
    </row>
    <row r="326" spans="1:15" s="291" customFormat="1" ht="11.45" customHeight="1" x14ac:dyDescent="0.2">
      <c r="A326" s="284" t="s">
        <v>92</v>
      </c>
      <c r="B326" s="284" t="s">
        <v>705</v>
      </c>
      <c r="C326" s="268">
        <v>620</v>
      </c>
      <c r="D326" s="292">
        <v>755</v>
      </c>
      <c r="E326" s="293">
        <v>620</v>
      </c>
      <c r="F326" s="292">
        <v>755</v>
      </c>
      <c r="G326" s="293" t="s">
        <v>1760</v>
      </c>
      <c r="H326" s="292" t="s">
        <v>1760</v>
      </c>
      <c r="I326" s="293" t="s">
        <v>1760</v>
      </c>
      <c r="J326" s="292" t="s">
        <v>1760</v>
      </c>
      <c r="K326" s="293" t="s">
        <v>1760</v>
      </c>
      <c r="L326" s="292" t="s">
        <v>1760</v>
      </c>
      <c r="M326" s="293" t="s">
        <v>1760</v>
      </c>
      <c r="N326" s="292" t="s">
        <v>1760</v>
      </c>
      <c r="O326" s="285" t="s">
        <v>92</v>
      </c>
    </row>
    <row r="327" spans="1:15" s="291" customFormat="1" ht="11.45" customHeight="1" x14ac:dyDescent="0.2">
      <c r="A327" s="284" t="s">
        <v>1458</v>
      </c>
      <c r="B327" s="284" t="s">
        <v>363</v>
      </c>
      <c r="C327" s="268">
        <v>105</v>
      </c>
      <c r="D327" s="292">
        <v>95</v>
      </c>
      <c r="E327" s="293">
        <v>105</v>
      </c>
      <c r="F327" s="292">
        <v>95</v>
      </c>
      <c r="G327" s="293" t="s">
        <v>1760</v>
      </c>
      <c r="H327" s="292" t="s">
        <v>1760</v>
      </c>
      <c r="I327" s="293" t="s">
        <v>1760</v>
      </c>
      <c r="J327" s="292" t="s">
        <v>1760</v>
      </c>
      <c r="K327" s="293" t="s">
        <v>1760</v>
      </c>
      <c r="L327" s="292" t="s">
        <v>1760</v>
      </c>
      <c r="M327" s="293" t="s">
        <v>1760</v>
      </c>
      <c r="N327" s="292" t="s">
        <v>1760</v>
      </c>
      <c r="O327" s="285" t="s">
        <v>1458</v>
      </c>
    </row>
    <row r="328" spans="1:15" s="291" customFormat="1" x14ac:dyDescent="0.2">
      <c r="A328" s="284" t="s">
        <v>1459</v>
      </c>
      <c r="B328" s="284" t="s">
        <v>364</v>
      </c>
      <c r="C328" s="268">
        <v>29383</v>
      </c>
      <c r="D328" s="292">
        <v>1598</v>
      </c>
      <c r="E328" s="293">
        <v>2002</v>
      </c>
      <c r="F328" s="292">
        <v>109</v>
      </c>
      <c r="G328" s="293">
        <v>27381</v>
      </c>
      <c r="H328" s="292">
        <v>1489</v>
      </c>
      <c r="I328" s="293">
        <v>1103</v>
      </c>
      <c r="J328" s="292">
        <v>60</v>
      </c>
      <c r="K328" s="293">
        <v>26279</v>
      </c>
      <c r="L328" s="292">
        <v>1429</v>
      </c>
      <c r="M328" s="293" t="s">
        <v>1760</v>
      </c>
      <c r="N328" s="292" t="s">
        <v>1760</v>
      </c>
      <c r="O328" s="285" t="s">
        <v>1459</v>
      </c>
    </row>
    <row r="329" spans="1:15" s="291" customFormat="1" ht="11.45" customHeight="1" x14ac:dyDescent="0.2">
      <c r="A329" s="284" t="s">
        <v>1460</v>
      </c>
      <c r="B329" s="284" t="s">
        <v>365</v>
      </c>
      <c r="C329" s="268">
        <v>2057</v>
      </c>
      <c r="D329" s="292">
        <v>650</v>
      </c>
      <c r="E329" s="293">
        <v>2057</v>
      </c>
      <c r="F329" s="292">
        <v>650</v>
      </c>
      <c r="G329" s="293" t="s">
        <v>1760</v>
      </c>
      <c r="H329" s="292" t="s">
        <v>1760</v>
      </c>
      <c r="I329" s="293" t="s">
        <v>1760</v>
      </c>
      <c r="J329" s="292" t="s">
        <v>1760</v>
      </c>
      <c r="K329" s="293" t="s">
        <v>1760</v>
      </c>
      <c r="L329" s="292" t="s">
        <v>1760</v>
      </c>
      <c r="M329" s="293" t="s">
        <v>1760</v>
      </c>
      <c r="N329" s="292" t="s">
        <v>1760</v>
      </c>
      <c r="O329" s="285" t="s">
        <v>1460</v>
      </c>
    </row>
    <row r="330" spans="1:15" s="291" customFormat="1" ht="11.45" customHeight="1" x14ac:dyDescent="0.2">
      <c r="A330" s="284" t="s">
        <v>1461</v>
      </c>
      <c r="B330" s="284" t="s">
        <v>366</v>
      </c>
      <c r="C330" s="268">
        <v>633</v>
      </c>
      <c r="D330" s="292">
        <v>373</v>
      </c>
      <c r="E330" s="293">
        <v>633</v>
      </c>
      <c r="F330" s="292">
        <v>373</v>
      </c>
      <c r="G330" s="293" t="s">
        <v>1760</v>
      </c>
      <c r="H330" s="292" t="s">
        <v>1760</v>
      </c>
      <c r="I330" s="293" t="s">
        <v>1760</v>
      </c>
      <c r="J330" s="292" t="s">
        <v>1760</v>
      </c>
      <c r="K330" s="293" t="s">
        <v>1760</v>
      </c>
      <c r="L330" s="292" t="s">
        <v>1760</v>
      </c>
      <c r="M330" s="293" t="s">
        <v>1760</v>
      </c>
      <c r="N330" s="292" t="s">
        <v>1760</v>
      </c>
      <c r="O330" s="285" t="s">
        <v>1461</v>
      </c>
    </row>
    <row r="331" spans="1:15" s="291" customFormat="1" ht="11.45" customHeight="1" x14ac:dyDescent="0.2">
      <c r="A331" s="284" t="s">
        <v>1462</v>
      </c>
      <c r="B331" s="284" t="s">
        <v>367</v>
      </c>
      <c r="C331" s="268">
        <v>286</v>
      </c>
      <c r="D331" s="292">
        <v>204</v>
      </c>
      <c r="E331" s="293">
        <v>286</v>
      </c>
      <c r="F331" s="292">
        <v>204</v>
      </c>
      <c r="G331" s="293" t="s">
        <v>1760</v>
      </c>
      <c r="H331" s="292" t="s">
        <v>1760</v>
      </c>
      <c r="I331" s="293" t="s">
        <v>1760</v>
      </c>
      <c r="J331" s="292" t="s">
        <v>1760</v>
      </c>
      <c r="K331" s="293" t="s">
        <v>1760</v>
      </c>
      <c r="L331" s="292" t="s">
        <v>1760</v>
      </c>
      <c r="M331" s="293" t="s">
        <v>1760</v>
      </c>
      <c r="N331" s="292" t="s">
        <v>1760</v>
      </c>
      <c r="O331" s="285" t="s">
        <v>1462</v>
      </c>
    </row>
    <row r="332" spans="1:15" s="291" customFormat="1" ht="11.45" customHeight="1" x14ac:dyDescent="0.2">
      <c r="A332" s="284" t="s">
        <v>1463</v>
      </c>
      <c r="B332" s="284" t="s">
        <v>368</v>
      </c>
      <c r="C332" s="268">
        <v>1493</v>
      </c>
      <c r="D332" s="292">
        <v>233</v>
      </c>
      <c r="E332" s="293">
        <v>1493</v>
      </c>
      <c r="F332" s="292">
        <v>233</v>
      </c>
      <c r="G332" s="293" t="s">
        <v>1760</v>
      </c>
      <c r="H332" s="292" t="s">
        <v>1760</v>
      </c>
      <c r="I332" s="293" t="s">
        <v>1760</v>
      </c>
      <c r="J332" s="292" t="s">
        <v>1760</v>
      </c>
      <c r="K332" s="293" t="s">
        <v>1760</v>
      </c>
      <c r="L332" s="292" t="s">
        <v>1760</v>
      </c>
      <c r="M332" s="293" t="s">
        <v>1760</v>
      </c>
      <c r="N332" s="292" t="s">
        <v>1760</v>
      </c>
      <c r="O332" s="285" t="s">
        <v>1463</v>
      </c>
    </row>
    <row r="333" spans="1:15" s="291" customFormat="1" ht="11.45" customHeight="1" x14ac:dyDescent="0.2">
      <c r="A333" s="284" t="s">
        <v>1464</v>
      </c>
      <c r="B333" s="284" t="s">
        <v>369</v>
      </c>
      <c r="C333" s="268">
        <v>412</v>
      </c>
      <c r="D333" s="292">
        <v>136</v>
      </c>
      <c r="E333" s="293">
        <v>412</v>
      </c>
      <c r="F333" s="292">
        <v>136</v>
      </c>
      <c r="G333" s="293" t="s">
        <v>1760</v>
      </c>
      <c r="H333" s="292" t="s">
        <v>1760</v>
      </c>
      <c r="I333" s="293" t="s">
        <v>1760</v>
      </c>
      <c r="J333" s="292" t="s">
        <v>1760</v>
      </c>
      <c r="K333" s="293" t="s">
        <v>1760</v>
      </c>
      <c r="L333" s="292" t="s">
        <v>1760</v>
      </c>
      <c r="M333" s="293" t="s">
        <v>1760</v>
      </c>
      <c r="N333" s="292" t="s">
        <v>1760</v>
      </c>
      <c r="O333" s="285" t="s">
        <v>1464</v>
      </c>
    </row>
    <row r="334" spans="1:15" s="291" customFormat="1" ht="11.45" customHeight="1" x14ac:dyDescent="0.2">
      <c r="A334" s="284" t="s">
        <v>1465</v>
      </c>
      <c r="B334" s="284" t="s">
        <v>370</v>
      </c>
      <c r="C334" s="268">
        <v>15</v>
      </c>
      <c r="D334" s="292">
        <v>7</v>
      </c>
      <c r="E334" s="293">
        <v>15</v>
      </c>
      <c r="F334" s="292">
        <v>7</v>
      </c>
      <c r="G334" s="293" t="s">
        <v>1760</v>
      </c>
      <c r="H334" s="292" t="s">
        <v>1760</v>
      </c>
      <c r="I334" s="293" t="s">
        <v>1760</v>
      </c>
      <c r="J334" s="292" t="s">
        <v>1760</v>
      </c>
      <c r="K334" s="293" t="s">
        <v>1760</v>
      </c>
      <c r="L334" s="292" t="s">
        <v>1760</v>
      </c>
      <c r="M334" s="293" t="s">
        <v>1760</v>
      </c>
      <c r="N334" s="292" t="s">
        <v>1760</v>
      </c>
      <c r="O334" s="285" t="s">
        <v>1465</v>
      </c>
    </row>
    <row r="335" spans="1:15" s="291" customFormat="1" ht="11.45" customHeight="1" x14ac:dyDescent="0.2">
      <c r="A335" s="284" t="s">
        <v>1079</v>
      </c>
      <c r="B335" s="284" t="s">
        <v>371</v>
      </c>
      <c r="C335" s="268">
        <v>6422</v>
      </c>
      <c r="D335" s="292">
        <v>2541</v>
      </c>
      <c r="E335" s="293">
        <v>6422</v>
      </c>
      <c r="F335" s="292">
        <v>2541</v>
      </c>
      <c r="G335" s="293" t="s">
        <v>1760</v>
      </c>
      <c r="H335" s="292" t="s">
        <v>1760</v>
      </c>
      <c r="I335" s="293" t="s">
        <v>1760</v>
      </c>
      <c r="J335" s="292" t="s">
        <v>1760</v>
      </c>
      <c r="K335" s="293" t="s">
        <v>1760</v>
      </c>
      <c r="L335" s="292" t="s">
        <v>1760</v>
      </c>
      <c r="M335" s="293" t="s">
        <v>1760</v>
      </c>
      <c r="N335" s="292" t="s">
        <v>1760</v>
      </c>
      <c r="O335" s="285" t="s">
        <v>1079</v>
      </c>
    </row>
    <row r="336" spans="1:15" s="291" customFormat="1" ht="11.45" customHeight="1" x14ac:dyDescent="0.2">
      <c r="A336" s="284" t="s">
        <v>1466</v>
      </c>
      <c r="B336" s="284" t="s">
        <v>372</v>
      </c>
      <c r="C336" s="268">
        <v>3479</v>
      </c>
      <c r="D336" s="292">
        <v>506</v>
      </c>
      <c r="E336" s="293">
        <v>714</v>
      </c>
      <c r="F336" s="292">
        <v>104</v>
      </c>
      <c r="G336" s="293">
        <v>2765</v>
      </c>
      <c r="H336" s="292">
        <v>402</v>
      </c>
      <c r="I336" s="293" t="s">
        <v>1760</v>
      </c>
      <c r="J336" s="292" t="s">
        <v>1760</v>
      </c>
      <c r="K336" s="293">
        <v>2765</v>
      </c>
      <c r="L336" s="292">
        <v>402</v>
      </c>
      <c r="M336" s="293" t="s">
        <v>1760</v>
      </c>
      <c r="N336" s="292" t="s">
        <v>1760</v>
      </c>
      <c r="O336" s="285" t="s">
        <v>1466</v>
      </c>
    </row>
    <row r="337" spans="1:15" s="291" customFormat="1" ht="11.45" customHeight="1" x14ac:dyDescent="0.2">
      <c r="A337" s="284" t="s">
        <v>1467</v>
      </c>
      <c r="B337" s="284" t="s">
        <v>373</v>
      </c>
      <c r="C337" s="268">
        <v>2330</v>
      </c>
      <c r="D337" s="292">
        <v>1207</v>
      </c>
      <c r="E337" s="293">
        <v>2330</v>
      </c>
      <c r="F337" s="292">
        <v>1207</v>
      </c>
      <c r="G337" s="293" t="s">
        <v>1760</v>
      </c>
      <c r="H337" s="292" t="s">
        <v>1760</v>
      </c>
      <c r="I337" s="293" t="s">
        <v>1760</v>
      </c>
      <c r="J337" s="292" t="s">
        <v>1760</v>
      </c>
      <c r="K337" s="293" t="s">
        <v>1760</v>
      </c>
      <c r="L337" s="292" t="s">
        <v>1760</v>
      </c>
      <c r="M337" s="293" t="s">
        <v>1760</v>
      </c>
      <c r="N337" s="292" t="s">
        <v>1760</v>
      </c>
      <c r="O337" s="285" t="s">
        <v>1467</v>
      </c>
    </row>
    <row r="338" spans="1:15" s="291" customFormat="1" ht="11.45" customHeight="1" x14ac:dyDescent="0.2">
      <c r="A338" s="284" t="s">
        <v>1468</v>
      </c>
      <c r="B338" s="284" t="s">
        <v>374</v>
      </c>
      <c r="C338" s="268">
        <v>1174</v>
      </c>
      <c r="D338" s="292">
        <v>717</v>
      </c>
      <c r="E338" s="293">
        <v>1174</v>
      </c>
      <c r="F338" s="292">
        <v>717</v>
      </c>
      <c r="G338" s="293" t="s">
        <v>1760</v>
      </c>
      <c r="H338" s="292" t="s">
        <v>1760</v>
      </c>
      <c r="I338" s="293" t="s">
        <v>1760</v>
      </c>
      <c r="J338" s="292" t="s">
        <v>1760</v>
      </c>
      <c r="K338" s="293" t="s">
        <v>1760</v>
      </c>
      <c r="L338" s="292" t="s">
        <v>1760</v>
      </c>
      <c r="M338" s="293" t="s">
        <v>1760</v>
      </c>
      <c r="N338" s="292" t="s">
        <v>1760</v>
      </c>
      <c r="O338" s="285" t="s">
        <v>1468</v>
      </c>
    </row>
    <row r="339" spans="1:15" s="291" customFormat="1" ht="11.45" customHeight="1" x14ac:dyDescent="0.2">
      <c r="A339" s="284" t="s">
        <v>1469</v>
      </c>
      <c r="B339" s="284" t="s">
        <v>375</v>
      </c>
      <c r="C339" s="268">
        <v>3043</v>
      </c>
      <c r="D339" s="292">
        <v>1034</v>
      </c>
      <c r="E339" s="293">
        <v>1145</v>
      </c>
      <c r="F339" s="292">
        <v>389</v>
      </c>
      <c r="G339" s="293">
        <v>1898</v>
      </c>
      <c r="H339" s="292">
        <v>645</v>
      </c>
      <c r="I339" s="293">
        <v>1898</v>
      </c>
      <c r="J339" s="292">
        <v>645</v>
      </c>
      <c r="K339" s="293" t="s">
        <v>1760</v>
      </c>
      <c r="L339" s="292" t="s">
        <v>1760</v>
      </c>
      <c r="M339" s="293" t="s">
        <v>1760</v>
      </c>
      <c r="N339" s="292" t="s">
        <v>1760</v>
      </c>
      <c r="O339" s="285" t="s">
        <v>1469</v>
      </c>
    </row>
    <row r="340" spans="1:15" s="291" customFormat="1" ht="11.45" customHeight="1" x14ac:dyDescent="0.2">
      <c r="A340" s="284" t="s">
        <v>1470</v>
      </c>
      <c r="B340" s="284" t="s">
        <v>376</v>
      </c>
      <c r="C340" s="268">
        <v>4436</v>
      </c>
      <c r="D340" s="292">
        <v>1024</v>
      </c>
      <c r="E340" s="293">
        <v>806</v>
      </c>
      <c r="F340" s="292">
        <v>186</v>
      </c>
      <c r="G340" s="293">
        <v>3630</v>
      </c>
      <c r="H340" s="292">
        <v>838</v>
      </c>
      <c r="I340" s="293">
        <v>3630</v>
      </c>
      <c r="J340" s="292">
        <v>838</v>
      </c>
      <c r="K340" s="293" t="s">
        <v>1760</v>
      </c>
      <c r="L340" s="292" t="s">
        <v>1760</v>
      </c>
      <c r="M340" s="293" t="s">
        <v>1760</v>
      </c>
      <c r="N340" s="292" t="s">
        <v>1760</v>
      </c>
      <c r="O340" s="285" t="s">
        <v>1470</v>
      </c>
    </row>
    <row r="341" spans="1:15" s="291" customFormat="1" ht="11.45" customHeight="1" x14ac:dyDescent="0.2">
      <c r="A341" s="284" t="s">
        <v>1471</v>
      </c>
      <c r="B341" s="284" t="s">
        <v>377</v>
      </c>
      <c r="C341" s="268">
        <v>4306</v>
      </c>
      <c r="D341" s="292">
        <v>1353</v>
      </c>
      <c r="E341" s="293">
        <v>2152</v>
      </c>
      <c r="F341" s="292">
        <v>676</v>
      </c>
      <c r="G341" s="293">
        <v>2154</v>
      </c>
      <c r="H341" s="292">
        <v>677</v>
      </c>
      <c r="I341" s="293" t="s">
        <v>1760</v>
      </c>
      <c r="J341" s="292" t="s">
        <v>1760</v>
      </c>
      <c r="K341" s="293">
        <v>2154</v>
      </c>
      <c r="L341" s="292">
        <v>677</v>
      </c>
      <c r="M341" s="293" t="s">
        <v>1760</v>
      </c>
      <c r="N341" s="292" t="s">
        <v>1760</v>
      </c>
      <c r="O341" s="285" t="s">
        <v>1471</v>
      </c>
    </row>
    <row r="342" spans="1:15" s="291" customFormat="1" ht="11.45" customHeight="1" x14ac:dyDescent="0.2">
      <c r="A342" s="284" t="s">
        <v>1472</v>
      </c>
      <c r="B342" s="284" t="s">
        <v>378</v>
      </c>
      <c r="C342" s="268">
        <v>5997</v>
      </c>
      <c r="D342" s="292">
        <v>1178</v>
      </c>
      <c r="E342" s="293">
        <v>3170</v>
      </c>
      <c r="F342" s="292">
        <v>623</v>
      </c>
      <c r="G342" s="293">
        <v>2827</v>
      </c>
      <c r="H342" s="292">
        <v>555</v>
      </c>
      <c r="I342" s="293" t="s">
        <v>1760</v>
      </c>
      <c r="J342" s="292" t="s">
        <v>1760</v>
      </c>
      <c r="K342" s="293">
        <v>2827</v>
      </c>
      <c r="L342" s="292">
        <v>555</v>
      </c>
      <c r="M342" s="293" t="s">
        <v>1760</v>
      </c>
      <c r="N342" s="292" t="s">
        <v>1760</v>
      </c>
      <c r="O342" s="285" t="s">
        <v>1472</v>
      </c>
    </row>
    <row r="343" spans="1:15" s="291" customFormat="1" ht="11.45" customHeight="1" x14ac:dyDescent="0.2">
      <c r="A343" s="284" t="s">
        <v>1473</v>
      </c>
      <c r="B343" s="284" t="s">
        <v>388</v>
      </c>
      <c r="C343" s="268">
        <v>7948</v>
      </c>
      <c r="D343" s="292">
        <v>1370</v>
      </c>
      <c r="E343" s="293">
        <v>4210</v>
      </c>
      <c r="F343" s="292">
        <v>726</v>
      </c>
      <c r="G343" s="293">
        <v>3739</v>
      </c>
      <c r="H343" s="292">
        <v>645</v>
      </c>
      <c r="I343" s="293">
        <v>2799</v>
      </c>
      <c r="J343" s="292">
        <v>483</v>
      </c>
      <c r="K343" s="293">
        <v>939</v>
      </c>
      <c r="L343" s="292">
        <v>162</v>
      </c>
      <c r="M343" s="293" t="s">
        <v>1760</v>
      </c>
      <c r="N343" s="292" t="s">
        <v>1760</v>
      </c>
      <c r="O343" s="285" t="s">
        <v>1473</v>
      </c>
    </row>
    <row r="344" spans="1:15" s="291" customFormat="1" ht="11.45" customHeight="1" x14ac:dyDescent="0.2">
      <c r="A344" s="284" t="s">
        <v>830</v>
      </c>
      <c r="B344" s="284" t="s">
        <v>973</v>
      </c>
      <c r="C344" s="268">
        <v>7</v>
      </c>
      <c r="D344" s="292">
        <v>1</v>
      </c>
      <c r="E344" s="293">
        <v>7</v>
      </c>
      <c r="F344" s="292">
        <v>1</v>
      </c>
      <c r="G344" s="293" t="s">
        <v>1760</v>
      </c>
      <c r="H344" s="292" t="s">
        <v>1760</v>
      </c>
      <c r="I344" s="293" t="s">
        <v>1760</v>
      </c>
      <c r="J344" s="292" t="s">
        <v>1760</v>
      </c>
      <c r="K344" s="293" t="s">
        <v>1760</v>
      </c>
      <c r="L344" s="292" t="s">
        <v>1760</v>
      </c>
      <c r="M344" s="293" t="s">
        <v>1760</v>
      </c>
      <c r="N344" s="292" t="s">
        <v>1760</v>
      </c>
      <c r="O344" s="285" t="s">
        <v>830</v>
      </c>
    </row>
    <row r="345" spans="1:15" s="291" customFormat="1" ht="11.45" customHeight="1" x14ac:dyDescent="0.2">
      <c r="A345" s="286" t="s">
        <v>1474</v>
      </c>
      <c r="B345" s="286" t="s">
        <v>969</v>
      </c>
      <c r="C345" s="267">
        <v>528696</v>
      </c>
      <c r="D345" s="289">
        <v>1726</v>
      </c>
      <c r="E345" s="290">
        <v>189589</v>
      </c>
      <c r="F345" s="289">
        <v>619</v>
      </c>
      <c r="G345" s="290">
        <v>339107</v>
      </c>
      <c r="H345" s="289">
        <v>1107</v>
      </c>
      <c r="I345" s="290">
        <v>29971</v>
      </c>
      <c r="J345" s="289">
        <v>98</v>
      </c>
      <c r="K345" s="290">
        <v>249745</v>
      </c>
      <c r="L345" s="289">
        <v>815</v>
      </c>
      <c r="M345" s="290">
        <v>59391</v>
      </c>
      <c r="N345" s="289">
        <v>194</v>
      </c>
      <c r="O345" s="287" t="s">
        <v>1474</v>
      </c>
    </row>
    <row r="346" spans="1:15" s="291" customFormat="1" ht="25.5" customHeight="1" x14ac:dyDescent="0.2">
      <c r="A346" s="284" t="s">
        <v>820</v>
      </c>
      <c r="B346" s="284" t="s">
        <v>821</v>
      </c>
      <c r="C346" s="268">
        <v>79955</v>
      </c>
      <c r="D346" s="292">
        <v>308</v>
      </c>
      <c r="E346" s="293">
        <v>74082</v>
      </c>
      <c r="F346" s="292">
        <v>285</v>
      </c>
      <c r="G346" s="293">
        <v>5873</v>
      </c>
      <c r="H346" s="292">
        <v>23</v>
      </c>
      <c r="I346" s="293" t="s">
        <v>1760</v>
      </c>
      <c r="J346" s="292" t="s">
        <v>1760</v>
      </c>
      <c r="K346" s="293">
        <v>4664</v>
      </c>
      <c r="L346" s="292">
        <v>18</v>
      </c>
      <c r="M346" s="293">
        <v>1209</v>
      </c>
      <c r="N346" s="292">
        <v>5</v>
      </c>
      <c r="O346" s="285" t="s">
        <v>820</v>
      </c>
    </row>
    <row r="347" spans="1:15" s="421" customFormat="1" ht="11.45" customHeight="1" x14ac:dyDescent="0.2">
      <c r="A347" s="284" t="s">
        <v>1475</v>
      </c>
      <c r="B347" s="284" t="s">
        <v>389</v>
      </c>
      <c r="C347" s="268">
        <v>11867</v>
      </c>
      <c r="D347" s="292">
        <v>3255</v>
      </c>
      <c r="E347" s="293">
        <v>4294</v>
      </c>
      <c r="F347" s="292">
        <v>1178</v>
      </c>
      <c r="G347" s="293">
        <v>7573</v>
      </c>
      <c r="H347" s="292">
        <v>2077</v>
      </c>
      <c r="I347" s="293" t="s">
        <v>1760</v>
      </c>
      <c r="J347" s="292" t="s">
        <v>1760</v>
      </c>
      <c r="K347" s="293">
        <v>7573</v>
      </c>
      <c r="L347" s="292">
        <v>2077</v>
      </c>
      <c r="M347" s="293" t="s">
        <v>1760</v>
      </c>
      <c r="N347" s="292" t="s">
        <v>1760</v>
      </c>
      <c r="O347" s="285" t="s">
        <v>1475</v>
      </c>
    </row>
    <row r="348" spans="1:15" s="291" customFormat="1" ht="11.45" customHeight="1" x14ac:dyDescent="0.2">
      <c r="A348" s="284" t="s">
        <v>1476</v>
      </c>
      <c r="B348" s="284" t="s">
        <v>390</v>
      </c>
      <c r="C348" s="268">
        <v>1348</v>
      </c>
      <c r="D348" s="292">
        <v>1187</v>
      </c>
      <c r="E348" s="293">
        <v>1348</v>
      </c>
      <c r="F348" s="292">
        <v>1187</v>
      </c>
      <c r="G348" s="293" t="s">
        <v>1760</v>
      </c>
      <c r="H348" s="292" t="s">
        <v>1760</v>
      </c>
      <c r="I348" s="293" t="s">
        <v>1760</v>
      </c>
      <c r="J348" s="292" t="s">
        <v>1760</v>
      </c>
      <c r="K348" s="293" t="s">
        <v>1760</v>
      </c>
      <c r="L348" s="292" t="s">
        <v>1760</v>
      </c>
      <c r="M348" s="293" t="s">
        <v>1760</v>
      </c>
      <c r="N348" s="292" t="s">
        <v>1760</v>
      </c>
      <c r="O348" s="285" t="s">
        <v>1476</v>
      </c>
    </row>
    <row r="349" spans="1:15" s="291" customFormat="1" ht="11.45" customHeight="1" x14ac:dyDescent="0.2">
      <c r="A349" s="284" t="s">
        <v>1477</v>
      </c>
      <c r="B349" s="284" t="s">
        <v>391</v>
      </c>
      <c r="C349" s="268">
        <v>126</v>
      </c>
      <c r="D349" s="292">
        <v>37</v>
      </c>
      <c r="E349" s="293">
        <v>126</v>
      </c>
      <c r="F349" s="292">
        <v>37</v>
      </c>
      <c r="G349" s="293" t="s">
        <v>1760</v>
      </c>
      <c r="H349" s="292" t="s">
        <v>1760</v>
      </c>
      <c r="I349" s="293" t="s">
        <v>1760</v>
      </c>
      <c r="J349" s="292" t="s">
        <v>1760</v>
      </c>
      <c r="K349" s="293" t="s">
        <v>1760</v>
      </c>
      <c r="L349" s="292" t="s">
        <v>1760</v>
      </c>
      <c r="M349" s="293" t="s">
        <v>1760</v>
      </c>
      <c r="N349" s="292" t="s">
        <v>1760</v>
      </c>
      <c r="O349" s="285" t="s">
        <v>1477</v>
      </c>
    </row>
    <row r="350" spans="1:15" s="291" customFormat="1" ht="11.45" customHeight="1" x14ac:dyDescent="0.2">
      <c r="A350" s="284" t="s">
        <v>1478</v>
      </c>
      <c r="B350" s="284" t="s">
        <v>392</v>
      </c>
      <c r="C350" s="268">
        <v>1190</v>
      </c>
      <c r="D350" s="292">
        <v>555</v>
      </c>
      <c r="E350" s="293">
        <v>1190</v>
      </c>
      <c r="F350" s="292">
        <v>555</v>
      </c>
      <c r="G350" s="293" t="s">
        <v>1760</v>
      </c>
      <c r="H350" s="292" t="s">
        <v>1760</v>
      </c>
      <c r="I350" s="293" t="s">
        <v>1760</v>
      </c>
      <c r="J350" s="292" t="s">
        <v>1760</v>
      </c>
      <c r="K350" s="293" t="s">
        <v>1760</v>
      </c>
      <c r="L350" s="292" t="s">
        <v>1760</v>
      </c>
      <c r="M350" s="293" t="s">
        <v>1760</v>
      </c>
      <c r="N350" s="292" t="s">
        <v>1760</v>
      </c>
      <c r="O350" s="285" t="s">
        <v>1478</v>
      </c>
    </row>
    <row r="351" spans="1:15" s="291" customFormat="1" ht="11.45" customHeight="1" x14ac:dyDescent="0.2">
      <c r="A351" s="284" t="s">
        <v>1479</v>
      </c>
      <c r="B351" s="284" t="s">
        <v>393</v>
      </c>
      <c r="C351" s="268">
        <v>1560</v>
      </c>
      <c r="D351" s="292">
        <v>328</v>
      </c>
      <c r="E351" s="293">
        <v>1560</v>
      </c>
      <c r="F351" s="292">
        <v>328</v>
      </c>
      <c r="G351" s="293" t="s">
        <v>1760</v>
      </c>
      <c r="H351" s="292" t="s">
        <v>1760</v>
      </c>
      <c r="I351" s="293" t="s">
        <v>1760</v>
      </c>
      <c r="J351" s="292" t="s">
        <v>1760</v>
      </c>
      <c r="K351" s="293" t="s">
        <v>1760</v>
      </c>
      <c r="L351" s="292" t="s">
        <v>1760</v>
      </c>
      <c r="M351" s="293" t="s">
        <v>1760</v>
      </c>
      <c r="N351" s="292" t="s">
        <v>1760</v>
      </c>
      <c r="O351" s="285" t="s">
        <v>1479</v>
      </c>
    </row>
    <row r="352" spans="1:15" s="291" customFormat="1" ht="11.45" customHeight="1" x14ac:dyDescent="0.2">
      <c r="A352" s="284" t="s">
        <v>1480</v>
      </c>
      <c r="B352" s="284" t="s">
        <v>736</v>
      </c>
      <c r="C352" s="268">
        <v>1</v>
      </c>
      <c r="D352" s="292">
        <v>1</v>
      </c>
      <c r="E352" s="293">
        <v>1</v>
      </c>
      <c r="F352" s="292">
        <v>1</v>
      </c>
      <c r="G352" s="293" t="s">
        <v>1760</v>
      </c>
      <c r="H352" s="292" t="s">
        <v>1760</v>
      </c>
      <c r="I352" s="293" t="s">
        <v>1760</v>
      </c>
      <c r="J352" s="292" t="s">
        <v>1760</v>
      </c>
      <c r="K352" s="293" t="s">
        <v>1760</v>
      </c>
      <c r="L352" s="292" t="s">
        <v>1760</v>
      </c>
      <c r="M352" s="293" t="s">
        <v>1760</v>
      </c>
      <c r="N352" s="292" t="s">
        <v>1760</v>
      </c>
      <c r="O352" s="285" t="s">
        <v>1480</v>
      </c>
    </row>
    <row r="353" spans="1:15" s="291" customFormat="1" ht="11.45" customHeight="1" x14ac:dyDescent="0.2">
      <c r="A353" s="284" t="s">
        <v>1481</v>
      </c>
      <c r="B353" s="284" t="s">
        <v>394</v>
      </c>
      <c r="C353" s="268">
        <v>13749</v>
      </c>
      <c r="D353" s="292">
        <v>1101</v>
      </c>
      <c r="E353" s="293">
        <v>3920</v>
      </c>
      <c r="F353" s="292">
        <v>314</v>
      </c>
      <c r="G353" s="293">
        <v>9829</v>
      </c>
      <c r="H353" s="292">
        <v>787</v>
      </c>
      <c r="I353" s="293">
        <v>2568</v>
      </c>
      <c r="J353" s="292">
        <v>206</v>
      </c>
      <c r="K353" s="293">
        <v>7261</v>
      </c>
      <c r="L353" s="292">
        <v>582</v>
      </c>
      <c r="M353" s="293" t="s">
        <v>1760</v>
      </c>
      <c r="N353" s="292" t="s">
        <v>1760</v>
      </c>
      <c r="O353" s="285" t="s">
        <v>1481</v>
      </c>
    </row>
    <row r="354" spans="1:15" s="291" customFormat="1" ht="11.45" customHeight="1" x14ac:dyDescent="0.2">
      <c r="A354" s="284" t="s">
        <v>1482</v>
      </c>
      <c r="B354" s="284" t="s">
        <v>395</v>
      </c>
      <c r="C354" s="268">
        <v>56</v>
      </c>
      <c r="D354" s="292">
        <v>35</v>
      </c>
      <c r="E354" s="293">
        <v>56</v>
      </c>
      <c r="F354" s="292">
        <v>35</v>
      </c>
      <c r="G354" s="293" t="s">
        <v>1760</v>
      </c>
      <c r="H354" s="292" t="s">
        <v>1760</v>
      </c>
      <c r="I354" s="293" t="s">
        <v>1760</v>
      </c>
      <c r="J354" s="292" t="s">
        <v>1760</v>
      </c>
      <c r="K354" s="293" t="s">
        <v>1760</v>
      </c>
      <c r="L354" s="292" t="s">
        <v>1760</v>
      </c>
      <c r="M354" s="293" t="s">
        <v>1760</v>
      </c>
      <c r="N354" s="292" t="s">
        <v>1760</v>
      </c>
      <c r="O354" s="285" t="s">
        <v>1482</v>
      </c>
    </row>
    <row r="355" spans="1:15" s="291" customFormat="1" ht="11.45" customHeight="1" x14ac:dyDescent="0.2">
      <c r="A355" s="284" t="s">
        <v>1483</v>
      </c>
      <c r="B355" s="284" t="s">
        <v>396</v>
      </c>
      <c r="C355" s="268">
        <v>92870</v>
      </c>
      <c r="D355" s="292">
        <v>1681</v>
      </c>
      <c r="E355" s="293">
        <v>36458</v>
      </c>
      <c r="F355" s="292">
        <v>660</v>
      </c>
      <c r="G355" s="293">
        <v>56412</v>
      </c>
      <c r="H355" s="292">
        <v>1021</v>
      </c>
      <c r="I355" s="293">
        <v>441</v>
      </c>
      <c r="J355" s="292">
        <v>8</v>
      </c>
      <c r="K355" s="293">
        <v>53706</v>
      </c>
      <c r="L355" s="292">
        <v>972</v>
      </c>
      <c r="M355" s="293">
        <v>2265</v>
      </c>
      <c r="N355" s="292">
        <v>41</v>
      </c>
      <c r="O355" s="285" t="s">
        <v>1483</v>
      </c>
    </row>
    <row r="356" spans="1:15" s="291" customFormat="1" ht="11.45" customHeight="1" x14ac:dyDescent="0.2">
      <c r="A356" s="284" t="s">
        <v>1484</v>
      </c>
      <c r="B356" s="284" t="s">
        <v>397</v>
      </c>
      <c r="C356" s="268">
        <v>319</v>
      </c>
      <c r="D356" s="292">
        <v>293</v>
      </c>
      <c r="E356" s="293">
        <v>319</v>
      </c>
      <c r="F356" s="292">
        <v>293</v>
      </c>
      <c r="G356" s="293" t="s">
        <v>1760</v>
      </c>
      <c r="H356" s="292" t="s">
        <v>1760</v>
      </c>
      <c r="I356" s="293" t="s">
        <v>1760</v>
      </c>
      <c r="J356" s="292" t="s">
        <v>1760</v>
      </c>
      <c r="K356" s="293" t="s">
        <v>1760</v>
      </c>
      <c r="L356" s="292" t="s">
        <v>1760</v>
      </c>
      <c r="M356" s="293" t="s">
        <v>1760</v>
      </c>
      <c r="N356" s="292" t="s">
        <v>1760</v>
      </c>
      <c r="O356" s="285" t="s">
        <v>1484</v>
      </c>
    </row>
    <row r="357" spans="1:15" s="291" customFormat="1" ht="11.45" customHeight="1" x14ac:dyDescent="0.2">
      <c r="A357" s="284" t="s">
        <v>1485</v>
      </c>
      <c r="B357" s="284" t="s">
        <v>398</v>
      </c>
      <c r="C357" s="268">
        <v>8602</v>
      </c>
      <c r="D357" s="292">
        <v>1539</v>
      </c>
      <c r="E357" s="293">
        <v>5491</v>
      </c>
      <c r="F357" s="292">
        <v>982</v>
      </c>
      <c r="G357" s="293">
        <v>3111</v>
      </c>
      <c r="H357" s="292">
        <v>557</v>
      </c>
      <c r="I357" s="293" t="s">
        <v>1760</v>
      </c>
      <c r="J357" s="292" t="s">
        <v>1760</v>
      </c>
      <c r="K357" s="293">
        <v>3111</v>
      </c>
      <c r="L357" s="292">
        <v>557</v>
      </c>
      <c r="M357" s="293" t="s">
        <v>1760</v>
      </c>
      <c r="N357" s="292" t="s">
        <v>1760</v>
      </c>
      <c r="O357" s="285" t="s">
        <v>1485</v>
      </c>
    </row>
    <row r="358" spans="1:15" s="291" customFormat="1" ht="11.25" customHeight="1" x14ac:dyDescent="0.2">
      <c r="A358" s="284" t="s">
        <v>1486</v>
      </c>
      <c r="B358" s="284" t="s">
        <v>399</v>
      </c>
      <c r="C358" s="268">
        <v>35</v>
      </c>
      <c r="D358" s="292">
        <v>26</v>
      </c>
      <c r="E358" s="293">
        <v>35</v>
      </c>
      <c r="F358" s="292">
        <v>26</v>
      </c>
      <c r="G358" s="293" t="s">
        <v>1760</v>
      </c>
      <c r="H358" s="292" t="s">
        <v>1760</v>
      </c>
      <c r="I358" s="293" t="s">
        <v>1760</v>
      </c>
      <c r="J358" s="292" t="s">
        <v>1760</v>
      </c>
      <c r="K358" s="293" t="s">
        <v>1760</v>
      </c>
      <c r="L358" s="292" t="s">
        <v>1760</v>
      </c>
      <c r="M358" s="293" t="s">
        <v>1760</v>
      </c>
      <c r="N358" s="292" t="s">
        <v>1760</v>
      </c>
      <c r="O358" s="285" t="s">
        <v>1486</v>
      </c>
    </row>
    <row r="359" spans="1:15" s="291" customFormat="1" ht="11.25" customHeight="1" x14ac:dyDescent="0.2">
      <c r="A359" s="700" t="s">
        <v>682</v>
      </c>
      <c r="B359" s="697"/>
      <c r="C359" s="697"/>
      <c r="D359" s="697"/>
      <c r="E359" s="697"/>
      <c r="F359" s="701"/>
      <c r="G359" s="699"/>
      <c r="H359" s="698"/>
      <c r="I359" s="699"/>
      <c r="J359" s="698"/>
      <c r="K359" s="694"/>
      <c r="L359" s="693"/>
      <c r="M359" s="694"/>
      <c r="N359" s="693"/>
      <c r="O359" s="284"/>
    </row>
    <row r="360" spans="1:15" s="676" customFormat="1" ht="11.25" customHeight="1" x14ac:dyDescent="0.2">
      <c r="A360" s="719" t="s">
        <v>1641</v>
      </c>
      <c r="B360" s="675"/>
      <c r="C360" s="675"/>
      <c r="D360" s="675"/>
      <c r="E360" s="675"/>
      <c r="F360" s="719"/>
      <c r="G360" s="714"/>
      <c r="H360" s="713"/>
      <c r="I360" s="714"/>
      <c r="J360" s="713"/>
      <c r="K360" s="716"/>
      <c r="L360" s="715"/>
      <c r="M360" s="716"/>
      <c r="N360" s="715"/>
      <c r="O360" s="284"/>
    </row>
    <row r="361" spans="1:15" s="676" customFormat="1" ht="11.25" customHeight="1" x14ac:dyDescent="0.2">
      <c r="A361" s="668" t="s">
        <v>1642</v>
      </c>
      <c r="B361" s="675"/>
      <c r="C361" s="675"/>
      <c r="D361" s="675"/>
      <c r="E361" s="675"/>
      <c r="F361" s="719"/>
      <c r="G361" s="716"/>
      <c r="H361" s="715"/>
      <c r="I361" s="716"/>
      <c r="J361" s="715"/>
      <c r="K361" s="716"/>
      <c r="L361" s="715"/>
      <c r="M361" s="716"/>
      <c r="N361" s="715"/>
      <c r="O361" s="284"/>
    </row>
    <row r="362" spans="1:15" s="262" customFormat="1" x14ac:dyDescent="0.2">
      <c r="A362" s="534"/>
      <c r="B362" s="272"/>
      <c r="C362" s="272"/>
      <c r="D362" s="272"/>
      <c r="E362" s="272"/>
      <c r="F362" s="213"/>
      <c r="G362" s="261"/>
      <c r="H362" s="272"/>
      <c r="O362" s="274"/>
    </row>
    <row r="363" spans="1:15" s="262" customFormat="1" x14ac:dyDescent="0.2">
      <c r="A363" s="534"/>
      <c r="B363" s="272"/>
      <c r="C363" s="272"/>
      <c r="D363" s="272"/>
      <c r="E363" s="272"/>
      <c r="F363" s="213"/>
      <c r="G363" s="261"/>
      <c r="H363" s="272"/>
      <c r="O363" s="274"/>
    </row>
    <row r="364" spans="1:15" s="262" customFormat="1" x14ac:dyDescent="0.2">
      <c r="A364" s="534"/>
      <c r="B364" s="272"/>
      <c r="C364" s="272"/>
      <c r="D364" s="272"/>
      <c r="E364" s="272"/>
      <c r="F364" s="213"/>
      <c r="G364" s="261"/>
      <c r="H364" s="272"/>
      <c r="O364" s="274"/>
    </row>
    <row r="365" spans="1:15" s="262" customFormat="1" x14ac:dyDescent="0.2">
      <c r="A365" s="534"/>
      <c r="B365" s="272"/>
      <c r="C365" s="272"/>
      <c r="D365" s="272"/>
      <c r="E365" s="272"/>
      <c r="F365" s="213"/>
      <c r="G365" s="261"/>
      <c r="H365" s="272"/>
      <c r="O365" s="274"/>
    </row>
    <row r="366" spans="1:15" s="262" customFormat="1" x14ac:dyDescent="0.2"/>
    <row r="367" spans="1:15" s="262" customFormat="1" ht="13.15" customHeight="1" x14ac:dyDescent="0.2">
      <c r="A367" s="1038" t="s">
        <v>698</v>
      </c>
      <c r="B367" s="891" t="s">
        <v>1643</v>
      </c>
      <c r="C367" s="1022" t="s">
        <v>1757</v>
      </c>
      <c r="D367" s="1022"/>
      <c r="E367" s="1022"/>
      <c r="F367" s="1022"/>
      <c r="G367" s="1022"/>
      <c r="H367" s="1022"/>
      <c r="I367" s="1022"/>
      <c r="J367" s="1022"/>
      <c r="K367" s="1022"/>
      <c r="L367" s="1022"/>
      <c r="M367" s="1022"/>
      <c r="N367" s="1022"/>
      <c r="O367" s="1023" t="s">
        <v>698</v>
      </c>
    </row>
    <row r="368" spans="1:15" s="262" customFormat="1" ht="11.45" customHeight="1" x14ac:dyDescent="0.2">
      <c r="A368" s="1039"/>
      <c r="B368" s="737"/>
      <c r="C368" s="1026" t="s">
        <v>1245</v>
      </c>
      <c r="D368" s="1026"/>
      <c r="E368" s="1027" t="s">
        <v>78</v>
      </c>
      <c r="F368" s="1027"/>
      <c r="G368" s="1027"/>
      <c r="H368" s="1027"/>
      <c r="I368" s="1027"/>
      <c r="J368" s="1027"/>
      <c r="K368" s="1027"/>
      <c r="L368" s="1027"/>
      <c r="M368" s="1027"/>
      <c r="N368" s="1027"/>
      <c r="O368" s="1024"/>
    </row>
    <row r="369" spans="1:15" s="262" customFormat="1" ht="11.45" customHeight="1" x14ac:dyDescent="0.2">
      <c r="A369" s="1039"/>
      <c r="B369" s="737"/>
      <c r="C369" s="1026"/>
      <c r="D369" s="1026"/>
      <c r="E369" s="1026" t="s">
        <v>149</v>
      </c>
      <c r="F369" s="1028"/>
      <c r="G369" s="1029" t="s">
        <v>1246</v>
      </c>
      <c r="H369" s="1030"/>
      <c r="I369" s="1026" t="s">
        <v>78</v>
      </c>
      <c r="J369" s="1026"/>
      <c r="K369" s="1026"/>
      <c r="L369" s="1026"/>
      <c r="M369" s="1026"/>
      <c r="N369" s="1026"/>
      <c r="O369" s="1024"/>
    </row>
    <row r="370" spans="1:15" s="262" customFormat="1" ht="11.45" customHeight="1" x14ac:dyDescent="0.2">
      <c r="A370" s="1039"/>
      <c r="B370" s="737"/>
      <c r="C370" s="1026"/>
      <c r="D370" s="1026"/>
      <c r="E370" s="1026"/>
      <c r="F370" s="1028"/>
      <c r="G370" s="1031"/>
      <c r="H370" s="1030"/>
      <c r="I370" s="1026" t="s">
        <v>1247</v>
      </c>
      <c r="J370" s="737"/>
      <c r="K370" s="1026" t="s">
        <v>150</v>
      </c>
      <c r="L370" s="1026"/>
      <c r="M370" s="1026"/>
      <c r="N370" s="1026"/>
      <c r="O370" s="1024"/>
    </row>
    <row r="371" spans="1:15" s="262" customFormat="1" ht="13.15" customHeight="1" x14ac:dyDescent="0.2">
      <c r="A371" s="1039"/>
      <c r="B371" s="737"/>
      <c r="C371" s="1026"/>
      <c r="D371" s="1026"/>
      <c r="E371" s="1026"/>
      <c r="F371" s="1028"/>
      <c r="G371" s="1031"/>
      <c r="H371" s="1030"/>
      <c r="I371" s="1026"/>
      <c r="J371" s="737"/>
      <c r="K371" s="1026"/>
      <c r="L371" s="1026"/>
      <c r="M371" s="1026"/>
      <c r="N371" s="1026"/>
      <c r="O371" s="1024"/>
    </row>
    <row r="372" spans="1:15" s="262" customFormat="1" ht="13.15" customHeight="1" x14ac:dyDescent="0.2">
      <c r="A372" s="1039"/>
      <c r="B372" s="737"/>
      <c r="C372" s="1026"/>
      <c r="D372" s="1026"/>
      <c r="E372" s="1026"/>
      <c r="F372" s="1028"/>
      <c r="G372" s="1031"/>
      <c r="H372" s="1030"/>
      <c r="I372" s="737"/>
      <c r="J372" s="737"/>
      <c r="K372" s="1033" t="s">
        <v>151</v>
      </c>
      <c r="L372" s="1033"/>
      <c r="M372" s="1033" t="s">
        <v>152</v>
      </c>
      <c r="N372" s="1033"/>
      <c r="O372" s="1024"/>
    </row>
    <row r="373" spans="1:15" s="262" customFormat="1" ht="13.15" customHeight="1" x14ac:dyDescent="0.2">
      <c r="A373" s="1040"/>
      <c r="B373" s="738"/>
      <c r="C373" s="269">
        <v>1000</v>
      </c>
      <c r="D373" s="527" t="s">
        <v>699</v>
      </c>
      <c r="E373" s="269">
        <v>1000</v>
      </c>
      <c r="F373" s="587" t="s">
        <v>699</v>
      </c>
      <c r="G373" s="589">
        <v>1000</v>
      </c>
      <c r="H373" s="527" t="s">
        <v>699</v>
      </c>
      <c r="I373" s="269">
        <v>1000</v>
      </c>
      <c r="J373" s="527" t="s">
        <v>699</v>
      </c>
      <c r="K373" s="269">
        <v>1000</v>
      </c>
      <c r="L373" s="527" t="s">
        <v>699</v>
      </c>
      <c r="M373" s="269">
        <v>1000</v>
      </c>
      <c r="N373" s="527" t="s">
        <v>699</v>
      </c>
      <c r="O373" s="1025"/>
    </row>
    <row r="374" spans="1:15" s="262" customFormat="1" ht="25.5" customHeight="1" x14ac:dyDescent="0.2">
      <c r="A374" s="1034" t="s">
        <v>1883</v>
      </c>
      <c r="B374" s="1035"/>
      <c r="C374" s="642"/>
      <c r="D374" s="597"/>
      <c r="E374" s="643"/>
      <c r="F374" s="597"/>
      <c r="G374" s="643"/>
      <c r="H374" s="597"/>
      <c r="I374" s="643"/>
      <c r="J374" s="597"/>
      <c r="K374" s="643"/>
      <c r="L374" s="597"/>
      <c r="M374" s="643"/>
      <c r="N374" s="597"/>
      <c r="O374" s="644"/>
    </row>
    <row r="375" spans="1:15" s="291" customFormat="1" ht="25.5" customHeight="1" x14ac:dyDescent="0.2">
      <c r="A375" s="284" t="s">
        <v>1487</v>
      </c>
      <c r="B375" s="284" t="s">
        <v>400</v>
      </c>
      <c r="C375" s="268">
        <v>28</v>
      </c>
      <c r="D375" s="292">
        <v>22</v>
      </c>
      <c r="E375" s="293">
        <v>28</v>
      </c>
      <c r="F375" s="292">
        <v>22</v>
      </c>
      <c r="G375" s="293" t="s">
        <v>1760</v>
      </c>
      <c r="H375" s="292" t="s">
        <v>1760</v>
      </c>
      <c r="I375" s="293" t="s">
        <v>1760</v>
      </c>
      <c r="J375" s="292" t="s">
        <v>1760</v>
      </c>
      <c r="K375" s="293" t="s">
        <v>1760</v>
      </c>
      <c r="L375" s="292" t="s">
        <v>1760</v>
      </c>
      <c r="M375" s="293" t="s">
        <v>1760</v>
      </c>
      <c r="N375" s="292" t="s">
        <v>1760</v>
      </c>
      <c r="O375" s="285" t="s">
        <v>1487</v>
      </c>
    </row>
    <row r="376" spans="1:15" s="291" customFormat="1" ht="11.45" customHeight="1" x14ac:dyDescent="0.2">
      <c r="A376" s="284" t="s">
        <v>1488</v>
      </c>
      <c r="B376" s="284" t="s">
        <v>401</v>
      </c>
      <c r="C376" s="268">
        <v>52</v>
      </c>
      <c r="D376" s="292">
        <v>34</v>
      </c>
      <c r="E376" s="293">
        <v>52</v>
      </c>
      <c r="F376" s="292">
        <v>34</v>
      </c>
      <c r="G376" s="293" t="s">
        <v>1760</v>
      </c>
      <c r="H376" s="292" t="s">
        <v>1760</v>
      </c>
      <c r="I376" s="293" t="s">
        <v>1760</v>
      </c>
      <c r="J376" s="292" t="s">
        <v>1760</v>
      </c>
      <c r="K376" s="293" t="s">
        <v>1760</v>
      </c>
      <c r="L376" s="292" t="s">
        <v>1760</v>
      </c>
      <c r="M376" s="293" t="s">
        <v>1760</v>
      </c>
      <c r="N376" s="292" t="s">
        <v>1760</v>
      </c>
      <c r="O376" s="285" t="s">
        <v>1488</v>
      </c>
    </row>
    <row r="377" spans="1:15" s="291" customFormat="1" ht="11.45" customHeight="1" x14ac:dyDescent="0.2">
      <c r="A377" s="284" t="s">
        <v>1489</v>
      </c>
      <c r="B377" s="284" t="s">
        <v>402</v>
      </c>
      <c r="C377" s="268">
        <v>2262</v>
      </c>
      <c r="D377" s="292">
        <v>371</v>
      </c>
      <c r="E377" s="293">
        <v>2262</v>
      </c>
      <c r="F377" s="292">
        <v>371</v>
      </c>
      <c r="G377" s="293" t="s">
        <v>1760</v>
      </c>
      <c r="H377" s="292" t="s">
        <v>1760</v>
      </c>
      <c r="I377" s="293" t="s">
        <v>1760</v>
      </c>
      <c r="J377" s="292" t="s">
        <v>1760</v>
      </c>
      <c r="K377" s="293" t="s">
        <v>1760</v>
      </c>
      <c r="L377" s="292" t="s">
        <v>1760</v>
      </c>
      <c r="M377" s="293" t="s">
        <v>1760</v>
      </c>
      <c r="N377" s="292" t="s">
        <v>1760</v>
      </c>
      <c r="O377" s="285" t="s">
        <v>1489</v>
      </c>
    </row>
    <row r="378" spans="1:15" s="291" customFormat="1" ht="11.45" customHeight="1" x14ac:dyDescent="0.2">
      <c r="A378" s="284" t="s">
        <v>1490</v>
      </c>
      <c r="B378" s="284" t="s">
        <v>403</v>
      </c>
      <c r="C378" s="268">
        <v>926</v>
      </c>
      <c r="D378" s="292">
        <v>477</v>
      </c>
      <c r="E378" s="293">
        <v>926</v>
      </c>
      <c r="F378" s="292">
        <v>477</v>
      </c>
      <c r="G378" s="293" t="s">
        <v>1760</v>
      </c>
      <c r="H378" s="292" t="s">
        <v>1760</v>
      </c>
      <c r="I378" s="293" t="s">
        <v>1760</v>
      </c>
      <c r="J378" s="292" t="s">
        <v>1760</v>
      </c>
      <c r="K378" s="293" t="s">
        <v>1760</v>
      </c>
      <c r="L378" s="292" t="s">
        <v>1760</v>
      </c>
      <c r="M378" s="293" t="s">
        <v>1760</v>
      </c>
      <c r="N378" s="292" t="s">
        <v>1760</v>
      </c>
      <c r="O378" s="285" t="s">
        <v>1490</v>
      </c>
    </row>
    <row r="379" spans="1:15" s="291" customFormat="1" ht="11.45" customHeight="1" x14ac:dyDescent="0.2">
      <c r="A379" s="284" t="s">
        <v>1491</v>
      </c>
      <c r="B379" s="284" t="s">
        <v>404</v>
      </c>
      <c r="C379" s="268">
        <v>929</v>
      </c>
      <c r="D379" s="292">
        <v>519</v>
      </c>
      <c r="E379" s="293">
        <v>929</v>
      </c>
      <c r="F379" s="292">
        <v>519</v>
      </c>
      <c r="G379" s="293" t="s">
        <v>1760</v>
      </c>
      <c r="H379" s="292" t="s">
        <v>1760</v>
      </c>
      <c r="I379" s="293" t="s">
        <v>1760</v>
      </c>
      <c r="J379" s="292" t="s">
        <v>1760</v>
      </c>
      <c r="K379" s="293" t="s">
        <v>1760</v>
      </c>
      <c r="L379" s="292" t="s">
        <v>1760</v>
      </c>
      <c r="M379" s="293" t="s">
        <v>1760</v>
      </c>
      <c r="N379" s="292" t="s">
        <v>1760</v>
      </c>
      <c r="O379" s="285" t="s">
        <v>1491</v>
      </c>
    </row>
    <row r="380" spans="1:15" s="291" customFormat="1" ht="11.45" customHeight="1" x14ac:dyDescent="0.2">
      <c r="A380" s="284" t="s">
        <v>1492</v>
      </c>
      <c r="B380" s="284" t="s">
        <v>840</v>
      </c>
      <c r="C380" s="268">
        <v>441</v>
      </c>
      <c r="D380" s="292">
        <v>279</v>
      </c>
      <c r="E380" s="293">
        <v>369</v>
      </c>
      <c r="F380" s="292">
        <v>233</v>
      </c>
      <c r="G380" s="293">
        <v>72</v>
      </c>
      <c r="H380" s="292">
        <v>46</v>
      </c>
      <c r="I380" s="293" t="s">
        <v>1760</v>
      </c>
      <c r="J380" s="292" t="s">
        <v>1760</v>
      </c>
      <c r="K380" s="293">
        <v>72</v>
      </c>
      <c r="L380" s="292">
        <v>46</v>
      </c>
      <c r="M380" s="293" t="s">
        <v>1760</v>
      </c>
      <c r="N380" s="292" t="s">
        <v>1760</v>
      </c>
      <c r="O380" s="285" t="s">
        <v>1492</v>
      </c>
    </row>
    <row r="381" spans="1:15" s="291" customFormat="1" ht="11.45" customHeight="1" x14ac:dyDescent="0.2">
      <c r="A381" s="284" t="s">
        <v>1493</v>
      </c>
      <c r="B381" s="284" t="s">
        <v>405</v>
      </c>
      <c r="C381" s="268">
        <v>1190</v>
      </c>
      <c r="D381" s="292">
        <v>470</v>
      </c>
      <c r="E381" s="293">
        <v>1190</v>
      </c>
      <c r="F381" s="292">
        <v>470</v>
      </c>
      <c r="G381" s="293" t="s">
        <v>1760</v>
      </c>
      <c r="H381" s="292" t="s">
        <v>1760</v>
      </c>
      <c r="I381" s="293" t="s">
        <v>1760</v>
      </c>
      <c r="J381" s="292" t="s">
        <v>1760</v>
      </c>
      <c r="K381" s="293" t="s">
        <v>1760</v>
      </c>
      <c r="L381" s="292" t="s">
        <v>1760</v>
      </c>
      <c r="M381" s="293" t="s">
        <v>1760</v>
      </c>
      <c r="N381" s="292" t="s">
        <v>1760</v>
      </c>
      <c r="O381" s="285" t="s">
        <v>1493</v>
      </c>
    </row>
    <row r="382" spans="1:15" s="291" customFormat="1" ht="11.45" customHeight="1" x14ac:dyDescent="0.2">
      <c r="A382" s="284" t="s">
        <v>1494</v>
      </c>
      <c r="B382" s="284" t="s">
        <v>406</v>
      </c>
      <c r="C382" s="268">
        <v>365</v>
      </c>
      <c r="D382" s="292">
        <v>310</v>
      </c>
      <c r="E382" s="293">
        <v>365</v>
      </c>
      <c r="F382" s="292">
        <v>310</v>
      </c>
      <c r="G382" s="293" t="s">
        <v>1760</v>
      </c>
      <c r="H382" s="292" t="s">
        <v>1760</v>
      </c>
      <c r="I382" s="293" t="s">
        <v>1760</v>
      </c>
      <c r="J382" s="292" t="s">
        <v>1760</v>
      </c>
      <c r="K382" s="293" t="s">
        <v>1760</v>
      </c>
      <c r="L382" s="292" t="s">
        <v>1760</v>
      </c>
      <c r="M382" s="293" t="s">
        <v>1760</v>
      </c>
      <c r="N382" s="292" t="s">
        <v>1760</v>
      </c>
      <c r="O382" s="285" t="s">
        <v>1494</v>
      </c>
    </row>
    <row r="383" spans="1:15" s="291" customFormat="1" ht="11.45" customHeight="1" x14ac:dyDescent="0.2">
      <c r="A383" s="284" t="s">
        <v>1495</v>
      </c>
      <c r="B383" s="284" t="s">
        <v>1036</v>
      </c>
      <c r="C383" s="268">
        <v>2203</v>
      </c>
      <c r="D383" s="292">
        <v>293</v>
      </c>
      <c r="E383" s="293">
        <v>2203</v>
      </c>
      <c r="F383" s="292">
        <v>293</v>
      </c>
      <c r="G383" s="293" t="s">
        <v>1760</v>
      </c>
      <c r="H383" s="292" t="s">
        <v>1760</v>
      </c>
      <c r="I383" s="293" t="s">
        <v>1760</v>
      </c>
      <c r="J383" s="292" t="s">
        <v>1760</v>
      </c>
      <c r="K383" s="293" t="s">
        <v>1760</v>
      </c>
      <c r="L383" s="292" t="s">
        <v>1760</v>
      </c>
      <c r="M383" s="293" t="s">
        <v>1760</v>
      </c>
      <c r="N383" s="292" t="s">
        <v>1760</v>
      </c>
      <c r="O383" s="285" t="s">
        <v>1495</v>
      </c>
    </row>
    <row r="384" spans="1:15" s="291" customFormat="1" ht="11.45" customHeight="1" x14ac:dyDescent="0.2">
      <c r="A384" s="284" t="s">
        <v>1496</v>
      </c>
      <c r="B384" s="284" t="s">
        <v>407</v>
      </c>
      <c r="C384" s="268">
        <v>4278</v>
      </c>
      <c r="D384" s="292">
        <v>1206</v>
      </c>
      <c r="E384" s="293">
        <v>4218</v>
      </c>
      <c r="F384" s="292">
        <v>1190</v>
      </c>
      <c r="G384" s="293">
        <v>60</v>
      </c>
      <c r="H384" s="292">
        <v>17</v>
      </c>
      <c r="I384" s="293" t="s">
        <v>1760</v>
      </c>
      <c r="J384" s="292" t="s">
        <v>1760</v>
      </c>
      <c r="K384" s="293">
        <v>60</v>
      </c>
      <c r="L384" s="292">
        <v>17</v>
      </c>
      <c r="M384" s="293" t="s">
        <v>1760</v>
      </c>
      <c r="N384" s="292" t="s">
        <v>1760</v>
      </c>
      <c r="O384" s="285" t="s">
        <v>1496</v>
      </c>
    </row>
    <row r="385" spans="1:15" s="291" customFormat="1" ht="11.45" customHeight="1" x14ac:dyDescent="0.2">
      <c r="A385" s="284" t="s">
        <v>1497</v>
      </c>
      <c r="B385" s="284" t="s">
        <v>408</v>
      </c>
      <c r="C385" s="268">
        <v>355</v>
      </c>
      <c r="D385" s="292">
        <v>402</v>
      </c>
      <c r="E385" s="293">
        <v>355</v>
      </c>
      <c r="F385" s="292">
        <v>402</v>
      </c>
      <c r="G385" s="293" t="s">
        <v>1760</v>
      </c>
      <c r="H385" s="292" t="s">
        <v>1760</v>
      </c>
      <c r="I385" s="293" t="s">
        <v>1760</v>
      </c>
      <c r="J385" s="292" t="s">
        <v>1760</v>
      </c>
      <c r="K385" s="293" t="s">
        <v>1760</v>
      </c>
      <c r="L385" s="292" t="s">
        <v>1760</v>
      </c>
      <c r="M385" s="293" t="s">
        <v>1760</v>
      </c>
      <c r="N385" s="292" t="s">
        <v>1760</v>
      </c>
      <c r="O385" s="285" t="s">
        <v>1497</v>
      </c>
    </row>
    <row r="386" spans="1:15" s="291" customFormat="1" ht="11.45" customHeight="1" x14ac:dyDescent="0.2">
      <c r="A386" s="284" t="s">
        <v>1498</v>
      </c>
      <c r="B386" s="284" t="s">
        <v>409</v>
      </c>
      <c r="C386" s="268">
        <v>222</v>
      </c>
      <c r="D386" s="292">
        <v>116</v>
      </c>
      <c r="E386" s="293">
        <v>222</v>
      </c>
      <c r="F386" s="292">
        <v>116</v>
      </c>
      <c r="G386" s="293" t="s">
        <v>1760</v>
      </c>
      <c r="H386" s="292" t="s">
        <v>1760</v>
      </c>
      <c r="I386" s="293" t="s">
        <v>1760</v>
      </c>
      <c r="J386" s="292" t="s">
        <v>1760</v>
      </c>
      <c r="K386" s="293" t="s">
        <v>1760</v>
      </c>
      <c r="L386" s="292" t="s">
        <v>1760</v>
      </c>
      <c r="M386" s="293" t="s">
        <v>1760</v>
      </c>
      <c r="N386" s="292" t="s">
        <v>1760</v>
      </c>
      <c r="O386" s="285" t="s">
        <v>1498</v>
      </c>
    </row>
    <row r="387" spans="1:15" s="291" customFormat="1" ht="11.45" customHeight="1" x14ac:dyDescent="0.2">
      <c r="A387" s="284" t="s">
        <v>98</v>
      </c>
      <c r="B387" s="284" t="s">
        <v>737</v>
      </c>
      <c r="C387" s="268">
        <v>32</v>
      </c>
      <c r="D387" s="292">
        <v>9</v>
      </c>
      <c r="E387" s="293">
        <v>32</v>
      </c>
      <c r="F387" s="292">
        <v>9</v>
      </c>
      <c r="G387" s="293" t="s">
        <v>1760</v>
      </c>
      <c r="H387" s="292" t="s">
        <v>1760</v>
      </c>
      <c r="I387" s="293" t="s">
        <v>1760</v>
      </c>
      <c r="J387" s="292" t="s">
        <v>1760</v>
      </c>
      <c r="K387" s="293" t="s">
        <v>1760</v>
      </c>
      <c r="L387" s="292" t="s">
        <v>1760</v>
      </c>
      <c r="M387" s="293" t="s">
        <v>1760</v>
      </c>
      <c r="N387" s="292" t="s">
        <v>1760</v>
      </c>
      <c r="O387" s="285" t="s">
        <v>98</v>
      </c>
    </row>
    <row r="388" spans="1:15" s="291" customFormat="1" ht="11.45" customHeight="1" x14ac:dyDescent="0.2">
      <c r="A388" s="284" t="s">
        <v>1083</v>
      </c>
      <c r="B388" s="284" t="s">
        <v>410</v>
      </c>
      <c r="C388" s="268">
        <v>43050</v>
      </c>
      <c r="D388" s="292">
        <v>2804</v>
      </c>
      <c r="E388" s="293">
        <v>18362</v>
      </c>
      <c r="F388" s="292">
        <v>1196</v>
      </c>
      <c r="G388" s="293">
        <v>24688</v>
      </c>
      <c r="H388" s="292">
        <v>1608</v>
      </c>
      <c r="I388" s="293" t="s">
        <v>1760</v>
      </c>
      <c r="J388" s="292" t="s">
        <v>1760</v>
      </c>
      <c r="K388" s="293">
        <v>24688</v>
      </c>
      <c r="L388" s="292">
        <v>1608</v>
      </c>
      <c r="M388" s="293" t="s">
        <v>1760</v>
      </c>
      <c r="N388" s="292" t="s">
        <v>1760</v>
      </c>
      <c r="O388" s="285" t="s">
        <v>1083</v>
      </c>
    </row>
    <row r="389" spans="1:15" s="291" customFormat="1" ht="11.45" customHeight="1" x14ac:dyDescent="0.2">
      <c r="A389" s="284" t="s">
        <v>1499</v>
      </c>
      <c r="B389" s="284" t="s">
        <v>411</v>
      </c>
      <c r="C389" s="268">
        <v>1465</v>
      </c>
      <c r="D389" s="292">
        <v>368</v>
      </c>
      <c r="E389" s="293">
        <v>1465</v>
      </c>
      <c r="F389" s="292">
        <v>368</v>
      </c>
      <c r="G389" s="293" t="s">
        <v>1760</v>
      </c>
      <c r="H389" s="292" t="s">
        <v>1760</v>
      </c>
      <c r="I389" s="293" t="s">
        <v>1760</v>
      </c>
      <c r="J389" s="292" t="s">
        <v>1760</v>
      </c>
      <c r="K389" s="293" t="s">
        <v>1760</v>
      </c>
      <c r="L389" s="292" t="s">
        <v>1760</v>
      </c>
      <c r="M389" s="293" t="s">
        <v>1760</v>
      </c>
      <c r="N389" s="292" t="s">
        <v>1760</v>
      </c>
      <c r="O389" s="285" t="s">
        <v>1499</v>
      </c>
    </row>
    <row r="390" spans="1:15" s="291" customFormat="1" ht="11.45" customHeight="1" x14ac:dyDescent="0.2">
      <c r="A390" s="284" t="s">
        <v>1500</v>
      </c>
      <c r="B390" s="284" t="s">
        <v>412</v>
      </c>
      <c r="C390" s="268">
        <v>429</v>
      </c>
      <c r="D390" s="292">
        <v>118</v>
      </c>
      <c r="E390" s="293">
        <v>429</v>
      </c>
      <c r="F390" s="292">
        <v>118</v>
      </c>
      <c r="G390" s="293" t="s">
        <v>1760</v>
      </c>
      <c r="H390" s="292" t="s">
        <v>1760</v>
      </c>
      <c r="I390" s="293" t="s">
        <v>1760</v>
      </c>
      <c r="J390" s="292" t="s">
        <v>1760</v>
      </c>
      <c r="K390" s="293" t="s">
        <v>1760</v>
      </c>
      <c r="L390" s="292" t="s">
        <v>1760</v>
      </c>
      <c r="M390" s="293" t="s">
        <v>1760</v>
      </c>
      <c r="N390" s="292" t="s">
        <v>1760</v>
      </c>
      <c r="O390" s="285" t="s">
        <v>1500</v>
      </c>
    </row>
    <row r="391" spans="1:15" s="291" customFormat="1" ht="11.45" customHeight="1" x14ac:dyDescent="0.2">
      <c r="A391" s="284" t="s">
        <v>93</v>
      </c>
      <c r="B391" s="284" t="s">
        <v>709</v>
      </c>
      <c r="C391" s="268">
        <v>935</v>
      </c>
      <c r="D391" s="292">
        <v>945</v>
      </c>
      <c r="E391" s="293">
        <v>935</v>
      </c>
      <c r="F391" s="292">
        <v>945</v>
      </c>
      <c r="G391" s="293" t="s">
        <v>1760</v>
      </c>
      <c r="H391" s="292" t="s">
        <v>1760</v>
      </c>
      <c r="I391" s="293" t="s">
        <v>1760</v>
      </c>
      <c r="J391" s="292" t="s">
        <v>1760</v>
      </c>
      <c r="K391" s="293" t="s">
        <v>1760</v>
      </c>
      <c r="L391" s="292" t="s">
        <v>1760</v>
      </c>
      <c r="M391" s="293" t="s">
        <v>1760</v>
      </c>
      <c r="N391" s="292" t="s">
        <v>1760</v>
      </c>
      <c r="O391" s="285" t="s">
        <v>93</v>
      </c>
    </row>
    <row r="392" spans="1:15" s="291" customFormat="1" x14ac:dyDescent="0.2">
      <c r="A392" s="284" t="s">
        <v>1501</v>
      </c>
      <c r="B392" s="284" t="s">
        <v>413</v>
      </c>
      <c r="C392" s="268">
        <v>547</v>
      </c>
      <c r="D392" s="292">
        <v>317</v>
      </c>
      <c r="E392" s="293">
        <v>547</v>
      </c>
      <c r="F392" s="292">
        <v>317</v>
      </c>
      <c r="G392" s="293" t="s">
        <v>1760</v>
      </c>
      <c r="H392" s="292" t="s">
        <v>1760</v>
      </c>
      <c r="I392" s="293" t="s">
        <v>1760</v>
      </c>
      <c r="J392" s="292" t="s">
        <v>1760</v>
      </c>
      <c r="K392" s="293" t="s">
        <v>1760</v>
      </c>
      <c r="L392" s="292" t="s">
        <v>1760</v>
      </c>
      <c r="M392" s="293" t="s">
        <v>1760</v>
      </c>
      <c r="N392" s="292" t="s">
        <v>1760</v>
      </c>
      <c r="O392" s="285" t="s">
        <v>1501</v>
      </c>
    </row>
    <row r="393" spans="1:15" s="291" customFormat="1" ht="11.45" customHeight="1" x14ac:dyDescent="0.2">
      <c r="A393" s="284" t="s">
        <v>1502</v>
      </c>
      <c r="B393" s="284" t="s">
        <v>414</v>
      </c>
      <c r="C393" s="268">
        <v>30</v>
      </c>
      <c r="D393" s="292">
        <v>9</v>
      </c>
      <c r="E393" s="293">
        <v>30</v>
      </c>
      <c r="F393" s="292">
        <v>9</v>
      </c>
      <c r="G393" s="293" t="s">
        <v>1760</v>
      </c>
      <c r="H393" s="292" t="s">
        <v>1760</v>
      </c>
      <c r="I393" s="293" t="s">
        <v>1760</v>
      </c>
      <c r="J393" s="292" t="s">
        <v>1760</v>
      </c>
      <c r="K393" s="293" t="s">
        <v>1760</v>
      </c>
      <c r="L393" s="292" t="s">
        <v>1760</v>
      </c>
      <c r="M393" s="293" t="s">
        <v>1760</v>
      </c>
      <c r="N393" s="292" t="s">
        <v>1760</v>
      </c>
      <c r="O393" s="285" t="s">
        <v>1502</v>
      </c>
    </row>
    <row r="394" spans="1:15" s="291" customFormat="1" ht="11.45" customHeight="1" x14ac:dyDescent="0.2">
      <c r="A394" s="284" t="s">
        <v>1503</v>
      </c>
      <c r="B394" s="284" t="s">
        <v>415</v>
      </c>
      <c r="C394" s="268">
        <v>32840</v>
      </c>
      <c r="D394" s="292">
        <v>3418</v>
      </c>
      <c r="E394" s="293">
        <v>8377</v>
      </c>
      <c r="F394" s="292">
        <v>872</v>
      </c>
      <c r="G394" s="293">
        <v>24463</v>
      </c>
      <c r="H394" s="292">
        <v>2546</v>
      </c>
      <c r="I394" s="293" t="s">
        <v>1760</v>
      </c>
      <c r="J394" s="292" t="s">
        <v>1760</v>
      </c>
      <c r="K394" s="293">
        <v>24463</v>
      </c>
      <c r="L394" s="292">
        <v>2546</v>
      </c>
      <c r="M394" s="293" t="s">
        <v>1760</v>
      </c>
      <c r="N394" s="292" t="s">
        <v>1760</v>
      </c>
      <c r="O394" s="285" t="s">
        <v>1503</v>
      </c>
    </row>
    <row r="395" spans="1:15" s="291" customFormat="1" ht="11.45" customHeight="1" x14ac:dyDescent="0.2">
      <c r="A395" s="284" t="s">
        <v>1504</v>
      </c>
      <c r="B395" s="284" t="s">
        <v>416</v>
      </c>
      <c r="C395" s="268">
        <v>1482</v>
      </c>
      <c r="D395" s="292">
        <v>285</v>
      </c>
      <c r="E395" s="293">
        <v>1482</v>
      </c>
      <c r="F395" s="292">
        <v>285</v>
      </c>
      <c r="G395" s="293" t="s">
        <v>1760</v>
      </c>
      <c r="H395" s="292" t="s">
        <v>1760</v>
      </c>
      <c r="I395" s="293" t="s">
        <v>1760</v>
      </c>
      <c r="J395" s="292" t="s">
        <v>1760</v>
      </c>
      <c r="K395" s="293" t="s">
        <v>1760</v>
      </c>
      <c r="L395" s="292" t="s">
        <v>1760</v>
      </c>
      <c r="M395" s="293" t="s">
        <v>1760</v>
      </c>
      <c r="N395" s="292" t="s">
        <v>1760</v>
      </c>
      <c r="O395" s="285" t="s">
        <v>1504</v>
      </c>
    </row>
    <row r="396" spans="1:15" s="291" customFormat="1" ht="11.45" customHeight="1" x14ac:dyDescent="0.2">
      <c r="A396" s="284" t="s">
        <v>1505</v>
      </c>
      <c r="B396" s="284" t="s">
        <v>417</v>
      </c>
      <c r="C396" s="268">
        <v>10528</v>
      </c>
      <c r="D396" s="292">
        <v>2083</v>
      </c>
      <c r="E396" s="293">
        <v>3837</v>
      </c>
      <c r="F396" s="292">
        <v>759</v>
      </c>
      <c r="G396" s="293">
        <v>6692</v>
      </c>
      <c r="H396" s="292">
        <v>1324</v>
      </c>
      <c r="I396" s="293" t="s">
        <v>1760</v>
      </c>
      <c r="J396" s="292" t="s">
        <v>1760</v>
      </c>
      <c r="K396" s="293">
        <v>6344</v>
      </c>
      <c r="L396" s="292">
        <v>1255</v>
      </c>
      <c r="M396" s="293">
        <v>348</v>
      </c>
      <c r="N396" s="292">
        <v>69</v>
      </c>
      <c r="O396" s="285" t="s">
        <v>1505</v>
      </c>
    </row>
    <row r="397" spans="1:15" s="291" customFormat="1" ht="11.45" customHeight="1" x14ac:dyDescent="0.2">
      <c r="A397" s="284" t="s">
        <v>1506</v>
      </c>
      <c r="B397" s="284" t="s">
        <v>418</v>
      </c>
      <c r="C397" s="268">
        <v>491</v>
      </c>
      <c r="D397" s="292">
        <v>202</v>
      </c>
      <c r="E397" s="293">
        <v>491</v>
      </c>
      <c r="F397" s="292">
        <v>202</v>
      </c>
      <c r="G397" s="293" t="s">
        <v>1760</v>
      </c>
      <c r="H397" s="292" t="s">
        <v>1760</v>
      </c>
      <c r="I397" s="293" t="s">
        <v>1760</v>
      </c>
      <c r="J397" s="292" t="s">
        <v>1760</v>
      </c>
      <c r="K397" s="293" t="s">
        <v>1760</v>
      </c>
      <c r="L397" s="292" t="s">
        <v>1760</v>
      </c>
      <c r="M397" s="293" t="s">
        <v>1760</v>
      </c>
      <c r="N397" s="292" t="s">
        <v>1760</v>
      </c>
      <c r="O397" s="285" t="s">
        <v>1506</v>
      </c>
    </row>
    <row r="398" spans="1:15" s="291" customFormat="1" ht="11.45" customHeight="1" x14ac:dyDescent="0.2">
      <c r="A398" s="284" t="s">
        <v>1507</v>
      </c>
      <c r="B398" s="284" t="s">
        <v>419</v>
      </c>
      <c r="C398" s="268">
        <v>8039</v>
      </c>
      <c r="D398" s="292">
        <v>3375</v>
      </c>
      <c r="E398" s="293">
        <v>1649</v>
      </c>
      <c r="F398" s="292">
        <v>692</v>
      </c>
      <c r="G398" s="293">
        <v>6391</v>
      </c>
      <c r="H398" s="292">
        <v>2683</v>
      </c>
      <c r="I398" s="293" t="s">
        <v>1760</v>
      </c>
      <c r="J398" s="292" t="s">
        <v>1760</v>
      </c>
      <c r="K398" s="293">
        <v>4677</v>
      </c>
      <c r="L398" s="292">
        <v>1963</v>
      </c>
      <c r="M398" s="293">
        <v>1714</v>
      </c>
      <c r="N398" s="292">
        <v>720</v>
      </c>
      <c r="O398" s="285" t="s">
        <v>1507</v>
      </c>
    </row>
    <row r="399" spans="1:15" s="291" customFormat="1" ht="11.45" customHeight="1" x14ac:dyDescent="0.2">
      <c r="A399" s="284" t="s">
        <v>570</v>
      </c>
      <c r="B399" s="284" t="s">
        <v>569</v>
      </c>
      <c r="C399" s="268">
        <v>1886</v>
      </c>
      <c r="D399" s="292">
        <v>1330</v>
      </c>
      <c r="E399" s="293">
        <v>1666</v>
      </c>
      <c r="F399" s="292">
        <v>1175</v>
      </c>
      <c r="G399" s="293">
        <v>220</v>
      </c>
      <c r="H399" s="292">
        <v>155</v>
      </c>
      <c r="I399" s="293">
        <v>220</v>
      </c>
      <c r="J399" s="292">
        <v>155</v>
      </c>
      <c r="K399" s="293" t="s">
        <v>1760</v>
      </c>
      <c r="L399" s="292" t="s">
        <v>1760</v>
      </c>
      <c r="M399" s="293" t="s">
        <v>1760</v>
      </c>
      <c r="N399" s="292" t="s">
        <v>1760</v>
      </c>
      <c r="O399" s="285" t="s">
        <v>570</v>
      </c>
    </row>
    <row r="400" spans="1:15" s="291" customFormat="1" ht="11.45" customHeight="1" x14ac:dyDescent="0.2">
      <c r="A400" s="284" t="s">
        <v>1508</v>
      </c>
      <c r="B400" s="284" t="s">
        <v>420</v>
      </c>
      <c r="C400" s="268">
        <v>464</v>
      </c>
      <c r="D400" s="292">
        <v>310</v>
      </c>
      <c r="E400" s="293">
        <v>464</v>
      </c>
      <c r="F400" s="292">
        <v>310</v>
      </c>
      <c r="G400" s="293" t="s">
        <v>1760</v>
      </c>
      <c r="H400" s="292" t="s">
        <v>1760</v>
      </c>
      <c r="I400" s="293" t="s">
        <v>1760</v>
      </c>
      <c r="J400" s="292" t="s">
        <v>1760</v>
      </c>
      <c r="K400" s="293" t="s">
        <v>1760</v>
      </c>
      <c r="L400" s="292" t="s">
        <v>1760</v>
      </c>
      <c r="M400" s="293" t="s">
        <v>1760</v>
      </c>
      <c r="N400" s="292" t="s">
        <v>1760</v>
      </c>
      <c r="O400" s="285" t="s">
        <v>1508</v>
      </c>
    </row>
    <row r="401" spans="1:15" s="291" customFormat="1" ht="11.45" customHeight="1" x14ac:dyDescent="0.2">
      <c r="A401" s="284" t="s">
        <v>605</v>
      </c>
      <c r="B401" s="284" t="s">
        <v>839</v>
      </c>
      <c r="C401" s="268">
        <v>17104</v>
      </c>
      <c r="D401" s="292">
        <v>3368</v>
      </c>
      <c r="E401" s="293">
        <v>15096</v>
      </c>
      <c r="F401" s="292">
        <v>2973</v>
      </c>
      <c r="G401" s="293">
        <v>2009</v>
      </c>
      <c r="H401" s="292">
        <v>396</v>
      </c>
      <c r="I401" s="293" t="s">
        <v>1760</v>
      </c>
      <c r="J401" s="292" t="s">
        <v>1760</v>
      </c>
      <c r="K401" s="293">
        <v>2009</v>
      </c>
      <c r="L401" s="292">
        <v>396</v>
      </c>
      <c r="M401" s="293" t="s">
        <v>1760</v>
      </c>
      <c r="N401" s="292" t="s">
        <v>1760</v>
      </c>
      <c r="O401" s="285" t="s">
        <v>605</v>
      </c>
    </row>
    <row r="402" spans="1:15" s="291" customFormat="1" ht="11.45" customHeight="1" x14ac:dyDescent="0.2">
      <c r="A402" s="284" t="s">
        <v>1509</v>
      </c>
      <c r="B402" s="284" t="s">
        <v>421</v>
      </c>
      <c r="C402" s="268">
        <v>1303</v>
      </c>
      <c r="D402" s="292">
        <v>502</v>
      </c>
      <c r="E402" s="293">
        <v>89</v>
      </c>
      <c r="F402" s="292">
        <v>34</v>
      </c>
      <c r="G402" s="293">
        <v>1214</v>
      </c>
      <c r="H402" s="292">
        <v>468</v>
      </c>
      <c r="I402" s="293" t="s">
        <v>1760</v>
      </c>
      <c r="J402" s="292" t="s">
        <v>1760</v>
      </c>
      <c r="K402" s="293">
        <v>1214</v>
      </c>
      <c r="L402" s="292">
        <v>468</v>
      </c>
      <c r="M402" s="293" t="s">
        <v>1760</v>
      </c>
      <c r="N402" s="292" t="s">
        <v>1760</v>
      </c>
      <c r="O402" s="285" t="s">
        <v>1509</v>
      </c>
    </row>
    <row r="403" spans="1:15" s="291" customFormat="1" ht="11.45" customHeight="1" x14ac:dyDescent="0.2">
      <c r="A403" s="284" t="s">
        <v>1510</v>
      </c>
      <c r="B403" s="284" t="s">
        <v>422</v>
      </c>
      <c r="C403" s="268">
        <v>467</v>
      </c>
      <c r="D403" s="292">
        <v>286</v>
      </c>
      <c r="E403" s="293">
        <v>467</v>
      </c>
      <c r="F403" s="292">
        <v>286</v>
      </c>
      <c r="G403" s="293" t="s">
        <v>1760</v>
      </c>
      <c r="H403" s="292" t="s">
        <v>1760</v>
      </c>
      <c r="I403" s="293" t="s">
        <v>1760</v>
      </c>
      <c r="J403" s="292" t="s">
        <v>1760</v>
      </c>
      <c r="K403" s="293" t="s">
        <v>1760</v>
      </c>
      <c r="L403" s="292" t="s">
        <v>1760</v>
      </c>
      <c r="M403" s="293" t="s">
        <v>1760</v>
      </c>
      <c r="N403" s="292" t="s">
        <v>1760</v>
      </c>
      <c r="O403" s="285" t="s">
        <v>1510</v>
      </c>
    </row>
    <row r="404" spans="1:15" s="291" customFormat="1" ht="11.45" customHeight="1" x14ac:dyDescent="0.2">
      <c r="A404" s="284" t="s">
        <v>1511</v>
      </c>
      <c r="B404" s="284" t="s">
        <v>423</v>
      </c>
      <c r="C404" s="268">
        <v>1841</v>
      </c>
      <c r="D404" s="292">
        <v>387</v>
      </c>
      <c r="E404" s="293">
        <v>134</v>
      </c>
      <c r="F404" s="292">
        <v>28</v>
      </c>
      <c r="G404" s="293">
        <v>1708</v>
      </c>
      <c r="H404" s="292">
        <v>359</v>
      </c>
      <c r="I404" s="293">
        <v>200</v>
      </c>
      <c r="J404" s="292">
        <v>42</v>
      </c>
      <c r="K404" s="293">
        <v>1507</v>
      </c>
      <c r="L404" s="292">
        <v>317</v>
      </c>
      <c r="M404" s="293" t="s">
        <v>1760</v>
      </c>
      <c r="N404" s="292" t="s">
        <v>1760</v>
      </c>
      <c r="O404" s="285" t="s">
        <v>1511</v>
      </c>
    </row>
    <row r="405" spans="1:15" s="291" customFormat="1" ht="11.45" customHeight="1" x14ac:dyDescent="0.2">
      <c r="A405" s="284" t="s">
        <v>1512</v>
      </c>
      <c r="B405" s="284" t="s">
        <v>424</v>
      </c>
      <c r="C405" s="268">
        <v>814</v>
      </c>
      <c r="D405" s="292">
        <v>312</v>
      </c>
      <c r="E405" s="293">
        <v>814</v>
      </c>
      <c r="F405" s="292">
        <v>312</v>
      </c>
      <c r="G405" s="293" t="s">
        <v>1760</v>
      </c>
      <c r="H405" s="292" t="s">
        <v>1760</v>
      </c>
      <c r="I405" s="293" t="s">
        <v>1760</v>
      </c>
      <c r="J405" s="292" t="s">
        <v>1760</v>
      </c>
      <c r="K405" s="293" t="s">
        <v>1760</v>
      </c>
      <c r="L405" s="292" t="s">
        <v>1760</v>
      </c>
      <c r="M405" s="293" t="s">
        <v>1760</v>
      </c>
      <c r="N405" s="292" t="s">
        <v>1760</v>
      </c>
      <c r="O405" s="285" t="s">
        <v>1512</v>
      </c>
    </row>
    <row r="406" spans="1:15" s="291" customFormat="1" ht="11.45" customHeight="1" x14ac:dyDescent="0.2">
      <c r="A406" s="284" t="s">
        <v>1513</v>
      </c>
      <c r="B406" s="284" t="s">
        <v>425</v>
      </c>
      <c r="C406" s="268">
        <v>862</v>
      </c>
      <c r="D406" s="292">
        <v>584</v>
      </c>
      <c r="E406" s="293">
        <v>862</v>
      </c>
      <c r="F406" s="292">
        <v>584</v>
      </c>
      <c r="G406" s="293" t="s">
        <v>1760</v>
      </c>
      <c r="H406" s="292" t="s">
        <v>1760</v>
      </c>
      <c r="I406" s="293" t="s">
        <v>1760</v>
      </c>
      <c r="J406" s="292" t="s">
        <v>1760</v>
      </c>
      <c r="K406" s="293" t="s">
        <v>1760</v>
      </c>
      <c r="L406" s="292" t="s">
        <v>1760</v>
      </c>
      <c r="M406" s="293" t="s">
        <v>1760</v>
      </c>
      <c r="N406" s="292" t="s">
        <v>1760</v>
      </c>
      <c r="O406" s="285" t="s">
        <v>1513</v>
      </c>
    </row>
    <row r="407" spans="1:15" s="291" customFormat="1" ht="11.45" customHeight="1" x14ac:dyDescent="0.2">
      <c r="A407" s="284" t="s">
        <v>1514</v>
      </c>
      <c r="B407" s="284" t="s">
        <v>426</v>
      </c>
      <c r="C407" s="268">
        <v>475</v>
      </c>
      <c r="D407" s="292">
        <v>419</v>
      </c>
      <c r="E407" s="293">
        <v>475</v>
      </c>
      <c r="F407" s="292">
        <v>419</v>
      </c>
      <c r="G407" s="293" t="s">
        <v>1760</v>
      </c>
      <c r="H407" s="292" t="s">
        <v>1760</v>
      </c>
      <c r="I407" s="293" t="s">
        <v>1760</v>
      </c>
      <c r="J407" s="292" t="s">
        <v>1760</v>
      </c>
      <c r="K407" s="293" t="s">
        <v>1760</v>
      </c>
      <c r="L407" s="292" t="s">
        <v>1760</v>
      </c>
      <c r="M407" s="293" t="s">
        <v>1760</v>
      </c>
      <c r="N407" s="292" t="s">
        <v>1760</v>
      </c>
      <c r="O407" s="285" t="s">
        <v>1514</v>
      </c>
    </row>
    <row r="408" spans="1:15" s="291" customFormat="1" ht="11.45" customHeight="1" x14ac:dyDescent="0.2">
      <c r="A408" s="284" t="s">
        <v>1515</v>
      </c>
      <c r="B408" s="284" t="s">
        <v>427</v>
      </c>
      <c r="C408" s="268">
        <v>1068</v>
      </c>
      <c r="D408" s="292">
        <v>438</v>
      </c>
      <c r="E408" s="293">
        <v>1068</v>
      </c>
      <c r="F408" s="292">
        <v>438</v>
      </c>
      <c r="G408" s="293" t="s">
        <v>1760</v>
      </c>
      <c r="H408" s="292" t="s">
        <v>1760</v>
      </c>
      <c r="I408" s="293" t="s">
        <v>1760</v>
      </c>
      <c r="J408" s="292" t="s">
        <v>1760</v>
      </c>
      <c r="K408" s="293" t="s">
        <v>1760</v>
      </c>
      <c r="L408" s="292" t="s">
        <v>1760</v>
      </c>
      <c r="M408" s="293" t="s">
        <v>1760</v>
      </c>
      <c r="N408" s="292" t="s">
        <v>1760</v>
      </c>
      <c r="O408" s="285" t="s">
        <v>1515</v>
      </c>
    </row>
    <row r="409" spans="1:15" s="291" customFormat="1" ht="11.45" customHeight="1" x14ac:dyDescent="0.2">
      <c r="A409" s="284" t="s">
        <v>1516</v>
      </c>
      <c r="B409" s="284" t="s">
        <v>841</v>
      </c>
      <c r="C409" s="268">
        <v>1</v>
      </c>
      <c r="D409" s="588">
        <v>0</v>
      </c>
      <c r="E409" s="293">
        <v>1</v>
      </c>
      <c r="F409" s="588">
        <v>0</v>
      </c>
      <c r="G409" s="293" t="s">
        <v>1760</v>
      </c>
      <c r="H409" s="292" t="s">
        <v>1760</v>
      </c>
      <c r="I409" s="293" t="s">
        <v>1760</v>
      </c>
      <c r="J409" s="292" t="s">
        <v>1760</v>
      </c>
      <c r="K409" s="293" t="s">
        <v>1760</v>
      </c>
      <c r="L409" s="292" t="s">
        <v>1760</v>
      </c>
      <c r="M409" s="293" t="s">
        <v>1760</v>
      </c>
      <c r="N409" s="292" t="s">
        <v>1760</v>
      </c>
      <c r="O409" s="285" t="s">
        <v>1516</v>
      </c>
    </row>
    <row r="410" spans="1:15" s="291" customFormat="1" ht="11.45" customHeight="1" x14ac:dyDescent="0.2">
      <c r="A410" s="284" t="s">
        <v>1517</v>
      </c>
      <c r="B410" s="284" t="s">
        <v>571</v>
      </c>
      <c r="C410" s="268">
        <v>389</v>
      </c>
      <c r="D410" s="292">
        <v>420</v>
      </c>
      <c r="E410" s="293">
        <v>389</v>
      </c>
      <c r="F410" s="292">
        <v>420</v>
      </c>
      <c r="G410" s="293" t="s">
        <v>1760</v>
      </c>
      <c r="H410" s="292" t="s">
        <v>1760</v>
      </c>
      <c r="I410" s="293" t="s">
        <v>1760</v>
      </c>
      <c r="J410" s="292" t="s">
        <v>1760</v>
      </c>
      <c r="K410" s="293" t="s">
        <v>1760</v>
      </c>
      <c r="L410" s="292" t="s">
        <v>1760</v>
      </c>
      <c r="M410" s="293" t="s">
        <v>1760</v>
      </c>
      <c r="N410" s="292" t="s">
        <v>1760</v>
      </c>
      <c r="O410" s="285" t="s">
        <v>1517</v>
      </c>
    </row>
    <row r="411" spans="1:15" s="291" customFormat="1" ht="11.45" customHeight="1" x14ac:dyDescent="0.2">
      <c r="A411" s="284" t="s">
        <v>1518</v>
      </c>
      <c r="B411" s="284" t="s">
        <v>428</v>
      </c>
      <c r="C411" s="268">
        <v>726</v>
      </c>
      <c r="D411" s="292">
        <v>420</v>
      </c>
      <c r="E411" s="293">
        <v>726</v>
      </c>
      <c r="F411" s="292">
        <v>420</v>
      </c>
      <c r="G411" s="293" t="s">
        <v>1760</v>
      </c>
      <c r="H411" s="292" t="s">
        <v>1760</v>
      </c>
      <c r="I411" s="293" t="s">
        <v>1760</v>
      </c>
      <c r="J411" s="292" t="s">
        <v>1760</v>
      </c>
      <c r="K411" s="293" t="s">
        <v>1760</v>
      </c>
      <c r="L411" s="292" t="s">
        <v>1760</v>
      </c>
      <c r="M411" s="293" t="s">
        <v>1760</v>
      </c>
      <c r="N411" s="292" t="s">
        <v>1760</v>
      </c>
      <c r="O411" s="285" t="s">
        <v>1518</v>
      </c>
    </row>
    <row r="412" spans="1:15" s="291" customFormat="1" ht="11.45" customHeight="1" x14ac:dyDescent="0.2">
      <c r="A412" s="284" t="s">
        <v>1519</v>
      </c>
      <c r="B412" s="284" t="s">
        <v>429</v>
      </c>
      <c r="C412" s="268">
        <v>1291</v>
      </c>
      <c r="D412" s="292">
        <v>535</v>
      </c>
      <c r="E412" s="293">
        <v>1291</v>
      </c>
      <c r="F412" s="292">
        <v>535</v>
      </c>
      <c r="G412" s="293" t="s">
        <v>1760</v>
      </c>
      <c r="H412" s="292" t="s">
        <v>1760</v>
      </c>
      <c r="I412" s="293" t="s">
        <v>1760</v>
      </c>
      <c r="J412" s="292" t="s">
        <v>1760</v>
      </c>
      <c r="K412" s="293" t="s">
        <v>1760</v>
      </c>
      <c r="L412" s="292" t="s">
        <v>1760</v>
      </c>
      <c r="M412" s="293" t="s">
        <v>1760</v>
      </c>
      <c r="N412" s="292" t="s">
        <v>1760</v>
      </c>
      <c r="O412" s="285" t="s">
        <v>1519</v>
      </c>
    </row>
    <row r="413" spans="1:15" s="291" customFormat="1" ht="11.45" customHeight="1" x14ac:dyDescent="0.2">
      <c r="A413" s="284" t="s">
        <v>1520</v>
      </c>
      <c r="B413" s="284" t="s">
        <v>430</v>
      </c>
      <c r="C413" s="268">
        <v>116</v>
      </c>
      <c r="D413" s="292">
        <v>90</v>
      </c>
      <c r="E413" s="293">
        <v>116</v>
      </c>
      <c r="F413" s="292">
        <v>90</v>
      </c>
      <c r="G413" s="293" t="s">
        <v>1760</v>
      </c>
      <c r="H413" s="292" t="s">
        <v>1760</v>
      </c>
      <c r="I413" s="293" t="s">
        <v>1760</v>
      </c>
      <c r="J413" s="292" t="s">
        <v>1760</v>
      </c>
      <c r="K413" s="293" t="s">
        <v>1760</v>
      </c>
      <c r="L413" s="292" t="s">
        <v>1760</v>
      </c>
      <c r="M413" s="293" t="s">
        <v>1760</v>
      </c>
      <c r="N413" s="292" t="s">
        <v>1760</v>
      </c>
      <c r="O413" s="285" t="s">
        <v>1520</v>
      </c>
    </row>
    <row r="414" spans="1:15" s="291" customFormat="1" ht="11.45" customHeight="1" x14ac:dyDescent="0.2">
      <c r="A414" s="284" t="s">
        <v>1521</v>
      </c>
      <c r="B414" s="284" t="s">
        <v>431</v>
      </c>
      <c r="C414" s="268">
        <v>13458</v>
      </c>
      <c r="D414" s="292">
        <v>799</v>
      </c>
      <c r="E414" s="293">
        <v>13458</v>
      </c>
      <c r="F414" s="292">
        <v>799</v>
      </c>
      <c r="G414" s="293" t="s">
        <v>1760</v>
      </c>
      <c r="H414" s="292" t="s">
        <v>1760</v>
      </c>
      <c r="I414" s="293" t="s">
        <v>1760</v>
      </c>
      <c r="J414" s="292" t="s">
        <v>1760</v>
      </c>
      <c r="K414" s="293" t="s">
        <v>1760</v>
      </c>
      <c r="L414" s="292" t="s">
        <v>1760</v>
      </c>
      <c r="M414" s="293" t="s">
        <v>1760</v>
      </c>
      <c r="N414" s="292" t="s">
        <v>1760</v>
      </c>
      <c r="O414" s="285" t="s">
        <v>1521</v>
      </c>
    </row>
    <row r="415" spans="1:15" s="291" customFormat="1" ht="11.45" customHeight="1" x14ac:dyDescent="0.2">
      <c r="A415" s="284" t="s">
        <v>1522</v>
      </c>
      <c r="B415" s="284" t="s">
        <v>432</v>
      </c>
      <c r="C415" s="268">
        <v>51104</v>
      </c>
      <c r="D415" s="292">
        <v>1988</v>
      </c>
      <c r="E415" s="293">
        <v>22978</v>
      </c>
      <c r="F415" s="292">
        <v>894</v>
      </c>
      <c r="G415" s="293">
        <v>28126</v>
      </c>
      <c r="H415" s="292">
        <v>1094</v>
      </c>
      <c r="I415" s="293">
        <v>28</v>
      </c>
      <c r="J415" s="292">
        <v>1</v>
      </c>
      <c r="K415" s="293">
        <v>27195</v>
      </c>
      <c r="L415" s="292">
        <v>1058</v>
      </c>
      <c r="M415" s="293">
        <v>903</v>
      </c>
      <c r="N415" s="292">
        <v>35</v>
      </c>
      <c r="O415" s="285" t="s">
        <v>1522</v>
      </c>
    </row>
    <row r="416" spans="1:15" s="291" customFormat="1" ht="11.45" customHeight="1" x14ac:dyDescent="0.2">
      <c r="A416" s="284" t="s">
        <v>831</v>
      </c>
      <c r="B416" s="284" t="s">
        <v>971</v>
      </c>
      <c r="C416" s="268" t="s">
        <v>1760</v>
      </c>
      <c r="D416" s="292" t="s">
        <v>1760</v>
      </c>
      <c r="E416" s="293" t="s">
        <v>1760</v>
      </c>
      <c r="F416" s="292" t="s">
        <v>1760</v>
      </c>
      <c r="G416" s="293" t="s">
        <v>1760</v>
      </c>
      <c r="H416" s="292" t="s">
        <v>1760</v>
      </c>
      <c r="I416" s="293" t="s">
        <v>1760</v>
      </c>
      <c r="J416" s="292" t="s">
        <v>1760</v>
      </c>
      <c r="K416" s="293" t="s">
        <v>1760</v>
      </c>
      <c r="L416" s="292" t="s">
        <v>1760</v>
      </c>
      <c r="M416" s="293" t="s">
        <v>1760</v>
      </c>
      <c r="N416" s="292" t="s">
        <v>1760</v>
      </c>
      <c r="O416" s="285" t="s">
        <v>831</v>
      </c>
    </row>
    <row r="417" spans="1:15" s="291" customFormat="1" ht="11.45" customHeight="1" x14ac:dyDescent="0.2">
      <c r="A417" s="284" t="s">
        <v>832</v>
      </c>
      <c r="B417" s="284" t="s">
        <v>972</v>
      </c>
      <c r="C417" s="268">
        <v>37</v>
      </c>
      <c r="D417" s="292">
        <v>4</v>
      </c>
      <c r="E417" s="293">
        <v>37</v>
      </c>
      <c r="F417" s="292">
        <v>4</v>
      </c>
      <c r="G417" s="293" t="s">
        <v>1760</v>
      </c>
      <c r="H417" s="292" t="s">
        <v>1760</v>
      </c>
      <c r="I417" s="293" t="s">
        <v>1760</v>
      </c>
      <c r="J417" s="292" t="s">
        <v>1760</v>
      </c>
      <c r="K417" s="293" t="s">
        <v>1760</v>
      </c>
      <c r="L417" s="292" t="s">
        <v>1760</v>
      </c>
      <c r="M417" s="293" t="s">
        <v>1760</v>
      </c>
      <c r="N417" s="292" t="s">
        <v>1760</v>
      </c>
      <c r="O417" s="285" t="s">
        <v>832</v>
      </c>
    </row>
    <row r="418" spans="1:15" s="291" customFormat="1" ht="11.25" customHeight="1" x14ac:dyDescent="0.2">
      <c r="A418" s="286" t="s">
        <v>1523</v>
      </c>
      <c r="B418" s="286" t="s">
        <v>102</v>
      </c>
      <c r="C418" s="267">
        <v>418204</v>
      </c>
      <c r="D418" s="289">
        <v>1608</v>
      </c>
      <c r="E418" s="290">
        <v>239763</v>
      </c>
      <c r="F418" s="289">
        <v>922</v>
      </c>
      <c r="G418" s="290">
        <v>178441</v>
      </c>
      <c r="H418" s="289">
        <v>686</v>
      </c>
      <c r="I418" s="290">
        <v>3457</v>
      </c>
      <c r="J418" s="289">
        <v>13</v>
      </c>
      <c r="K418" s="290">
        <v>168545</v>
      </c>
      <c r="L418" s="289">
        <v>648</v>
      </c>
      <c r="M418" s="290">
        <v>6439</v>
      </c>
      <c r="N418" s="289">
        <v>25</v>
      </c>
      <c r="O418" s="287" t="s">
        <v>1523</v>
      </c>
    </row>
    <row r="419" spans="1:15" s="291" customFormat="1" ht="19.5" customHeight="1" x14ac:dyDescent="0.2">
      <c r="A419" s="284" t="s">
        <v>822</v>
      </c>
      <c r="B419" s="284" t="s">
        <v>963</v>
      </c>
      <c r="C419" s="268">
        <v>34778</v>
      </c>
      <c r="D419" s="292">
        <v>142</v>
      </c>
      <c r="E419" s="293">
        <v>28174</v>
      </c>
      <c r="F419" s="292">
        <v>115</v>
      </c>
      <c r="G419" s="293">
        <v>6604</v>
      </c>
      <c r="H419" s="292">
        <v>27</v>
      </c>
      <c r="I419" s="293">
        <v>74</v>
      </c>
      <c r="J419" s="292">
        <v>0</v>
      </c>
      <c r="K419" s="293">
        <v>5471</v>
      </c>
      <c r="L419" s="292">
        <v>22</v>
      </c>
      <c r="M419" s="293">
        <v>1059</v>
      </c>
      <c r="N419" s="292">
        <v>4</v>
      </c>
      <c r="O419" s="285" t="s">
        <v>822</v>
      </c>
    </row>
    <row r="420" spans="1:15" s="421" customFormat="1" ht="11.45" customHeight="1" x14ac:dyDescent="0.2">
      <c r="A420" s="284" t="s">
        <v>1524</v>
      </c>
      <c r="B420" s="284" t="s">
        <v>433</v>
      </c>
      <c r="C420" s="268">
        <v>77938</v>
      </c>
      <c r="D420" s="292">
        <v>3741</v>
      </c>
      <c r="E420" s="293">
        <v>7228</v>
      </c>
      <c r="F420" s="292">
        <v>347</v>
      </c>
      <c r="G420" s="293">
        <v>70710</v>
      </c>
      <c r="H420" s="292">
        <v>3394</v>
      </c>
      <c r="I420" s="293">
        <v>24009</v>
      </c>
      <c r="J420" s="292">
        <v>1153</v>
      </c>
      <c r="K420" s="293">
        <v>43977</v>
      </c>
      <c r="L420" s="292">
        <v>2111</v>
      </c>
      <c r="M420" s="293">
        <v>2725</v>
      </c>
      <c r="N420" s="292">
        <v>131</v>
      </c>
      <c r="O420" s="285" t="s">
        <v>1524</v>
      </c>
    </row>
    <row r="421" spans="1:15" s="421" customFormat="1" ht="11.45" customHeight="1" x14ac:dyDescent="0.2">
      <c r="A421" s="705" t="s">
        <v>682</v>
      </c>
      <c r="B421" s="702"/>
      <c r="C421" s="702"/>
      <c r="D421" s="702"/>
      <c r="E421" s="702"/>
      <c r="F421" s="706"/>
      <c r="G421" s="704"/>
      <c r="H421" s="703"/>
      <c r="I421" s="704"/>
      <c r="J421" s="703"/>
      <c r="K421" s="699"/>
      <c r="L421" s="698"/>
      <c r="M421" s="699"/>
      <c r="N421" s="698"/>
      <c r="O421" s="284"/>
    </row>
    <row r="422" spans="1:15" s="669" customFormat="1" ht="11.45" customHeight="1" x14ac:dyDescent="0.2">
      <c r="A422" s="719" t="s">
        <v>1641</v>
      </c>
      <c r="B422" s="675"/>
      <c r="C422" s="675"/>
      <c r="D422" s="675"/>
      <c r="E422" s="675"/>
      <c r="F422" s="719"/>
      <c r="G422" s="714"/>
      <c r="H422" s="713"/>
      <c r="I422" s="714"/>
      <c r="J422" s="713"/>
      <c r="K422" s="716"/>
      <c r="L422" s="715"/>
      <c r="M422" s="716"/>
      <c r="N422" s="715"/>
      <c r="O422" s="284"/>
    </row>
    <row r="423" spans="1:15" s="669" customFormat="1" ht="11.45" customHeight="1" x14ac:dyDescent="0.2">
      <c r="A423" s="668" t="s">
        <v>1642</v>
      </c>
      <c r="B423" s="675"/>
      <c r="C423" s="675"/>
      <c r="D423" s="675"/>
      <c r="E423" s="675"/>
      <c r="F423" s="719"/>
      <c r="G423" s="716"/>
      <c r="H423" s="715"/>
      <c r="I423" s="716"/>
      <c r="J423" s="715"/>
      <c r="K423" s="716"/>
      <c r="L423" s="715"/>
      <c r="M423" s="716"/>
      <c r="N423" s="715"/>
      <c r="O423" s="284"/>
    </row>
    <row r="424" spans="1:15" s="262" customFormat="1" x14ac:dyDescent="0.2">
      <c r="A424" s="534"/>
      <c r="B424" s="272"/>
      <c r="C424" s="272"/>
      <c r="D424" s="272"/>
      <c r="E424" s="272"/>
      <c r="F424" s="213"/>
      <c r="G424" s="261"/>
      <c r="H424" s="272"/>
      <c r="O424" s="274"/>
    </row>
    <row r="425" spans="1:15" s="262" customFormat="1" x14ac:dyDescent="0.2">
      <c r="A425" s="534"/>
      <c r="B425" s="272"/>
      <c r="C425" s="272"/>
      <c r="D425" s="272"/>
      <c r="E425" s="272"/>
      <c r="F425" s="213"/>
      <c r="G425" s="261"/>
      <c r="H425" s="272"/>
      <c r="O425" s="274"/>
    </row>
    <row r="426" spans="1:15" s="262" customFormat="1" x14ac:dyDescent="0.2">
      <c r="A426" s="534"/>
      <c r="B426" s="272"/>
      <c r="C426" s="272"/>
      <c r="D426" s="272"/>
      <c r="E426" s="272"/>
      <c r="F426" s="213"/>
      <c r="G426" s="261"/>
      <c r="H426" s="272"/>
      <c r="O426" s="274"/>
    </row>
    <row r="427" spans="1:15" s="262" customFormat="1" x14ac:dyDescent="0.2">
      <c r="A427" s="534"/>
      <c r="B427" s="272"/>
      <c r="C427" s="272"/>
      <c r="D427" s="272"/>
      <c r="E427" s="272"/>
      <c r="F427" s="213"/>
      <c r="G427" s="261"/>
      <c r="H427" s="272"/>
      <c r="O427" s="274"/>
    </row>
    <row r="428" spans="1:15" s="262" customFormat="1" x14ac:dyDescent="0.2"/>
    <row r="429" spans="1:15" s="262" customFormat="1" ht="13.15" customHeight="1" x14ac:dyDescent="0.2">
      <c r="A429" s="1038" t="s">
        <v>698</v>
      </c>
      <c r="B429" s="891" t="s">
        <v>1643</v>
      </c>
      <c r="C429" s="1022" t="s">
        <v>1757</v>
      </c>
      <c r="D429" s="1022"/>
      <c r="E429" s="1022"/>
      <c r="F429" s="1022"/>
      <c r="G429" s="1022"/>
      <c r="H429" s="1022"/>
      <c r="I429" s="1022"/>
      <c r="J429" s="1022"/>
      <c r="K429" s="1022"/>
      <c r="L429" s="1022"/>
      <c r="M429" s="1022"/>
      <c r="N429" s="1022"/>
      <c r="O429" s="1023" t="s">
        <v>698</v>
      </c>
    </row>
    <row r="430" spans="1:15" s="262" customFormat="1" ht="11.45" customHeight="1" x14ac:dyDescent="0.2">
      <c r="A430" s="1039"/>
      <c r="B430" s="737"/>
      <c r="C430" s="1026" t="s">
        <v>1245</v>
      </c>
      <c r="D430" s="1026"/>
      <c r="E430" s="1027" t="s">
        <v>78</v>
      </c>
      <c r="F430" s="1027"/>
      <c r="G430" s="1027"/>
      <c r="H430" s="1027"/>
      <c r="I430" s="1027"/>
      <c r="J430" s="1027"/>
      <c r="K430" s="1027"/>
      <c r="L430" s="1027"/>
      <c r="M430" s="1027"/>
      <c r="N430" s="1027"/>
      <c r="O430" s="1024"/>
    </row>
    <row r="431" spans="1:15" s="262" customFormat="1" ht="11.45" customHeight="1" x14ac:dyDescent="0.2">
      <c r="A431" s="1039"/>
      <c r="B431" s="737"/>
      <c r="C431" s="1026"/>
      <c r="D431" s="1026"/>
      <c r="E431" s="1026" t="s">
        <v>149</v>
      </c>
      <c r="F431" s="1028"/>
      <c r="G431" s="1029" t="s">
        <v>1246</v>
      </c>
      <c r="H431" s="1030"/>
      <c r="I431" s="1026" t="s">
        <v>78</v>
      </c>
      <c r="J431" s="1026"/>
      <c r="K431" s="1026"/>
      <c r="L431" s="1026"/>
      <c r="M431" s="1026"/>
      <c r="N431" s="1026"/>
      <c r="O431" s="1024"/>
    </row>
    <row r="432" spans="1:15" s="262" customFormat="1" ht="11.45" customHeight="1" x14ac:dyDescent="0.2">
      <c r="A432" s="1039"/>
      <c r="B432" s="737"/>
      <c r="C432" s="1026"/>
      <c r="D432" s="1026"/>
      <c r="E432" s="1026"/>
      <c r="F432" s="1028"/>
      <c r="G432" s="1031"/>
      <c r="H432" s="1030"/>
      <c r="I432" s="1026" t="s">
        <v>1247</v>
      </c>
      <c r="J432" s="737"/>
      <c r="K432" s="1026" t="s">
        <v>150</v>
      </c>
      <c r="L432" s="1026"/>
      <c r="M432" s="1026"/>
      <c r="N432" s="1026"/>
      <c r="O432" s="1024"/>
    </row>
    <row r="433" spans="1:15" s="262" customFormat="1" ht="13.15" customHeight="1" x14ac:dyDescent="0.2">
      <c r="A433" s="1039"/>
      <c r="B433" s="737"/>
      <c r="C433" s="1026"/>
      <c r="D433" s="1026"/>
      <c r="E433" s="1026"/>
      <c r="F433" s="1028"/>
      <c r="G433" s="1031"/>
      <c r="H433" s="1030"/>
      <c r="I433" s="1026"/>
      <c r="J433" s="737"/>
      <c r="K433" s="1026"/>
      <c r="L433" s="1026"/>
      <c r="M433" s="1026"/>
      <c r="N433" s="1026"/>
      <c r="O433" s="1024"/>
    </row>
    <row r="434" spans="1:15" s="262" customFormat="1" ht="13.15" customHeight="1" x14ac:dyDescent="0.2">
      <c r="A434" s="1039"/>
      <c r="B434" s="737"/>
      <c r="C434" s="1026"/>
      <c r="D434" s="1026"/>
      <c r="E434" s="1026"/>
      <c r="F434" s="1028"/>
      <c r="G434" s="1031"/>
      <c r="H434" s="1030"/>
      <c r="I434" s="737"/>
      <c r="J434" s="737"/>
      <c r="K434" s="1033" t="s">
        <v>151</v>
      </c>
      <c r="L434" s="1033"/>
      <c r="M434" s="1033" t="s">
        <v>152</v>
      </c>
      <c r="N434" s="1033"/>
      <c r="O434" s="1024"/>
    </row>
    <row r="435" spans="1:15" s="262" customFormat="1" ht="13.15" customHeight="1" x14ac:dyDescent="0.2">
      <c r="A435" s="1040"/>
      <c r="B435" s="738"/>
      <c r="C435" s="269">
        <v>1000</v>
      </c>
      <c r="D435" s="527" t="s">
        <v>699</v>
      </c>
      <c r="E435" s="269">
        <v>1000</v>
      </c>
      <c r="F435" s="587" t="s">
        <v>699</v>
      </c>
      <c r="G435" s="589">
        <v>1000</v>
      </c>
      <c r="H435" s="527" t="s">
        <v>699</v>
      </c>
      <c r="I435" s="269">
        <v>1000</v>
      </c>
      <c r="J435" s="527" t="s">
        <v>699</v>
      </c>
      <c r="K435" s="269">
        <v>1000</v>
      </c>
      <c r="L435" s="527" t="s">
        <v>699</v>
      </c>
      <c r="M435" s="269">
        <v>1000</v>
      </c>
      <c r="N435" s="527" t="s">
        <v>699</v>
      </c>
      <c r="O435" s="1025"/>
    </row>
    <row r="436" spans="1:15" s="262" customFormat="1" ht="23.25" customHeight="1" x14ac:dyDescent="0.2">
      <c r="A436" s="1034" t="s">
        <v>1884</v>
      </c>
      <c r="B436" s="1035"/>
      <c r="C436" s="642"/>
      <c r="D436" s="597"/>
      <c r="E436" s="643"/>
      <c r="F436" s="597"/>
      <c r="G436" s="643"/>
      <c r="H436" s="597"/>
      <c r="I436" s="643"/>
      <c r="J436" s="597"/>
      <c r="K436" s="643"/>
      <c r="L436" s="597"/>
      <c r="M436" s="643"/>
      <c r="N436" s="597"/>
      <c r="O436" s="644"/>
    </row>
    <row r="437" spans="1:15" s="291" customFormat="1" ht="23.25" customHeight="1" x14ac:dyDescent="0.2">
      <c r="A437" s="284" t="s">
        <v>1525</v>
      </c>
      <c r="B437" s="284" t="s">
        <v>434</v>
      </c>
      <c r="C437" s="268">
        <v>851</v>
      </c>
      <c r="D437" s="292">
        <v>254</v>
      </c>
      <c r="E437" s="293">
        <v>851</v>
      </c>
      <c r="F437" s="292">
        <v>254</v>
      </c>
      <c r="G437" s="293" t="s">
        <v>1760</v>
      </c>
      <c r="H437" s="292" t="s">
        <v>1760</v>
      </c>
      <c r="I437" s="293" t="s">
        <v>1760</v>
      </c>
      <c r="J437" s="292" t="s">
        <v>1760</v>
      </c>
      <c r="K437" s="293" t="s">
        <v>1760</v>
      </c>
      <c r="L437" s="292" t="s">
        <v>1760</v>
      </c>
      <c r="M437" s="293" t="s">
        <v>1760</v>
      </c>
      <c r="N437" s="292" t="s">
        <v>1760</v>
      </c>
      <c r="O437" s="285" t="s">
        <v>1525</v>
      </c>
    </row>
    <row r="438" spans="1:15" s="291" customFormat="1" ht="11.45" customHeight="1" x14ac:dyDescent="0.2">
      <c r="A438" s="284" t="s">
        <v>1526</v>
      </c>
      <c r="B438" s="284" t="s">
        <v>435</v>
      </c>
      <c r="C438" s="268">
        <v>622</v>
      </c>
      <c r="D438" s="292">
        <v>139</v>
      </c>
      <c r="E438" s="293">
        <v>622</v>
      </c>
      <c r="F438" s="292">
        <v>139</v>
      </c>
      <c r="G438" s="293" t="s">
        <v>1760</v>
      </c>
      <c r="H438" s="292" t="s">
        <v>1760</v>
      </c>
      <c r="I438" s="293" t="s">
        <v>1760</v>
      </c>
      <c r="J438" s="292" t="s">
        <v>1760</v>
      </c>
      <c r="K438" s="293" t="s">
        <v>1760</v>
      </c>
      <c r="L438" s="292" t="s">
        <v>1760</v>
      </c>
      <c r="M438" s="293" t="s">
        <v>1760</v>
      </c>
      <c r="N438" s="292" t="s">
        <v>1760</v>
      </c>
      <c r="O438" s="285" t="s">
        <v>1526</v>
      </c>
    </row>
    <row r="439" spans="1:15" s="291" customFormat="1" ht="11.45" customHeight="1" x14ac:dyDescent="0.2">
      <c r="A439" s="284" t="s">
        <v>592</v>
      </c>
      <c r="B439" s="284" t="s">
        <v>593</v>
      </c>
      <c r="C439" s="268">
        <v>45</v>
      </c>
      <c r="D439" s="292">
        <v>21</v>
      </c>
      <c r="E439" s="293">
        <v>45</v>
      </c>
      <c r="F439" s="292">
        <v>21</v>
      </c>
      <c r="G439" s="293" t="s">
        <v>1760</v>
      </c>
      <c r="H439" s="292" t="s">
        <v>1760</v>
      </c>
      <c r="I439" s="293" t="s">
        <v>1760</v>
      </c>
      <c r="J439" s="292" t="s">
        <v>1760</v>
      </c>
      <c r="K439" s="293" t="s">
        <v>1760</v>
      </c>
      <c r="L439" s="292" t="s">
        <v>1760</v>
      </c>
      <c r="M439" s="293" t="s">
        <v>1760</v>
      </c>
      <c r="N439" s="292" t="s">
        <v>1760</v>
      </c>
      <c r="O439" s="285" t="s">
        <v>592</v>
      </c>
    </row>
    <row r="440" spans="1:15" s="291" customFormat="1" ht="11.45" customHeight="1" x14ac:dyDescent="0.2">
      <c r="A440" s="284" t="s">
        <v>1527</v>
      </c>
      <c r="B440" s="284" t="s">
        <v>436</v>
      </c>
      <c r="C440" s="268">
        <v>17516</v>
      </c>
      <c r="D440" s="292">
        <v>2364</v>
      </c>
      <c r="E440" s="293">
        <v>5962</v>
      </c>
      <c r="F440" s="292">
        <v>805</v>
      </c>
      <c r="G440" s="293">
        <v>11554</v>
      </c>
      <c r="H440" s="292">
        <v>1559</v>
      </c>
      <c r="I440" s="293">
        <v>3551</v>
      </c>
      <c r="J440" s="292">
        <v>479</v>
      </c>
      <c r="K440" s="293">
        <v>8003</v>
      </c>
      <c r="L440" s="292">
        <v>1080</v>
      </c>
      <c r="M440" s="293" t="s">
        <v>1760</v>
      </c>
      <c r="N440" s="292" t="s">
        <v>1760</v>
      </c>
      <c r="O440" s="285" t="s">
        <v>1527</v>
      </c>
    </row>
    <row r="441" spans="1:15" s="291" customFormat="1" ht="11.45" customHeight="1" x14ac:dyDescent="0.2">
      <c r="A441" s="284" t="s">
        <v>1528</v>
      </c>
      <c r="B441" s="284" t="s">
        <v>437</v>
      </c>
      <c r="C441" s="268">
        <v>28107</v>
      </c>
      <c r="D441" s="292">
        <v>1532</v>
      </c>
      <c r="E441" s="293">
        <v>13725</v>
      </c>
      <c r="F441" s="292">
        <v>748</v>
      </c>
      <c r="G441" s="293">
        <v>14382</v>
      </c>
      <c r="H441" s="292">
        <v>784</v>
      </c>
      <c r="I441" s="293" t="s">
        <v>1760</v>
      </c>
      <c r="J441" s="292" t="s">
        <v>1760</v>
      </c>
      <c r="K441" s="293">
        <v>14382</v>
      </c>
      <c r="L441" s="292">
        <v>784</v>
      </c>
      <c r="M441" s="293" t="s">
        <v>1760</v>
      </c>
      <c r="N441" s="292" t="s">
        <v>1760</v>
      </c>
      <c r="O441" s="285" t="s">
        <v>1528</v>
      </c>
    </row>
    <row r="442" spans="1:15" s="291" customFormat="1" ht="11.45" customHeight="1" x14ac:dyDescent="0.2">
      <c r="A442" s="284" t="s">
        <v>1529</v>
      </c>
      <c r="B442" s="284" t="s">
        <v>438</v>
      </c>
      <c r="C442" s="268">
        <v>1155</v>
      </c>
      <c r="D442" s="292">
        <v>557</v>
      </c>
      <c r="E442" s="293">
        <v>1155</v>
      </c>
      <c r="F442" s="292">
        <v>557</v>
      </c>
      <c r="G442" s="293" t="s">
        <v>1760</v>
      </c>
      <c r="H442" s="292" t="s">
        <v>1760</v>
      </c>
      <c r="I442" s="293" t="s">
        <v>1760</v>
      </c>
      <c r="J442" s="292" t="s">
        <v>1760</v>
      </c>
      <c r="K442" s="293" t="s">
        <v>1760</v>
      </c>
      <c r="L442" s="292" t="s">
        <v>1760</v>
      </c>
      <c r="M442" s="293" t="s">
        <v>1760</v>
      </c>
      <c r="N442" s="292" t="s">
        <v>1760</v>
      </c>
      <c r="O442" s="285" t="s">
        <v>1529</v>
      </c>
    </row>
    <row r="443" spans="1:15" s="291" customFormat="1" ht="11.45" customHeight="1" x14ac:dyDescent="0.2">
      <c r="A443" s="284" t="s">
        <v>1530</v>
      </c>
      <c r="B443" s="284" t="s">
        <v>439</v>
      </c>
      <c r="C443" s="268">
        <v>2138</v>
      </c>
      <c r="D443" s="292">
        <v>767</v>
      </c>
      <c r="E443" s="293">
        <v>2138</v>
      </c>
      <c r="F443" s="292">
        <v>767</v>
      </c>
      <c r="G443" s="293" t="s">
        <v>1760</v>
      </c>
      <c r="H443" s="292" t="s">
        <v>1760</v>
      </c>
      <c r="I443" s="293" t="s">
        <v>1760</v>
      </c>
      <c r="J443" s="292" t="s">
        <v>1760</v>
      </c>
      <c r="K443" s="293" t="s">
        <v>1760</v>
      </c>
      <c r="L443" s="292" t="s">
        <v>1760</v>
      </c>
      <c r="M443" s="293" t="s">
        <v>1760</v>
      </c>
      <c r="N443" s="292" t="s">
        <v>1760</v>
      </c>
      <c r="O443" s="285" t="s">
        <v>1530</v>
      </c>
    </row>
    <row r="444" spans="1:15" s="291" customFormat="1" ht="11.45" customHeight="1" x14ac:dyDescent="0.2">
      <c r="A444" s="284" t="s">
        <v>1531</v>
      </c>
      <c r="B444" s="284" t="s">
        <v>440</v>
      </c>
      <c r="C444" s="268">
        <v>3125</v>
      </c>
      <c r="D444" s="292">
        <v>304</v>
      </c>
      <c r="E444" s="293">
        <v>2150</v>
      </c>
      <c r="F444" s="292">
        <v>209</v>
      </c>
      <c r="G444" s="293">
        <v>976</v>
      </c>
      <c r="H444" s="292">
        <v>95</v>
      </c>
      <c r="I444" s="293" t="s">
        <v>1760</v>
      </c>
      <c r="J444" s="292" t="s">
        <v>1760</v>
      </c>
      <c r="K444" s="293">
        <v>976</v>
      </c>
      <c r="L444" s="292">
        <v>95</v>
      </c>
      <c r="M444" s="293" t="s">
        <v>1760</v>
      </c>
      <c r="N444" s="292" t="s">
        <v>1760</v>
      </c>
      <c r="O444" s="285" t="s">
        <v>1531</v>
      </c>
    </row>
    <row r="445" spans="1:15" s="291" customFormat="1" ht="11.45" customHeight="1" x14ac:dyDescent="0.2">
      <c r="A445" s="284" t="s">
        <v>1532</v>
      </c>
      <c r="B445" s="284" t="s">
        <v>441</v>
      </c>
      <c r="C445" s="268">
        <v>700</v>
      </c>
      <c r="D445" s="292">
        <v>268</v>
      </c>
      <c r="E445" s="293">
        <v>700</v>
      </c>
      <c r="F445" s="292">
        <v>268</v>
      </c>
      <c r="G445" s="293" t="s">
        <v>1760</v>
      </c>
      <c r="H445" s="292" t="s">
        <v>1760</v>
      </c>
      <c r="I445" s="293" t="s">
        <v>1760</v>
      </c>
      <c r="J445" s="292" t="s">
        <v>1760</v>
      </c>
      <c r="K445" s="293" t="s">
        <v>1760</v>
      </c>
      <c r="L445" s="292" t="s">
        <v>1760</v>
      </c>
      <c r="M445" s="293" t="s">
        <v>1760</v>
      </c>
      <c r="N445" s="292" t="s">
        <v>1760</v>
      </c>
      <c r="O445" s="285" t="s">
        <v>1532</v>
      </c>
    </row>
    <row r="446" spans="1:15" s="291" customFormat="1" ht="11.45" customHeight="1" x14ac:dyDescent="0.2">
      <c r="A446" s="284" t="s">
        <v>1533</v>
      </c>
      <c r="B446" s="284" t="s">
        <v>442</v>
      </c>
      <c r="C446" s="268">
        <v>4792</v>
      </c>
      <c r="D446" s="292">
        <v>944</v>
      </c>
      <c r="E446" s="293">
        <v>3844</v>
      </c>
      <c r="F446" s="292">
        <v>758</v>
      </c>
      <c r="G446" s="293">
        <v>948</v>
      </c>
      <c r="H446" s="292">
        <v>187</v>
      </c>
      <c r="I446" s="293" t="s">
        <v>1760</v>
      </c>
      <c r="J446" s="292" t="s">
        <v>1760</v>
      </c>
      <c r="K446" s="293">
        <v>948</v>
      </c>
      <c r="L446" s="292">
        <v>187</v>
      </c>
      <c r="M446" s="293" t="s">
        <v>1760</v>
      </c>
      <c r="N446" s="292" t="s">
        <v>1760</v>
      </c>
      <c r="O446" s="285" t="s">
        <v>1533</v>
      </c>
    </row>
    <row r="447" spans="1:15" s="291" customFormat="1" ht="11.45" customHeight="1" x14ac:dyDescent="0.2">
      <c r="A447" s="284" t="s">
        <v>1534</v>
      </c>
      <c r="B447" s="284" t="s">
        <v>443</v>
      </c>
      <c r="C447" s="268">
        <v>77770</v>
      </c>
      <c r="D447" s="292">
        <v>2784</v>
      </c>
      <c r="E447" s="293">
        <v>21703</v>
      </c>
      <c r="F447" s="292">
        <v>777</v>
      </c>
      <c r="G447" s="293">
        <v>56067</v>
      </c>
      <c r="H447" s="292">
        <v>2007</v>
      </c>
      <c r="I447" s="293" t="s">
        <v>1760</v>
      </c>
      <c r="J447" s="292" t="s">
        <v>1760</v>
      </c>
      <c r="K447" s="293">
        <v>56067</v>
      </c>
      <c r="L447" s="292">
        <v>2007</v>
      </c>
      <c r="M447" s="293" t="s">
        <v>1760</v>
      </c>
      <c r="N447" s="292" t="s">
        <v>1760</v>
      </c>
      <c r="O447" s="285" t="s">
        <v>1534</v>
      </c>
    </row>
    <row r="448" spans="1:15" s="291" customFormat="1" ht="11.45" customHeight="1" x14ac:dyDescent="0.2">
      <c r="A448" s="284" t="s">
        <v>1535</v>
      </c>
      <c r="B448" s="284" t="s">
        <v>444</v>
      </c>
      <c r="C448" s="268">
        <v>9124</v>
      </c>
      <c r="D448" s="292">
        <v>1098</v>
      </c>
      <c r="E448" s="293">
        <v>8594</v>
      </c>
      <c r="F448" s="292">
        <v>1034</v>
      </c>
      <c r="G448" s="293">
        <v>530</v>
      </c>
      <c r="H448" s="292">
        <v>64</v>
      </c>
      <c r="I448" s="293" t="s">
        <v>1760</v>
      </c>
      <c r="J448" s="292" t="s">
        <v>1760</v>
      </c>
      <c r="K448" s="293">
        <v>530</v>
      </c>
      <c r="L448" s="292">
        <v>64</v>
      </c>
      <c r="M448" s="293" t="s">
        <v>1760</v>
      </c>
      <c r="N448" s="292" t="s">
        <v>1760</v>
      </c>
      <c r="O448" s="285" t="s">
        <v>1535</v>
      </c>
    </row>
    <row r="449" spans="1:15" s="291" customFormat="1" ht="11.45" customHeight="1" x14ac:dyDescent="0.2">
      <c r="A449" s="284" t="s">
        <v>1536</v>
      </c>
      <c r="B449" s="284" t="s">
        <v>445</v>
      </c>
      <c r="C449" s="268">
        <v>689</v>
      </c>
      <c r="D449" s="292">
        <v>154</v>
      </c>
      <c r="E449" s="293">
        <v>689</v>
      </c>
      <c r="F449" s="292">
        <v>154</v>
      </c>
      <c r="G449" s="293" t="s">
        <v>1760</v>
      </c>
      <c r="H449" s="292" t="s">
        <v>1760</v>
      </c>
      <c r="I449" s="293" t="s">
        <v>1760</v>
      </c>
      <c r="J449" s="292" t="s">
        <v>1760</v>
      </c>
      <c r="K449" s="293" t="s">
        <v>1760</v>
      </c>
      <c r="L449" s="292" t="s">
        <v>1760</v>
      </c>
      <c r="M449" s="293" t="s">
        <v>1760</v>
      </c>
      <c r="N449" s="292" t="s">
        <v>1760</v>
      </c>
      <c r="O449" s="285" t="s">
        <v>1536</v>
      </c>
    </row>
    <row r="450" spans="1:15" s="291" customFormat="1" ht="11.45" customHeight="1" x14ac:dyDescent="0.2">
      <c r="A450" s="284" t="s">
        <v>1537</v>
      </c>
      <c r="B450" s="284" t="s">
        <v>446</v>
      </c>
      <c r="C450" s="268">
        <v>20567</v>
      </c>
      <c r="D450" s="292">
        <v>1901</v>
      </c>
      <c r="E450" s="293">
        <v>17012</v>
      </c>
      <c r="F450" s="292">
        <v>1572</v>
      </c>
      <c r="G450" s="293">
        <v>3555</v>
      </c>
      <c r="H450" s="292">
        <v>329</v>
      </c>
      <c r="I450" s="293" t="s">
        <v>1760</v>
      </c>
      <c r="J450" s="292" t="s">
        <v>1760</v>
      </c>
      <c r="K450" s="293">
        <v>3555</v>
      </c>
      <c r="L450" s="292">
        <v>329</v>
      </c>
      <c r="M450" s="293" t="s">
        <v>1760</v>
      </c>
      <c r="N450" s="292" t="s">
        <v>1760</v>
      </c>
      <c r="O450" s="285" t="s">
        <v>1537</v>
      </c>
    </row>
    <row r="451" spans="1:15" s="291" customFormat="1" ht="11.45" customHeight="1" x14ac:dyDescent="0.2">
      <c r="A451" s="284" t="s">
        <v>1538</v>
      </c>
      <c r="B451" s="284" t="s">
        <v>447</v>
      </c>
      <c r="C451" s="268">
        <v>1976</v>
      </c>
      <c r="D451" s="292">
        <v>349</v>
      </c>
      <c r="E451" s="293">
        <v>1976</v>
      </c>
      <c r="F451" s="292">
        <v>349</v>
      </c>
      <c r="G451" s="293" t="s">
        <v>1760</v>
      </c>
      <c r="H451" s="292" t="s">
        <v>1760</v>
      </c>
      <c r="I451" s="293" t="s">
        <v>1760</v>
      </c>
      <c r="J451" s="292" t="s">
        <v>1760</v>
      </c>
      <c r="K451" s="293" t="s">
        <v>1760</v>
      </c>
      <c r="L451" s="292" t="s">
        <v>1760</v>
      </c>
      <c r="M451" s="293" t="s">
        <v>1760</v>
      </c>
      <c r="N451" s="292" t="s">
        <v>1760</v>
      </c>
      <c r="O451" s="285" t="s">
        <v>1538</v>
      </c>
    </row>
    <row r="452" spans="1:15" s="291" customFormat="1" ht="11.45" customHeight="1" x14ac:dyDescent="0.2">
      <c r="A452" s="284" t="s">
        <v>1539</v>
      </c>
      <c r="B452" s="284" t="s">
        <v>448</v>
      </c>
      <c r="C452" s="268">
        <v>103</v>
      </c>
      <c r="D452" s="292">
        <v>32</v>
      </c>
      <c r="E452" s="293">
        <v>103</v>
      </c>
      <c r="F452" s="292">
        <v>32</v>
      </c>
      <c r="G452" s="293" t="s">
        <v>1760</v>
      </c>
      <c r="H452" s="292" t="s">
        <v>1760</v>
      </c>
      <c r="I452" s="293" t="s">
        <v>1760</v>
      </c>
      <c r="J452" s="292" t="s">
        <v>1760</v>
      </c>
      <c r="K452" s="293" t="s">
        <v>1760</v>
      </c>
      <c r="L452" s="292" t="s">
        <v>1760</v>
      </c>
      <c r="M452" s="293" t="s">
        <v>1760</v>
      </c>
      <c r="N452" s="292" t="s">
        <v>1760</v>
      </c>
      <c r="O452" s="285" t="s">
        <v>1539</v>
      </c>
    </row>
    <row r="453" spans="1:15" s="291" customFormat="1" ht="11.45" customHeight="1" x14ac:dyDescent="0.2">
      <c r="A453" s="284" t="s">
        <v>1540</v>
      </c>
      <c r="B453" s="284" t="s">
        <v>449</v>
      </c>
      <c r="C453" s="268">
        <v>71116</v>
      </c>
      <c r="D453" s="292">
        <v>2088</v>
      </c>
      <c r="E453" s="293">
        <v>29918</v>
      </c>
      <c r="F453" s="292">
        <v>879</v>
      </c>
      <c r="G453" s="293">
        <v>41198</v>
      </c>
      <c r="H453" s="292">
        <v>1210</v>
      </c>
      <c r="I453" s="293" t="s">
        <v>1760</v>
      </c>
      <c r="J453" s="292" t="s">
        <v>1760</v>
      </c>
      <c r="K453" s="293">
        <v>16643</v>
      </c>
      <c r="L453" s="292">
        <v>489</v>
      </c>
      <c r="M453" s="293">
        <v>24554</v>
      </c>
      <c r="N453" s="292">
        <v>721</v>
      </c>
      <c r="O453" s="285" t="s">
        <v>1540</v>
      </c>
    </row>
    <row r="454" spans="1:15" s="291" customFormat="1" ht="11.45" customHeight="1" x14ac:dyDescent="0.2">
      <c r="A454" s="284" t="s">
        <v>1541</v>
      </c>
      <c r="B454" s="284" t="s">
        <v>450</v>
      </c>
      <c r="C454" s="268">
        <v>10004</v>
      </c>
      <c r="D454" s="292">
        <v>1353</v>
      </c>
      <c r="E454" s="293">
        <v>2944</v>
      </c>
      <c r="F454" s="292">
        <v>398</v>
      </c>
      <c r="G454" s="293">
        <v>7061</v>
      </c>
      <c r="H454" s="292">
        <v>955</v>
      </c>
      <c r="I454" s="293" t="s">
        <v>1760</v>
      </c>
      <c r="J454" s="292" t="s">
        <v>1760</v>
      </c>
      <c r="K454" s="293">
        <v>7061</v>
      </c>
      <c r="L454" s="292">
        <v>955</v>
      </c>
      <c r="M454" s="293" t="s">
        <v>1760</v>
      </c>
      <c r="N454" s="292" t="s">
        <v>1760</v>
      </c>
      <c r="O454" s="285" t="s">
        <v>1541</v>
      </c>
    </row>
    <row r="455" spans="1:15" s="291" customFormat="1" ht="11.45" customHeight="1" x14ac:dyDescent="0.2">
      <c r="A455" s="284" t="s">
        <v>451</v>
      </c>
      <c r="B455" s="284" t="s">
        <v>452</v>
      </c>
      <c r="C455" s="268">
        <v>116266</v>
      </c>
      <c r="D455" s="292">
        <v>3764</v>
      </c>
      <c r="E455" s="293">
        <v>38810</v>
      </c>
      <c r="F455" s="292">
        <v>1257</v>
      </c>
      <c r="G455" s="293">
        <v>77456</v>
      </c>
      <c r="H455" s="292">
        <v>2508</v>
      </c>
      <c r="I455" s="293" t="s">
        <v>1760</v>
      </c>
      <c r="J455" s="292" t="s">
        <v>1760</v>
      </c>
      <c r="K455" s="293">
        <v>72088</v>
      </c>
      <c r="L455" s="292">
        <v>2334</v>
      </c>
      <c r="M455" s="293">
        <v>5368</v>
      </c>
      <c r="N455" s="292">
        <v>174</v>
      </c>
      <c r="O455" s="285" t="s">
        <v>451</v>
      </c>
    </row>
    <row r="456" spans="1:15" s="291" customFormat="1" x14ac:dyDescent="0.2">
      <c r="A456" s="284" t="s">
        <v>1542</v>
      </c>
      <c r="B456" s="284" t="s">
        <v>453</v>
      </c>
      <c r="C456" s="268">
        <v>2181</v>
      </c>
      <c r="D456" s="292">
        <v>792</v>
      </c>
      <c r="E456" s="293">
        <v>1923</v>
      </c>
      <c r="F456" s="292">
        <v>699</v>
      </c>
      <c r="G456" s="293">
        <v>257</v>
      </c>
      <c r="H456" s="292">
        <v>94</v>
      </c>
      <c r="I456" s="293" t="s">
        <v>1760</v>
      </c>
      <c r="J456" s="292" t="s">
        <v>1760</v>
      </c>
      <c r="K456" s="293">
        <v>257</v>
      </c>
      <c r="L456" s="292">
        <v>94</v>
      </c>
      <c r="M456" s="293" t="s">
        <v>1760</v>
      </c>
      <c r="N456" s="292" t="s">
        <v>1760</v>
      </c>
      <c r="O456" s="285" t="s">
        <v>1542</v>
      </c>
    </row>
    <row r="457" spans="1:15" s="291" customFormat="1" ht="11.45" customHeight="1" x14ac:dyDescent="0.2">
      <c r="A457" s="284" t="s">
        <v>1543</v>
      </c>
      <c r="B457" s="284" t="s">
        <v>454</v>
      </c>
      <c r="C457" s="268">
        <v>908</v>
      </c>
      <c r="D457" s="292">
        <v>481</v>
      </c>
      <c r="E457" s="293">
        <v>908</v>
      </c>
      <c r="F457" s="292">
        <v>481</v>
      </c>
      <c r="G457" s="293" t="s">
        <v>1760</v>
      </c>
      <c r="H457" s="292" t="s">
        <v>1760</v>
      </c>
      <c r="I457" s="293" t="s">
        <v>1760</v>
      </c>
      <c r="J457" s="292" t="s">
        <v>1760</v>
      </c>
      <c r="K457" s="293" t="s">
        <v>1760</v>
      </c>
      <c r="L457" s="292" t="s">
        <v>1760</v>
      </c>
      <c r="M457" s="293" t="s">
        <v>1760</v>
      </c>
      <c r="N457" s="292" t="s">
        <v>1760</v>
      </c>
      <c r="O457" s="285" t="s">
        <v>1543</v>
      </c>
    </row>
    <row r="458" spans="1:15" s="291" customFormat="1" ht="11.45" customHeight="1" x14ac:dyDescent="0.2">
      <c r="A458" s="284" t="s">
        <v>1544</v>
      </c>
      <c r="B458" s="284" t="s">
        <v>455</v>
      </c>
      <c r="C458" s="268">
        <v>2034</v>
      </c>
      <c r="D458" s="292">
        <v>655</v>
      </c>
      <c r="E458" s="293">
        <v>2034</v>
      </c>
      <c r="F458" s="292">
        <v>655</v>
      </c>
      <c r="G458" s="293" t="s">
        <v>1760</v>
      </c>
      <c r="H458" s="292" t="s">
        <v>1760</v>
      </c>
      <c r="I458" s="293" t="s">
        <v>1760</v>
      </c>
      <c r="J458" s="292" t="s">
        <v>1760</v>
      </c>
      <c r="K458" s="293" t="s">
        <v>1760</v>
      </c>
      <c r="L458" s="292" t="s">
        <v>1760</v>
      </c>
      <c r="M458" s="293" t="s">
        <v>1760</v>
      </c>
      <c r="N458" s="292" t="s">
        <v>1760</v>
      </c>
      <c r="O458" s="285" t="s">
        <v>1544</v>
      </c>
    </row>
    <row r="459" spans="1:15" s="291" customFormat="1" ht="11.45" customHeight="1" x14ac:dyDescent="0.2">
      <c r="A459" s="284" t="s">
        <v>1545</v>
      </c>
      <c r="B459" s="284" t="s">
        <v>456</v>
      </c>
      <c r="C459" s="268">
        <v>4205</v>
      </c>
      <c r="D459" s="292">
        <v>1117</v>
      </c>
      <c r="E459" s="293">
        <v>3013</v>
      </c>
      <c r="F459" s="292">
        <v>800</v>
      </c>
      <c r="G459" s="293">
        <v>1192</v>
      </c>
      <c r="H459" s="292">
        <v>317</v>
      </c>
      <c r="I459" s="293" t="s">
        <v>1760</v>
      </c>
      <c r="J459" s="292" t="s">
        <v>1760</v>
      </c>
      <c r="K459" s="293">
        <v>1192</v>
      </c>
      <c r="L459" s="292">
        <v>317</v>
      </c>
      <c r="M459" s="293" t="s">
        <v>1760</v>
      </c>
      <c r="N459" s="292" t="s">
        <v>1760</v>
      </c>
      <c r="O459" s="285" t="s">
        <v>1545</v>
      </c>
    </row>
    <row r="460" spans="1:15" s="291" customFormat="1" ht="11.45" customHeight="1" x14ac:dyDescent="0.2">
      <c r="A460" s="284" t="s">
        <v>1546</v>
      </c>
      <c r="B460" s="284" t="s">
        <v>457</v>
      </c>
      <c r="C460" s="268">
        <v>750</v>
      </c>
      <c r="D460" s="292">
        <v>200</v>
      </c>
      <c r="E460" s="293">
        <v>750</v>
      </c>
      <c r="F460" s="292">
        <v>200</v>
      </c>
      <c r="G460" s="293" t="s">
        <v>1760</v>
      </c>
      <c r="H460" s="292" t="s">
        <v>1760</v>
      </c>
      <c r="I460" s="293" t="s">
        <v>1760</v>
      </c>
      <c r="J460" s="292" t="s">
        <v>1760</v>
      </c>
      <c r="K460" s="293" t="s">
        <v>1760</v>
      </c>
      <c r="L460" s="292" t="s">
        <v>1760</v>
      </c>
      <c r="M460" s="293" t="s">
        <v>1760</v>
      </c>
      <c r="N460" s="292" t="s">
        <v>1760</v>
      </c>
      <c r="O460" s="285" t="s">
        <v>1546</v>
      </c>
    </row>
    <row r="461" spans="1:15" s="291" customFormat="1" ht="11.45" customHeight="1" x14ac:dyDescent="0.2">
      <c r="A461" s="284" t="s">
        <v>1547</v>
      </c>
      <c r="B461" s="284" t="s">
        <v>458</v>
      </c>
      <c r="C461" s="268">
        <v>15779</v>
      </c>
      <c r="D461" s="292">
        <v>1540</v>
      </c>
      <c r="E461" s="293">
        <v>1911</v>
      </c>
      <c r="F461" s="292">
        <v>186</v>
      </c>
      <c r="G461" s="293">
        <v>13869</v>
      </c>
      <c r="H461" s="292">
        <v>1354</v>
      </c>
      <c r="I461" s="293">
        <v>13849</v>
      </c>
      <c r="J461" s="292">
        <v>1352</v>
      </c>
      <c r="K461" s="293">
        <v>20</v>
      </c>
      <c r="L461" s="292">
        <v>2</v>
      </c>
      <c r="M461" s="293" t="s">
        <v>1760</v>
      </c>
      <c r="N461" s="292" t="s">
        <v>1760</v>
      </c>
      <c r="O461" s="285" t="s">
        <v>1547</v>
      </c>
    </row>
    <row r="462" spans="1:15" s="291" customFormat="1" ht="11.45" customHeight="1" x14ac:dyDescent="0.2">
      <c r="A462" s="284" t="s">
        <v>1548</v>
      </c>
      <c r="B462" s="284" t="s">
        <v>459</v>
      </c>
      <c r="C462" s="268">
        <v>284</v>
      </c>
      <c r="D462" s="292">
        <v>165</v>
      </c>
      <c r="E462" s="293">
        <v>284</v>
      </c>
      <c r="F462" s="292">
        <v>165</v>
      </c>
      <c r="G462" s="293" t="s">
        <v>1760</v>
      </c>
      <c r="H462" s="292" t="s">
        <v>1760</v>
      </c>
      <c r="I462" s="293" t="s">
        <v>1760</v>
      </c>
      <c r="J462" s="292" t="s">
        <v>1760</v>
      </c>
      <c r="K462" s="293" t="s">
        <v>1760</v>
      </c>
      <c r="L462" s="292" t="s">
        <v>1760</v>
      </c>
      <c r="M462" s="293" t="s">
        <v>1760</v>
      </c>
      <c r="N462" s="292" t="s">
        <v>1760</v>
      </c>
      <c r="O462" s="285" t="s">
        <v>1548</v>
      </c>
    </row>
    <row r="463" spans="1:15" s="291" customFormat="1" ht="11.45" customHeight="1" x14ac:dyDescent="0.2">
      <c r="A463" s="284" t="s">
        <v>1549</v>
      </c>
      <c r="B463" s="284" t="s">
        <v>460</v>
      </c>
      <c r="C463" s="268">
        <v>1724</v>
      </c>
      <c r="D463" s="292">
        <v>295</v>
      </c>
      <c r="E463" s="293">
        <v>1724</v>
      </c>
      <c r="F463" s="292">
        <v>295</v>
      </c>
      <c r="G463" s="293" t="s">
        <v>1760</v>
      </c>
      <c r="H463" s="292" t="s">
        <v>1760</v>
      </c>
      <c r="I463" s="293" t="s">
        <v>1760</v>
      </c>
      <c r="J463" s="292" t="s">
        <v>1760</v>
      </c>
      <c r="K463" s="293" t="s">
        <v>1760</v>
      </c>
      <c r="L463" s="292" t="s">
        <v>1760</v>
      </c>
      <c r="M463" s="293" t="s">
        <v>1760</v>
      </c>
      <c r="N463" s="292" t="s">
        <v>1760</v>
      </c>
      <c r="O463" s="285" t="s">
        <v>1549</v>
      </c>
    </row>
    <row r="464" spans="1:15" s="291" customFormat="1" ht="11.45" customHeight="1" x14ac:dyDescent="0.2">
      <c r="A464" s="286" t="s">
        <v>1550</v>
      </c>
      <c r="B464" s="286" t="s">
        <v>970</v>
      </c>
      <c r="C464" s="267">
        <v>507247</v>
      </c>
      <c r="D464" s="289">
        <v>2068</v>
      </c>
      <c r="E464" s="290">
        <v>200888</v>
      </c>
      <c r="F464" s="289">
        <v>819</v>
      </c>
      <c r="G464" s="290">
        <v>306359</v>
      </c>
      <c r="H464" s="289">
        <v>1249</v>
      </c>
      <c r="I464" s="290">
        <v>41482</v>
      </c>
      <c r="J464" s="289">
        <v>169</v>
      </c>
      <c r="K464" s="290">
        <v>231171</v>
      </c>
      <c r="L464" s="289">
        <v>943</v>
      </c>
      <c r="M464" s="290">
        <v>33706</v>
      </c>
      <c r="N464" s="289">
        <v>137</v>
      </c>
      <c r="O464" s="287" t="s">
        <v>1550</v>
      </c>
    </row>
    <row r="465" spans="1:15" s="291" customFormat="1" ht="24" customHeight="1" x14ac:dyDescent="0.2">
      <c r="A465" s="284" t="s">
        <v>823</v>
      </c>
      <c r="B465" s="284" t="s">
        <v>726</v>
      </c>
      <c r="C465" s="268">
        <v>66195</v>
      </c>
      <c r="D465" s="292">
        <v>268</v>
      </c>
      <c r="E465" s="293">
        <v>54214</v>
      </c>
      <c r="F465" s="292">
        <v>219</v>
      </c>
      <c r="G465" s="293">
        <v>11981</v>
      </c>
      <c r="H465" s="292">
        <v>48</v>
      </c>
      <c r="I465" s="293" t="s">
        <v>1760</v>
      </c>
      <c r="J465" s="292" t="s">
        <v>1760</v>
      </c>
      <c r="K465" s="293">
        <v>11981</v>
      </c>
      <c r="L465" s="292">
        <v>48</v>
      </c>
      <c r="M465" s="293" t="s">
        <v>1760</v>
      </c>
      <c r="N465" s="292" t="s">
        <v>1760</v>
      </c>
      <c r="O465" s="285" t="s">
        <v>823</v>
      </c>
    </row>
    <row r="466" spans="1:15" s="291" customFormat="1" ht="11.45" customHeight="1" x14ac:dyDescent="0.2">
      <c r="A466" s="284" t="s">
        <v>1551</v>
      </c>
      <c r="B466" s="284" t="s">
        <v>461</v>
      </c>
      <c r="C466" s="268">
        <v>28499</v>
      </c>
      <c r="D466" s="292">
        <v>3471</v>
      </c>
      <c r="E466" s="293">
        <v>7004</v>
      </c>
      <c r="F466" s="292">
        <v>853</v>
      </c>
      <c r="G466" s="293">
        <v>21496</v>
      </c>
      <c r="H466" s="292">
        <v>2618</v>
      </c>
      <c r="I466" s="293">
        <v>15386</v>
      </c>
      <c r="J466" s="292">
        <v>1874</v>
      </c>
      <c r="K466" s="293">
        <v>6110</v>
      </c>
      <c r="L466" s="292">
        <v>744</v>
      </c>
      <c r="M466" s="293" t="s">
        <v>1760</v>
      </c>
      <c r="N466" s="292" t="s">
        <v>1760</v>
      </c>
      <c r="O466" s="285" t="s">
        <v>1551</v>
      </c>
    </row>
    <row r="467" spans="1:15" s="421" customFormat="1" ht="11.45" customHeight="1" x14ac:dyDescent="0.2">
      <c r="A467" s="284" t="s">
        <v>1552</v>
      </c>
      <c r="B467" s="284" t="s">
        <v>462</v>
      </c>
      <c r="C467" s="268">
        <v>9257</v>
      </c>
      <c r="D467" s="292">
        <v>1631</v>
      </c>
      <c r="E467" s="293">
        <v>3776</v>
      </c>
      <c r="F467" s="292">
        <v>665</v>
      </c>
      <c r="G467" s="293">
        <v>5481</v>
      </c>
      <c r="H467" s="292">
        <v>966</v>
      </c>
      <c r="I467" s="293">
        <v>5481</v>
      </c>
      <c r="J467" s="292">
        <v>966</v>
      </c>
      <c r="K467" s="293" t="s">
        <v>1760</v>
      </c>
      <c r="L467" s="292" t="s">
        <v>1760</v>
      </c>
      <c r="M467" s="293" t="s">
        <v>1760</v>
      </c>
      <c r="N467" s="292" t="s">
        <v>1760</v>
      </c>
      <c r="O467" s="285" t="s">
        <v>1552</v>
      </c>
    </row>
    <row r="468" spans="1:15" s="291" customFormat="1" ht="11.45" customHeight="1" x14ac:dyDescent="0.2">
      <c r="A468" s="284" t="s">
        <v>1553</v>
      </c>
      <c r="B468" s="284" t="s">
        <v>463</v>
      </c>
      <c r="C468" s="268">
        <v>2599</v>
      </c>
      <c r="D468" s="292">
        <v>691</v>
      </c>
      <c r="E468" s="293">
        <v>2569</v>
      </c>
      <c r="F468" s="292">
        <v>683</v>
      </c>
      <c r="G468" s="293">
        <v>30</v>
      </c>
      <c r="H468" s="292">
        <v>8</v>
      </c>
      <c r="I468" s="293" t="s">
        <v>1760</v>
      </c>
      <c r="J468" s="292" t="s">
        <v>1760</v>
      </c>
      <c r="K468" s="293">
        <v>30</v>
      </c>
      <c r="L468" s="292">
        <v>8</v>
      </c>
      <c r="M468" s="293" t="s">
        <v>1760</v>
      </c>
      <c r="N468" s="292" t="s">
        <v>1760</v>
      </c>
      <c r="O468" s="285" t="s">
        <v>1553</v>
      </c>
    </row>
    <row r="469" spans="1:15" s="291" customFormat="1" ht="11.45" customHeight="1" x14ac:dyDescent="0.2">
      <c r="A469" s="284" t="s">
        <v>1554</v>
      </c>
      <c r="B469" s="284" t="s">
        <v>464</v>
      </c>
      <c r="C469" s="268">
        <v>1299</v>
      </c>
      <c r="D469" s="292">
        <v>590</v>
      </c>
      <c r="E469" s="293">
        <v>1299</v>
      </c>
      <c r="F469" s="292">
        <v>590</v>
      </c>
      <c r="G469" s="293" t="s">
        <v>1760</v>
      </c>
      <c r="H469" s="292" t="s">
        <v>1760</v>
      </c>
      <c r="I469" s="293" t="s">
        <v>1760</v>
      </c>
      <c r="J469" s="292" t="s">
        <v>1760</v>
      </c>
      <c r="K469" s="293" t="s">
        <v>1760</v>
      </c>
      <c r="L469" s="292" t="s">
        <v>1760</v>
      </c>
      <c r="M469" s="293" t="s">
        <v>1760</v>
      </c>
      <c r="N469" s="292" t="s">
        <v>1760</v>
      </c>
      <c r="O469" s="285" t="s">
        <v>1554</v>
      </c>
    </row>
    <row r="470" spans="1:15" s="291" customFormat="1" ht="11.45" customHeight="1" x14ac:dyDescent="0.2">
      <c r="A470" s="284" t="s">
        <v>1555</v>
      </c>
      <c r="B470" s="284" t="s">
        <v>465</v>
      </c>
      <c r="C470" s="268">
        <v>11532</v>
      </c>
      <c r="D470" s="292">
        <v>1095</v>
      </c>
      <c r="E470" s="293">
        <v>6590</v>
      </c>
      <c r="F470" s="292">
        <v>626</v>
      </c>
      <c r="G470" s="293">
        <v>4942</v>
      </c>
      <c r="H470" s="292">
        <v>469</v>
      </c>
      <c r="I470" s="293">
        <v>4942</v>
      </c>
      <c r="J470" s="292">
        <v>469</v>
      </c>
      <c r="K470" s="293" t="s">
        <v>1760</v>
      </c>
      <c r="L470" s="292" t="s">
        <v>1760</v>
      </c>
      <c r="M470" s="293" t="s">
        <v>1760</v>
      </c>
      <c r="N470" s="292" t="s">
        <v>1760</v>
      </c>
      <c r="O470" s="285" t="s">
        <v>1555</v>
      </c>
    </row>
    <row r="471" spans="1:15" s="291" customFormat="1" ht="11.45" customHeight="1" x14ac:dyDescent="0.2">
      <c r="A471" s="284" t="s">
        <v>1556</v>
      </c>
      <c r="B471" s="284" t="s">
        <v>466</v>
      </c>
      <c r="C471" s="268">
        <v>8134</v>
      </c>
      <c r="D471" s="292">
        <v>560</v>
      </c>
      <c r="E471" s="293">
        <v>6104</v>
      </c>
      <c r="F471" s="292">
        <v>420</v>
      </c>
      <c r="G471" s="293">
        <v>2030</v>
      </c>
      <c r="H471" s="292">
        <v>140</v>
      </c>
      <c r="I471" s="293">
        <v>1900</v>
      </c>
      <c r="J471" s="292">
        <v>131</v>
      </c>
      <c r="K471" s="293">
        <v>130</v>
      </c>
      <c r="L471" s="292">
        <v>9</v>
      </c>
      <c r="M471" s="293" t="s">
        <v>1760</v>
      </c>
      <c r="N471" s="292" t="s">
        <v>1760</v>
      </c>
      <c r="O471" s="285" t="s">
        <v>1556</v>
      </c>
    </row>
    <row r="472" spans="1:15" s="291" customFormat="1" ht="11.45" customHeight="1" x14ac:dyDescent="0.2">
      <c r="A472" s="284" t="s">
        <v>1557</v>
      </c>
      <c r="B472" s="284" t="s">
        <v>467</v>
      </c>
      <c r="C472" s="268">
        <v>687</v>
      </c>
      <c r="D472" s="292">
        <v>354</v>
      </c>
      <c r="E472" s="293">
        <v>687</v>
      </c>
      <c r="F472" s="292">
        <v>354</v>
      </c>
      <c r="G472" s="293" t="s">
        <v>1760</v>
      </c>
      <c r="H472" s="292" t="s">
        <v>1760</v>
      </c>
      <c r="I472" s="293" t="s">
        <v>1760</v>
      </c>
      <c r="J472" s="292" t="s">
        <v>1760</v>
      </c>
      <c r="K472" s="293" t="s">
        <v>1760</v>
      </c>
      <c r="L472" s="292" t="s">
        <v>1760</v>
      </c>
      <c r="M472" s="293" t="s">
        <v>1760</v>
      </c>
      <c r="N472" s="292" t="s">
        <v>1760</v>
      </c>
      <c r="O472" s="285" t="s">
        <v>1557</v>
      </c>
    </row>
    <row r="473" spans="1:15" s="291" customFormat="1" ht="11.45" customHeight="1" x14ac:dyDescent="0.2">
      <c r="A473" s="284" t="s">
        <v>1558</v>
      </c>
      <c r="B473" s="284" t="s">
        <v>738</v>
      </c>
      <c r="C473" s="268">
        <v>270</v>
      </c>
      <c r="D473" s="292">
        <v>43</v>
      </c>
      <c r="E473" s="293">
        <v>270</v>
      </c>
      <c r="F473" s="292">
        <v>43</v>
      </c>
      <c r="G473" s="293" t="s">
        <v>1760</v>
      </c>
      <c r="H473" s="292" t="s">
        <v>1760</v>
      </c>
      <c r="I473" s="293" t="s">
        <v>1760</v>
      </c>
      <c r="J473" s="292" t="s">
        <v>1760</v>
      </c>
      <c r="K473" s="293" t="s">
        <v>1760</v>
      </c>
      <c r="L473" s="292" t="s">
        <v>1760</v>
      </c>
      <c r="M473" s="293" t="s">
        <v>1760</v>
      </c>
      <c r="N473" s="292" t="s">
        <v>1760</v>
      </c>
      <c r="O473" s="285" t="s">
        <v>1558</v>
      </c>
    </row>
    <row r="474" spans="1:15" s="291" customFormat="1" ht="11.45" customHeight="1" x14ac:dyDescent="0.2">
      <c r="A474" s="284" t="s">
        <v>96</v>
      </c>
      <c r="B474" s="284" t="s">
        <v>725</v>
      </c>
      <c r="C474" s="268">
        <v>2062</v>
      </c>
      <c r="D474" s="292">
        <v>1885</v>
      </c>
      <c r="E474" s="293">
        <v>2062</v>
      </c>
      <c r="F474" s="292">
        <v>1885</v>
      </c>
      <c r="G474" s="293" t="s">
        <v>1760</v>
      </c>
      <c r="H474" s="292" t="s">
        <v>1760</v>
      </c>
      <c r="I474" s="293" t="s">
        <v>1760</v>
      </c>
      <c r="J474" s="292" t="s">
        <v>1760</v>
      </c>
      <c r="K474" s="293" t="s">
        <v>1760</v>
      </c>
      <c r="L474" s="292" t="s">
        <v>1760</v>
      </c>
      <c r="M474" s="293" t="s">
        <v>1760</v>
      </c>
      <c r="N474" s="292" t="s">
        <v>1760</v>
      </c>
      <c r="O474" s="285" t="s">
        <v>96</v>
      </c>
    </row>
    <row r="475" spans="1:15" s="291" customFormat="1" ht="11.45" customHeight="1" x14ac:dyDescent="0.2">
      <c r="A475" s="284" t="s">
        <v>1559</v>
      </c>
      <c r="B475" s="284" t="s">
        <v>468</v>
      </c>
      <c r="C475" s="268">
        <v>2361</v>
      </c>
      <c r="D475" s="292">
        <v>560</v>
      </c>
      <c r="E475" s="293">
        <v>2361</v>
      </c>
      <c r="F475" s="292">
        <v>560</v>
      </c>
      <c r="G475" s="293" t="s">
        <v>1760</v>
      </c>
      <c r="H475" s="292" t="s">
        <v>1760</v>
      </c>
      <c r="I475" s="293" t="s">
        <v>1760</v>
      </c>
      <c r="J475" s="292" t="s">
        <v>1760</v>
      </c>
      <c r="K475" s="293" t="s">
        <v>1760</v>
      </c>
      <c r="L475" s="292" t="s">
        <v>1760</v>
      </c>
      <c r="M475" s="293" t="s">
        <v>1760</v>
      </c>
      <c r="N475" s="292" t="s">
        <v>1760</v>
      </c>
      <c r="O475" s="285" t="s">
        <v>1559</v>
      </c>
    </row>
    <row r="476" spans="1:15" s="291" customFormat="1" ht="11.45" customHeight="1" x14ac:dyDescent="0.2">
      <c r="A476" s="284" t="s">
        <v>1560</v>
      </c>
      <c r="B476" s="284" t="s">
        <v>469</v>
      </c>
      <c r="C476" s="268">
        <v>48618</v>
      </c>
      <c r="D476" s="292">
        <v>1224</v>
      </c>
      <c r="E476" s="293">
        <v>4785</v>
      </c>
      <c r="F476" s="292">
        <v>120</v>
      </c>
      <c r="G476" s="293">
        <v>43833</v>
      </c>
      <c r="H476" s="292">
        <v>1103</v>
      </c>
      <c r="I476" s="293">
        <v>17623</v>
      </c>
      <c r="J476" s="292">
        <v>444</v>
      </c>
      <c r="K476" s="293">
        <v>26210</v>
      </c>
      <c r="L476" s="292">
        <v>660</v>
      </c>
      <c r="M476" s="293" t="s">
        <v>1760</v>
      </c>
      <c r="N476" s="292" t="s">
        <v>1760</v>
      </c>
      <c r="O476" s="285" t="s">
        <v>1560</v>
      </c>
    </row>
    <row r="477" spans="1:15" s="291" customFormat="1" ht="11.45" customHeight="1" x14ac:dyDescent="0.2">
      <c r="A477" s="284" t="s">
        <v>1561</v>
      </c>
      <c r="B477" s="284" t="s">
        <v>470</v>
      </c>
      <c r="C477" s="268">
        <v>1974</v>
      </c>
      <c r="D477" s="292">
        <v>292</v>
      </c>
      <c r="E477" s="293">
        <v>1421</v>
      </c>
      <c r="F477" s="292">
        <v>210</v>
      </c>
      <c r="G477" s="293">
        <v>553</v>
      </c>
      <c r="H477" s="292">
        <v>82</v>
      </c>
      <c r="I477" s="293">
        <v>553</v>
      </c>
      <c r="J477" s="292">
        <v>82</v>
      </c>
      <c r="K477" s="293" t="s">
        <v>1760</v>
      </c>
      <c r="L477" s="292" t="s">
        <v>1760</v>
      </c>
      <c r="M477" s="293" t="s">
        <v>1760</v>
      </c>
      <c r="N477" s="292" t="s">
        <v>1760</v>
      </c>
      <c r="O477" s="285" t="s">
        <v>1561</v>
      </c>
    </row>
    <row r="478" spans="1:15" s="291" customFormat="1" ht="11.45" customHeight="1" x14ac:dyDescent="0.2">
      <c r="A478" s="284" t="s">
        <v>1562</v>
      </c>
      <c r="B478" s="284" t="s">
        <v>471</v>
      </c>
      <c r="C478" s="268">
        <v>1014</v>
      </c>
      <c r="D478" s="292">
        <v>511</v>
      </c>
      <c r="E478" s="293">
        <v>1014</v>
      </c>
      <c r="F478" s="292">
        <v>511</v>
      </c>
      <c r="G478" s="293" t="s">
        <v>1760</v>
      </c>
      <c r="H478" s="292" t="s">
        <v>1760</v>
      </c>
      <c r="I478" s="293" t="s">
        <v>1760</v>
      </c>
      <c r="J478" s="292" t="s">
        <v>1760</v>
      </c>
      <c r="K478" s="293" t="s">
        <v>1760</v>
      </c>
      <c r="L478" s="292" t="s">
        <v>1760</v>
      </c>
      <c r="M478" s="293" t="s">
        <v>1760</v>
      </c>
      <c r="N478" s="292" t="s">
        <v>1760</v>
      </c>
      <c r="O478" s="285" t="s">
        <v>1562</v>
      </c>
    </row>
    <row r="479" spans="1:15" s="291" customFormat="1" ht="11.45" customHeight="1" x14ac:dyDescent="0.2">
      <c r="A479" s="284" t="s">
        <v>1563</v>
      </c>
      <c r="B479" s="284" t="s">
        <v>472</v>
      </c>
      <c r="C479" s="268">
        <v>657</v>
      </c>
      <c r="D479" s="292">
        <v>614</v>
      </c>
      <c r="E479" s="293">
        <v>657</v>
      </c>
      <c r="F479" s="292">
        <v>614</v>
      </c>
      <c r="G479" s="293" t="s">
        <v>1760</v>
      </c>
      <c r="H479" s="292" t="s">
        <v>1760</v>
      </c>
      <c r="I479" s="293" t="s">
        <v>1760</v>
      </c>
      <c r="J479" s="292" t="s">
        <v>1760</v>
      </c>
      <c r="K479" s="293" t="s">
        <v>1760</v>
      </c>
      <c r="L479" s="292" t="s">
        <v>1760</v>
      </c>
      <c r="M479" s="293" t="s">
        <v>1760</v>
      </c>
      <c r="N479" s="292" t="s">
        <v>1760</v>
      </c>
      <c r="O479" s="285" t="s">
        <v>1563</v>
      </c>
    </row>
    <row r="480" spans="1:15" s="291" customFormat="1" ht="11.45" customHeight="1" x14ac:dyDescent="0.2">
      <c r="A480" s="284" t="s">
        <v>1564</v>
      </c>
      <c r="B480" s="284" t="s">
        <v>473</v>
      </c>
      <c r="C480" s="268">
        <v>46713</v>
      </c>
      <c r="D480" s="292">
        <v>2734</v>
      </c>
      <c r="E480" s="293">
        <v>2822</v>
      </c>
      <c r="F480" s="292">
        <v>165</v>
      </c>
      <c r="G480" s="293">
        <v>43891</v>
      </c>
      <c r="H480" s="292">
        <v>2569</v>
      </c>
      <c r="I480" s="293" t="s">
        <v>1760</v>
      </c>
      <c r="J480" s="292" t="s">
        <v>1760</v>
      </c>
      <c r="K480" s="293">
        <v>41939</v>
      </c>
      <c r="L480" s="292">
        <v>2455</v>
      </c>
      <c r="M480" s="293">
        <v>1952</v>
      </c>
      <c r="N480" s="292">
        <v>114</v>
      </c>
      <c r="O480" s="285" t="s">
        <v>1564</v>
      </c>
    </row>
    <row r="481" spans="1:15" s="291" customFormat="1" ht="11.45" customHeight="1" x14ac:dyDescent="0.2">
      <c r="A481" s="284" t="s">
        <v>1565</v>
      </c>
      <c r="B481" s="284" t="s">
        <v>474</v>
      </c>
      <c r="C481" s="268">
        <v>362</v>
      </c>
      <c r="D481" s="292">
        <v>444</v>
      </c>
      <c r="E481" s="293">
        <v>362</v>
      </c>
      <c r="F481" s="292">
        <v>444</v>
      </c>
      <c r="G481" s="293" t="s">
        <v>1760</v>
      </c>
      <c r="H481" s="292" t="s">
        <v>1760</v>
      </c>
      <c r="I481" s="293" t="s">
        <v>1760</v>
      </c>
      <c r="J481" s="292" t="s">
        <v>1760</v>
      </c>
      <c r="K481" s="293" t="s">
        <v>1760</v>
      </c>
      <c r="L481" s="292" t="s">
        <v>1760</v>
      </c>
      <c r="M481" s="293" t="s">
        <v>1760</v>
      </c>
      <c r="N481" s="292" t="s">
        <v>1760</v>
      </c>
      <c r="O481" s="285" t="s">
        <v>1565</v>
      </c>
    </row>
    <row r="482" spans="1:15" s="291" customFormat="1" x14ac:dyDescent="0.2">
      <c r="A482" s="284" t="s">
        <v>1566</v>
      </c>
      <c r="B482" s="284" t="s">
        <v>475</v>
      </c>
      <c r="C482" s="268">
        <v>1481</v>
      </c>
      <c r="D482" s="292">
        <v>442</v>
      </c>
      <c r="E482" s="293">
        <v>1450</v>
      </c>
      <c r="F482" s="292">
        <v>432</v>
      </c>
      <c r="G482" s="293">
        <v>31</v>
      </c>
      <c r="H482" s="292">
        <v>9</v>
      </c>
      <c r="I482" s="293" t="s">
        <v>1760</v>
      </c>
      <c r="J482" s="292" t="s">
        <v>1760</v>
      </c>
      <c r="K482" s="293">
        <v>31</v>
      </c>
      <c r="L482" s="292">
        <v>9</v>
      </c>
      <c r="M482" s="293" t="s">
        <v>1760</v>
      </c>
      <c r="N482" s="292" t="s">
        <v>1760</v>
      </c>
      <c r="O482" s="285" t="s">
        <v>1566</v>
      </c>
    </row>
    <row r="483" spans="1:15" s="291" customFormat="1" ht="11.45" customHeight="1" x14ac:dyDescent="0.2">
      <c r="A483" s="710" t="s">
        <v>682</v>
      </c>
      <c r="B483" s="707"/>
      <c r="C483" s="707"/>
      <c r="D483" s="707"/>
      <c r="E483" s="707"/>
      <c r="F483" s="711"/>
      <c r="G483" s="709"/>
      <c r="H483" s="708"/>
      <c r="I483" s="709"/>
      <c r="J483" s="708"/>
      <c r="K483" s="704"/>
      <c r="L483" s="703"/>
      <c r="M483" s="704"/>
      <c r="N483" s="703"/>
      <c r="O483" s="284"/>
    </row>
    <row r="484" spans="1:15" s="676" customFormat="1" ht="11.45" customHeight="1" x14ac:dyDescent="0.2">
      <c r="A484" s="719" t="s">
        <v>1641</v>
      </c>
      <c r="B484" s="675"/>
      <c r="C484" s="675"/>
      <c r="D484" s="675"/>
      <c r="E484" s="675"/>
      <c r="F484" s="719"/>
      <c r="G484" s="714"/>
      <c r="H484" s="713"/>
      <c r="I484" s="714"/>
      <c r="J484" s="713"/>
      <c r="K484" s="716"/>
      <c r="L484" s="715"/>
      <c r="M484" s="716"/>
      <c r="N484" s="715"/>
      <c r="O484" s="284"/>
    </row>
    <row r="485" spans="1:15" s="676" customFormat="1" ht="11.45" customHeight="1" x14ac:dyDescent="0.2">
      <c r="A485" s="668" t="s">
        <v>1642</v>
      </c>
      <c r="B485" s="675"/>
      <c r="C485" s="675"/>
      <c r="D485" s="675"/>
      <c r="E485" s="675"/>
      <c r="F485" s="719"/>
      <c r="G485" s="716"/>
      <c r="H485" s="715"/>
      <c r="I485" s="716"/>
      <c r="J485" s="715"/>
      <c r="K485" s="716"/>
      <c r="L485" s="715"/>
      <c r="M485" s="716"/>
      <c r="N485" s="715"/>
      <c r="O485" s="284"/>
    </row>
    <row r="486" spans="1:15" s="262" customFormat="1" x14ac:dyDescent="0.2">
      <c r="A486" s="534"/>
      <c r="B486" s="272"/>
      <c r="C486" s="272"/>
      <c r="D486" s="272"/>
      <c r="E486" s="272"/>
      <c r="F486" s="213"/>
      <c r="G486" s="261"/>
      <c r="H486" s="272"/>
      <c r="O486" s="274"/>
    </row>
    <row r="487" spans="1:15" s="262" customFormat="1" x14ac:dyDescent="0.2">
      <c r="A487" s="534"/>
      <c r="B487" s="272"/>
      <c r="C487" s="272"/>
      <c r="D487" s="272"/>
      <c r="E487" s="272"/>
      <c r="F487" s="213"/>
      <c r="G487" s="261"/>
      <c r="H487" s="272"/>
      <c r="O487" s="274"/>
    </row>
    <row r="488" spans="1:15" s="262" customFormat="1" x14ac:dyDescent="0.2">
      <c r="A488" s="534"/>
      <c r="B488" s="272"/>
      <c r="C488" s="272"/>
      <c r="D488" s="272"/>
      <c r="E488" s="272"/>
      <c r="F488" s="213"/>
      <c r="G488" s="261"/>
      <c r="H488" s="272"/>
      <c r="O488" s="274"/>
    </row>
    <row r="489" spans="1:15" s="262" customFormat="1" x14ac:dyDescent="0.2">
      <c r="A489" s="534"/>
      <c r="B489" s="272"/>
      <c r="C489" s="272"/>
      <c r="D489" s="272"/>
      <c r="E489" s="272"/>
      <c r="F489" s="213"/>
      <c r="G489" s="261"/>
      <c r="H489" s="272"/>
      <c r="O489" s="274"/>
    </row>
    <row r="490" spans="1:15" s="262" customFormat="1" x14ac:dyDescent="0.2"/>
    <row r="491" spans="1:15" s="262" customFormat="1" ht="13.15" customHeight="1" x14ac:dyDescent="0.2">
      <c r="A491" s="1038" t="s">
        <v>698</v>
      </c>
      <c r="B491" s="891" t="s">
        <v>1643</v>
      </c>
      <c r="C491" s="1022" t="s">
        <v>1757</v>
      </c>
      <c r="D491" s="1022"/>
      <c r="E491" s="1022"/>
      <c r="F491" s="1022"/>
      <c r="G491" s="1022"/>
      <c r="H491" s="1022"/>
      <c r="I491" s="1022"/>
      <c r="J491" s="1022"/>
      <c r="K491" s="1022"/>
      <c r="L491" s="1022"/>
      <c r="M491" s="1022"/>
      <c r="N491" s="1022"/>
      <c r="O491" s="1023" t="s">
        <v>698</v>
      </c>
    </row>
    <row r="492" spans="1:15" s="262" customFormat="1" ht="11.45" customHeight="1" x14ac:dyDescent="0.2">
      <c r="A492" s="1039"/>
      <c r="B492" s="737"/>
      <c r="C492" s="1026" t="s">
        <v>1245</v>
      </c>
      <c r="D492" s="1026"/>
      <c r="E492" s="1027" t="s">
        <v>78</v>
      </c>
      <c r="F492" s="1027"/>
      <c r="G492" s="1027"/>
      <c r="H492" s="1027"/>
      <c r="I492" s="1027"/>
      <c r="J492" s="1027"/>
      <c r="K492" s="1027"/>
      <c r="L492" s="1027"/>
      <c r="M492" s="1027"/>
      <c r="N492" s="1027"/>
      <c r="O492" s="1024"/>
    </row>
    <row r="493" spans="1:15" s="262" customFormat="1" ht="11.45" customHeight="1" x14ac:dyDescent="0.2">
      <c r="A493" s="1039"/>
      <c r="B493" s="737"/>
      <c r="C493" s="1026"/>
      <c r="D493" s="1026"/>
      <c r="E493" s="1026" t="s">
        <v>149</v>
      </c>
      <c r="F493" s="1028"/>
      <c r="G493" s="1029" t="s">
        <v>1246</v>
      </c>
      <c r="H493" s="1030"/>
      <c r="I493" s="1032" t="s">
        <v>78</v>
      </c>
      <c r="J493" s="1032"/>
      <c r="K493" s="1032"/>
      <c r="L493" s="1032"/>
      <c r="M493" s="1032"/>
      <c r="N493" s="1032"/>
      <c r="O493" s="1024"/>
    </row>
    <row r="494" spans="1:15" s="262" customFormat="1" ht="11.45" customHeight="1" x14ac:dyDescent="0.2">
      <c r="A494" s="1039"/>
      <c r="B494" s="737"/>
      <c r="C494" s="1026"/>
      <c r="D494" s="1026"/>
      <c r="E494" s="1026"/>
      <c r="F494" s="1028"/>
      <c r="G494" s="1031"/>
      <c r="H494" s="1030"/>
      <c r="I494" s="1026" t="s">
        <v>1247</v>
      </c>
      <c r="J494" s="737"/>
      <c r="K494" s="1026" t="s">
        <v>150</v>
      </c>
      <c r="L494" s="1026"/>
      <c r="M494" s="1026"/>
      <c r="N494" s="1026"/>
      <c r="O494" s="1024"/>
    </row>
    <row r="495" spans="1:15" s="262" customFormat="1" ht="13.15" customHeight="1" x14ac:dyDescent="0.2">
      <c r="A495" s="1039"/>
      <c r="B495" s="737"/>
      <c r="C495" s="1026"/>
      <c r="D495" s="1026"/>
      <c r="E495" s="1026"/>
      <c r="F495" s="1028"/>
      <c r="G495" s="1031"/>
      <c r="H495" s="1030"/>
      <c r="I495" s="1026"/>
      <c r="J495" s="737"/>
      <c r="K495" s="1026"/>
      <c r="L495" s="1026"/>
      <c r="M495" s="1026"/>
      <c r="N495" s="1026"/>
      <c r="O495" s="1024"/>
    </row>
    <row r="496" spans="1:15" s="262" customFormat="1" ht="13.15" customHeight="1" x14ac:dyDescent="0.2">
      <c r="A496" s="1039"/>
      <c r="B496" s="737"/>
      <c r="C496" s="1026"/>
      <c r="D496" s="1026"/>
      <c r="E496" s="1026"/>
      <c r="F496" s="1028"/>
      <c r="G496" s="1031"/>
      <c r="H496" s="1030"/>
      <c r="I496" s="737"/>
      <c r="J496" s="737"/>
      <c r="K496" s="1033" t="s">
        <v>151</v>
      </c>
      <c r="L496" s="1033"/>
      <c r="M496" s="1033" t="s">
        <v>152</v>
      </c>
      <c r="N496" s="1033"/>
      <c r="O496" s="1024"/>
    </row>
    <row r="497" spans="1:15" s="262" customFormat="1" ht="13.15" customHeight="1" x14ac:dyDescent="0.2">
      <c r="A497" s="1040"/>
      <c r="B497" s="738"/>
      <c r="C497" s="269">
        <v>1000</v>
      </c>
      <c r="D497" s="527" t="s">
        <v>699</v>
      </c>
      <c r="E497" s="269">
        <v>1000</v>
      </c>
      <c r="F497" s="587" t="s">
        <v>699</v>
      </c>
      <c r="G497" s="589">
        <v>1000</v>
      </c>
      <c r="H497" s="527" t="s">
        <v>699</v>
      </c>
      <c r="I497" s="269">
        <v>1000</v>
      </c>
      <c r="J497" s="527" t="s">
        <v>699</v>
      </c>
      <c r="K497" s="269">
        <v>1000</v>
      </c>
      <c r="L497" s="527" t="s">
        <v>699</v>
      </c>
      <c r="M497" s="269">
        <v>1000</v>
      </c>
      <c r="N497" s="527" t="s">
        <v>699</v>
      </c>
      <c r="O497" s="1025"/>
    </row>
    <row r="498" spans="1:15" s="262" customFormat="1" ht="24.75" customHeight="1" x14ac:dyDescent="0.2">
      <c r="A498" s="1034" t="s">
        <v>1896</v>
      </c>
      <c r="B498" s="1035"/>
      <c r="C498" s="642"/>
      <c r="D498" s="597"/>
      <c r="E498" s="643"/>
      <c r="F498" s="597"/>
      <c r="G498" s="643"/>
      <c r="H498" s="597"/>
      <c r="I498" s="643"/>
      <c r="J498" s="597"/>
      <c r="K498" s="643"/>
      <c r="L498" s="597"/>
      <c r="M498" s="643"/>
      <c r="N498" s="597"/>
      <c r="O498" s="644"/>
    </row>
    <row r="499" spans="1:15" s="291" customFormat="1" ht="11.45" customHeight="1" x14ac:dyDescent="0.2">
      <c r="A499" s="284" t="s">
        <v>1567</v>
      </c>
      <c r="B499" s="284" t="s">
        <v>1037</v>
      </c>
      <c r="C499" s="268">
        <v>254</v>
      </c>
      <c r="D499" s="292">
        <v>37</v>
      </c>
      <c r="E499" s="293">
        <v>254</v>
      </c>
      <c r="F499" s="292">
        <v>37</v>
      </c>
      <c r="G499" s="293" t="s">
        <v>1760</v>
      </c>
      <c r="H499" s="292" t="s">
        <v>1760</v>
      </c>
      <c r="I499" s="293" t="s">
        <v>1760</v>
      </c>
      <c r="J499" s="292" t="s">
        <v>1760</v>
      </c>
      <c r="K499" s="293" t="s">
        <v>1760</v>
      </c>
      <c r="L499" s="292" t="s">
        <v>1760</v>
      </c>
      <c r="M499" s="293" t="s">
        <v>1760</v>
      </c>
      <c r="N499" s="292" t="s">
        <v>1760</v>
      </c>
      <c r="O499" s="285" t="s">
        <v>1567</v>
      </c>
    </row>
    <row r="500" spans="1:15" s="291" customFormat="1" ht="11.45" customHeight="1" x14ac:dyDescent="0.2">
      <c r="A500" s="284" t="s">
        <v>476</v>
      </c>
      <c r="B500" s="284" t="s">
        <v>477</v>
      </c>
      <c r="C500" s="268">
        <v>3688</v>
      </c>
      <c r="D500" s="292">
        <v>1738</v>
      </c>
      <c r="E500" s="293">
        <v>2275</v>
      </c>
      <c r="F500" s="292">
        <v>1072</v>
      </c>
      <c r="G500" s="293">
        <v>1413</v>
      </c>
      <c r="H500" s="292">
        <v>666</v>
      </c>
      <c r="I500" s="293" t="s">
        <v>1760</v>
      </c>
      <c r="J500" s="292" t="s">
        <v>1760</v>
      </c>
      <c r="K500" s="293">
        <v>1413</v>
      </c>
      <c r="L500" s="292">
        <v>666</v>
      </c>
      <c r="M500" s="293" t="s">
        <v>1760</v>
      </c>
      <c r="N500" s="292" t="s">
        <v>1760</v>
      </c>
      <c r="O500" s="285" t="s">
        <v>476</v>
      </c>
    </row>
    <row r="501" spans="1:15" s="291" customFormat="1" ht="11.45" customHeight="1" x14ac:dyDescent="0.2">
      <c r="A501" s="284" t="s">
        <v>1568</v>
      </c>
      <c r="B501" s="284" t="s">
        <v>478</v>
      </c>
      <c r="C501" s="268">
        <v>5781</v>
      </c>
      <c r="D501" s="292">
        <v>1282</v>
      </c>
      <c r="E501" s="293">
        <v>2061</v>
      </c>
      <c r="F501" s="292">
        <v>457</v>
      </c>
      <c r="G501" s="293">
        <v>3720</v>
      </c>
      <c r="H501" s="292">
        <v>825</v>
      </c>
      <c r="I501" s="293">
        <v>3720</v>
      </c>
      <c r="J501" s="292">
        <v>825</v>
      </c>
      <c r="K501" s="293" t="s">
        <v>1760</v>
      </c>
      <c r="L501" s="292" t="s">
        <v>1760</v>
      </c>
      <c r="M501" s="293" t="s">
        <v>1760</v>
      </c>
      <c r="N501" s="292" t="s">
        <v>1760</v>
      </c>
      <c r="O501" s="285" t="s">
        <v>1568</v>
      </c>
    </row>
    <row r="502" spans="1:15" s="291" customFormat="1" ht="11.45" customHeight="1" x14ac:dyDescent="0.2">
      <c r="A502" s="284" t="s">
        <v>1569</v>
      </c>
      <c r="B502" s="284" t="s">
        <v>479</v>
      </c>
      <c r="C502" s="268">
        <v>865</v>
      </c>
      <c r="D502" s="292">
        <v>646</v>
      </c>
      <c r="E502" s="293">
        <v>865</v>
      </c>
      <c r="F502" s="292">
        <v>646</v>
      </c>
      <c r="G502" s="293" t="s">
        <v>1760</v>
      </c>
      <c r="H502" s="292" t="s">
        <v>1760</v>
      </c>
      <c r="I502" s="293" t="s">
        <v>1760</v>
      </c>
      <c r="J502" s="292" t="s">
        <v>1760</v>
      </c>
      <c r="K502" s="293" t="s">
        <v>1760</v>
      </c>
      <c r="L502" s="292" t="s">
        <v>1760</v>
      </c>
      <c r="M502" s="293" t="s">
        <v>1760</v>
      </c>
      <c r="N502" s="292" t="s">
        <v>1760</v>
      </c>
      <c r="O502" s="285" t="s">
        <v>1569</v>
      </c>
    </row>
    <row r="503" spans="1:15" s="291" customFormat="1" ht="11.45" customHeight="1" x14ac:dyDescent="0.2">
      <c r="A503" s="284" t="s">
        <v>1570</v>
      </c>
      <c r="B503" s="284" t="s">
        <v>480</v>
      </c>
      <c r="C503" s="268">
        <v>1245</v>
      </c>
      <c r="D503" s="292">
        <v>405</v>
      </c>
      <c r="E503" s="293">
        <v>1245</v>
      </c>
      <c r="F503" s="292">
        <v>405</v>
      </c>
      <c r="G503" s="293" t="s">
        <v>1760</v>
      </c>
      <c r="H503" s="292" t="s">
        <v>1760</v>
      </c>
      <c r="I503" s="293" t="s">
        <v>1760</v>
      </c>
      <c r="J503" s="292" t="s">
        <v>1760</v>
      </c>
      <c r="K503" s="293" t="s">
        <v>1760</v>
      </c>
      <c r="L503" s="292" t="s">
        <v>1760</v>
      </c>
      <c r="M503" s="293" t="s">
        <v>1760</v>
      </c>
      <c r="N503" s="292" t="s">
        <v>1760</v>
      </c>
      <c r="O503" s="285" t="s">
        <v>1570</v>
      </c>
    </row>
    <row r="504" spans="1:15" s="291" customFormat="1" ht="11.45" customHeight="1" x14ac:dyDescent="0.2">
      <c r="A504" s="284" t="s">
        <v>1571</v>
      </c>
      <c r="B504" s="284" t="s">
        <v>481</v>
      </c>
      <c r="C504" s="268">
        <v>24</v>
      </c>
      <c r="D504" s="292">
        <v>12</v>
      </c>
      <c r="E504" s="293">
        <v>24</v>
      </c>
      <c r="F504" s="292">
        <v>12</v>
      </c>
      <c r="G504" s="293" t="s">
        <v>1760</v>
      </c>
      <c r="H504" s="292" t="s">
        <v>1760</v>
      </c>
      <c r="I504" s="293" t="s">
        <v>1760</v>
      </c>
      <c r="J504" s="292" t="s">
        <v>1760</v>
      </c>
      <c r="K504" s="293" t="s">
        <v>1760</v>
      </c>
      <c r="L504" s="292" t="s">
        <v>1760</v>
      </c>
      <c r="M504" s="293" t="s">
        <v>1760</v>
      </c>
      <c r="N504" s="292" t="s">
        <v>1760</v>
      </c>
      <c r="O504" s="285" t="s">
        <v>1571</v>
      </c>
    </row>
    <row r="505" spans="1:15" s="291" customFormat="1" ht="11.45" customHeight="1" x14ac:dyDescent="0.2">
      <c r="A505" s="284" t="s">
        <v>1572</v>
      </c>
      <c r="B505" s="284" t="s">
        <v>482</v>
      </c>
      <c r="C505" s="268">
        <v>21264</v>
      </c>
      <c r="D505" s="292">
        <v>1699</v>
      </c>
      <c r="E505" s="293">
        <v>4698</v>
      </c>
      <c r="F505" s="292">
        <v>375</v>
      </c>
      <c r="G505" s="293">
        <v>16567</v>
      </c>
      <c r="H505" s="292">
        <v>1324</v>
      </c>
      <c r="I505" s="293">
        <v>2687</v>
      </c>
      <c r="J505" s="292">
        <v>215</v>
      </c>
      <c r="K505" s="293">
        <v>13825</v>
      </c>
      <c r="L505" s="292">
        <v>1105</v>
      </c>
      <c r="M505" s="293">
        <v>55</v>
      </c>
      <c r="N505" s="292">
        <v>4</v>
      </c>
      <c r="O505" s="285" t="s">
        <v>1572</v>
      </c>
    </row>
    <row r="506" spans="1:15" s="291" customFormat="1" ht="11.45" customHeight="1" x14ac:dyDescent="0.2">
      <c r="A506" s="284" t="s">
        <v>1573</v>
      </c>
      <c r="B506" s="284" t="s">
        <v>483</v>
      </c>
      <c r="C506" s="268">
        <v>174431</v>
      </c>
      <c r="D506" s="292">
        <v>4589</v>
      </c>
      <c r="E506" s="293">
        <v>14116</v>
      </c>
      <c r="F506" s="292">
        <v>371</v>
      </c>
      <c r="G506" s="293">
        <v>160314</v>
      </c>
      <c r="H506" s="292">
        <v>4218</v>
      </c>
      <c r="I506" s="293" t="s">
        <v>1760</v>
      </c>
      <c r="J506" s="292" t="s">
        <v>1760</v>
      </c>
      <c r="K506" s="293">
        <v>160267</v>
      </c>
      <c r="L506" s="292">
        <v>4216</v>
      </c>
      <c r="M506" s="293">
        <v>47</v>
      </c>
      <c r="N506" s="292">
        <v>1</v>
      </c>
      <c r="O506" s="285" t="s">
        <v>1573</v>
      </c>
    </row>
    <row r="507" spans="1:15" s="291" customFormat="1" ht="11.45" customHeight="1" x14ac:dyDescent="0.2">
      <c r="A507" s="284" t="s">
        <v>1574</v>
      </c>
      <c r="B507" s="284" t="s">
        <v>484</v>
      </c>
      <c r="C507" s="268">
        <v>529</v>
      </c>
      <c r="D507" s="292">
        <v>120</v>
      </c>
      <c r="E507" s="293">
        <v>529</v>
      </c>
      <c r="F507" s="292">
        <v>120</v>
      </c>
      <c r="G507" s="293" t="s">
        <v>1760</v>
      </c>
      <c r="H507" s="292" t="s">
        <v>1760</v>
      </c>
      <c r="I507" s="293" t="s">
        <v>1760</v>
      </c>
      <c r="J507" s="292" t="s">
        <v>1760</v>
      </c>
      <c r="K507" s="293" t="s">
        <v>1760</v>
      </c>
      <c r="L507" s="292" t="s">
        <v>1760</v>
      </c>
      <c r="M507" s="293" t="s">
        <v>1760</v>
      </c>
      <c r="N507" s="292" t="s">
        <v>1760</v>
      </c>
      <c r="O507" s="285" t="s">
        <v>1574</v>
      </c>
    </row>
    <row r="508" spans="1:15" s="291" customFormat="1" ht="11.45" customHeight="1" x14ac:dyDescent="0.2">
      <c r="A508" s="284" t="s">
        <v>1575</v>
      </c>
      <c r="B508" s="284" t="s">
        <v>485</v>
      </c>
      <c r="C508" s="268">
        <v>67</v>
      </c>
      <c r="D508" s="292">
        <v>197</v>
      </c>
      <c r="E508" s="293">
        <v>66</v>
      </c>
      <c r="F508" s="292">
        <v>194</v>
      </c>
      <c r="G508" s="293">
        <v>1</v>
      </c>
      <c r="H508" s="292">
        <v>3</v>
      </c>
      <c r="I508" s="293" t="s">
        <v>1760</v>
      </c>
      <c r="J508" s="292" t="s">
        <v>1760</v>
      </c>
      <c r="K508" s="293">
        <v>1</v>
      </c>
      <c r="L508" s="292">
        <v>3</v>
      </c>
      <c r="M508" s="293" t="s">
        <v>1760</v>
      </c>
      <c r="N508" s="292" t="s">
        <v>1760</v>
      </c>
      <c r="O508" s="285" t="s">
        <v>1575</v>
      </c>
    </row>
    <row r="509" spans="1:15" s="291" customFormat="1" ht="11.45" customHeight="1" x14ac:dyDescent="0.2">
      <c r="A509" s="284" t="s">
        <v>1576</v>
      </c>
      <c r="B509" s="284" t="s">
        <v>739</v>
      </c>
      <c r="C509" s="268">
        <v>2</v>
      </c>
      <c r="D509" s="292">
        <v>2</v>
      </c>
      <c r="E509" s="293">
        <v>2</v>
      </c>
      <c r="F509" s="292">
        <v>2</v>
      </c>
      <c r="G509" s="293" t="s">
        <v>1760</v>
      </c>
      <c r="H509" s="292" t="s">
        <v>1760</v>
      </c>
      <c r="I509" s="293" t="s">
        <v>1760</v>
      </c>
      <c r="J509" s="292" t="s">
        <v>1760</v>
      </c>
      <c r="K509" s="293" t="s">
        <v>1760</v>
      </c>
      <c r="L509" s="292" t="s">
        <v>1760</v>
      </c>
      <c r="M509" s="293" t="s">
        <v>1760</v>
      </c>
      <c r="N509" s="292" t="s">
        <v>1760</v>
      </c>
      <c r="O509" s="285" t="s">
        <v>1576</v>
      </c>
    </row>
    <row r="510" spans="1:15" s="291" customFormat="1" ht="11.45" customHeight="1" x14ac:dyDescent="0.2">
      <c r="A510" s="284" t="s">
        <v>1577</v>
      </c>
      <c r="B510" s="284" t="s">
        <v>486</v>
      </c>
      <c r="C510" s="268">
        <v>544</v>
      </c>
      <c r="D510" s="292">
        <v>400</v>
      </c>
      <c r="E510" s="293">
        <v>544</v>
      </c>
      <c r="F510" s="292">
        <v>400</v>
      </c>
      <c r="G510" s="293" t="s">
        <v>1760</v>
      </c>
      <c r="H510" s="292" t="s">
        <v>1760</v>
      </c>
      <c r="I510" s="293" t="s">
        <v>1760</v>
      </c>
      <c r="J510" s="292" t="s">
        <v>1760</v>
      </c>
      <c r="K510" s="293" t="s">
        <v>1760</v>
      </c>
      <c r="L510" s="292" t="s">
        <v>1760</v>
      </c>
      <c r="M510" s="293" t="s">
        <v>1760</v>
      </c>
      <c r="N510" s="292" t="s">
        <v>1760</v>
      </c>
      <c r="O510" s="285" t="s">
        <v>1577</v>
      </c>
    </row>
    <row r="511" spans="1:15" s="291" customFormat="1" ht="11.45" customHeight="1" x14ac:dyDescent="0.2">
      <c r="A511" s="284" t="s">
        <v>1578</v>
      </c>
      <c r="B511" s="284" t="s">
        <v>487</v>
      </c>
      <c r="C511" s="268">
        <v>98</v>
      </c>
      <c r="D511" s="292">
        <v>59</v>
      </c>
      <c r="E511" s="293">
        <v>98</v>
      </c>
      <c r="F511" s="292">
        <v>59</v>
      </c>
      <c r="G511" s="293" t="s">
        <v>1760</v>
      </c>
      <c r="H511" s="292" t="s">
        <v>1760</v>
      </c>
      <c r="I511" s="293" t="s">
        <v>1760</v>
      </c>
      <c r="J511" s="292" t="s">
        <v>1760</v>
      </c>
      <c r="K511" s="293" t="s">
        <v>1760</v>
      </c>
      <c r="L511" s="292" t="s">
        <v>1760</v>
      </c>
      <c r="M511" s="293" t="s">
        <v>1760</v>
      </c>
      <c r="N511" s="292" t="s">
        <v>1760</v>
      </c>
      <c r="O511" s="285" t="s">
        <v>1578</v>
      </c>
    </row>
    <row r="512" spans="1:15" s="291" customFormat="1" ht="11.45" customHeight="1" x14ac:dyDescent="0.2">
      <c r="A512" s="284" t="s">
        <v>1579</v>
      </c>
      <c r="B512" s="284" t="s">
        <v>488</v>
      </c>
      <c r="C512" s="268">
        <v>17961</v>
      </c>
      <c r="D512" s="292">
        <v>1808</v>
      </c>
      <c r="E512" s="293">
        <v>6967</v>
      </c>
      <c r="F512" s="292">
        <v>701</v>
      </c>
      <c r="G512" s="293">
        <v>10994</v>
      </c>
      <c r="H512" s="292">
        <v>1107</v>
      </c>
      <c r="I512" s="293" t="s">
        <v>1760</v>
      </c>
      <c r="J512" s="292" t="s">
        <v>1760</v>
      </c>
      <c r="K512" s="293">
        <v>10994</v>
      </c>
      <c r="L512" s="292">
        <v>1107</v>
      </c>
      <c r="M512" s="293" t="s">
        <v>1760</v>
      </c>
      <c r="N512" s="292" t="s">
        <v>1760</v>
      </c>
      <c r="O512" s="285" t="s">
        <v>1579</v>
      </c>
    </row>
    <row r="513" spans="1:15" s="291" customFormat="1" ht="11.45" customHeight="1" x14ac:dyDescent="0.2">
      <c r="A513" s="284" t="s">
        <v>1082</v>
      </c>
      <c r="B513" s="284" t="s">
        <v>489</v>
      </c>
      <c r="C513" s="268">
        <v>2852</v>
      </c>
      <c r="D513" s="292">
        <v>1758</v>
      </c>
      <c r="E513" s="293">
        <v>2852</v>
      </c>
      <c r="F513" s="292">
        <v>1758</v>
      </c>
      <c r="G513" s="293" t="s">
        <v>1760</v>
      </c>
      <c r="H513" s="292" t="s">
        <v>1760</v>
      </c>
      <c r="I513" s="293" t="s">
        <v>1760</v>
      </c>
      <c r="J513" s="292" t="s">
        <v>1760</v>
      </c>
      <c r="K513" s="293" t="s">
        <v>1760</v>
      </c>
      <c r="L513" s="292" t="s">
        <v>1760</v>
      </c>
      <c r="M513" s="293" t="s">
        <v>1760</v>
      </c>
      <c r="N513" s="292" t="s">
        <v>1760</v>
      </c>
      <c r="O513" s="285" t="s">
        <v>1082</v>
      </c>
    </row>
    <row r="514" spans="1:15" s="291" customFormat="1" ht="11.45" customHeight="1" x14ac:dyDescent="0.2">
      <c r="A514" s="284" t="s">
        <v>1580</v>
      </c>
      <c r="B514" s="284" t="s">
        <v>490</v>
      </c>
      <c r="C514" s="268">
        <v>5907</v>
      </c>
      <c r="D514" s="292">
        <v>1040</v>
      </c>
      <c r="E514" s="293">
        <v>5907</v>
      </c>
      <c r="F514" s="292">
        <v>1040</v>
      </c>
      <c r="G514" s="293" t="s">
        <v>1760</v>
      </c>
      <c r="H514" s="292" t="s">
        <v>1760</v>
      </c>
      <c r="I514" s="293" t="s">
        <v>1760</v>
      </c>
      <c r="J514" s="292" t="s">
        <v>1760</v>
      </c>
      <c r="K514" s="293" t="s">
        <v>1760</v>
      </c>
      <c r="L514" s="292" t="s">
        <v>1760</v>
      </c>
      <c r="M514" s="293" t="s">
        <v>1760</v>
      </c>
      <c r="N514" s="292" t="s">
        <v>1760</v>
      </c>
      <c r="O514" s="285" t="s">
        <v>1580</v>
      </c>
    </row>
    <row r="515" spans="1:15" s="291" customFormat="1" ht="11.45" customHeight="1" x14ac:dyDescent="0.2">
      <c r="A515" s="284" t="s">
        <v>1581</v>
      </c>
      <c r="B515" s="284" t="s">
        <v>491</v>
      </c>
      <c r="C515" s="268">
        <v>1818</v>
      </c>
      <c r="D515" s="292">
        <v>721</v>
      </c>
      <c r="E515" s="293">
        <v>1818</v>
      </c>
      <c r="F515" s="292">
        <v>721</v>
      </c>
      <c r="G515" s="293" t="s">
        <v>1760</v>
      </c>
      <c r="H515" s="292" t="s">
        <v>1760</v>
      </c>
      <c r="I515" s="293" t="s">
        <v>1760</v>
      </c>
      <c r="J515" s="292" t="s">
        <v>1760</v>
      </c>
      <c r="K515" s="293" t="s">
        <v>1760</v>
      </c>
      <c r="L515" s="292" t="s">
        <v>1760</v>
      </c>
      <c r="M515" s="293" t="s">
        <v>1760</v>
      </c>
      <c r="N515" s="292" t="s">
        <v>1760</v>
      </c>
      <c r="O515" s="285" t="s">
        <v>1581</v>
      </c>
    </row>
    <row r="516" spans="1:15" s="291" customFormat="1" ht="11.45" customHeight="1" x14ac:dyDescent="0.2">
      <c r="A516" s="284" t="s">
        <v>1582</v>
      </c>
      <c r="B516" s="284" t="s">
        <v>492</v>
      </c>
      <c r="C516" s="268">
        <v>5453</v>
      </c>
      <c r="D516" s="292">
        <v>1008</v>
      </c>
      <c r="E516" s="293">
        <v>5453</v>
      </c>
      <c r="F516" s="292">
        <v>1008</v>
      </c>
      <c r="G516" s="293" t="s">
        <v>1760</v>
      </c>
      <c r="H516" s="292" t="s">
        <v>1760</v>
      </c>
      <c r="I516" s="293" t="s">
        <v>1760</v>
      </c>
      <c r="J516" s="292" t="s">
        <v>1760</v>
      </c>
      <c r="K516" s="293" t="s">
        <v>1760</v>
      </c>
      <c r="L516" s="292" t="s">
        <v>1760</v>
      </c>
      <c r="M516" s="293" t="s">
        <v>1760</v>
      </c>
      <c r="N516" s="292" t="s">
        <v>1760</v>
      </c>
      <c r="O516" s="285" t="s">
        <v>1582</v>
      </c>
    </row>
    <row r="517" spans="1:15" s="291" customFormat="1" ht="11.45" customHeight="1" x14ac:dyDescent="0.2">
      <c r="A517" s="284" t="s">
        <v>599</v>
      </c>
      <c r="B517" s="284" t="s">
        <v>600</v>
      </c>
      <c r="C517" s="268">
        <v>19195</v>
      </c>
      <c r="D517" s="292">
        <v>1377</v>
      </c>
      <c r="E517" s="293">
        <v>15662</v>
      </c>
      <c r="F517" s="292">
        <v>1123</v>
      </c>
      <c r="G517" s="293">
        <v>3534</v>
      </c>
      <c r="H517" s="292">
        <v>253</v>
      </c>
      <c r="I517" s="293">
        <v>3534</v>
      </c>
      <c r="J517" s="292">
        <v>253</v>
      </c>
      <c r="K517" s="293" t="s">
        <v>1760</v>
      </c>
      <c r="L517" s="292" t="s">
        <v>1760</v>
      </c>
      <c r="M517" s="293" t="s">
        <v>1760</v>
      </c>
      <c r="N517" s="292" t="s">
        <v>1760</v>
      </c>
      <c r="O517" s="285" t="s">
        <v>599</v>
      </c>
    </row>
    <row r="518" spans="1:15" s="291" customFormat="1" ht="11.45" customHeight="1" x14ac:dyDescent="0.2">
      <c r="A518" s="286" t="s">
        <v>1583</v>
      </c>
      <c r="B518" s="286" t="s">
        <v>556</v>
      </c>
      <c r="C518" s="268"/>
      <c r="D518" s="292"/>
      <c r="E518" s="293"/>
      <c r="F518" s="292"/>
      <c r="G518" s="293"/>
      <c r="H518" s="292"/>
      <c r="I518" s="293"/>
      <c r="J518" s="292"/>
      <c r="K518" s="293"/>
      <c r="L518" s="292"/>
      <c r="M518" s="293"/>
      <c r="N518" s="292"/>
      <c r="O518" s="421"/>
    </row>
    <row r="519" spans="1:15" s="291" customFormat="1" ht="10.5" customHeight="1" x14ac:dyDescent="0.2">
      <c r="A519" s="286"/>
      <c r="B519" s="286" t="s">
        <v>650</v>
      </c>
      <c r="C519" s="267">
        <v>495693</v>
      </c>
      <c r="D519" s="289">
        <v>2004</v>
      </c>
      <c r="E519" s="290">
        <v>164885</v>
      </c>
      <c r="F519" s="289">
        <v>666</v>
      </c>
      <c r="G519" s="290">
        <v>330809</v>
      </c>
      <c r="H519" s="289">
        <v>1337</v>
      </c>
      <c r="I519" s="290">
        <v>55824</v>
      </c>
      <c r="J519" s="289">
        <v>226</v>
      </c>
      <c r="K519" s="290">
        <v>272931</v>
      </c>
      <c r="L519" s="289">
        <v>1103</v>
      </c>
      <c r="M519" s="290">
        <v>2054</v>
      </c>
      <c r="N519" s="289">
        <v>8</v>
      </c>
      <c r="O519" s="287" t="s">
        <v>1583</v>
      </c>
    </row>
    <row r="520" spans="1:15" s="645" customFormat="1" ht="16.5" customHeight="1" x14ac:dyDescent="0.2">
      <c r="A520" s="284" t="s">
        <v>811</v>
      </c>
      <c r="B520" s="284" t="s">
        <v>694</v>
      </c>
      <c r="C520" s="268">
        <v>2181241</v>
      </c>
      <c r="D520" s="292">
        <v>3892</v>
      </c>
      <c r="E520" s="293">
        <v>648166</v>
      </c>
      <c r="F520" s="292">
        <v>1156</v>
      </c>
      <c r="G520" s="293">
        <v>1533075</v>
      </c>
      <c r="H520" s="292">
        <v>2735</v>
      </c>
      <c r="I520" s="293">
        <v>8934</v>
      </c>
      <c r="J520" s="292">
        <v>16</v>
      </c>
      <c r="K520" s="293">
        <v>1403893</v>
      </c>
      <c r="L520" s="292">
        <v>2505</v>
      </c>
      <c r="M520" s="293">
        <v>120248</v>
      </c>
      <c r="N520" s="292">
        <v>215</v>
      </c>
      <c r="O520" s="285" t="s">
        <v>811</v>
      </c>
    </row>
    <row r="521" spans="1:15" s="421" customFormat="1" ht="21" customHeight="1" x14ac:dyDescent="0.2">
      <c r="A521" s="284" t="s">
        <v>824</v>
      </c>
      <c r="B521" s="284" t="s">
        <v>825</v>
      </c>
      <c r="C521" s="268">
        <v>58228</v>
      </c>
      <c r="D521" s="292">
        <v>225</v>
      </c>
      <c r="E521" s="293">
        <v>43972</v>
      </c>
      <c r="F521" s="292">
        <v>170</v>
      </c>
      <c r="G521" s="293">
        <v>14257</v>
      </c>
      <c r="H521" s="292">
        <v>55</v>
      </c>
      <c r="I521" s="293">
        <v>169</v>
      </c>
      <c r="J521" s="292">
        <v>1</v>
      </c>
      <c r="K521" s="293">
        <v>12214</v>
      </c>
      <c r="L521" s="292">
        <v>47</v>
      </c>
      <c r="M521" s="293">
        <v>1874</v>
      </c>
      <c r="N521" s="292">
        <v>7</v>
      </c>
      <c r="O521" s="285" t="s">
        <v>824</v>
      </c>
    </row>
    <row r="522" spans="1:15" s="421" customFormat="1" ht="11.25" customHeight="1" x14ac:dyDescent="0.2">
      <c r="A522" s="284" t="s">
        <v>1087</v>
      </c>
      <c r="B522" s="284" t="s">
        <v>493</v>
      </c>
      <c r="C522" s="268">
        <v>15209</v>
      </c>
      <c r="D522" s="292">
        <v>1880</v>
      </c>
      <c r="E522" s="293">
        <v>13877</v>
      </c>
      <c r="F522" s="292">
        <v>1715</v>
      </c>
      <c r="G522" s="293">
        <v>1332</v>
      </c>
      <c r="H522" s="292">
        <v>165</v>
      </c>
      <c r="I522" s="293" t="s">
        <v>1760</v>
      </c>
      <c r="J522" s="292" t="s">
        <v>1760</v>
      </c>
      <c r="K522" s="293">
        <v>1323</v>
      </c>
      <c r="L522" s="292">
        <v>164</v>
      </c>
      <c r="M522" s="293">
        <v>9</v>
      </c>
      <c r="N522" s="292">
        <v>1</v>
      </c>
      <c r="O522" s="285" t="s">
        <v>1087</v>
      </c>
    </row>
    <row r="523" spans="1:15" s="291" customFormat="1" ht="11.45" customHeight="1" x14ac:dyDescent="0.2">
      <c r="A523" s="284" t="s">
        <v>1584</v>
      </c>
      <c r="B523" s="284" t="s">
        <v>494</v>
      </c>
      <c r="C523" s="268">
        <v>1425</v>
      </c>
      <c r="D523" s="292">
        <v>427</v>
      </c>
      <c r="E523" s="293">
        <v>1425</v>
      </c>
      <c r="F523" s="292">
        <v>427</v>
      </c>
      <c r="G523" s="293" t="s">
        <v>1760</v>
      </c>
      <c r="H523" s="292" t="s">
        <v>1760</v>
      </c>
      <c r="I523" s="293" t="s">
        <v>1760</v>
      </c>
      <c r="J523" s="292" t="s">
        <v>1760</v>
      </c>
      <c r="K523" s="293" t="s">
        <v>1760</v>
      </c>
      <c r="L523" s="292" t="s">
        <v>1760</v>
      </c>
      <c r="M523" s="293" t="s">
        <v>1760</v>
      </c>
      <c r="N523" s="292" t="s">
        <v>1760</v>
      </c>
      <c r="O523" s="285" t="s">
        <v>1584</v>
      </c>
    </row>
    <row r="524" spans="1:15" s="291" customFormat="1" ht="11.45" customHeight="1" x14ac:dyDescent="0.2">
      <c r="A524" s="284" t="s">
        <v>1585</v>
      </c>
      <c r="B524" s="284" t="s">
        <v>495</v>
      </c>
      <c r="C524" s="268">
        <v>512</v>
      </c>
      <c r="D524" s="292">
        <v>104</v>
      </c>
      <c r="E524" s="293">
        <v>512</v>
      </c>
      <c r="F524" s="292">
        <v>104</v>
      </c>
      <c r="G524" s="293" t="s">
        <v>1760</v>
      </c>
      <c r="H524" s="292" t="s">
        <v>1760</v>
      </c>
      <c r="I524" s="293" t="s">
        <v>1760</v>
      </c>
      <c r="J524" s="292" t="s">
        <v>1760</v>
      </c>
      <c r="K524" s="293" t="s">
        <v>1760</v>
      </c>
      <c r="L524" s="292" t="s">
        <v>1760</v>
      </c>
      <c r="M524" s="293" t="s">
        <v>1760</v>
      </c>
      <c r="N524" s="292" t="s">
        <v>1760</v>
      </c>
      <c r="O524" s="285" t="s">
        <v>1585</v>
      </c>
    </row>
    <row r="525" spans="1:15" s="291" customFormat="1" ht="11.45" customHeight="1" x14ac:dyDescent="0.2">
      <c r="A525" s="284" t="s">
        <v>1586</v>
      </c>
      <c r="B525" s="284" t="s">
        <v>496</v>
      </c>
      <c r="C525" s="268">
        <v>535</v>
      </c>
      <c r="D525" s="292">
        <v>79</v>
      </c>
      <c r="E525" s="293">
        <v>486</v>
      </c>
      <c r="F525" s="292">
        <v>72</v>
      </c>
      <c r="G525" s="293">
        <v>49</v>
      </c>
      <c r="H525" s="292">
        <v>7</v>
      </c>
      <c r="I525" s="293" t="s">
        <v>1760</v>
      </c>
      <c r="J525" s="292" t="s">
        <v>1760</v>
      </c>
      <c r="K525" s="293">
        <v>49</v>
      </c>
      <c r="L525" s="292">
        <v>7</v>
      </c>
      <c r="M525" s="293" t="s">
        <v>1760</v>
      </c>
      <c r="N525" s="292" t="s">
        <v>1760</v>
      </c>
      <c r="O525" s="285" t="s">
        <v>1586</v>
      </c>
    </row>
    <row r="526" spans="1:15" s="291" customFormat="1" ht="11.45" customHeight="1" x14ac:dyDescent="0.2">
      <c r="A526" s="284" t="s">
        <v>1587</v>
      </c>
      <c r="B526" s="284" t="s">
        <v>497</v>
      </c>
      <c r="C526" s="268">
        <v>41772</v>
      </c>
      <c r="D526" s="292">
        <v>2123</v>
      </c>
      <c r="E526" s="293">
        <v>3545</v>
      </c>
      <c r="F526" s="292">
        <v>180</v>
      </c>
      <c r="G526" s="293">
        <v>38228</v>
      </c>
      <c r="H526" s="292">
        <v>1943</v>
      </c>
      <c r="I526" s="293" t="s">
        <v>1760</v>
      </c>
      <c r="J526" s="292" t="s">
        <v>1760</v>
      </c>
      <c r="K526" s="293">
        <v>38228</v>
      </c>
      <c r="L526" s="292">
        <v>1943</v>
      </c>
      <c r="M526" s="293" t="s">
        <v>1760</v>
      </c>
      <c r="N526" s="292" t="s">
        <v>1760</v>
      </c>
      <c r="O526" s="285" t="s">
        <v>1587</v>
      </c>
    </row>
    <row r="527" spans="1:15" s="291" customFormat="1" ht="11.45" customHeight="1" x14ac:dyDescent="0.2">
      <c r="A527" s="284" t="s">
        <v>1588</v>
      </c>
      <c r="B527" s="284" t="s">
        <v>498</v>
      </c>
      <c r="C527" s="268">
        <v>4790</v>
      </c>
      <c r="D527" s="292">
        <v>580</v>
      </c>
      <c r="E527" s="293">
        <v>4790</v>
      </c>
      <c r="F527" s="292">
        <v>580</v>
      </c>
      <c r="G527" s="293" t="s">
        <v>1760</v>
      </c>
      <c r="H527" s="292" t="s">
        <v>1760</v>
      </c>
      <c r="I527" s="293" t="s">
        <v>1760</v>
      </c>
      <c r="J527" s="292" t="s">
        <v>1760</v>
      </c>
      <c r="K527" s="293" t="s">
        <v>1760</v>
      </c>
      <c r="L527" s="292" t="s">
        <v>1760</v>
      </c>
      <c r="M527" s="293" t="s">
        <v>1760</v>
      </c>
      <c r="N527" s="292" t="s">
        <v>1760</v>
      </c>
      <c r="O527" s="285" t="s">
        <v>1588</v>
      </c>
    </row>
    <row r="528" spans="1:15" s="291" customFormat="1" ht="11.45" customHeight="1" x14ac:dyDescent="0.2">
      <c r="A528" s="284" t="s">
        <v>1589</v>
      </c>
      <c r="B528" s="284" t="s">
        <v>499</v>
      </c>
      <c r="C528" s="268">
        <v>17139</v>
      </c>
      <c r="D528" s="292">
        <v>1818</v>
      </c>
      <c r="E528" s="293">
        <v>7199</v>
      </c>
      <c r="F528" s="292">
        <v>764</v>
      </c>
      <c r="G528" s="293">
        <v>9940</v>
      </c>
      <c r="H528" s="292">
        <v>1055</v>
      </c>
      <c r="I528" s="293" t="s">
        <v>1760</v>
      </c>
      <c r="J528" s="292" t="s">
        <v>1760</v>
      </c>
      <c r="K528" s="293">
        <v>9940</v>
      </c>
      <c r="L528" s="292">
        <v>1055</v>
      </c>
      <c r="M528" s="293" t="s">
        <v>1760</v>
      </c>
      <c r="N528" s="292" t="s">
        <v>1760</v>
      </c>
      <c r="O528" s="285" t="s">
        <v>1589</v>
      </c>
    </row>
    <row r="529" spans="1:15" s="291" customFormat="1" ht="11.45" customHeight="1" x14ac:dyDescent="0.2">
      <c r="A529" s="284" t="s">
        <v>1086</v>
      </c>
      <c r="B529" s="284" t="s">
        <v>500</v>
      </c>
      <c r="C529" s="268">
        <v>12526</v>
      </c>
      <c r="D529" s="292">
        <v>1431</v>
      </c>
      <c r="E529" s="293">
        <v>9367</v>
      </c>
      <c r="F529" s="292">
        <v>1070</v>
      </c>
      <c r="G529" s="293">
        <v>3159</v>
      </c>
      <c r="H529" s="292">
        <v>361</v>
      </c>
      <c r="I529" s="293" t="s">
        <v>1760</v>
      </c>
      <c r="J529" s="292" t="s">
        <v>1760</v>
      </c>
      <c r="K529" s="293">
        <v>3159</v>
      </c>
      <c r="L529" s="292">
        <v>361</v>
      </c>
      <c r="M529" s="293" t="s">
        <v>1760</v>
      </c>
      <c r="N529" s="292" t="s">
        <v>1760</v>
      </c>
      <c r="O529" s="285" t="s">
        <v>1086</v>
      </c>
    </row>
    <row r="530" spans="1:15" s="291" customFormat="1" ht="11.45" customHeight="1" x14ac:dyDescent="0.2">
      <c r="A530" s="284" t="s">
        <v>1590</v>
      </c>
      <c r="B530" s="284" t="s">
        <v>501</v>
      </c>
      <c r="C530" s="268">
        <v>589</v>
      </c>
      <c r="D530" s="292">
        <v>459</v>
      </c>
      <c r="E530" s="293">
        <v>589</v>
      </c>
      <c r="F530" s="292">
        <v>459</v>
      </c>
      <c r="G530" s="293" t="s">
        <v>1760</v>
      </c>
      <c r="H530" s="292" t="s">
        <v>1760</v>
      </c>
      <c r="I530" s="293" t="s">
        <v>1760</v>
      </c>
      <c r="J530" s="292" t="s">
        <v>1760</v>
      </c>
      <c r="K530" s="293" t="s">
        <v>1760</v>
      </c>
      <c r="L530" s="292" t="s">
        <v>1760</v>
      </c>
      <c r="M530" s="293" t="s">
        <v>1760</v>
      </c>
      <c r="N530" s="292" t="s">
        <v>1760</v>
      </c>
      <c r="O530" s="285" t="s">
        <v>1590</v>
      </c>
    </row>
    <row r="531" spans="1:15" s="291" customFormat="1" ht="11.45" customHeight="1" x14ac:dyDescent="0.2">
      <c r="A531" s="284" t="s">
        <v>1591</v>
      </c>
      <c r="B531" s="284" t="s">
        <v>502</v>
      </c>
      <c r="C531" s="268">
        <v>2609</v>
      </c>
      <c r="D531" s="292">
        <v>256</v>
      </c>
      <c r="E531" s="293">
        <v>2609</v>
      </c>
      <c r="F531" s="292">
        <v>256</v>
      </c>
      <c r="G531" s="293" t="s">
        <v>1760</v>
      </c>
      <c r="H531" s="292" t="s">
        <v>1760</v>
      </c>
      <c r="I531" s="293" t="s">
        <v>1760</v>
      </c>
      <c r="J531" s="292" t="s">
        <v>1760</v>
      </c>
      <c r="K531" s="293" t="s">
        <v>1760</v>
      </c>
      <c r="L531" s="292" t="s">
        <v>1760</v>
      </c>
      <c r="M531" s="293" t="s">
        <v>1760</v>
      </c>
      <c r="N531" s="292" t="s">
        <v>1760</v>
      </c>
      <c r="O531" s="285" t="s">
        <v>1591</v>
      </c>
    </row>
    <row r="532" spans="1:15" s="291" customFormat="1" ht="11.45" customHeight="1" x14ac:dyDescent="0.2">
      <c r="A532" s="284" t="s">
        <v>1592</v>
      </c>
      <c r="B532" s="284" t="s">
        <v>503</v>
      </c>
      <c r="C532" s="268">
        <v>4009</v>
      </c>
      <c r="D532" s="292">
        <v>737</v>
      </c>
      <c r="E532" s="293">
        <v>4009</v>
      </c>
      <c r="F532" s="292">
        <v>737</v>
      </c>
      <c r="G532" s="293" t="s">
        <v>1760</v>
      </c>
      <c r="H532" s="292" t="s">
        <v>1760</v>
      </c>
      <c r="I532" s="293" t="s">
        <v>1760</v>
      </c>
      <c r="J532" s="292" t="s">
        <v>1760</v>
      </c>
      <c r="K532" s="293" t="s">
        <v>1760</v>
      </c>
      <c r="L532" s="292" t="s">
        <v>1760</v>
      </c>
      <c r="M532" s="293" t="s">
        <v>1760</v>
      </c>
      <c r="N532" s="292" t="s">
        <v>1760</v>
      </c>
      <c r="O532" s="285" t="s">
        <v>1592</v>
      </c>
    </row>
    <row r="533" spans="1:15" s="291" customFormat="1" ht="11.45" customHeight="1" x14ac:dyDescent="0.2">
      <c r="A533" s="284" t="s">
        <v>1593</v>
      </c>
      <c r="B533" s="284" t="s">
        <v>504</v>
      </c>
      <c r="C533" s="268">
        <v>38442</v>
      </c>
      <c r="D533" s="292">
        <v>1350</v>
      </c>
      <c r="E533" s="293">
        <v>15982</v>
      </c>
      <c r="F533" s="292">
        <v>561</v>
      </c>
      <c r="G533" s="293">
        <v>22460</v>
      </c>
      <c r="H533" s="292">
        <v>789</v>
      </c>
      <c r="I533" s="293" t="s">
        <v>1760</v>
      </c>
      <c r="J533" s="292" t="s">
        <v>1760</v>
      </c>
      <c r="K533" s="293">
        <v>22460</v>
      </c>
      <c r="L533" s="292">
        <v>789</v>
      </c>
      <c r="M533" s="293" t="s">
        <v>1760</v>
      </c>
      <c r="N533" s="292" t="s">
        <v>1760</v>
      </c>
      <c r="O533" s="285" t="s">
        <v>1593</v>
      </c>
    </row>
    <row r="534" spans="1:15" s="291" customFormat="1" ht="11.45" customHeight="1" x14ac:dyDescent="0.2">
      <c r="A534" s="284" t="s">
        <v>1594</v>
      </c>
      <c r="B534" s="284" t="s">
        <v>505</v>
      </c>
      <c r="C534" s="268">
        <v>6997</v>
      </c>
      <c r="D534" s="292">
        <v>918</v>
      </c>
      <c r="E534" s="293">
        <v>5517</v>
      </c>
      <c r="F534" s="292">
        <v>724</v>
      </c>
      <c r="G534" s="293">
        <v>1480</v>
      </c>
      <c r="H534" s="292">
        <v>194</v>
      </c>
      <c r="I534" s="293" t="s">
        <v>1760</v>
      </c>
      <c r="J534" s="292" t="s">
        <v>1760</v>
      </c>
      <c r="K534" s="293">
        <v>1473</v>
      </c>
      <c r="L534" s="292">
        <v>193</v>
      </c>
      <c r="M534" s="293">
        <v>7</v>
      </c>
      <c r="N534" s="292">
        <v>1</v>
      </c>
      <c r="O534" s="285" t="s">
        <v>1594</v>
      </c>
    </row>
    <row r="535" spans="1:15" s="291" customFormat="1" ht="11.45" customHeight="1" x14ac:dyDescent="0.2">
      <c r="A535" s="284" t="s">
        <v>1595</v>
      </c>
      <c r="B535" s="284" t="s">
        <v>506</v>
      </c>
      <c r="C535" s="268">
        <v>2610</v>
      </c>
      <c r="D535" s="292">
        <v>490</v>
      </c>
      <c r="E535" s="293">
        <v>2520</v>
      </c>
      <c r="F535" s="292">
        <v>473</v>
      </c>
      <c r="G535" s="293">
        <v>90</v>
      </c>
      <c r="H535" s="292">
        <v>17</v>
      </c>
      <c r="I535" s="293" t="s">
        <v>1760</v>
      </c>
      <c r="J535" s="292" t="s">
        <v>1760</v>
      </c>
      <c r="K535" s="293">
        <v>90</v>
      </c>
      <c r="L535" s="292">
        <v>17</v>
      </c>
      <c r="M535" s="293" t="s">
        <v>1760</v>
      </c>
      <c r="N535" s="292" t="s">
        <v>1760</v>
      </c>
      <c r="O535" s="285" t="s">
        <v>1595</v>
      </c>
    </row>
    <row r="536" spans="1:15" s="291" customFormat="1" ht="11.45" customHeight="1" x14ac:dyDescent="0.2">
      <c r="A536" s="284" t="s">
        <v>1596</v>
      </c>
      <c r="B536" s="284" t="s">
        <v>507</v>
      </c>
      <c r="C536" s="268">
        <v>1992</v>
      </c>
      <c r="D536" s="292">
        <v>396</v>
      </c>
      <c r="E536" s="293">
        <v>1992</v>
      </c>
      <c r="F536" s="292">
        <v>396</v>
      </c>
      <c r="G536" s="293" t="s">
        <v>1760</v>
      </c>
      <c r="H536" s="292" t="s">
        <v>1760</v>
      </c>
      <c r="I536" s="293" t="s">
        <v>1760</v>
      </c>
      <c r="J536" s="292" t="s">
        <v>1760</v>
      </c>
      <c r="K536" s="293" t="s">
        <v>1760</v>
      </c>
      <c r="L536" s="292" t="s">
        <v>1760</v>
      </c>
      <c r="M536" s="293" t="s">
        <v>1760</v>
      </c>
      <c r="N536" s="292" t="s">
        <v>1760</v>
      </c>
      <c r="O536" s="285" t="s">
        <v>1596</v>
      </c>
    </row>
    <row r="537" spans="1:15" s="291" customFormat="1" ht="11.45" customHeight="1" x14ac:dyDescent="0.2">
      <c r="A537" s="284" t="s">
        <v>1084</v>
      </c>
      <c r="B537" s="284" t="s">
        <v>508</v>
      </c>
      <c r="C537" s="268">
        <v>3648</v>
      </c>
      <c r="D537" s="292">
        <v>1397</v>
      </c>
      <c r="E537" s="293">
        <v>3648</v>
      </c>
      <c r="F537" s="292">
        <v>1397</v>
      </c>
      <c r="G537" s="293" t="s">
        <v>1760</v>
      </c>
      <c r="H537" s="292" t="s">
        <v>1760</v>
      </c>
      <c r="I537" s="293" t="s">
        <v>1760</v>
      </c>
      <c r="J537" s="292" t="s">
        <v>1760</v>
      </c>
      <c r="K537" s="293" t="s">
        <v>1760</v>
      </c>
      <c r="L537" s="292" t="s">
        <v>1760</v>
      </c>
      <c r="M537" s="293" t="s">
        <v>1760</v>
      </c>
      <c r="N537" s="292" t="s">
        <v>1760</v>
      </c>
      <c r="O537" s="285" t="s">
        <v>1084</v>
      </c>
    </row>
    <row r="538" spans="1:15" s="291" customFormat="1" ht="11.45" customHeight="1" x14ac:dyDescent="0.2">
      <c r="A538" s="284" t="s">
        <v>1597</v>
      </c>
      <c r="B538" s="284" t="s">
        <v>509</v>
      </c>
      <c r="C538" s="268">
        <v>7649</v>
      </c>
      <c r="D538" s="292">
        <v>1261</v>
      </c>
      <c r="E538" s="293">
        <v>2281</v>
      </c>
      <c r="F538" s="292">
        <v>376</v>
      </c>
      <c r="G538" s="293">
        <v>5369</v>
      </c>
      <c r="H538" s="292">
        <v>885</v>
      </c>
      <c r="I538" s="293">
        <v>5369</v>
      </c>
      <c r="J538" s="292">
        <v>885</v>
      </c>
      <c r="K538" s="293" t="s">
        <v>1760</v>
      </c>
      <c r="L538" s="292" t="s">
        <v>1760</v>
      </c>
      <c r="M538" s="293" t="s">
        <v>1760</v>
      </c>
      <c r="N538" s="292" t="s">
        <v>1760</v>
      </c>
      <c r="O538" s="285" t="s">
        <v>1597</v>
      </c>
    </row>
    <row r="539" spans="1:15" s="291" customFormat="1" ht="11.45" customHeight="1" x14ac:dyDescent="0.2">
      <c r="A539" s="284" t="s">
        <v>87</v>
      </c>
      <c r="B539" s="284" t="s">
        <v>795</v>
      </c>
      <c r="C539" s="268">
        <v>29240</v>
      </c>
      <c r="D539" s="292">
        <v>4388</v>
      </c>
      <c r="E539" s="293">
        <v>16320</v>
      </c>
      <c r="F539" s="292">
        <v>2449</v>
      </c>
      <c r="G539" s="293">
        <v>12920</v>
      </c>
      <c r="H539" s="292">
        <v>1939</v>
      </c>
      <c r="I539" s="293" t="s">
        <v>1760</v>
      </c>
      <c r="J539" s="292" t="s">
        <v>1760</v>
      </c>
      <c r="K539" s="293">
        <v>12920</v>
      </c>
      <c r="L539" s="292">
        <v>1939</v>
      </c>
      <c r="M539" s="293" t="s">
        <v>1760</v>
      </c>
      <c r="N539" s="292" t="s">
        <v>1760</v>
      </c>
      <c r="O539" s="285" t="s">
        <v>87</v>
      </c>
    </row>
    <row r="540" spans="1:15" s="291" customFormat="1" ht="11.45" customHeight="1" x14ac:dyDescent="0.2">
      <c r="A540" s="284" t="s">
        <v>1598</v>
      </c>
      <c r="B540" s="284" t="s">
        <v>510</v>
      </c>
      <c r="C540" s="268">
        <v>34043</v>
      </c>
      <c r="D540" s="292">
        <v>1404</v>
      </c>
      <c r="E540" s="293">
        <v>8152</v>
      </c>
      <c r="F540" s="292">
        <v>336</v>
      </c>
      <c r="G540" s="293">
        <v>25892</v>
      </c>
      <c r="H540" s="292">
        <v>1068</v>
      </c>
      <c r="I540" s="293" t="s">
        <v>1760</v>
      </c>
      <c r="J540" s="292" t="s">
        <v>1760</v>
      </c>
      <c r="K540" s="293">
        <v>25254</v>
      </c>
      <c r="L540" s="292">
        <v>1042</v>
      </c>
      <c r="M540" s="293">
        <v>638</v>
      </c>
      <c r="N540" s="292">
        <v>26</v>
      </c>
      <c r="O540" s="285" t="s">
        <v>1598</v>
      </c>
    </row>
    <row r="541" spans="1:15" s="291" customFormat="1" ht="11.45" customHeight="1" x14ac:dyDescent="0.2">
      <c r="A541" s="284" t="s">
        <v>1599</v>
      </c>
      <c r="B541" s="284" t="s">
        <v>511</v>
      </c>
      <c r="C541" s="268">
        <v>24702</v>
      </c>
      <c r="D541" s="292">
        <v>1634</v>
      </c>
      <c r="E541" s="293">
        <v>9358</v>
      </c>
      <c r="F541" s="292">
        <v>619</v>
      </c>
      <c r="G541" s="293">
        <v>15344</v>
      </c>
      <c r="H541" s="292">
        <v>1015</v>
      </c>
      <c r="I541" s="293" t="s">
        <v>1760</v>
      </c>
      <c r="J541" s="292" t="s">
        <v>1760</v>
      </c>
      <c r="K541" s="293">
        <v>15296</v>
      </c>
      <c r="L541" s="292">
        <v>1012</v>
      </c>
      <c r="M541" s="293">
        <v>47</v>
      </c>
      <c r="N541" s="292">
        <v>3</v>
      </c>
      <c r="O541" s="285" t="s">
        <v>1599</v>
      </c>
    </row>
    <row r="542" spans="1:15" s="291" customFormat="1" ht="11.45" customHeight="1" x14ac:dyDescent="0.2">
      <c r="A542" s="284" t="s">
        <v>1600</v>
      </c>
      <c r="B542" s="284" t="s">
        <v>512</v>
      </c>
      <c r="C542" s="268">
        <v>415</v>
      </c>
      <c r="D542" s="292">
        <v>250</v>
      </c>
      <c r="E542" s="293">
        <v>415</v>
      </c>
      <c r="F542" s="292">
        <v>250</v>
      </c>
      <c r="G542" s="293" t="s">
        <v>1760</v>
      </c>
      <c r="H542" s="292" t="s">
        <v>1760</v>
      </c>
      <c r="I542" s="293" t="s">
        <v>1760</v>
      </c>
      <c r="J542" s="292" t="s">
        <v>1760</v>
      </c>
      <c r="K542" s="293" t="s">
        <v>1760</v>
      </c>
      <c r="L542" s="292" t="s">
        <v>1760</v>
      </c>
      <c r="M542" s="293" t="s">
        <v>1760</v>
      </c>
      <c r="N542" s="292" t="s">
        <v>1760</v>
      </c>
      <c r="O542" s="285" t="s">
        <v>1600</v>
      </c>
    </row>
    <row r="543" spans="1:15" s="291" customFormat="1" ht="11.45" customHeight="1" x14ac:dyDescent="0.2">
      <c r="A543" s="284" t="s">
        <v>1601</v>
      </c>
      <c r="B543" s="284" t="s">
        <v>513</v>
      </c>
      <c r="C543" s="268">
        <v>13138</v>
      </c>
      <c r="D543" s="292">
        <v>1525</v>
      </c>
      <c r="E543" s="293">
        <v>8574</v>
      </c>
      <c r="F543" s="292">
        <v>995</v>
      </c>
      <c r="G543" s="293">
        <v>4564</v>
      </c>
      <c r="H543" s="292">
        <v>530</v>
      </c>
      <c r="I543" s="293">
        <v>30</v>
      </c>
      <c r="J543" s="292">
        <v>4</v>
      </c>
      <c r="K543" s="293">
        <v>4534</v>
      </c>
      <c r="L543" s="292">
        <v>526</v>
      </c>
      <c r="M543" s="293" t="s">
        <v>1760</v>
      </c>
      <c r="N543" s="292" t="s">
        <v>1760</v>
      </c>
      <c r="O543" s="285" t="s">
        <v>1601</v>
      </c>
    </row>
    <row r="544" spans="1:15" s="291" customFormat="1" ht="11.45" customHeight="1" x14ac:dyDescent="0.2">
      <c r="A544" s="284" t="s">
        <v>1602</v>
      </c>
      <c r="B544" s="284" t="s">
        <v>514</v>
      </c>
      <c r="C544" s="268">
        <v>6377</v>
      </c>
      <c r="D544" s="292">
        <v>927</v>
      </c>
      <c r="E544" s="293">
        <v>6377</v>
      </c>
      <c r="F544" s="292">
        <v>927</v>
      </c>
      <c r="G544" s="293" t="s">
        <v>1760</v>
      </c>
      <c r="H544" s="292" t="s">
        <v>1760</v>
      </c>
      <c r="I544" s="293" t="s">
        <v>1760</v>
      </c>
      <c r="J544" s="292" t="s">
        <v>1760</v>
      </c>
      <c r="K544" s="293" t="s">
        <v>1760</v>
      </c>
      <c r="L544" s="292" t="s">
        <v>1760</v>
      </c>
      <c r="M544" s="293" t="s">
        <v>1760</v>
      </c>
      <c r="N544" s="292" t="s">
        <v>1760</v>
      </c>
      <c r="O544" s="285" t="s">
        <v>1602</v>
      </c>
    </row>
    <row r="545" spans="1:15" s="291" customFormat="1" ht="11.45" customHeight="1" x14ac:dyDescent="0.2">
      <c r="A545" s="284" t="s">
        <v>1603</v>
      </c>
      <c r="B545" s="284" t="s">
        <v>515</v>
      </c>
      <c r="C545" s="268">
        <v>429</v>
      </c>
      <c r="D545" s="292">
        <v>302</v>
      </c>
      <c r="E545" s="293">
        <v>429</v>
      </c>
      <c r="F545" s="292">
        <v>302</v>
      </c>
      <c r="G545" s="293" t="s">
        <v>1760</v>
      </c>
      <c r="H545" s="292" t="s">
        <v>1760</v>
      </c>
      <c r="I545" s="293" t="s">
        <v>1760</v>
      </c>
      <c r="J545" s="292" t="s">
        <v>1760</v>
      </c>
      <c r="K545" s="293" t="s">
        <v>1760</v>
      </c>
      <c r="L545" s="292" t="s">
        <v>1760</v>
      </c>
      <c r="M545" s="293" t="s">
        <v>1760</v>
      </c>
      <c r="N545" s="292" t="s">
        <v>1760</v>
      </c>
      <c r="O545" s="285" t="s">
        <v>1603</v>
      </c>
    </row>
    <row r="546" spans="1:15" s="291" customFormat="1" ht="11.45" customHeight="1" x14ac:dyDescent="0.2">
      <c r="A546" s="717" t="s">
        <v>682</v>
      </c>
      <c r="B546" s="712"/>
      <c r="C546" s="712"/>
      <c r="D546" s="712"/>
      <c r="E546" s="712"/>
      <c r="F546" s="718"/>
      <c r="G546" s="716"/>
      <c r="H546" s="715"/>
      <c r="I546" s="716"/>
      <c r="J546" s="715"/>
      <c r="K546" s="709"/>
      <c r="L546" s="708"/>
      <c r="M546" s="709"/>
      <c r="N546" s="708"/>
      <c r="O546" s="284"/>
    </row>
    <row r="547" spans="1:15" s="676" customFormat="1" ht="11.45" customHeight="1" x14ac:dyDescent="0.2">
      <c r="A547" s="719" t="s">
        <v>1641</v>
      </c>
      <c r="B547" s="675"/>
      <c r="C547" s="675"/>
      <c r="D547" s="675"/>
      <c r="E547" s="675"/>
      <c r="F547" s="719"/>
      <c r="G547" s="714"/>
      <c r="H547" s="713"/>
      <c r="I547" s="714"/>
      <c r="J547" s="713"/>
      <c r="K547" s="716"/>
      <c r="L547" s="715"/>
      <c r="M547" s="716"/>
      <c r="N547" s="715"/>
      <c r="O547" s="284"/>
    </row>
    <row r="548" spans="1:15" s="676" customFormat="1" ht="11.45" customHeight="1" x14ac:dyDescent="0.2">
      <c r="A548" s="668" t="s">
        <v>1642</v>
      </c>
      <c r="B548" s="675"/>
      <c r="C548" s="675"/>
      <c r="D548" s="675"/>
      <c r="E548" s="675"/>
      <c r="F548" s="719"/>
      <c r="G548" s="716"/>
      <c r="H548" s="715"/>
      <c r="I548" s="716"/>
      <c r="J548" s="715"/>
      <c r="K548" s="716"/>
      <c r="L548" s="715"/>
      <c r="M548" s="716"/>
      <c r="N548" s="715"/>
      <c r="O548" s="284"/>
    </row>
    <row r="549" spans="1:15" s="262" customFormat="1" x14ac:dyDescent="0.2">
      <c r="A549" s="534"/>
      <c r="B549" s="272"/>
      <c r="C549" s="272"/>
      <c r="D549" s="272"/>
      <c r="E549" s="272"/>
      <c r="F549" s="213"/>
      <c r="G549" s="261"/>
      <c r="H549" s="272"/>
      <c r="O549" s="274"/>
    </row>
    <row r="550" spans="1:15" s="262" customFormat="1" x14ac:dyDescent="0.2">
      <c r="A550" s="534"/>
      <c r="B550" s="272"/>
      <c r="C550" s="272"/>
      <c r="D550" s="272"/>
      <c r="E550" s="272"/>
      <c r="F550" s="213"/>
      <c r="G550" s="261"/>
      <c r="H550" s="272"/>
      <c r="O550" s="274"/>
    </row>
    <row r="551" spans="1:15" s="262" customFormat="1" x14ac:dyDescent="0.2">
      <c r="A551" s="534"/>
      <c r="B551" s="272"/>
      <c r="C551" s="272"/>
      <c r="D551" s="272"/>
      <c r="E551" s="272"/>
      <c r="F551" s="213"/>
      <c r="G551" s="261"/>
      <c r="H551" s="272"/>
      <c r="O551" s="274"/>
    </row>
    <row r="552" spans="1:15" s="262" customFormat="1" x14ac:dyDescent="0.2"/>
    <row r="553" spans="1:15" s="262" customFormat="1" ht="13.15" customHeight="1" x14ac:dyDescent="0.2">
      <c r="A553" s="1038" t="s">
        <v>698</v>
      </c>
      <c r="B553" s="891" t="s">
        <v>1643</v>
      </c>
      <c r="C553" s="1022" t="s">
        <v>1757</v>
      </c>
      <c r="D553" s="1022"/>
      <c r="E553" s="1022"/>
      <c r="F553" s="1022"/>
      <c r="G553" s="1022"/>
      <c r="H553" s="1022"/>
      <c r="I553" s="1022"/>
      <c r="J553" s="1022"/>
      <c r="K553" s="1022"/>
      <c r="L553" s="1022"/>
      <c r="M553" s="1022"/>
      <c r="N553" s="1022"/>
      <c r="O553" s="1023" t="s">
        <v>698</v>
      </c>
    </row>
    <row r="554" spans="1:15" s="262" customFormat="1" ht="11.45" customHeight="1" x14ac:dyDescent="0.2">
      <c r="A554" s="1039"/>
      <c r="B554" s="737"/>
      <c r="C554" s="1026" t="s">
        <v>1245</v>
      </c>
      <c r="D554" s="1026"/>
      <c r="E554" s="1027" t="s">
        <v>78</v>
      </c>
      <c r="F554" s="1027"/>
      <c r="G554" s="1027"/>
      <c r="H554" s="1027"/>
      <c r="I554" s="1027"/>
      <c r="J554" s="1027"/>
      <c r="K554" s="1027"/>
      <c r="L554" s="1027"/>
      <c r="M554" s="1027"/>
      <c r="N554" s="1027"/>
      <c r="O554" s="1024"/>
    </row>
    <row r="555" spans="1:15" s="262" customFormat="1" ht="11.45" customHeight="1" x14ac:dyDescent="0.2">
      <c r="A555" s="1039"/>
      <c r="B555" s="737"/>
      <c r="C555" s="1026"/>
      <c r="D555" s="1026"/>
      <c r="E555" s="1026" t="s">
        <v>149</v>
      </c>
      <c r="F555" s="1028"/>
      <c r="G555" s="1029" t="s">
        <v>1246</v>
      </c>
      <c r="H555" s="1030"/>
      <c r="I555" s="1032" t="s">
        <v>78</v>
      </c>
      <c r="J555" s="1032"/>
      <c r="K555" s="1032"/>
      <c r="L555" s="1032"/>
      <c r="M555" s="1032"/>
      <c r="N555" s="1032"/>
      <c r="O555" s="1024"/>
    </row>
    <row r="556" spans="1:15" s="262" customFormat="1" ht="11.45" customHeight="1" x14ac:dyDescent="0.2">
      <c r="A556" s="1039"/>
      <c r="B556" s="737"/>
      <c r="C556" s="1026"/>
      <c r="D556" s="1026"/>
      <c r="E556" s="1026"/>
      <c r="F556" s="1028"/>
      <c r="G556" s="1031"/>
      <c r="H556" s="1030"/>
      <c r="I556" s="1026" t="s">
        <v>1247</v>
      </c>
      <c r="J556" s="737"/>
      <c r="K556" s="1026" t="s">
        <v>150</v>
      </c>
      <c r="L556" s="1026"/>
      <c r="M556" s="1026"/>
      <c r="N556" s="1026"/>
      <c r="O556" s="1024"/>
    </row>
    <row r="557" spans="1:15" s="262" customFormat="1" ht="13.15" customHeight="1" x14ac:dyDescent="0.2">
      <c r="A557" s="1039"/>
      <c r="B557" s="737"/>
      <c r="C557" s="1026"/>
      <c r="D557" s="1026"/>
      <c r="E557" s="1026"/>
      <c r="F557" s="1028"/>
      <c r="G557" s="1031"/>
      <c r="H557" s="1030"/>
      <c r="I557" s="1026"/>
      <c r="J557" s="737"/>
      <c r="K557" s="1026"/>
      <c r="L557" s="1026"/>
      <c r="M557" s="1026"/>
      <c r="N557" s="1026"/>
      <c r="O557" s="1024"/>
    </row>
    <row r="558" spans="1:15" s="262" customFormat="1" ht="13.15" customHeight="1" x14ac:dyDescent="0.2">
      <c r="A558" s="1039"/>
      <c r="B558" s="737"/>
      <c r="C558" s="1026"/>
      <c r="D558" s="1026"/>
      <c r="E558" s="1026"/>
      <c r="F558" s="1028"/>
      <c r="G558" s="1031"/>
      <c r="H558" s="1030"/>
      <c r="I558" s="737"/>
      <c r="J558" s="737"/>
      <c r="K558" s="1033" t="s">
        <v>151</v>
      </c>
      <c r="L558" s="1033"/>
      <c r="M558" s="1033" t="s">
        <v>152</v>
      </c>
      <c r="N558" s="1033"/>
      <c r="O558" s="1024"/>
    </row>
    <row r="559" spans="1:15" s="262" customFormat="1" ht="13.15" customHeight="1" x14ac:dyDescent="0.2">
      <c r="A559" s="1040"/>
      <c r="B559" s="738"/>
      <c r="C559" s="269">
        <v>1000</v>
      </c>
      <c r="D559" s="527" t="s">
        <v>699</v>
      </c>
      <c r="E559" s="269">
        <v>1000</v>
      </c>
      <c r="F559" s="591" t="s">
        <v>699</v>
      </c>
      <c r="G559" s="589">
        <v>1000</v>
      </c>
      <c r="H559" s="527" t="s">
        <v>699</v>
      </c>
      <c r="I559" s="269">
        <v>1000</v>
      </c>
      <c r="J559" s="527" t="s">
        <v>699</v>
      </c>
      <c r="K559" s="269">
        <v>1000</v>
      </c>
      <c r="L559" s="527" t="s">
        <v>699</v>
      </c>
      <c r="M559" s="269">
        <v>1000</v>
      </c>
      <c r="N559" s="527" t="s">
        <v>699</v>
      </c>
      <c r="O559" s="1025"/>
    </row>
    <row r="560" spans="1:15" s="291" customFormat="1" ht="25.5" customHeight="1" x14ac:dyDescent="0.2">
      <c r="A560" s="1041" t="s">
        <v>1885</v>
      </c>
      <c r="B560" s="1042"/>
      <c r="C560" s="268"/>
      <c r="D560" s="292"/>
      <c r="E560" s="293"/>
      <c r="F560" s="292"/>
      <c r="G560" s="293"/>
      <c r="H560" s="292"/>
      <c r="I560" s="293"/>
      <c r="J560" s="292"/>
      <c r="K560" s="293"/>
      <c r="L560" s="292"/>
      <c r="M560" s="293"/>
      <c r="N560" s="292"/>
      <c r="O560" s="285"/>
    </row>
    <row r="561" spans="1:15" s="291" customFormat="1" ht="11.45" customHeight="1" x14ac:dyDescent="0.2">
      <c r="A561" s="284" t="s">
        <v>1604</v>
      </c>
      <c r="B561" s="284" t="s">
        <v>516</v>
      </c>
      <c r="C561" s="268">
        <v>989</v>
      </c>
      <c r="D561" s="292">
        <v>286</v>
      </c>
      <c r="E561" s="293">
        <v>989</v>
      </c>
      <c r="F561" s="292">
        <v>286</v>
      </c>
      <c r="G561" s="293" t="s">
        <v>1760</v>
      </c>
      <c r="H561" s="292" t="s">
        <v>1760</v>
      </c>
      <c r="I561" s="293" t="s">
        <v>1760</v>
      </c>
      <c r="J561" s="292" t="s">
        <v>1760</v>
      </c>
      <c r="K561" s="293" t="s">
        <v>1760</v>
      </c>
      <c r="L561" s="292" t="s">
        <v>1760</v>
      </c>
      <c r="M561" s="293" t="s">
        <v>1760</v>
      </c>
      <c r="N561" s="292" t="s">
        <v>1760</v>
      </c>
      <c r="O561" s="285" t="s">
        <v>1604</v>
      </c>
    </row>
    <row r="562" spans="1:15" s="291" customFormat="1" ht="11.45" customHeight="1" x14ac:dyDescent="0.2">
      <c r="A562" s="284" t="s">
        <v>1605</v>
      </c>
      <c r="B562" s="284" t="s">
        <v>517</v>
      </c>
      <c r="C562" s="268">
        <v>5361</v>
      </c>
      <c r="D562" s="292">
        <v>858</v>
      </c>
      <c r="E562" s="293">
        <v>3927</v>
      </c>
      <c r="F562" s="292">
        <v>628</v>
      </c>
      <c r="G562" s="293">
        <v>1434</v>
      </c>
      <c r="H562" s="292">
        <v>229</v>
      </c>
      <c r="I562" s="293">
        <v>1434</v>
      </c>
      <c r="J562" s="292">
        <v>229</v>
      </c>
      <c r="K562" s="293" t="s">
        <v>1760</v>
      </c>
      <c r="L562" s="292" t="s">
        <v>1760</v>
      </c>
      <c r="M562" s="293" t="s">
        <v>1760</v>
      </c>
      <c r="N562" s="292" t="s">
        <v>1760</v>
      </c>
      <c r="O562" s="285" t="s">
        <v>1605</v>
      </c>
    </row>
    <row r="563" spans="1:15" s="291" customFormat="1" ht="11.45" customHeight="1" x14ac:dyDescent="0.2">
      <c r="A563" s="284" t="s">
        <v>1606</v>
      </c>
      <c r="B563" s="284" t="s">
        <v>518</v>
      </c>
      <c r="C563" s="268">
        <v>1153</v>
      </c>
      <c r="D563" s="292">
        <v>287</v>
      </c>
      <c r="E563" s="293">
        <v>1153</v>
      </c>
      <c r="F563" s="292">
        <v>287</v>
      </c>
      <c r="G563" s="293" t="s">
        <v>1760</v>
      </c>
      <c r="H563" s="292" t="s">
        <v>1760</v>
      </c>
      <c r="I563" s="293" t="s">
        <v>1760</v>
      </c>
      <c r="J563" s="292" t="s">
        <v>1760</v>
      </c>
      <c r="K563" s="293" t="s">
        <v>1760</v>
      </c>
      <c r="L563" s="292" t="s">
        <v>1760</v>
      </c>
      <c r="M563" s="293" t="s">
        <v>1760</v>
      </c>
      <c r="N563" s="292" t="s">
        <v>1760</v>
      </c>
      <c r="O563" s="285" t="s">
        <v>1606</v>
      </c>
    </row>
    <row r="564" spans="1:15" s="291" customFormat="1" ht="11.45" customHeight="1" x14ac:dyDescent="0.2">
      <c r="A564" s="284" t="s">
        <v>1607</v>
      </c>
      <c r="B564" s="284" t="s">
        <v>519</v>
      </c>
      <c r="C564" s="268">
        <v>6550</v>
      </c>
      <c r="D564" s="292">
        <v>1071</v>
      </c>
      <c r="E564" s="293">
        <v>6550</v>
      </c>
      <c r="F564" s="292">
        <v>1071</v>
      </c>
      <c r="G564" s="293" t="s">
        <v>1760</v>
      </c>
      <c r="H564" s="292" t="s">
        <v>1760</v>
      </c>
      <c r="I564" s="293" t="s">
        <v>1760</v>
      </c>
      <c r="J564" s="292" t="s">
        <v>1760</v>
      </c>
      <c r="K564" s="293" t="s">
        <v>1760</v>
      </c>
      <c r="L564" s="292" t="s">
        <v>1760</v>
      </c>
      <c r="M564" s="293" t="s">
        <v>1760</v>
      </c>
      <c r="N564" s="292" t="s">
        <v>1760</v>
      </c>
      <c r="O564" s="285" t="s">
        <v>1607</v>
      </c>
    </row>
    <row r="565" spans="1:15" s="291" customFormat="1" ht="11.45" customHeight="1" x14ac:dyDescent="0.2">
      <c r="A565" s="284" t="s">
        <v>1608</v>
      </c>
      <c r="B565" s="284" t="s">
        <v>520</v>
      </c>
      <c r="C565" s="268">
        <v>3289</v>
      </c>
      <c r="D565" s="292">
        <v>923</v>
      </c>
      <c r="E565" s="293">
        <v>3289</v>
      </c>
      <c r="F565" s="292">
        <v>923</v>
      </c>
      <c r="G565" s="293" t="s">
        <v>1760</v>
      </c>
      <c r="H565" s="292" t="s">
        <v>1760</v>
      </c>
      <c r="I565" s="293" t="s">
        <v>1760</v>
      </c>
      <c r="J565" s="292" t="s">
        <v>1760</v>
      </c>
      <c r="K565" s="293" t="s">
        <v>1760</v>
      </c>
      <c r="L565" s="292" t="s">
        <v>1760</v>
      </c>
      <c r="M565" s="293" t="s">
        <v>1760</v>
      </c>
      <c r="N565" s="292" t="s">
        <v>1760</v>
      </c>
      <c r="O565" s="285" t="s">
        <v>1608</v>
      </c>
    </row>
    <row r="566" spans="1:15" s="291" customFormat="1" ht="11.45" customHeight="1" x14ac:dyDescent="0.2">
      <c r="A566" s="284" t="s">
        <v>1609</v>
      </c>
      <c r="B566" s="284" t="s">
        <v>521</v>
      </c>
      <c r="C566" s="268">
        <v>326</v>
      </c>
      <c r="D566" s="292">
        <v>85</v>
      </c>
      <c r="E566" s="293">
        <v>326</v>
      </c>
      <c r="F566" s="292">
        <v>85</v>
      </c>
      <c r="G566" s="293" t="s">
        <v>1760</v>
      </c>
      <c r="H566" s="292" t="s">
        <v>1760</v>
      </c>
      <c r="I566" s="293" t="s">
        <v>1760</v>
      </c>
      <c r="J566" s="292" t="s">
        <v>1760</v>
      </c>
      <c r="K566" s="293" t="s">
        <v>1760</v>
      </c>
      <c r="L566" s="292" t="s">
        <v>1760</v>
      </c>
      <c r="M566" s="293" t="s">
        <v>1760</v>
      </c>
      <c r="N566" s="292" t="s">
        <v>1760</v>
      </c>
      <c r="O566" s="285" t="s">
        <v>1609</v>
      </c>
    </row>
    <row r="567" spans="1:15" s="291" customFormat="1" ht="11.45" customHeight="1" x14ac:dyDescent="0.2">
      <c r="A567" s="284" t="s">
        <v>1610</v>
      </c>
      <c r="B567" s="284" t="s">
        <v>522</v>
      </c>
      <c r="C567" s="268">
        <v>28985</v>
      </c>
      <c r="D567" s="292">
        <v>1771</v>
      </c>
      <c r="E567" s="293">
        <v>8318</v>
      </c>
      <c r="F567" s="292">
        <v>508</v>
      </c>
      <c r="G567" s="293">
        <v>20668</v>
      </c>
      <c r="H567" s="292">
        <v>1263</v>
      </c>
      <c r="I567" s="293">
        <v>2</v>
      </c>
      <c r="J567" s="588">
        <v>0</v>
      </c>
      <c r="K567" s="293">
        <v>20666</v>
      </c>
      <c r="L567" s="292">
        <v>1263</v>
      </c>
      <c r="M567" s="293" t="s">
        <v>1760</v>
      </c>
      <c r="N567" s="292" t="s">
        <v>1760</v>
      </c>
      <c r="O567" s="285" t="s">
        <v>1610</v>
      </c>
    </row>
    <row r="568" spans="1:15" s="291" customFormat="1" ht="11.45" customHeight="1" x14ac:dyDescent="0.2">
      <c r="A568" s="284" t="s">
        <v>1611</v>
      </c>
      <c r="B568" s="284" t="s">
        <v>523</v>
      </c>
      <c r="C568" s="268">
        <v>10317</v>
      </c>
      <c r="D568" s="292">
        <v>1158</v>
      </c>
      <c r="E568" s="293">
        <v>10317</v>
      </c>
      <c r="F568" s="292">
        <v>1158</v>
      </c>
      <c r="G568" s="293" t="s">
        <v>1760</v>
      </c>
      <c r="H568" s="292" t="s">
        <v>1760</v>
      </c>
      <c r="I568" s="293" t="s">
        <v>1760</v>
      </c>
      <c r="J568" s="292" t="s">
        <v>1760</v>
      </c>
      <c r="K568" s="293" t="s">
        <v>1760</v>
      </c>
      <c r="L568" s="292" t="s">
        <v>1760</v>
      </c>
      <c r="M568" s="293" t="s">
        <v>1760</v>
      </c>
      <c r="N568" s="292" t="s">
        <v>1760</v>
      </c>
      <c r="O568" s="285" t="s">
        <v>1611</v>
      </c>
    </row>
    <row r="569" spans="1:15" s="291" customFormat="1" ht="11.45" customHeight="1" x14ac:dyDescent="0.2">
      <c r="A569" s="286" t="s">
        <v>1612</v>
      </c>
      <c r="B569" s="286" t="s">
        <v>103</v>
      </c>
      <c r="C569" s="267">
        <v>385999</v>
      </c>
      <c r="D569" s="289">
        <v>1494</v>
      </c>
      <c r="E569" s="290">
        <v>208813</v>
      </c>
      <c r="F569" s="289">
        <v>808</v>
      </c>
      <c r="G569" s="290">
        <v>177185</v>
      </c>
      <c r="H569" s="289">
        <v>686</v>
      </c>
      <c r="I569" s="290">
        <v>7004</v>
      </c>
      <c r="J569" s="289">
        <v>27</v>
      </c>
      <c r="K569" s="290">
        <v>167606</v>
      </c>
      <c r="L569" s="289">
        <v>649</v>
      </c>
      <c r="M569" s="290">
        <v>2575</v>
      </c>
      <c r="N569" s="289">
        <v>10</v>
      </c>
      <c r="O569" s="287" t="s">
        <v>1612</v>
      </c>
    </row>
    <row r="570" spans="1:15" s="291" customFormat="1" ht="25.5" customHeight="1" x14ac:dyDescent="0.2">
      <c r="A570" s="284" t="s">
        <v>826</v>
      </c>
      <c r="B570" s="284" t="s">
        <v>827</v>
      </c>
      <c r="C570" s="268">
        <v>141290</v>
      </c>
      <c r="D570" s="292">
        <v>715</v>
      </c>
      <c r="E570" s="293">
        <v>127797</v>
      </c>
      <c r="F570" s="292">
        <v>647</v>
      </c>
      <c r="G570" s="293">
        <v>13493</v>
      </c>
      <c r="H570" s="292">
        <v>68</v>
      </c>
      <c r="I570" s="293">
        <v>64</v>
      </c>
      <c r="J570" s="588">
        <v>0</v>
      </c>
      <c r="K570" s="293">
        <v>11819</v>
      </c>
      <c r="L570" s="292">
        <v>60</v>
      </c>
      <c r="M570" s="293">
        <v>1611</v>
      </c>
      <c r="N570" s="292">
        <v>8</v>
      </c>
      <c r="O570" s="285" t="s">
        <v>826</v>
      </c>
    </row>
    <row r="571" spans="1:15" s="291" customFormat="1" ht="11.45" customHeight="1" x14ac:dyDescent="0.2">
      <c r="A571" s="284" t="s">
        <v>1613</v>
      </c>
      <c r="B571" s="284" t="s">
        <v>524</v>
      </c>
      <c r="C571" s="268">
        <v>1140</v>
      </c>
      <c r="D571" s="292">
        <v>575</v>
      </c>
      <c r="E571" s="293">
        <v>1140</v>
      </c>
      <c r="F571" s="292">
        <v>575</v>
      </c>
      <c r="G571" s="293" t="s">
        <v>1760</v>
      </c>
      <c r="H571" s="292" t="s">
        <v>1760</v>
      </c>
      <c r="I571" s="293" t="s">
        <v>1760</v>
      </c>
      <c r="J571" s="292" t="s">
        <v>1760</v>
      </c>
      <c r="K571" s="293" t="s">
        <v>1760</v>
      </c>
      <c r="L571" s="292" t="s">
        <v>1760</v>
      </c>
      <c r="M571" s="293" t="s">
        <v>1760</v>
      </c>
      <c r="N571" s="292" t="s">
        <v>1760</v>
      </c>
      <c r="O571" s="285" t="s">
        <v>1613</v>
      </c>
    </row>
    <row r="572" spans="1:15" s="291" customFormat="1" ht="11.45" customHeight="1" x14ac:dyDescent="0.2">
      <c r="A572" s="284" t="s">
        <v>525</v>
      </c>
      <c r="B572" s="284" t="s">
        <v>526</v>
      </c>
      <c r="C572" s="268">
        <v>14637</v>
      </c>
      <c r="D572" s="292">
        <v>1840</v>
      </c>
      <c r="E572" s="293">
        <v>8200</v>
      </c>
      <c r="F572" s="292">
        <v>1031</v>
      </c>
      <c r="G572" s="293">
        <v>6437</v>
      </c>
      <c r="H572" s="292">
        <v>809</v>
      </c>
      <c r="I572" s="293" t="s">
        <v>1760</v>
      </c>
      <c r="J572" s="292" t="s">
        <v>1760</v>
      </c>
      <c r="K572" s="293">
        <v>6437</v>
      </c>
      <c r="L572" s="292">
        <v>809</v>
      </c>
      <c r="M572" s="293" t="s">
        <v>1760</v>
      </c>
      <c r="N572" s="292" t="s">
        <v>1760</v>
      </c>
      <c r="O572" s="285" t="s">
        <v>525</v>
      </c>
    </row>
    <row r="573" spans="1:15" s="421" customFormat="1" ht="11.45" customHeight="1" x14ac:dyDescent="0.2">
      <c r="A573" s="284" t="s">
        <v>1614</v>
      </c>
      <c r="B573" s="284" t="s">
        <v>527</v>
      </c>
      <c r="C573" s="268">
        <v>816</v>
      </c>
      <c r="D573" s="292">
        <v>193</v>
      </c>
      <c r="E573" s="293">
        <v>816</v>
      </c>
      <c r="F573" s="292">
        <v>193</v>
      </c>
      <c r="G573" s="293" t="s">
        <v>1760</v>
      </c>
      <c r="H573" s="292" t="s">
        <v>1760</v>
      </c>
      <c r="I573" s="293" t="s">
        <v>1760</v>
      </c>
      <c r="J573" s="292" t="s">
        <v>1760</v>
      </c>
      <c r="K573" s="293" t="s">
        <v>1760</v>
      </c>
      <c r="L573" s="292" t="s">
        <v>1760</v>
      </c>
      <c r="M573" s="293" t="s">
        <v>1760</v>
      </c>
      <c r="N573" s="292" t="s">
        <v>1760</v>
      </c>
      <c r="O573" s="285" t="s">
        <v>1614</v>
      </c>
    </row>
    <row r="574" spans="1:15" s="291" customFormat="1" ht="11.45" customHeight="1" x14ac:dyDescent="0.2">
      <c r="A574" s="284" t="s">
        <v>1615</v>
      </c>
      <c r="B574" s="284" t="s">
        <v>1038</v>
      </c>
      <c r="C574" s="268">
        <v>3205</v>
      </c>
      <c r="D574" s="292">
        <v>406</v>
      </c>
      <c r="E574" s="293">
        <v>3205</v>
      </c>
      <c r="F574" s="292">
        <v>406</v>
      </c>
      <c r="G574" s="293" t="s">
        <v>1760</v>
      </c>
      <c r="H574" s="292" t="s">
        <v>1760</v>
      </c>
      <c r="I574" s="293" t="s">
        <v>1760</v>
      </c>
      <c r="J574" s="292" t="s">
        <v>1760</v>
      </c>
      <c r="K574" s="293" t="s">
        <v>1760</v>
      </c>
      <c r="L574" s="292" t="s">
        <v>1760</v>
      </c>
      <c r="M574" s="293" t="s">
        <v>1760</v>
      </c>
      <c r="N574" s="292" t="s">
        <v>1760</v>
      </c>
      <c r="O574" s="285" t="s">
        <v>1615</v>
      </c>
    </row>
    <row r="575" spans="1:15" s="291" customFormat="1" ht="11.45" customHeight="1" x14ac:dyDescent="0.2">
      <c r="A575" s="284" t="s">
        <v>1616</v>
      </c>
      <c r="B575" s="284" t="s">
        <v>528</v>
      </c>
      <c r="C575" s="268">
        <v>417</v>
      </c>
      <c r="D575" s="292">
        <v>185</v>
      </c>
      <c r="E575" s="293">
        <v>417</v>
      </c>
      <c r="F575" s="292">
        <v>185</v>
      </c>
      <c r="G575" s="293" t="s">
        <v>1760</v>
      </c>
      <c r="H575" s="292" t="s">
        <v>1760</v>
      </c>
      <c r="I575" s="293" t="s">
        <v>1760</v>
      </c>
      <c r="J575" s="292" t="s">
        <v>1760</v>
      </c>
      <c r="K575" s="293" t="s">
        <v>1760</v>
      </c>
      <c r="L575" s="292" t="s">
        <v>1760</v>
      </c>
      <c r="M575" s="293" t="s">
        <v>1760</v>
      </c>
      <c r="N575" s="292" t="s">
        <v>1760</v>
      </c>
      <c r="O575" s="285" t="s">
        <v>1616</v>
      </c>
    </row>
    <row r="576" spans="1:15" s="288" customFormat="1" ht="11.45" customHeight="1" x14ac:dyDescent="0.2">
      <c r="A576" s="284" t="s">
        <v>1617</v>
      </c>
      <c r="B576" s="284" t="s">
        <v>529</v>
      </c>
      <c r="C576" s="268">
        <v>2256</v>
      </c>
      <c r="D576" s="292">
        <v>528</v>
      </c>
      <c r="E576" s="293">
        <v>2256</v>
      </c>
      <c r="F576" s="292">
        <v>528</v>
      </c>
      <c r="G576" s="293" t="s">
        <v>1760</v>
      </c>
      <c r="H576" s="292" t="s">
        <v>1760</v>
      </c>
      <c r="I576" s="293" t="s">
        <v>1760</v>
      </c>
      <c r="J576" s="292" t="s">
        <v>1760</v>
      </c>
      <c r="K576" s="293" t="s">
        <v>1760</v>
      </c>
      <c r="L576" s="292" t="s">
        <v>1760</v>
      </c>
      <c r="M576" s="293" t="s">
        <v>1760</v>
      </c>
      <c r="N576" s="292" t="s">
        <v>1760</v>
      </c>
      <c r="O576" s="285" t="s">
        <v>1617</v>
      </c>
    </row>
    <row r="577" spans="1:15" s="291" customFormat="1" ht="11.25" customHeight="1" x14ac:dyDescent="0.2">
      <c r="A577" s="284" t="s">
        <v>1618</v>
      </c>
      <c r="B577" s="284" t="s">
        <v>530</v>
      </c>
      <c r="C577" s="268">
        <v>39767</v>
      </c>
      <c r="D577" s="292">
        <v>1600</v>
      </c>
      <c r="E577" s="293">
        <v>11700</v>
      </c>
      <c r="F577" s="292">
        <v>471</v>
      </c>
      <c r="G577" s="293">
        <v>28067</v>
      </c>
      <c r="H577" s="292">
        <v>1129</v>
      </c>
      <c r="I577" s="293">
        <v>29</v>
      </c>
      <c r="J577" s="292">
        <v>1</v>
      </c>
      <c r="K577" s="293">
        <v>28038</v>
      </c>
      <c r="L577" s="292">
        <v>1128</v>
      </c>
      <c r="M577" s="293" t="s">
        <v>1760</v>
      </c>
      <c r="N577" s="292" t="s">
        <v>1760</v>
      </c>
      <c r="O577" s="285" t="s">
        <v>1618</v>
      </c>
    </row>
    <row r="578" spans="1:15" s="291" customFormat="1" ht="11.45" customHeight="1" x14ac:dyDescent="0.2">
      <c r="A578" s="284" t="s">
        <v>1619</v>
      </c>
      <c r="B578" s="284" t="s">
        <v>531</v>
      </c>
      <c r="C578" s="268">
        <v>1332</v>
      </c>
      <c r="D578" s="292">
        <v>325</v>
      </c>
      <c r="E578" s="293">
        <v>1332</v>
      </c>
      <c r="F578" s="292">
        <v>325</v>
      </c>
      <c r="G578" s="293" t="s">
        <v>1760</v>
      </c>
      <c r="H578" s="292" t="s">
        <v>1760</v>
      </c>
      <c r="I578" s="293" t="s">
        <v>1760</v>
      </c>
      <c r="J578" s="292" t="s">
        <v>1760</v>
      </c>
      <c r="K578" s="293" t="s">
        <v>1760</v>
      </c>
      <c r="L578" s="292" t="s">
        <v>1760</v>
      </c>
      <c r="M578" s="293" t="s">
        <v>1760</v>
      </c>
      <c r="N578" s="292" t="s">
        <v>1760</v>
      </c>
      <c r="O578" s="285" t="s">
        <v>1619</v>
      </c>
    </row>
    <row r="579" spans="1:15" s="291" customFormat="1" ht="11.45" customHeight="1" x14ac:dyDescent="0.2">
      <c r="A579" s="284" t="s">
        <v>1620</v>
      </c>
      <c r="B579" s="284" t="s">
        <v>532</v>
      </c>
      <c r="C579" s="268">
        <v>908</v>
      </c>
      <c r="D579" s="292">
        <v>354</v>
      </c>
      <c r="E579" s="293">
        <v>908</v>
      </c>
      <c r="F579" s="292">
        <v>354</v>
      </c>
      <c r="G579" s="293" t="s">
        <v>1760</v>
      </c>
      <c r="H579" s="292" t="s">
        <v>1760</v>
      </c>
      <c r="I579" s="293" t="s">
        <v>1760</v>
      </c>
      <c r="J579" s="292" t="s">
        <v>1760</v>
      </c>
      <c r="K579" s="293" t="s">
        <v>1760</v>
      </c>
      <c r="L579" s="292" t="s">
        <v>1760</v>
      </c>
      <c r="M579" s="293" t="s">
        <v>1760</v>
      </c>
      <c r="N579" s="292" t="s">
        <v>1760</v>
      </c>
      <c r="O579" s="285" t="s">
        <v>1620</v>
      </c>
    </row>
    <row r="580" spans="1:15" s="291" customFormat="1" ht="11.45" customHeight="1" x14ac:dyDescent="0.2">
      <c r="A580" s="284" t="s">
        <v>1621</v>
      </c>
      <c r="B580" s="284" t="s">
        <v>533</v>
      </c>
      <c r="C580" s="268">
        <v>69</v>
      </c>
      <c r="D580" s="292">
        <v>32</v>
      </c>
      <c r="E580" s="293">
        <v>69</v>
      </c>
      <c r="F580" s="292">
        <v>32</v>
      </c>
      <c r="G580" s="293" t="s">
        <v>1760</v>
      </c>
      <c r="H580" s="292" t="s">
        <v>1760</v>
      </c>
      <c r="I580" s="293" t="s">
        <v>1760</v>
      </c>
      <c r="J580" s="292" t="s">
        <v>1760</v>
      </c>
      <c r="K580" s="293" t="s">
        <v>1760</v>
      </c>
      <c r="L580" s="292" t="s">
        <v>1760</v>
      </c>
      <c r="M580" s="293" t="s">
        <v>1760</v>
      </c>
      <c r="N580" s="292" t="s">
        <v>1760</v>
      </c>
      <c r="O580" s="285" t="s">
        <v>1621</v>
      </c>
    </row>
    <row r="581" spans="1:15" s="291" customFormat="1" ht="11.45" customHeight="1" x14ac:dyDescent="0.2">
      <c r="A581" s="284" t="s">
        <v>1622</v>
      </c>
      <c r="B581" s="284" t="s">
        <v>534</v>
      </c>
      <c r="C581" s="268">
        <v>46735</v>
      </c>
      <c r="D581" s="292">
        <v>3025</v>
      </c>
      <c r="E581" s="293">
        <v>9326</v>
      </c>
      <c r="F581" s="292">
        <v>604</v>
      </c>
      <c r="G581" s="293">
        <v>37409</v>
      </c>
      <c r="H581" s="292">
        <v>2421</v>
      </c>
      <c r="I581" s="293">
        <v>76</v>
      </c>
      <c r="J581" s="292">
        <v>5</v>
      </c>
      <c r="K581" s="293">
        <v>37333</v>
      </c>
      <c r="L581" s="292">
        <v>2416</v>
      </c>
      <c r="M581" s="293" t="s">
        <v>1760</v>
      </c>
      <c r="N581" s="292" t="s">
        <v>1760</v>
      </c>
      <c r="O581" s="285" t="s">
        <v>1622</v>
      </c>
    </row>
    <row r="582" spans="1:15" s="291" customFormat="1" x14ac:dyDescent="0.2">
      <c r="A582" s="284" t="s">
        <v>1623</v>
      </c>
      <c r="B582" s="284" t="s">
        <v>535</v>
      </c>
      <c r="C582" s="268">
        <v>306</v>
      </c>
      <c r="D582" s="292">
        <v>210</v>
      </c>
      <c r="E582" s="293">
        <v>306</v>
      </c>
      <c r="F582" s="292">
        <v>210</v>
      </c>
      <c r="G582" s="293" t="s">
        <v>1760</v>
      </c>
      <c r="H582" s="292" t="s">
        <v>1760</v>
      </c>
      <c r="I582" s="293" t="s">
        <v>1760</v>
      </c>
      <c r="J582" s="292" t="s">
        <v>1760</v>
      </c>
      <c r="K582" s="293" t="s">
        <v>1760</v>
      </c>
      <c r="L582" s="292" t="s">
        <v>1760</v>
      </c>
      <c r="M582" s="293" t="s">
        <v>1760</v>
      </c>
      <c r="N582" s="292" t="s">
        <v>1760</v>
      </c>
      <c r="O582" s="285" t="s">
        <v>1623</v>
      </c>
    </row>
    <row r="583" spans="1:15" s="291" customFormat="1" ht="11.45" customHeight="1" x14ac:dyDescent="0.2">
      <c r="A583" s="284" t="s">
        <v>1624</v>
      </c>
      <c r="B583" s="284" t="s">
        <v>536</v>
      </c>
      <c r="C583" s="268">
        <v>1397</v>
      </c>
      <c r="D583" s="292">
        <v>463</v>
      </c>
      <c r="E583" s="293">
        <v>1397</v>
      </c>
      <c r="F583" s="292">
        <v>463</v>
      </c>
      <c r="G583" s="293" t="s">
        <v>1760</v>
      </c>
      <c r="H583" s="292" t="s">
        <v>1760</v>
      </c>
      <c r="I583" s="293" t="s">
        <v>1760</v>
      </c>
      <c r="J583" s="292" t="s">
        <v>1760</v>
      </c>
      <c r="K583" s="293" t="s">
        <v>1760</v>
      </c>
      <c r="L583" s="292" t="s">
        <v>1760</v>
      </c>
      <c r="M583" s="293" t="s">
        <v>1760</v>
      </c>
      <c r="N583" s="292" t="s">
        <v>1760</v>
      </c>
      <c r="O583" s="285" t="s">
        <v>1624</v>
      </c>
    </row>
    <row r="584" spans="1:15" s="291" customFormat="1" ht="11.45" customHeight="1" x14ac:dyDescent="0.2">
      <c r="A584" s="284" t="s">
        <v>1625</v>
      </c>
      <c r="B584" s="284" t="s">
        <v>537</v>
      </c>
      <c r="C584" s="268">
        <v>548</v>
      </c>
      <c r="D584" s="292">
        <v>146</v>
      </c>
      <c r="E584" s="293">
        <v>548</v>
      </c>
      <c r="F584" s="292">
        <v>146</v>
      </c>
      <c r="G584" s="293" t="s">
        <v>1760</v>
      </c>
      <c r="H584" s="292" t="s">
        <v>1760</v>
      </c>
      <c r="I584" s="293" t="s">
        <v>1760</v>
      </c>
      <c r="J584" s="292" t="s">
        <v>1760</v>
      </c>
      <c r="K584" s="293" t="s">
        <v>1760</v>
      </c>
      <c r="L584" s="292" t="s">
        <v>1760</v>
      </c>
      <c r="M584" s="293" t="s">
        <v>1760</v>
      </c>
      <c r="N584" s="292" t="s">
        <v>1760</v>
      </c>
      <c r="O584" s="285" t="s">
        <v>1625</v>
      </c>
    </row>
    <row r="585" spans="1:15" s="291" customFormat="1" ht="11.45" customHeight="1" x14ac:dyDescent="0.2">
      <c r="A585" s="284" t="s">
        <v>1626</v>
      </c>
      <c r="B585" s="284" t="s">
        <v>538</v>
      </c>
      <c r="C585" s="268">
        <v>10812</v>
      </c>
      <c r="D585" s="292">
        <v>2873</v>
      </c>
      <c r="E585" s="293">
        <v>3010</v>
      </c>
      <c r="F585" s="292">
        <v>800</v>
      </c>
      <c r="G585" s="293">
        <v>7802</v>
      </c>
      <c r="H585" s="292">
        <v>2073</v>
      </c>
      <c r="I585" s="293" t="s">
        <v>1760</v>
      </c>
      <c r="J585" s="292" t="s">
        <v>1760</v>
      </c>
      <c r="K585" s="293">
        <v>7802</v>
      </c>
      <c r="L585" s="292">
        <v>2073</v>
      </c>
      <c r="M585" s="293" t="s">
        <v>1760</v>
      </c>
      <c r="N585" s="292" t="s">
        <v>1760</v>
      </c>
      <c r="O585" s="285" t="s">
        <v>1626</v>
      </c>
    </row>
    <row r="586" spans="1:15" s="291" customFormat="1" ht="11.45" customHeight="1" x14ac:dyDescent="0.2">
      <c r="A586" s="284" t="s">
        <v>1627</v>
      </c>
      <c r="B586" s="284" t="s">
        <v>539</v>
      </c>
      <c r="C586" s="268">
        <v>922</v>
      </c>
      <c r="D586" s="292">
        <v>308</v>
      </c>
      <c r="E586" s="293">
        <v>922</v>
      </c>
      <c r="F586" s="292">
        <v>308</v>
      </c>
      <c r="G586" s="293" t="s">
        <v>1760</v>
      </c>
      <c r="H586" s="292" t="s">
        <v>1760</v>
      </c>
      <c r="I586" s="293" t="s">
        <v>1760</v>
      </c>
      <c r="J586" s="292" t="s">
        <v>1760</v>
      </c>
      <c r="K586" s="293" t="s">
        <v>1760</v>
      </c>
      <c r="L586" s="292" t="s">
        <v>1760</v>
      </c>
      <c r="M586" s="293" t="s">
        <v>1760</v>
      </c>
      <c r="N586" s="292" t="s">
        <v>1760</v>
      </c>
      <c r="O586" s="285" t="s">
        <v>1627</v>
      </c>
    </row>
    <row r="587" spans="1:15" s="291" customFormat="1" ht="11.45" customHeight="1" x14ac:dyDescent="0.2">
      <c r="A587" s="284" t="s">
        <v>1628</v>
      </c>
      <c r="B587" s="284" t="s">
        <v>540</v>
      </c>
      <c r="C587" s="268">
        <v>3696</v>
      </c>
      <c r="D587" s="292">
        <v>1790</v>
      </c>
      <c r="E587" s="293">
        <v>3696</v>
      </c>
      <c r="F587" s="292">
        <v>1790</v>
      </c>
      <c r="G587" s="293" t="s">
        <v>1760</v>
      </c>
      <c r="H587" s="292" t="s">
        <v>1760</v>
      </c>
      <c r="I587" s="293" t="s">
        <v>1760</v>
      </c>
      <c r="J587" s="292" t="s">
        <v>1760</v>
      </c>
      <c r="K587" s="293" t="s">
        <v>1760</v>
      </c>
      <c r="L587" s="292" t="s">
        <v>1760</v>
      </c>
      <c r="M587" s="293" t="s">
        <v>1760</v>
      </c>
      <c r="N587" s="292" t="s">
        <v>1760</v>
      </c>
      <c r="O587" s="285" t="s">
        <v>1628</v>
      </c>
    </row>
    <row r="588" spans="1:15" s="291" customFormat="1" ht="11.45" customHeight="1" x14ac:dyDescent="0.2">
      <c r="A588" s="284" t="s">
        <v>1629</v>
      </c>
      <c r="B588" s="284" t="s">
        <v>541</v>
      </c>
      <c r="C588" s="268">
        <v>496</v>
      </c>
      <c r="D588" s="292">
        <v>99</v>
      </c>
      <c r="E588" s="293">
        <v>496</v>
      </c>
      <c r="F588" s="292">
        <v>99</v>
      </c>
      <c r="G588" s="293" t="s">
        <v>1760</v>
      </c>
      <c r="H588" s="292" t="s">
        <v>1760</v>
      </c>
      <c r="I588" s="293" t="s">
        <v>1760</v>
      </c>
      <c r="J588" s="292" t="s">
        <v>1760</v>
      </c>
      <c r="K588" s="293" t="s">
        <v>1760</v>
      </c>
      <c r="L588" s="292" t="s">
        <v>1760</v>
      </c>
      <c r="M588" s="293" t="s">
        <v>1760</v>
      </c>
      <c r="N588" s="292" t="s">
        <v>1760</v>
      </c>
      <c r="O588" s="285" t="s">
        <v>1629</v>
      </c>
    </row>
    <row r="589" spans="1:15" s="291" customFormat="1" ht="11.45" customHeight="1" x14ac:dyDescent="0.2">
      <c r="A589" s="284" t="s">
        <v>1630</v>
      </c>
      <c r="B589" s="284" t="s">
        <v>542</v>
      </c>
      <c r="C589" s="268">
        <v>3864</v>
      </c>
      <c r="D589" s="292">
        <v>637</v>
      </c>
      <c r="E589" s="293">
        <v>3864</v>
      </c>
      <c r="F589" s="292">
        <v>637</v>
      </c>
      <c r="G589" s="293" t="s">
        <v>1760</v>
      </c>
      <c r="H589" s="292" t="s">
        <v>1760</v>
      </c>
      <c r="I589" s="293" t="s">
        <v>1760</v>
      </c>
      <c r="J589" s="292" t="s">
        <v>1760</v>
      </c>
      <c r="K589" s="293" t="s">
        <v>1760</v>
      </c>
      <c r="L589" s="292" t="s">
        <v>1760</v>
      </c>
      <c r="M589" s="293" t="s">
        <v>1760</v>
      </c>
      <c r="N589" s="292" t="s">
        <v>1760</v>
      </c>
      <c r="O589" s="285" t="s">
        <v>1630</v>
      </c>
    </row>
    <row r="590" spans="1:15" s="291" customFormat="1" ht="11.45" customHeight="1" x14ac:dyDescent="0.2">
      <c r="A590" s="284" t="s">
        <v>1631</v>
      </c>
      <c r="B590" s="284" t="s">
        <v>543</v>
      </c>
      <c r="C590" s="268">
        <v>49</v>
      </c>
      <c r="D590" s="292">
        <v>21</v>
      </c>
      <c r="E590" s="293">
        <v>49</v>
      </c>
      <c r="F590" s="292">
        <v>21</v>
      </c>
      <c r="G590" s="293" t="s">
        <v>1760</v>
      </c>
      <c r="H590" s="292" t="s">
        <v>1760</v>
      </c>
      <c r="I590" s="293" t="s">
        <v>1760</v>
      </c>
      <c r="J590" s="292" t="s">
        <v>1760</v>
      </c>
      <c r="K590" s="293" t="s">
        <v>1760</v>
      </c>
      <c r="L590" s="292" t="s">
        <v>1760</v>
      </c>
      <c r="M590" s="293" t="s">
        <v>1760</v>
      </c>
      <c r="N590" s="292" t="s">
        <v>1760</v>
      </c>
      <c r="O590" s="285" t="s">
        <v>1631</v>
      </c>
    </row>
    <row r="591" spans="1:15" s="291" customFormat="1" ht="11.45" customHeight="1" x14ac:dyDescent="0.2">
      <c r="A591" s="284" t="s">
        <v>1632</v>
      </c>
      <c r="B591" s="284" t="s">
        <v>544</v>
      </c>
      <c r="C591" s="268">
        <v>26501</v>
      </c>
      <c r="D591" s="292">
        <v>1799</v>
      </c>
      <c r="E591" s="293">
        <v>10339</v>
      </c>
      <c r="F591" s="292">
        <v>702</v>
      </c>
      <c r="G591" s="293">
        <v>16163</v>
      </c>
      <c r="H591" s="292">
        <v>1097</v>
      </c>
      <c r="I591" s="293">
        <v>8</v>
      </c>
      <c r="J591" s="292">
        <v>1</v>
      </c>
      <c r="K591" s="293">
        <v>15584</v>
      </c>
      <c r="L591" s="292">
        <v>1058</v>
      </c>
      <c r="M591" s="293">
        <v>571</v>
      </c>
      <c r="N591" s="292">
        <v>39</v>
      </c>
      <c r="O591" s="285" t="s">
        <v>1632</v>
      </c>
    </row>
    <row r="592" spans="1:15" s="291" customFormat="1" ht="11.45" customHeight="1" x14ac:dyDescent="0.2">
      <c r="A592" s="284" t="s">
        <v>85</v>
      </c>
      <c r="B592" s="284" t="s">
        <v>701</v>
      </c>
      <c r="C592" s="268">
        <v>15227</v>
      </c>
      <c r="D592" s="292">
        <v>3088</v>
      </c>
      <c r="E592" s="293">
        <v>15227</v>
      </c>
      <c r="F592" s="292">
        <v>3088</v>
      </c>
      <c r="G592" s="293" t="s">
        <v>1760</v>
      </c>
      <c r="H592" s="292" t="s">
        <v>1760</v>
      </c>
      <c r="I592" s="293" t="s">
        <v>1760</v>
      </c>
      <c r="J592" s="292" t="s">
        <v>1760</v>
      </c>
      <c r="K592" s="293" t="s">
        <v>1760</v>
      </c>
      <c r="L592" s="292" t="s">
        <v>1760</v>
      </c>
      <c r="M592" s="293" t="s">
        <v>1760</v>
      </c>
      <c r="N592" s="292" t="s">
        <v>1760</v>
      </c>
      <c r="O592" s="285" t="s">
        <v>85</v>
      </c>
    </row>
    <row r="593" spans="1:15" s="291" customFormat="1" ht="11.45" customHeight="1" x14ac:dyDescent="0.2">
      <c r="A593" s="284" t="s">
        <v>1633</v>
      </c>
      <c r="B593" s="284" t="s">
        <v>545</v>
      </c>
      <c r="C593" s="268">
        <v>45680</v>
      </c>
      <c r="D593" s="292">
        <v>2619</v>
      </c>
      <c r="E593" s="293">
        <v>5557</v>
      </c>
      <c r="F593" s="292">
        <v>319</v>
      </c>
      <c r="G593" s="293">
        <v>40122</v>
      </c>
      <c r="H593" s="292">
        <v>2300</v>
      </c>
      <c r="I593" s="293" t="s">
        <v>1760</v>
      </c>
      <c r="J593" s="292" t="s">
        <v>1760</v>
      </c>
      <c r="K593" s="293">
        <v>40122</v>
      </c>
      <c r="L593" s="292">
        <v>2300</v>
      </c>
      <c r="M593" s="293" t="s">
        <v>1760</v>
      </c>
      <c r="N593" s="292" t="s">
        <v>1760</v>
      </c>
      <c r="O593" s="285" t="s">
        <v>1633</v>
      </c>
    </row>
    <row r="594" spans="1:15" s="291" customFormat="1" ht="11.45" customHeight="1" x14ac:dyDescent="0.2">
      <c r="A594" s="284" t="s">
        <v>1634</v>
      </c>
      <c r="B594" s="284" t="s">
        <v>546</v>
      </c>
      <c r="C594" s="268">
        <v>965</v>
      </c>
      <c r="D594" s="292">
        <v>397</v>
      </c>
      <c r="E594" s="293">
        <v>965</v>
      </c>
      <c r="F594" s="292">
        <v>397</v>
      </c>
      <c r="G594" s="293" t="s">
        <v>1760</v>
      </c>
      <c r="H594" s="292" t="s">
        <v>1760</v>
      </c>
      <c r="I594" s="293" t="s">
        <v>1760</v>
      </c>
      <c r="J594" s="292" t="s">
        <v>1760</v>
      </c>
      <c r="K594" s="293" t="s">
        <v>1760</v>
      </c>
      <c r="L594" s="292" t="s">
        <v>1760</v>
      </c>
      <c r="M594" s="293" t="s">
        <v>1760</v>
      </c>
      <c r="N594" s="292" t="s">
        <v>1760</v>
      </c>
      <c r="O594" s="285" t="s">
        <v>1634</v>
      </c>
    </row>
    <row r="595" spans="1:15" s="291" customFormat="1" ht="11.45" customHeight="1" x14ac:dyDescent="0.2">
      <c r="A595" s="284" t="s">
        <v>1635</v>
      </c>
      <c r="B595" s="284" t="s">
        <v>547</v>
      </c>
      <c r="C595" s="268">
        <v>40638</v>
      </c>
      <c r="D595" s="292">
        <v>2686</v>
      </c>
      <c r="E595" s="293">
        <v>9417</v>
      </c>
      <c r="F595" s="292">
        <v>622</v>
      </c>
      <c r="G595" s="293">
        <v>31221</v>
      </c>
      <c r="H595" s="292">
        <v>2064</v>
      </c>
      <c r="I595" s="293" t="s">
        <v>1760</v>
      </c>
      <c r="J595" s="292" t="s">
        <v>1760</v>
      </c>
      <c r="K595" s="293">
        <v>31221</v>
      </c>
      <c r="L595" s="292">
        <v>2064</v>
      </c>
      <c r="M595" s="293" t="s">
        <v>1760</v>
      </c>
      <c r="N595" s="292" t="s">
        <v>1760</v>
      </c>
      <c r="O595" s="285" t="s">
        <v>1635</v>
      </c>
    </row>
    <row r="596" spans="1:15" s="291" customFormat="1" ht="11.45" customHeight="1" x14ac:dyDescent="0.2">
      <c r="A596" s="284" t="s">
        <v>548</v>
      </c>
      <c r="B596" s="284" t="s">
        <v>549</v>
      </c>
      <c r="C596" s="268">
        <v>78253</v>
      </c>
      <c r="D596" s="292">
        <v>3903</v>
      </c>
      <c r="E596" s="293">
        <v>23886</v>
      </c>
      <c r="F596" s="292">
        <v>1192</v>
      </c>
      <c r="G596" s="293">
        <v>54367</v>
      </c>
      <c r="H596" s="292">
        <v>2712</v>
      </c>
      <c r="I596" s="293" t="s">
        <v>1760</v>
      </c>
      <c r="J596" s="292" t="s">
        <v>1760</v>
      </c>
      <c r="K596" s="293">
        <v>54253</v>
      </c>
      <c r="L596" s="292">
        <v>2706</v>
      </c>
      <c r="M596" s="293">
        <v>114</v>
      </c>
      <c r="N596" s="292">
        <v>6</v>
      </c>
      <c r="O596" s="285" t="s">
        <v>548</v>
      </c>
    </row>
    <row r="597" spans="1:15" s="291" customFormat="1" ht="11.45" customHeight="1" x14ac:dyDescent="0.2">
      <c r="A597" s="284" t="s">
        <v>1636</v>
      </c>
      <c r="B597" s="284" t="s">
        <v>550</v>
      </c>
      <c r="C597" s="268">
        <v>270</v>
      </c>
      <c r="D597" s="292">
        <v>210</v>
      </c>
      <c r="E597" s="293">
        <v>270</v>
      </c>
      <c r="F597" s="292">
        <v>210</v>
      </c>
      <c r="G597" s="293" t="s">
        <v>1760</v>
      </c>
      <c r="H597" s="292" t="s">
        <v>1760</v>
      </c>
      <c r="I597" s="293" t="s">
        <v>1760</v>
      </c>
      <c r="J597" s="292" t="s">
        <v>1760</v>
      </c>
      <c r="K597" s="293" t="s">
        <v>1760</v>
      </c>
      <c r="L597" s="292" t="s">
        <v>1760</v>
      </c>
      <c r="M597" s="293" t="s">
        <v>1760</v>
      </c>
      <c r="N597" s="292" t="s">
        <v>1760</v>
      </c>
      <c r="O597" s="285" t="s">
        <v>1636</v>
      </c>
    </row>
    <row r="598" spans="1:15" s="291" customFormat="1" ht="11.45" customHeight="1" x14ac:dyDescent="0.2">
      <c r="A598" s="284" t="s">
        <v>1637</v>
      </c>
      <c r="B598" s="284" t="s">
        <v>551</v>
      </c>
      <c r="C598" s="268">
        <v>992</v>
      </c>
      <c r="D598" s="292">
        <v>187</v>
      </c>
      <c r="E598" s="293">
        <v>992</v>
      </c>
      <c r="F598" s="292">
        <v>187</v>
      </c>
      <c r="G598" s="293" t="s">
        <v>1760</v>
      </c>
      <c r="H598" s="292" t="s">
        <v>1760</v>
      </c>
      <c r="I598" s="293" t="s">
        <v>1760</v>
      </c>
      <c r="J598" s="292" t="s">
        <v>1760</v>
      </c>
      <c r="K598" s="293" t="s">
        <v>1760</v>
      </c>
      <c r="L598" s="292" t="s">
        <v>1760</v>
      </c>
      <c r="M598" s="293" t="s">
        <v>1760</v>
      </c>
      <c r="N598" s="292" t="s">
        <v>1760</v>
      </c>
      <c r="O598" s="285" t="s">
        <v>1637</v>
      </c>
    </row>
    <row r="599" spans="1:15" s="291" customFormat="1" ht="11.45" customHeight="1" x14ac:dyDescent="0.2">
      <c r="A599" s="284" t="s">
        <v>86</v>
      </c>
      <c r="B599" s="284" t="s">
        <v>702</v>
      </c>
      <c r="C599" s="268">
        <v>12464</v>
      </c>
      <c r="D599" s="292">
        <v>2393</v>
      </c>
      <c r="E599" s="293">
        <v>12369</v>
      </c>
      <c r="F599" s="292">
        <v>2375</v>
      </c>
      <c r="G599" s="293">
        <v>95</v>
      </c>
      <c r="H599" s="292">
        <v>18</v>
      </c>
      <c r="I599" s="293" t="s">
        <v>1760</v>
      </c>
      <c r="J599" s="292" t="s">
        <v>1760</v>
      </c>
      <c r="K599" s="293">
        <v>95</v>
      </c>
      <c r="L599" s="292">
        <v>18</v>
      </c>
      <c r="M599" s="293" t="s">
        <v>1760</v>
      </c>
      <c r="N599" s="292" t="s">
        <v>1760</v>
      </c>
      <c r="O599" s="285" t="s">
        <v>86</v>
      </c>
    </row>
    <row r="600" spans="1:15" s="291" customFormat="1" ht="11.45" customHeight="1" x14ac:dyDescent="0.2">
      <c r="A600" s="284" t="s">
        <v>1638</v>
      </c>
      <c r="B600" s="284" t="s">
        <v>552</v>
      </c>
      <c r="C600" s="268">
        <v>604</v>
      </c>
      <c r="D600" s="292">
        <v>210</v>
      </c>
      <c r="E600" s="293">
        <v>604</v>
      </c>
      <c r="F600" s="292">
        <v>210</v>
      </c>
      <c r="G600" s="293" t="s">
        <v>1760</v>
      </c>
      <c r="H600" s="292" t="s">
        <v>1760</v>
      </c>
      <c r="I600" s="293" t="s">
        <v>1760</v>
      </c>
      <c r="J600" s="292" t="s">
        <v>1760</v>
      </c>
      <c r="K600" s="293" t="s">
        <v>1760</v>
      </c>
      <c r="L600" s="292" t="s">
        <v>1760</v>
      </c>
      <c r="M600" s="293" t="s">
        <v>1760</v>
      </c>
      <c r="N600" s="292" t="s">
        <v>1760</v>
      </c>
      <c r="O600" s="285" t="s">
        <v>1638</v>
      </c>
    </row>
    <row r="601" spans="1:15" s="291" customFormat="1" ht="11.45" customHeight="1" x14ac:dyDescent="0.2">
      <c r="A601" s="284" t="s">
        <v>833</v>
      </c>
      <c r="B601" s="284" t="s">
        <v>974</v>
      </c>
      <c r="C601" s="268">
        <v>1</v>
      </c>
      <c r="D601" s="588">
        <v>0</v>
      </c>
      <c r="E601" s="293">
        <v>1</v>
      </c>
      <c r="F601" s="588">
        <v>0</v>
      </c>
      <c r="G601" s="293" t="s">
        <v>1760</v>
      </c>
      <c r="H601" s="292" t="s">
        <v>1760</v>
      </c>
      <c r="I601" s="293" t="s">
        <v>1760</v>
      </c>
      <c r="J601" s="292" t="s">
        <v>1760</v>
      </c>
      <c r="K601" s="293" t="s">
        <v>1760</v>
      </c>
      <c r="L601" s="292" t="s">
        <v>1760</v>
      </c>
      <c r="M601" s="293" t="s">
        <v>1760</v>
      </c>
      <c r="N601" s="292" t="s">
        <v>1760</v>
      </c>
      <c r="O601" s="285" t="s">
        <v>833</v>
      </c>
    </row>
    <row r="602" spans="1:15" s="291" customFormat="1" ht="11.25" customHeight="1" x14ac:dyDescent="0.2">
      <c r="A602" s="286" t="s">
        <v>1639</v>
      </c>
      <c r="B602" s="286" t="s">
        <v>104</v>
      </c>
      <c r="C602" s="267">
        <v>496257</v>
      </c>
      <c r="D602" s="289">
        <v>2511</v>
      </c>
      <c r="E602" s="290">
        <v>261081</v>
      </c>
      <c r="F602" s="289">
        <v>1321</v>
      </c>
      <c r="G602" s="290">
        <v>235177</v>
      </c>
      <c r="H602" s="289">
        <v>1190</v>
      </c>
      <c r="I602" s="290">
        <v>176</v>
      </c>
      <c r="J602" s="289">
        <v>1</v>
      </c>
      <c r="K602" s="290">
        <v>232705</v>
      </c>
      <c r="L602" s="289">
        <v>1178</v>
      </c>
      <c r="M602" s="290">
        <v>2295</v>
      </c>
      <c r="N602" s="289">
        <v>12</v>
      </c>
      <c r="O602" s="287" t="s">
        <v>1639</v>
      </c>
    </row>
    <row r="603" spans="1:15" s="291" customFormat="1" ht="25.5" customHeight="1" x14ac:dyDescent="0.2">
      <c r="A603" s="284" t="s">
        <v>1640</v>
      </c>
      <c r="B603" s="284" t="s">
        <v>553</v>
      </c>
      <c r="C603" s="268">
        <v>62</v>
      </c>
      <c r="D603" s="588">
        <v>0</v>
      </c>
      <c r="E603" s="293">
        <v>62</v>
      </c>
      <c r="F603" s="588">
        <v>0</v>
      </c>
      <c r="G603" s="293" t="s">
        <v>1760</v>
      </c>
      <c r="H603" s="292" t="s">
        <v>1760</v>
      </c>
      <c r="I603" s="293" t="s">
        <v>1760</v>
      </c>
      <c r="J603" s="292" t="s">
        <v>1760</v>
      </c>
      <c r="K603" s="293" t="s">
        <v>1760</v>
      </c>
      <c r="L603" s="292" t="s">
        <v>1760</v>
      </c>
      <c r="M603" s="293" t="s">
        <v>1760</v>
      </c>
      <c r="N603" s="292" t="s">
        <v>1760</v>
      </c>
      <c r="O603" s="285" t="s">
        <v>1640</v>
      </c>
    </row>
    <row r="604" spans="1:15" s="291" customFormat="1" ht="25.5" customHeight="1" x14ac:dyDescent="0.2">
      <c r="A604" s="286" t="s">
        <v>627</v>
      </c>
      <c r="B604" s="286" t="s">
        <v>1685</v>
      </c>
      <c r="C604" s="267">
        <v>8396508</v>
      </c>
      <c r="D604" s="289">
        <v>2056</v>
      </c>
      <c r="E604" s="290">
        <v>2942369</v>
      </c>
      <c r="F604" s="289">
        <v>720</v>
      </c>
      <c r="G604" s="290">
        <v>5454139</v>
      </c>
      <c r="H604" s="289">
        <v>1335</v>
      </c>
      <c r="I604" s="290">
        <v>417735</v>
      </c>
      <c r="J604" s="289">
        <v>102</v>
      </c>
      <c r="K604" s="290">
        <v>4704792</v>
      </c>
      <c r="L604" s="289">
        <v>1152</v>
      </c>
      <c r="M604" s="290">
        <v>331612</v>
      </c>
      <c r="N604" s="289">
        <v>81</v>
      </c>
      <c r="O604" s="287" t="s">
        <v>627</v>
      </c>
    </row>
    <row r="605" spans="1:15" s="421" customFormat="1" ht="11.45" customHeight="1" x14ac:dyDescent="0.2">
      <c r="A605" s="325" t="s">
        <v>682</v>
      </c>
      <c r="B605" s="326"/>
      <c r="C605" s="293"/>
      <c r="D605" s="292"/>
      <c r="E605" s="293"/>
      <c r="F605" s="292"/>
      <c r="G605" s="293"/>
      <c r="H605" s="292"/>
      <c r="I605" s="293"/>
      <c r="J605" s="292"/>
      <c r="K605" s="293"/>
      <c r="L605" s="292"/>
      <c r="M605" s="293"/>
      <c r="N605" s="292"/>
      <c r="O605" s="325"/>
    </row>
    <row r="606" spans="1:15" s="291" customFormat="1" ht="11.45" customHeight="1" x14ac:dyDescent="0.2">
      <c r="A606" s="329" t="s">
        <v>1641</v>
      </c>
      <c r="B606" s="330"/>
      <c r="C606" s="267"/>
      <c r="D606" s="289"/>
      <c r="E606" s="290"/>
      <c r="F606" s="289"/>
      <c r="G606" s="290"/>
      <c r="H606" s="289"/>
      <c r="I606" s="290"/>
      <c r="J606" s="289"/>
      <c r="K606" s="290"/>
      <c r="L606" s="289"/>
      <c r="M606" s="290"/>
      <c r="N606" s="289"/>
      <c r="O606" s="329"/>
    </row>
    <row r="607" spans="1:15" s="421" customFormat="1" ht="11.45" customHeight="1" x14ac:dyDescent="0.2">
      <c r="A607" s="332" t="s">
        <v>1642</v>
      </c>
      <c r="B607" s="330"/>
      <c r="C607" s="268"/>
      <c r="D607" s="292"/>
      <c r="E607" s="293"/>
      <c r="F607" s="292"/>
      <c r="G607" s="293"/>
      <c r="H607" s="292"/>
      <c r="I607" s="293"/>
      <c r="J607" s="292"/>
      <c r="K607" s="293"/>
      <c r="L607" s="292"/>
      <c r="M607" s="293"/>
      <c r="N607" s="292"/>
      <c r="O607" s="332"/>
    </row>
    <row r="608" spans="1:15" s="288" customFormat="1" ht="11.45" customHeight="1" x14ac:dyDescent="0.2">
      <c r="A608" s="214"/>
      <c r="B608" s="214"/>
      <c r="C608" s="290"/>
      <c r="D608" s="289"/>
      <c r="E608" s="290"/>
      <c r="F608" s="289"/>
      <c r="G608" s="290"/>
      <c r="H608" s="289"/>
      <c r="I608" s="290"/>
      <c r="J608" s="289"/>
      <c r="K608" s="290"/>
      <c r="L608" s="289"/>
      <c r="M608" s="290"/>
      <c r="N608" s="289"/>
      <c r="O608" s="214"/>
    </row>
    <row r="609" spans="1:15" s="328" customFormat="1" ht="11.45" customHeight="1" x14ac:dyDescent="0.2">
      <c r="A609" s="214"/>
      <c r="B609" s="214"/>
      <c r="C609" s="293"/>
      <c r="D609" s="293"/>
      <c r="E609" s="293"/>
      <c r="F609" s="293"/>
      <c r="G609" s="293"/>
      <c r="H609" s="293"/>
      <c r="I609" s="293"/>
      <c r="J609" s="293"/>
      <c r="K609" s="293"/>
      <c r="L609" s="293"/>
      <c r="M609" s="293"/>
      <c r="N609" s="293"/>
      <c r="O609" s="214"/>
    </row>
    <row r="610" spans="1:15" s="328" customFormat="1" ht="11.45" customHeight="1" x14ac:dyDescent="0.2">
      <c r="A610" s="214"/>
      <c r="B610" s="214"/>
      <c r="C610" s="290"/>
      <c r="D610" s="289"/>
      <c r="E610" s="290"/>
      <c r="F610" s="289"/>
      <c r="G610" s="290"/>
      <c r="H610" s="289"/>
      <c r="I610" s="290"/>
      <c r="J610" s="289"/>
      <c r="K610" s="290"/>
      <c r="L610" s="289"/>
      <c r="M610" s="290"/>
      <c r="N610" s="289"/>
      <c r="O610" s="214"/>
    </row>
    <row r="611" spans="1:15" s="328" customFormat="1" ht="11.45" customHeight="1" x14ac:dyDescent="0.2">
      <c r="A611" s="214"/>
      <c r="B611" s="214"/>
      <c r="C611" s="290"/>
      <c r="D611" s="289"/>
      <c r="E611" s="290"/>
      <c r="F611" s="289"/>
      <c r="G611" s="290"/>
      <c r="H611" s="289"/>
      <c r="I611" s="290"/>
      <c r="J611" s="289"/>
      <c r="K611" s="290"/>
      <c r="L611" s="289"/>
      <c r="M611" s="290"/>
      <c r="N611" s="289"/>
      <c r="O611" s="214"/>
    </row>
    <row r="612" spans="1:15" x14ac:dyDescent="0.2">
      <c r="C612" s="327"/>
      <c r="D612" s="327"/>
      <c r="E612" s="327"/>
      <c r="F612" s="327"/>
      <c r="G612" s="327"/>
      <c r="H612" s="327"/>
      <c r="I612" s="327"/>
      <c r="J612" s="327"/>
      <c r="K612" s="327"/>
      <c r="L612" s="327"/>
      <c r="M612" s="327"/>
      <c r="N612" s="327"/>
    </row>
    <row r="613" spans="1:15" x14ac:dyDescent="0.2">
      <c r="C613" s="331"/>
      <c r="D613" s="331"/>
      <c r="E613" s="331"/>
      <c r="F613" s="331"/>
      <c r="G613" s="331"/>
      <c r="H613" s="331"/>
      <c r="I613" s="331"/>
      <c r="J613" s="331"/>
      <c r="K613" s="331"/>
      <c r="L613" s="331"/>
      <c r="M613" s="331"/>
      <c r="N613" s="331"/>
    </row>
    <row r="614" spans="1:15" x14ac:dyDescent="0.2">
      <c r="C614" s="331"/>
      <c r="D614" s="331"/>
      <c r="E614" s="331"/>
      <c r="F614" s="331"/>
      <c r="G614" s="331"/>
      <c r="H614" s="331"/>
      <c r="I614" s="331"/>
      <c r="J614" s="331"/>
      <c r="K614" s="331"/>
      <c r="L614" s="331"/>
      <c r="M614" s="331"/>
      <c r="N614" s="331"/>
    </row>
    <row r="617" spans="1:15" x14ac:dyDescent="0.2">
      <c r="C617" s="433"/>
    </row>
  </sheetData>
  <mergeCells count="139">
    <mergeCell ref="A560:B560"/>
    <mergeCell ref="M9:N9"/>
    <mergeCell ref="A4:A10"/>
    <mergeCell ref="B4:B10"/>
    <mergeCell ref="C4:N4"/>
    <mergeCell ref="O4:O10"/>
    <mergeCell ref="C5:D9"/>
    <mergeCell ref="E5:N5"/>
    <mergeCell ref="E6:F9"/>
    <mergeCell ref="G6:H9"/>
    <mergeCell ref="I6:N6"/>
    <mergeCell ref="I7:J9"/>
    <mergeCell ref="K7:N8"/>
    <mergeCell ref="K9:L9"/>
    <mergeCell ref="A65:A71"/>
    <mergeCell ref="B65:B71"/>
    <mergeCell ref="C65:N65"/>
    <mergeCell ref="O65:O71"/>
    <mergeCell ref="C66:D70"/>
    <mergeCell ref="E66:N66"/>
    <mergeCell ref="E67:F70"/>
    <mergeCell ref="G67:H70"/>
    <mergeCell ref="I67:N67"/>
    <mergeCell ref="I68:J70"/>
    <mergeCell ref="K68:N69"/>
    <mergeCell ref="K70:L70"/>
    <mergeCell ref="M70:N70"/>
    <mergeCell ref="B124:B130"/>
    <mergeCell ref="C124:N124"/>
    <mergeCell ref="O124:O130"/>
    <mergeCell ref="C125:D129"/>
    <mergeCell ref="E125:N125"/>
    <mergeCell ref="E126:F129"/>
    <mergeCell ref="G126:H129"/>
    <mergeCell ref="I126:N126"/>
    <mergeCell ref="I127:J129"/>
    <mergeCell ref="K127:N128"/>
    <mergeCell ref="K129:L129"/>
    <mergeCell ref="M129:N129"/>
    <mergeCell ref="A72:B72"/>
    <mergeCell ref="A124:A130"/>
    <mergeCell ref="C185:N185"/>
    <mergeCell ref="O185:O191"/>
    <mergeCell ref="C186:D190"/>
    <mergeCell ref="E186:N186"/>
    <mergeCell ref="E187:F190"/>
    <mergeCell ref="G187:H190"/>
    <mergeCell ref="I187:N187"/>
    <mergeCell ref="I188:J190"/>
    <mergeCell ref="K188:N189"/>
    <mergeCell ref="K190:L190"/>
    <mergeCell ref="M190:N190"/>
    <mergeCell ref="C246:N246"/>
    <mergeCell ref="O246:O252"/>
    <mergeCell ref="C247:D251"/>
    <mergeCell ref="E247:N247"/>
    <mergeCell ref="E248:F251"/>
    <mergeCell ref="G248:H251"/>
    <mergeCell ref="I248:N248"/>
    <mergeCell ref="I249:J251"/>
    <mergeCell ref="K249:N250"/>
    <mergeCell ref="K251:L251"/>
    <mergeCell ref="M251:N251"/>
    <mergeCell ref="C306:N306"/>
    <mergeCell ref="O306:O312"/>
    <mergeCell ref="C307:D311"/>
    <mergeCell ref="E307:N307"/>
    <mergeCell ref="E308:F311"/>
    <mergeCell ref="G308:H311"/>
    <mergeCell ref="I308:N308"/>
    <mergeCell ref="I309:J311"/>
    <mergeCell ref="K309:N310"/>
    <mergeCell ref="K311:L311"/>
    <mergeCell ref="M311:N311"/>
    <mergeCell ref="C367:N367"/>
    <mergeCell ref="O367:O373"/>
    <mergeCell ref="C368:D372"/>
    <mergeCell ref="E368:N368"/>
    <mergeCell ref="E369:F372"/>
    <mergeCell ref="G369:H372"/>
    <mergeCell ref="I369:N369"/>
    <mergeCell ref="I370:J372"/>
    <mergeCell ref="K370:N371"/>
    <mergeCell ref="K372:L372"/>
    <mergeCell ref="M372:N372"/>
    <mergeCell ref="C429:N429"/>
    <mergeCell ref="O429:O435"/>
    <mergeCell ref="C430:D434"/>
    <mergeCell ref="E430:N430"/>
    <mergeCell ref="E431:F434"/>
    <mergeCell ref="G431:H434"/>
    <mergeCell ref="I431:N431"/>
    <mergeCell ref="I432:J434"/>
    <mergeCell ref="K432:N433"/>
    <mergeCell ref="K434:L434"/>
    <mergeCell ref="M434:N434"/>
    <mergeCell ref="C491:N491"/>
    <mergeCell ref="O491:O497"/>
    <mergeCell ref="C492:D496"/>
    <mergeCell ref="E492:N492"/>
    <mergeCell ref="E493:F496"/>
    <mergeCell ref="G493:H496"/>
    <mergeCell ref="I493:N493"/>
    <mergeCell ref="I494:J496"/>
    <mergeCell ref="K494:N495"/>
    <mergeCell ref="K496:L496"/>
    <mergeCell ref="M496:N496"/>
    <mergeCell ref="A131:B131"/>
    <mergeCell ref="A192:B192"/>
    <mergeCell ref="A253:B253"/>
    <mergeCell ref="A313:B313"/>
    <mergeCell ref="A374:B374"/>
    <mergeCell ref="A436:B436"/>
    <mergeCell ref="A498:B498"/>
    <mergeCell ref="A553:A559"/>
    <mergeCell ref="B553:B559"/>
    <mergeCell ref="A491:A497"/>
    <mergeCell ref="B491:B497"/>
    <mergeCell ref="A429:A435"/>
    <mergeCell ref="B429:B435"/>
    <mergeCell ref="A367:A373"/>
    <mergeCell ref="B367:B373"/>
    <mergeCell ref="A306:A312"/>
    <mergeCell ref="B306:B312"/>
    <mergeCell ref="A246:A252"/>
    <mergeCell ref="B246:B252"/>
    <mergeCell ref="A185:A191"/>
    <mergeCell ref="B185:B191"/>
    <mergeCell ref="C553:N553"/>
    <mergeCell ref="O553:O559"/>
    <mergeCell ref="C554:D558"/>
    <mergeCell ref="E554:N554"/>
    <mergeCell ref="E555:F558"/>
    <mergeCell ref="G555:H558"/>
    <mergeCell ref="I555:N555"/>
    <mergeCell ref="I556:J558"/>
    <mergeCell ref="K556:N557"/>
    <mergeCell ref="K558:L558"/>
    <mergeCell ref="M558:N558"/>
  </mergeCells>
  <phoneticPr fontId="9" type="noConversion"/>
  <pageMargins left="0.78740157480314965" right="0.78740157480314965" top="0.98425196850393704" bottom="0.78740157480314965" header="0.51181102362204722" footer="0.51181102362204722"/>
  <pageSetup paperSize="9" scale="96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rowBreaks count="3" manualBreakCount="3">
    <brk id="62" max="16383" man="1"/>
    <brk id="122" max="16383" man="1"/>
    <brk id="1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4"/>
  <sheetViews>
    <sheetView showGridLines="0" zoomScaleNormal="100" workbookViewId="0"/>
  </sheetViews>
  <sheetFormatPr baseColWidth="10" defaultColWidth="11.42578125" defaultRowHeight="12" x14ac:dyDescent="0.2"/>
  <cols>
    <col min="1" max="1" width="5.85546875" style="469" customWidth="1"/>
    <col min="2" max="2" width="1.140625" style="469" customWidth="1"/>
    <col min="3" max="3" width="68.7109375" style="470" customWidth="1"/>
    <col min="4" max="16384" width="11.42578125" style="469"/>
  </cols>
  <sheetData>
    <row r="1" spans="1:4" ht="15" x14ac:dyDescent="0.25">
      <c r="A1" s="721" t="s">
        <v>1897</v>
      </c>
      <c r="B1" s="722"/>
      <c r="C1" s="722"/>
      <c r="D1" s="722"/>
    </row>
    <row r="2" spans="1:4" ht="15" x14ac:dyDescent="0.25">
      <c r="A2" s="721" t="s">
        <v>1910</v>
      </c>
      <c r="B2" s="722"/>
      <c r="C2" s="722"/>
      <c r="D2" s="722"/>
    </row>
    <row r="3" spans="1:4" ht="15" x14ac:dyDescent="0.25">
      <c r="A3" s="721" t="s">
        <v>1911</v>
      </c>
      <c r="B3" s="722"/>
      <c r="C3" s="722"/>
      <c r="D3" s="722"/>
    </row>
    <row r="5" spans="1:4" ht="15" x14ac:dyDescent="0.25">
      <c r="A5" s="468" t="s">
        <v>886</v>
      </c>
    </row>
    <row r="6" spans="1:4" x14ac:dyDescent="0.2">
      <c r="A6" s="470"/>
      <c r="B6" s="470"/>
    </row>
    <row r="7" spans="1:4" x14ac:dyDescent="0.2">
      <c r="A7" s="470"/>
      <c r="B7" s="470"/>
    </row>
    <row r="8" spans="1:4" ht="12.75" x14ac:dyDescent="0.2">
      <c r="A8" s="471" t="s">
        <v>379</v>
      </c>
      <c r="B8"/>
      <c r="C8" s="271"/>
    </row>
    <row r="9" spans="1:4" x14ac:dyDescent="0.2">
      <c r="A9" s="471"/>
    </row>
    <row r="10" spans="1:4" ht="12.75" customHeight="1" x14ac:dyDescent="0.2">
      <c r="A10" s="472" t="s">
        <v>887</v>
      </c>
      <c r="C10" s="470" t="s">
        <v>1701</v>
      </c>
    </row>
    <row r="11" spans="1:4" ht="12" customHeight="1" x14ac:dyDescent="0.2">
      <c r="A11" s="472"/>
      <c r="C11" s="470" t="s">
        <v>1730</v>
      </c>
    </row>
    <row r="12" spans="1:4" ht="12" customHeight="1" x14ac:dyDescent="0.2">
      <c r="A12" s="472"/>
      <c r="B12" s="470"/>
    </row>
    <row r="13" spans="1:4" ht="12" customHeight="1" x14ac:dyDescent="0.2">
      <c r="A13" s="466" t="s">
        <v>888</v>
      </c>
      <c r="C13" s="470" t="s">
        <v>1702</v>
      </c>
    </row>
    <row r="14" spans="1:4" ht="12" customHeight="1" x14ac:dyDescent="0.2">
      <c r="A14" s="229"/>
    </row>
    <row r="15" spans="1:4" ht="12.75" customHeight="1" x14ac:dyDescent="0.2">
      <c r="A15" s="472" t="s">
        <v>889</v>
      </c>
      <c r="C15" s="470" t="s">
        <v>1731</v>
      </c>
    </row>
    <row r="16" spans="1:4" ht="12" customHeight="1" x14ac:dyDescent="0.2">
      <c r="A16" s="229"/>
    </row>
    <row r="17" spans="1:3" ht="12.75" customHeight="1" x14ac:dyDescent="0.2">
      <c r="A17" s="472" t="s">
        <v>890</v>
      </c>
      <c r="C17" s="470" t="s">
        <v>1732</v>
      </c>
    </row>
    <row r="18" spans="1:3" ht="12" customHeight="1" x14ac:dyDescent="0.2">
      <c r="A18" s="229"/>
    </row>
    <row r="19" spans="1:3" ht="12.75" customHeight="1" x14ac:dyDescent="0.2">
      <c r="A19" s="472" t="s">
        <v>891</v>
      </c>
      <c r="C19" s="470" t="s">
        <v>1733</v>
      </c>
    </row>
    <row r="20" spans="1:3" ht="12" customHeight="1" x14ac:dyDescent="0.2">
      <c r="A20" s="229"/>
    </row>
    <row r="21" spans="1:3" ht="12.75" customHeight="1" x14ac:dyDescent="0.2">
      <c r="A21" s="472" t="s">
        <v>892</v>
      </c>
      <c r="C21" s="470" t="s">
        <v>1734</v>
      </c>
    </row>
    <row r="22" spans="1:3" ht="12" customHeight="1" x14ac:dyDescent="0.2">
      <c r="A22" s="229"/>
    </row>
    <row r="23" spans="1:3" ht="12" customHeight="1" x14ac:dyDescent="0.2">
      <c r="A23" s="466" t="s">
        <v>685</v>
      </c>
      <c r="C23" s="470" t="s">
        <v>958</v>
      </c>
    </row>
    <row r="24" spans="1:3" ht="12" customHeight="1" x14ac:dyDescent="0.2">
      <c r="A24" s="229"/>
    </row>
    <row r="25" spans="1:3" ht="12.75" customHeight="1" x14ac:dyDescent="0.2">
      <c r="A25" s="472" t="s">
        <v>686</v>
      </c>
      <c r="C25" s="470" t="s">
        <v>139</v>
      </c>
    </row>
    <row r="26" spans="1:3" ht="12" customHeight="1" x14ac:dyDescent="0.2">
      <c r="A26" s="230"/>
      <c r="C26" s="470" t="s">
        <v>1735</v>
      </c>
    </row>
    <row r="27" spans="1:3" ht="12" customHeight="1" x14ac:dyDescent="0.2">
      <c r="A27" s="229"/>
    </row>
    <row r="28" spans="1:3" ht="12.75" customHeight="1" x14ac:dyDescent="0.2">
      <c r="A28" s="472" t="s">
        <v>695</v>
      </c>
      <c r="C28" s="470" t="s">
        <v>1719</v>
      </c>
    </row>
    <row r="29" spans="1:3" ht="12" customHeight="1" x14ac:dyDescent="0.2">
      <c r="A29" s="229"/>
    </row>
    <row r="30" spans="1:3" ht="12" customHeight="1" x14ac:dyDescent="0.2">
      <c r="A30" s="466" t="s">
        <v>893</v>
      </c>
      <c r="C30" s="470" t="s">
        <v>1703</v>
      </c>
    </row>
    <row r="31" spans="1:3" ht="12" customHeight="1" x14ac:dyDescent="0.2">
      <c r="A31" s="229"/>
      <c r="C31" s="470" t="s">
        <v>1736</v>
      </c>
    </row>
    <row r="32" spans="1:3" ht="12" customHeight="1" x14ac:dyDescent="0.2">
      <c r="A32" s="229"/>
    </row>
    <row r="33" spans="1:3" ht="12" customHeight="1" x14ac:dyDescent="0.2">
      <c r="A33" s="466" t="s">
        <v>894</v>
      </c>
      <c r="C33" s="470" t="s">
        <v>895</v>
      </c>
    </row>
    <row r="34" spans="1:3" ht="12" customHeight="1" x14ac:dyDescent="0.2">
      <c r="A34" s="466"/>
      <c r="C34" s="470" t="s">
        <v>1737</v>
      </c>
    </row>
    <row r="35" spans="1:3" ht="12" customHeight="1" x14ac:dyDescent="0.2">
      <c r="A35" s="229"/>
    </row>
    <row r="36" spans="1:3" ht="12" customHeight="1" x14ac:dyDescent="0.2">
      <c r="A36" s="466" t="s">
        <v>896</v>
      </c>
      <c r="C36" s="470" t="s">
        <v>897</v>
      </c>
    </row>
    <row r="37" spans="1:3" ht="12" customHeight="1" x14ac:dyDescent="0.2">
      <c r="A37" s="229"/>
      <c r="C37" s="470" t="s">
        <v>1738</v>
      </c>
    </row>
    <row r="38" spans="1:3" ht="12" customHeight="1" x14ac:dyDescent="0.2">
      <c r="A38" s="229"/>
    </row>
    <row r="39" spans="1:3" ht="12" customHeight="1" x14ac:dyDescent="0.2">
      <c r="A39" s="466" t="s">
        <v>898</v>
      </c>
      <c r="C39" s="470" t="s">
        <v>606</v>
      </c>
    </row>
    <row r="40" spans="1:3" ht="12" customHeight="1" x14ac:dyDescent="0.2">
      <c r="A40" s="229"/>
      <c r="C40" s="470" t="s">
        <v>1866</v>
      </c>
    </row>
    <row r="41" spans="1:3" ht="12" customHeight="1" x14ac:dyDescent="0.2">
      <c r="A41" s="229"/>
      <c r="C41" s="470" t="s">
        <v>1739</v>
      </c>
    </row>
    <row r="43" spans="1:3" x14ac:dyDescent="0.2">
      <c r="A43" s="466" t="s">
        <v>899</v>
      </c>
      <c r="C43" s="470" t="s">
        <v>575</v>
      </c>
    </row>
    <row r="44" spans="1:3" x14ac:dyDescent="0.2">
      <c r="A44" s="466"/>
      <c r="C44" s="470" t="s">
        <v>69</v>
      </c>
    </row>
    <row r="45" spans="1:3" x14ac:dyDescent="0.2">
      <c r="A45" s="229"/>
    </row>
    <row r="46" spans="1:3" ht="12" customHeight="1" x14ac:dyDescent="0.2">
      <c r="A46" s="467" t="s">
        <v>800</v>
      </c>
      <c r="C46" s="470" t="s">
        <v>1731</v>
      </c>
    </row>
    <row r="47" spans="1:3" x14ac:dyDescent="0.2">
      <c r="A47" s="229"/>
      <c r="C47" s="470" t="s">
        <v>900</v>
      </c>
    </row>
    <row r="49" spans="1:3" ht="11.25" customHeight="1" x14ac:dyDescent="0.2">
      <c r="A49" s="467" t="s">
        <v>801</v>
      </c>
      <c r="C49" s="470" t="s">
        <v>1740</v>
      </c>
    </row>
    <row r="51" spans="1:3" ht="12" customHeight="1" x14ac:dyDescent="0.2">
      <c r="A51" s="467" t="s">
        <v>1713</v>
      </c>
      <c r="C51" s="470" t="s">
        <v>1741</v>
      </c>
    </row>
    <row r="53" spans="1:3" ht="12" customHeight="1" x14ac:dyDescent="0.2">
      <c r="A53" s="467" t="s">
        <v>1714</v>
      </c>
      <c r="C53" s="470" t="s">
        <v>1742</v>
      </c>
    </row>
    <row r="54" spans="1:3" x14ac:dyDescent="0.2">
      <c r="A54" s="466"/>
      <c r="C54" s="470" t="s">
        <v>1644</v>
      </c>
    </row>
    <row r="56" spans="1:3" ht="12" customHeight="1" x14ac:dyDescent="0.2">
      <c r="A56" s="467" t="s">
        <v>1715</v>
      </c>
      <c r="C56" s="470" t="s">
        <v>1743</v>
      </c>
    </row>
    <row r="57" spans="1:3" ht="12" customHeight="1" x14ac:dyDescent="0.2">
      <c r="A57" s="466"/>
      <c r="C57" s="470" t="s">
        <v>1645</v>
      </c>
    </row>
    <row r="58" spans="1:3" x14ac:dyDescent="0.2">
      <c r="A58" s="229"/>
    </row>
    <row r="59" spans="1:3" ht="12" customHeight="1" x14ac:dyDescent="0.2">
      <c r="A59" s="467" t="s">
        <v>1716</v>
      </c>
      <c r="C59" s="470" t="s">
        <v>1744</v>
      </c>
    </row>
    <row r="60" spans="1:3" ht="12" customHeight="1" x14ac:dyDescent="0.2">
      <c r="A60" s="466"/>
      <c r="C60" s="470" t="s">
        <v>1645</v>
      </c>
    </row>
    <row r="61" spans="1:3" x14ac:dyDescent="0.2">
      <c r="A61" s="229"/>
    </row>
    <row r="62" spans="1:3" x14ac:dyDescent="0.2">
      <c r="A62" s="466" t="s">
        <v>751</v>
      </c>
      <c r="C62" s="470" t="s">
        <v>128</v>
      </c>
    </row>
    <row r="63" spans="1:3" x14ac:dyDescent="0.2">
      <c r="A63" s="229"/>
    </row>
    <row r="64" spans="1:3" x14ac:dyDescent="0.2">
      <c r="A64" s="467" t="s">
        <v>752</v>
      </c>
      <c r="C64" s="470" t="s">
        <v>1718</v>
      </c>
    </row>
    <row r="65" spans="1:3" x14ac:dyDescent="0.2">
      <c r="A65" s="229"/>
    </row>
    <row r="66" spans="1:3" x14ac:dyDescent="0.2">
      <c r="A66" s="467" t="s">
        <v>756</v>
      </c>
      <c r="C66" s="470" t="s">
        <v>1719</v>
      </c>
    </row>
    <row r="67" spans="1:3" x14ac:dyDescent="0.2">
      <c r="A67" s="474"/>
    </row>
    <row r="68" spans="1:3" x14ac:dyDescent="0.2">
      <c r="A68" s="466" t="s">
        <v>901</v>
      </c>
      <c r="C68" s="470" t="s">
        <v>575</v>
      </c>
    </row>
    <row r="69" spans="1:3" x14ac:dyDescent="0.2">
      <c r="A69" s="466"/>
      <c r="C69" s="470" t="s">
        <v>881</v>
      </c>
    </row>
    <row r="70" spans="1:3" x14ac:dyDescent="0.2">
      <c r="A70" s="466"/>
    </row>
    <row r="71" spans="1:3" x14ac:dyDescent="0.2">
      <c r="A71" s="475" t="s">
        <v>902</v>
      </c>
      <c r="C71" s="470" t="s">
        <v>1720</v>
      </c>
    </row>
    <row r="72" spans="1:3" x14ac:dyDescent="0.2">
      <c r="A72" s="229"/>
      <c r="C72" s="470" t="s">
        <v>900</v>
      </c>
    </row>
    <row r="73" spans="1:3" x14ac:dyDescent="0.2">
      <c r="A73" s="229"/>
    </row>
    <row r="74" spans="1:3" x14ac:dyDescent="0.2">
      <c r="A74" s="467" t="s">
        <v>903</v>
      </c>
      <c r="C74" s="470" t="s">
        <v>1711</v>
      </c>
    </row>
    <row r="75" spans="1:3" x14ac:dyDescent="0.2">
      <c r="A75" s="467"/>
      <c r="C75" s="470" t="s">
        <v>1867</v>
      </c>
    </row>
    <row r="76" spans="1:3" x14ac:dyDescent="0.2">
      <c r="A76" s="229"/>
    </row>
    <row r="77" spans="1:3" x14ac:dyDescent="0.2">
      <c r="A77" s="467" t="s">
        <v>576</v>
      </c>
      <c r="C77" s="470" t="s">
        <v>1721</v>
      </c>
    </row>
    <row r="78" spans="1:3" x14ac:dyDescent="0.2">
      <c r="A78" s="467"/>
      <c r="C78" s="470" t="s">
        <v>1644</v>
      </c>
    </row>
    <row r="79" spans="1:3" x14ac:dyDescent="0.2">
      <c r="A79" s="229"/>
    </row>
    <row r="80" spans="1:3" x14ac:dyDescent="0.2">
      <c r="A80" s="467" t="s">
        <v>577</v>
      </c>
      <c r="C80" s="470" t="s">
        <v>1722</v>
      </c>
    </row>
    <row r="81" spans="1:3" x14ac:dyDescent="0.2">
      <c r="A81" s="467"/>
      <c r="C81" s="470" t="s">
        <v>1645</v>
      </c>
    </row>
    <row r="82" spans="1:3" x14ac:dyDescent="0.2">
      <c r="A82" s="229"/>
    </row>
    <row r="83" spans="1:3" x14ac:dyDescent="0.2">
      <c r="A83" s="467" t="s">
        <v>578</v>
      </c>
      <c r="C83" s="470" t="s">
        <v>1723</v>
      </c>
    </row>
    <row r="84" spans="1:3" x14ac:dyDescent="0.2">
      <c r="A84" s="467"/>
      <c r="C84" s="470" t="s">
        <v>1645</v>
      </c>
    </row>
    <row r="85" spans="1:3" x14ac:dyDescent="0.2">
      <c r="A85" s="229"/>
    </row>
    <row r="86" spans="1:3" x14ac:dyDescent="0.2">
      <c r="A86" s="466" t="s">
        <v>904</v>
      </c>
      <c r="C86" s="470" t="s">
        <v>138</v>
      </c>
    </row>
    <row r="87" spans="1:3" x14ac:dyDescent="0.2">
      <c r="A87" s="229"/>
    </row>
    <row r="88" spans="1:3" x14ac:dyDescent="0.2">
      <c r="A88" s="467" t="s">
        <v>579</v>
      </c>
      <c r="C88" s="470" t="s">
        <v>1718</v>
      </c>
    </row>
    <row r="89" spans="1:3" x14ac:dyDescent="0.2">
      <c r="A89" s="229"/>
    </row>
    <row r="90" spans="1:3" x14ac:dyDescent="0.2">
      <c r="A90" s="467" t="s">
        <v>580</v>
      </c>
      <c r="C90" s="470" t="s">
        <v>1724</v>
      </c>
    </row>
    <row r="91" spans="1:3" x14ac:dyDescent="0.2">
      <c r="A91" s="229"/>
    </row>
    <row r="92" spans="1:3" x14ac:dyDescent="0.2">
      <c r="A92" s="476" t="s">
        <v>381</v>
      </c>
      <c r="C92" s="470" t="s">
        <v>655</v>
      </c>
    </row>
    <row r="93" spans="1:3" x14ac:dyDescent="0.2">
      <c r="A93" s="476"/>
      <c r="C93" s="470" t="s">
        <v>1725</v>
      </c>
    </row>
    <row r="94" spans="1:3" x14ac:dyDescent="0.2">
      <c r="A94" s="476"/>
    </row>
    <row r="95" spans="1:3" x14ac:dyDescent="0.2">
      <c r="A95" s="476" t="s">
        <v>380</v>
      </c>
      <c r="C95" s="470" t="s">
        <v>656</v>
      </c>
    </row>
    <row r="96" spans="1:3" x14ac:dyDescent="0.2">
      <c r="A96" s="476" t="s">
        <v>657</v>
      </c>
      <c r="C96" s="470" t="s">
        <v>1726</v>
      </c>
    </row>
    <row r="97" spans="1:3" x14ac:dyDescent="0.2">
      <c r="A97" s="476"/>
    </row>
    <row r="98" spans="1:3" x14ac:dyDescent="0.2">
      <c r="A98" s="475" t="s">
        <v>659</v>
      </c>
      <c r="C98" s="470" t="s">
        <v>658</v>
      </c>
    </row>
    <row r="99" spans="1:3" ht="12.75" x14ac:dyDescent="0.2">
      <c r="A99" s="35" t="s">
        <v>657</v>
      </c>
      <c r="C99" s="470" t="s">
        <v>660</v>
      </c>
    </row>
    <row r="100" spans="1:3" ht="12.75" x14ac:dyDescent="0.2">
      <c r="A100" s="35" t="s">
        <v>657</v>
      </c>
      <c r="C100" s="470" t="s">
        <v>1727</v>
      </c>
    </row>
    <row r="101" spans="1:3" ht="12.75" x14ac:dyDescent="0.2">
      <c r="A101" s="35"/>
    </row>
    <row r="102" spans="1:3" ht="12.75" x14ac:dyDescent="0.2">
      <c r="A102" s="475" t="s">
        <v>382</v>
      </c>
      <c r="B102" s="271"/>
      <c r="C102" s="470" t="s">
        <v>383</v>
      </c>
    </row>
    <row r="103" spans="1:3" ht="12.75" x14ac:dyDescent="0.2">
      <c r="A103" s="271" t="s">
        <v>657</v>
      </c>
      <c r="C103" s="470" t="s">
        <v>1728</v>
      </c>
    </row>
    <row r="104" spans="1:3" x14ac:dyDescent="0.2">
      <c r="C104" s="470" t="s">
        <v>384</v>
      </c>
    </row>
    <row r="106" spans="1:3" ht="12.75" x14ac:dyDescent="0.2">
      <c r="A106" s="476" t="s">
        <v>387</v>
      </c>
      <c r="B106" s="220"/>
      <c r="C106" s="470" t="s">
        <v>386</v>
      </c>
    </row>
    <row r="107" spans="1:3" x14ac:dyDescent="0.2">
      <c r="B107" s="223"/>
      <c r="C107" s="470" t="s">
        <v>1729</v>
      </c>
    </row>
    <row r="109" spans="1:3" ht="12.75" x14ac:dyDescent="0.2">
      <c r="A109" s="473"/>
      <c r="B109"/>
      <c r="C109" s="271"/>
    </row>
    <row r="110" spans="1:3" x14ac:dyDescent="0.2">
      <c r="A110" s="473"/>
    </row>
    <row r="111" spans="1:3" x14ac:dyDescent="0.2">
      <c r="A111" s="473"/>
    </row>
    <row r="112" spans="1:3" x14ac:dyDescent="0.2">
      <c r="A112" s="473"/>
    </row>
    <row r="113" spans="1:1" x14ac:dyDescent="0.2">
      <c r="A113" s="473"/>
    </row>
    <row r="114" spans="1:1" x14ac:dyDescent="0.2">
      <c r="A114" s="473"/>
    </row>
    <row r="115" spans="1:1" x14ac:dyDescent="0.2">
      <c r="A115" s="473"/>
    </row>
    <row r="116" spans="1:1" x14ac:dyDescent="0.2">
      <c r="A116" s="473"/>
    </row>
    <row r="117" spans="1:1" x14ac:dyDescent="0.2">
      <c r="A117" s="473"/>
    </row>
    <row r="118" spans="1:1" x14ac:dyDescent="0.2">
      <c r="A118" s="473"/>
    </row>
    <row r="119" spans="1:1" x14ac:dyDescent="0.2">
      <c r="A119" s="473"/>
    </row>
    <row r="120" spans="1:1" x14ac:dyDescent="0.2">
      <c r="A120" s="473"/>
    </row>
    <row r="121" spans="1:1" x14ac:dyDescent="0.2">
      <c r="A121" s="473"/>
    </row>
    <row r="122" spans="1:1" x14ac:dyDescent="0.2">
      <c r="A122" s="473"/>
    </row>
    <row r="123" spans="1:1" x14ac:dyDescent="0.2">
      <c r="A123" s="473"/>
    </row>
    <row r="124" spans="1:1" x14ac:dyDescent="0.2">
      <c r="A124" s="473"/>
    </row>
    <row r="125" spans="1:1" x14ac:dyDescent="0.2">
      <c r="A125" s="473"/>
    </row>
    <row r="126" spans="1:1" x14ac:dyDescent="0.2">
      <c r="A126" s="473"/>
    </row>
    <row r="127" spans="1:1" x14ac:dyDescent="0.2">
      <c r="A127" s="473"/>
    </row>
    <row r="128" spans="1:1" x14ac:dyDescent="0.2">
      <c r="A128" s="473"/>
    </row>
    <row r="129" spans="1:1" x14ac:dyDescent="0.2">
      <c r="A129" s="473"/>
    </row>
    <row r="130" spans="1:1" x14ac:dyDescent="0.2">
      <c r="A130" s="473"/>
    </row>
    <row r="131" spans="1:1" x14ac:dyDescent="0.2">
      <c r="A131" s="473"/>
    </row>
    <row r="132" spans="1:1" x14ac:dyDescent="0.2">
      <c r="A132" s="473"/>
    </row>
    <row r="133" spans="1:1" x14ac:dyDescent="0.2">
      <c r="A133" s="473"/>
    </row>
    <row r="134" spans="1:1" x14ac:dyDescent="0.2">
      <c r="A134" s="473"/>
    </row>
    <row r="135" spans="1:1" x14ac:dyDescent="0.2">
      <c r="A135" s="473"/>
    </row>
    <row r="136" spans="1:1" x14ac:dyDescent="0.2">
      <c r="A136" s="473"/>
    </row>
    <row r="137" spans="1:1" x14ac:dyDescent="0.2">
      <c r="A137" s="473"/>
    </row>
    <row r="138" spans="1:1" x14ac:dyDescent="0.2">
      <c r="A138" s="473"/>
    </row>
    <row r="139" spans="1:1" x14ac:dyDescent="0.2">
      <c r="A139" s="473"/>
    </row>
    <row r="140" spans="1:1" x14ac:dyDescent="0.2">
      <c r="A140" s="473"/>
    </row>
    <row r="141" spans="1:1" x14ac:dyDescent="0.2">
      <c r="A141" s="473"/>
    </row>
    <row r="142" spans="1:1" x14ac:dyDescent="0.2">
      <c r="A142" s="473"/>
    </row>
    <row r="143" spans="1:1" x14ac:dyDescent="0.2">
      <c r="A143" s="473"/>
    </row>
    <row r="144" spans="1:1" x14ac:dyDescent="0.2">
      <c r="A144" s="473"/>
    </row>
    <row r="145" spans="1:1" x14ac:dyDescent="0.2">
      <c r="A145" s="473"/>
    </row>
    <row r="146" spans="1:1" x14ac:dyDescent="0.2">
      <c r="A146" s="473"/>
    </row>
    <row r="147" spans="1:1" x14ac:dyDescent="0.2">
      <c r="A147" s="473"/>
    </row>
    <row r="148" spans="1:1" x14ac:dyDescent="0.2">
      <c r="A148" s="473"/>
    </row>
    <row r="149" spans="1:1" x14ac:dyDescent="0.2">
      <c r="A149" s="473"/>
    </row>
    <row r="150" spans="1:1" x14ac:dyDescent="0.2">
      <c r="A150" s="473"/>
    </row>
    <row r="151" spans="1:1" x14ac:dyDescent="0.2">
      <c r="A151" s="473"/>
    </row>
    <row r="152" spans="1:1" x14ac:dyDescent="0.2">
      <c r="A152" s="473"/>
    </row>
    <row r="153" spans="1:1" x14ac:dyDescent="0.2">
      <c r="A153" s="473"/>
    </row>
    <row r="154" spans="1:1" x14ac:dyDescent="0.2">
      <c r="A154" s="473"/>
    </row>
    <row r="155" spans="1:1" x14ac:dyDescent="0.2">
      <c r="A155" s="473"/>
    </row>
    <row r="156" spans="1:1" x14ac:dyDescent="0.2">
      <c r="A156" s="473"/>
    </row>
    <row r="157" spans="1:1" x14ac:dyDescent="0.2">
      <c r="A157" s="473"/>
    </row>
    <row r="158" spans="1:1" x14ac:dyDescent="0.2">
      <c r="A158" s="473"/>
    </row>
    <row r="159" spans="1:1" x14ac:dyDescent="0.2">
      <c r="A159" s="473"/>
    </row>
    <row r="160" spans="1:1" x14ac:dyDescent="0.2">
      <c r="A160" s="473"/>
    </row>
    <row r="161" spans="1:1" x14ac:dyDescent="0.2">
      <c r="A161" s="473"/>
    </row>
    <row r="162" spans="1:1" x14ac:dyDescent="0.2">
      <c r="A162" s="473"/>
    </row>
    <row r="163" spans="1:1" x14ac:dyDescent="0.2">
      <c r="A163" s="473"/>
    </row>
    <row r="164" spans="1:1" x14ac:dyDescent="0.2">
      <c r="A164" s="473"/>
    </row>
    <row r="165" spans="1:1" x14ac:dyDescent="0.2">
      <c r="A165" s="473"/>
    </row>
    <row r="166" spans="1:1" x14ac:dyDescent="0.2">
      <c r="A166" s="473"/>
    </row>
    <row r="167" spans="1:1" x14ac:dyDescent="0.2">
      <c r="A167" s="473"/>
    </row>
    <row r="168" spans="1:1" x14ac:dyDescent="0.2">
      <c r="A168" s="473"/>
    </row>
    <row r="169" spans="1:1" x14ac:dyDescent="0.2">
      <c r="A169" s="473"/>
    </row>
    <row r="170" spans="1:1" x14ac:dyDescent="0.2">
      <c r="A170" s="473"/>
    </row>
    <row r="171" spans="1:1" x14ac:dyDescent="0.2">
      <c r="A171" s="473"/>
    </row>
    <row r="172" spans="1:1" x14ac:dyDescent="0.2">
      <c r="A172" s="473"/>
    </row>
    <row r="173" spans="1:1" x14ac:dyDescent="0.2">
      <c r="A173" s="473"/>
    </row>
    <row r="174" spans="1:1" x14ac:dyDescent="0.2">
      <c r="A174" s="473"/>
    </row>
    <row r="175" spans="1:1" x14ac:dyDescent="0.2">
      <c r="A175" s="473"/>
    </row>
    <row r="176" spans="1:1" x14ac:dyDescent="0.2">
      <c r="A176" s="473"/>
    </row>
    <row r="177" spans="1:1" x14ac:dyDescent="0.2">
      <c r="A177" s="473"/>
    </row>
    <row r="178" spans="1:1" x14ac:dyDescent="0.2">
      <c r="A178" s="473"/>
    </row>
    <row r="179" spans="1:1" x14ac:dyDescent="0.2">
      <c r="A179" s="473"/>
    </row>
    <row r="180" spans="1:1" x14ac:dyDescent="0.2">
      <c r="A180" s="473"/>
    </row>
    <row r="181" spans="1:1" x14ac:dyDescent="0.2">
      <c r="A181" s="473"/>
    </row>
    <row r="182" spans="1:1" x14ac:dyDescent="0.2">
      <c r="A182" s="473"/>
    </row>
    <row r="183" spans="1:1" x14ac:dyDescent="0.2">
      <c r="A183" s="473"/>
    </row>
    <row r="184" spans="1:1" x14ac:dyDescent="0.2">
      <c r="A184" s="473"/>
    </row>
    <row r="185" spans="1:1" x14ac:dyDescent="0.2">
      <c r="A185" s="473"/>
    </row>
    <row r="186" spans="1:1" x14ac:dyDescent="0.2">
      <c r="A186" s="473"/>
    </row>
    <row r="187" spans="1:1" x14ac:dyDescent="0.2">
      <c r="A187" s="473"/>
    </row>
    <row r="188" spans="1:1" x14ac:dyDescent="0.2">
      <c r="A188" s="473"/>
    </row>
    <row r="189" spans="1:1" x14ac:dyDescent="0.2">
      <c r="A189" s="473"/>
    </row>
    <row r="190" spans="1:1" x14ac:dyDescent="0.2">
      <c r="A190" s="473"/>
    </row>
    <row r="191" spans="1:1" x14ac:dyDescent="0.2">
      <c r="A191" s="473"/>
    </row>
    <row r="192" spans="1:1" x14ac:dyDescent="0.2">
      <c r="A192" s="473"/>
    </row>
    <row r="193" spans="1:1" x14ac:dyDescent="0.2">
      <c r="A193" s="473"/>
    </row>
    <row r="194" spans="1:1" x14ac:dyDescent="0.2">
      <c r="A194" s="473"/>
    </row>
    <row r="195" spans="1:1" x14ac:dyDescent="0.2">
      <c r="A195" s="473"/>
    </row>
    <row r="196" spans="1:1" x14ac:dyDescent="0.2">
      <c r="A196" s="473"/>
    </row>
    <row r="197" spans="1:1" x14ac:dyDescent="0.2">
      <c r="A197" s="473"/>
    </row>
    <row r="198" spans="1:1" x14ac:dyDescent="0.2">
      <c r="A198" s="473"/>
    </row>
    <row r="199" spans="1:1" x14ac:dyDescent="0.2">
      <c r="A199" s="473"/>
    </row>
    <row r="200" spans="1:1" x14ac:dyDescent="0.2">
      <c r="A200" s="473"/>
    </row>
    <row r="201" spans="1:1" x14ac:dyDescent="0.2">
      <c r="A201" s="473"/>
    </row>
    <row r="202" spans="1:1" x14ac:dyDescent="0.2">
      <c r="A202" s="473"/>
    </row>
    <row r="203" spans="1:1" x14ac:dyDescent="0.2">
      <c r="A203" s="473"/>
    </row>
    <row r="204" spans="1:1" x14ac:dyDescent="0.2">
      <c r="A204" s="473"/>
    </row>
    <row r="205" spans="1:1" x14ac:dyDescent="0.2">
      <c r="A205" s="473"/>
    </row>
    <row r="206" spans="1:1" x14ac:dyDescent="0.2">
      <c r="A206" s="473"/>
    </row>
    <row r="207" spans="1:1" x14ac:dyDescent="0.2">
      <c r="A207" s="473"/>
    </row>
    <row r="208" spans="1:1" x14ac:dyDescent="0.2">
      <c r="A208" s="473"/>
    </row>
    <row r="209" spans="1:1" x14ac:dyDescent="0.2">
      <c r="A209" s="473"/>
    </row>
    <row r="210" spans="1:1" x14ac:dyDescent="0.2">
      <c r="A210" s="473"/>
    </row>
    <row r="211" spans="1:1" x14ac:dyDescent="0.2">
      <c r="A211" s="473"/>
    </row>
    <row r="212" spans="1:1" x14ac:dyDescent="0.2">
      <c r="A212" s="473"/>
    </row>
    <row r="213" spans="1:1" x14ac:dyDescent="0.2">
      <c r="A213" s="473"/>
    </row>
    <row r="214" spans="1:1" x14ac:dyDescent="0.2">
      <c r="A214" s="473"/>
    </row>
    <row r="215" spans="1:1" x14ac:dyDescent="0.2">
      <c r="A215" s="473"/>
    </row>
    <row r="216" spans="1:1" x14ac:dyDescent="0.2">
      <c r="A216" s="473"/>
    </row>
    <row r="217" spans="1:1" x14ac:dyDescent="0.2">
      <c r="A217" s="473"/>
    </row>
    <row r="218" spans="1:1" x14ac:dyDescent="0.2">
      <c r="A218" s="473"/>
    </row>
    <row r="219" spans="1:1" x14ac:dyDescent="0.2">
      <c r="A219" s="473"/>
    </row>
    <row r="220" spans="1:1" x14ac:dyDescent="0.2">
      <c r="A220" s="473"/>
    </row>
    <row r="221" spans="1:1" x14ac:dyDescent="0.2">
      <c r="A221" s="473"/>
    </row>
    <row r="222" spans="1:1" x14ac:dyDescent="0.2">
      <c r="A222" s="473"/>
    </row>
    <row r="223" spans="1:1" x14ac:dyDescent="0.2">
      <c r="A223" s="473"/>
    </row>
    <row r="224" spans="1:1" x14ac:dyDescent="0.2">
      <c r="A224" s="473"/>
    </row>
    <row r="225" spans="1:1" x14ac:dyDescent="0.2">
      <c r="A225" s="473"/>
    </row>
    <row r="226" spans="1:1" x14ac:dyDescent="0.2">
      <c r="A226" s="473"/>
    </row>
    <row r="227" spans="1:1" x14ac:dyDescent="0.2">
      <c r="A227" s="473"/>
    </row>
    <row r="228" spans="1:1" x14ac:dyDescent="0.2">
      <c r="A228" s="473"/>
    </row>
    <row r="229" spans="1:1" x14ac:dyDescent="0.2">
      <c r="A229" s="473"/>
    </row>
    <row r="230" spans="1:1" x14ac:dyDescent="0.2">
      <c r="A230" s="473"/>
    </row>
    <row r="231" spans="1:1" x14ac:dyDescent="0.2">
      <c r="A231" s="473"/>
    </row>
    <row r="232" spans="1:1" x14ac:dyDescent="0.2">
      <c r="A232" s="473"/>
    </row>
    <row r="233" spans="1:1" x14ac:dyDescent="0.2">
      <c r="A233" s="473"/>
    </row>
    <row r="234" spans="1:1" x14ac:dyDescent="0.2">
      <c r="A234" s="473"/>
    </row>
    <row r="235" spans="1:1" x14ac:dyDescent="0.2">
      <c r="A235" s="473"/>
    </row>
    <row r="236" spans="1:1" x14ac:dyDescent="0.2">
      <c r="A236" s="473"/>
    </row>
    <row r="237" spans="1:1" x14ac:dyDescent="0.2">
      <c r="A237" s="473"/>
    </row>
    <row r="238" spans="1:1" x14ac:dyDescent="0.2">
      <c r="A238" s="473"/>
    </row>
    <row r="239" spans="1:1" x14ac:dyDescent="0.2">
      <c r="A239" s="473"/>
    </row>
    <row r="240" spans="1:1" x14ac:dyDescent="0.2">
      <c r="A240" s="473"/>
    </row>
    <row r="241" spans="1:1" x14ac:dyDescent="0.2">
      <c r="A241" s="473"/>
    </row>
    <row r="242" spans="1:1" x14ac:dyDescent="0.2">
      <c r="A242" s="473"/>
    </row>
    <row r="243" spans="1:1" x14ac:dyDescent="0.2">
      <c r="A243" s="473"/>
    </row>
    <row r="244" spans="1:1" x14ac:dyDescent="0.2">
      <c r="A244" s="473"/>
    </row>
    <row r="245" spans="1:1" x14ac:dyDescent="0.2">
      <c r="A245" s="473"/>
    </row>
    <row r="246" spans="1:1" x14ac:dyDescent="0.2">
      <c r="A246" s="473"/>
    </row>
    <row r="247" spans="1:1" x14ac:dyDescent="0.2">
      <c r="A247" s="473"/>
    </row>
    <row r="248" spans="1:1" x14ac:dyDescent="0.2">
      <c r="A248" s="473"/>
    </row>
    <row r="249" spans="1:1" x14ac:dyDescent="0.2">
      <c r="A249" s="473"/>
    </row>
    <row r="250" spans="1:1" x14ac:dyDescent="0.2">
      <c r="A250" s="473"/>
    </row>
    <row r="251" spans="1:1" x14ac:dyDescent="0.2">
      <c r="A251" s="473"/>
    </row>
    <row r="252" spans="1:1" x14ac:dyDescent="0.2">
      <c r="A252" s="473"/>
    </row>
    <row r="253" spans="1:1" x14ac:dyDescent="0.2">
      <c r="A253" s="473"/>
    </row>
    <row r="254" spans="1:1" x14ac:dyDescent="0.2">
      <c r="A254" s="473"/>
    </row>
    <row r="255" spans="1:1" x14ac:dyDescent="0.2">
      <c r="A255" s="473"/>
    </row>
    <row r="256" spans="1:1" x14ac:dyDescent="0.2">
      <c r="A256" s="473"/>
    </row>
    <row r="257" spans="1:1" x14ac:dyDescent="0.2">
      <c r="A257" s="473"/>
    </row>
    <row r="258" spans="1:1" x14ac:dyDescent="0.2">
      <c r="A258" s="473"/>
    </row>
    <row r="259" spans="1:1" x14ac:dyDescent="0.2">
      <c r="A259" s="473"/>
    </row>
    <row r="260" spans="1:1" x14ac:dyDescent="0.2">
      <c r="A260" s="473"/>
    </row>
    <row r="261" spans="1:1" x14ac:dyDescent="0.2">
      <c r="A261" s="473"/>
    </row>
    <row r="262" spans="1:1" x14ac:dyDescent="0.2">
      <c r="A262" s="473"/>
    </row>
    <row r="263" spans="1:1" x14ac:dyDescent="0.2">
      <c r="A263" s="473"/>
    </row>
    <row r="264" spans="1:1" x14ac:dyDescent="0.2">
      <c r="A264" s="473"/>
    </row>
    <row r="265" spans="1:1" x14ac:dyDescent="0.2">
      <c r="A265" s="473"/>
    </row>
    <row r="266" spans="1:1" x14ac:dyDescent="0.2">
      <c r="A266" s="473"/>
    </row>
    <row r="267" spans="1:1" x14ac:dyDescent="0.2">
      <c r="A267" s="473"/>
    </row>
    <row r="268" spans="1:1" x14ac:dyDescent="0.2">
      <c r="A268" s="473"/>
    </row>
    <row r="269" spans="1:1" x14ac:dyDescent="0.2">
      <c r="A269" s="473"/>
    </row>
    <row r="270" spans="1:1" x14ac:dyDescent="0.2">
      <c r="A270" s="473"/>
    </row>
    <row r="271" spans="1:1" x14ac:dyDescent="0.2">
      <c r="A271" s="473"/>
    </row>
    <row r="272" spans="1:1" x14ac:dyDescent="0.2">
      <c r="A272" s="473"/>
    </row>
    <row r="273" spans="1:1" x14ac:dyDescent="0.2">
      <c r="A273" s="473"/>
    </row>
    <row r="274" spans="1:1" x14ac:dyDescent="0.2">
      <c r="A274" s="473"/>
    </row>
    <row r="275" spans="1:1" x14ac:dyDescent="0.2">
      <c r="A275" s="473"/>
    </row>
    <row r="276" spans="1:1" x14ac:dyDescent="0.2">
      <c r="A276" s="473"/>
    </row>
    <row r="277" spans="1:1" x14ac:dyDescent="0.2">
      <c r="A277" s="473"/>
    </row>
    <row r="278" spans="1:1" x14ac:dyDescent="0.2">
      <c r="A278" s="473"/>
    </row>
    <row r="279" spans="1:1" x14ac:dyDescent="0.2">
      <c r="A279" s="473"/>
    </row>
    <row r="280" spans="1:1" x14ac:dyDescent="0.2">
      <c r="A280" s="473"/>
    </row>
    <row r="281" spans="1:1" x14ac:dyDescent="0.2">
      <c r="A281" s="473"/>
    </row>
    <row r="282" spans="1:1" x14ac:dyDescent="0.2">
      <c r="A282" s="473"/>
    </row>
    <row r="283" spans="1:1" x14ac:dyDescent="0.2">
      <c r="A283" s="473"/>
    </row>
    <row r="284" spans="1:1" x14ac:dyDescent="0.2">
      <c r="A284" s="473"/>
    </row>
    <row r="285" spans="1:1" x14ac:dyDescent="0.2">
      <c r="A285" s="473"/>
    </row>
    <row r="286" spans="1:1" x14ac:dyDescent="0.2">
      <c r="A286" s="473"/>
    </row>
    <row r="287" spans="1:1" x14ac:dyDescent="0.2">
      <c r="A287" s="473"/>
    </row>
    <row r="288" spans="1:1" x14ac:dyDescent="0.2">
      <c r="A288" s="473"/>
    </row>
    <row r="289" spans="1:1" x14ac:dyDescent="0.2">
      <c r="A289" s="473"/>
    </row>
    <row r="290" spans="1:1" x14ac:dyDescent="0.2">
      <c r="A290" s="473"/>
    </row>
    <row r="291" spans="1:1" x14ac:dyDescent="0.2">
      <c r="A291" s="473"/>
    </row>
    <row r="292" spans="1:1" x14ac:dyDescent="0.2">
      <c r="A292" s="473"/>
    </row>
    <row r="293" spans="1:1" x14ac:dyDescent="0.2">
      <c r="A293" s="473"/>
    </row>
    <row r="294" spans="1:1" x14ac:dyDescent="0.2">
      <c r="A294" s="473"/>
    </row>
    <row r="295" spans="1:1" x14ac:dyDescent="0.2">
      <c r="A295" s="473"/>
    </row>
    <row r="296" spans="1:1" x14ac:dyDescent="0.2">
      <c r="A296" s="473"/>
    </row>
    <row r="297" spans="1:1" x14ac:dyDescent="0.2">
      <c r="A297" s="473"/>
    </row>
    <row r="298" spans="1:1" x14ac:dyDescent="0.2">
      <c r="A298" s="473"/>
    </row>
    <row r="299" spans="1:1" x14ac:dyDescent="0.2">
      <c r="A299" s="473"/>
    </row>
    <row r="300" spans="1:1" x14ac:dyDescent="0.2">
      <c r="A300" s="473"/>
    </row>
    <row r="301" spans="1:1" x14ac:dyDescent="0.2">
      <c r="A301" s="473"/>
    </row>
    <row r="302" spans="1:1" x14ac:dyDescent="0.2">
      <c r="A302" s="473"/>
    </row>
    <row r="303" spans="1:1" x14ac:dyDescent="0.2">
      <c r="A303" s="473"/>
    </row>
    <row r="304" spans="1:1" x14ac:dyDescent="0.2">
      <c r="A304" s="473"/>
    </row>
    <row r="305" spans="1:1" x14ac:dyDescent="0.2">
      <c r="A305" s="473"/>
    </row>
    <row r="306" spans="1:1" x14ac:dyDescent="0.2">
      <c r="A306" s="473"/>
    </row>
    <row r="307" spans="1:1" x14ac:dyDescent="0.2">
      <c r="A307" s="473"/>
    </row>
    <row r="308" spans="1:1" x14ac:dyDescent="0.2">
      <c r="A308" s="473"/>
    </row>
    <row r="309" spans="1:1" x14ac:dyDescent="0.2">
      <c r="A309" s="473"/>
    </row>
    <row r="310" spans="1:1" x14ac:dyDescent="0.2">
      <c r="A310" s="473"/>
    </row>
    <row r="311" spans="1:1" x14ac:dyDescent="0.2">
      <c r="A311" s="473"/>
    </row>
    <row r="312" spans="1:1" x14ac:dyDescent="0.2">
      <c r="A312" s="473"/>
    </row>
    <row r="313" spans="1:1" x14ac:dyDescent="0.2">
      <c r="A313" s="473"/>
    </row>
    <row r="314" spans="1:1" x14ac:dyDescent="0.2">
      <c r="A314" s="473"/>
    </row>
    <row r="315" spans="1:1" x14ac:dyDescent="0.2">
      <c r="A315" s="473"/>
    </row>
    <row r="316" spans="1:1" x14ac:dyDescent="0.2">
      <c r="A316" s="473"/>
    </row>
    <row r="317" spans="1:1" x14ac:dyDescent="0.2">
      <c r="A317" s="473"/>
    </row>
    <row r="318" spans="1:1" x14ac:dyDescent="0.2">
      <c r="A318" s="473"/>
    </row>
    <row r="319" spans="1:1" x14ac:dyDescent="0.2">
      <c r="A319" s="473"/>
    </row>
    <row r="320" spans="1:1" x14ac:dyDescent="0.2">
      <c r="A320" s="473"/>
    </row>
    <row r="321" spans="1:1" x14ac:dyDescent="0.2">
      <c r="A321" s="473"/>
    </row>
    <row r="322" spans="1:1" x14ac:dyDescent="0.2">
      <c r="A322" s="473"/>
    </row>
    <row r="323" spans="1:1" x14ac:dyDescent="0.2">
      <c r="A323" s="473"/>
    </row>
    <row r="324" spans="1:1" x14ac:dyDescent="0.2">
      <c r="A324" s="473"/>
    </row>
    <row r="325" spans="1:1" x14ac:dyDescent="0.2">
      <c r="A325" s="473"/>
    </row>
    <row r="326" spans="1:1" x14ac:dyDescent="0.2">
      <c r="A326" s="473"/>
    </row>
    <row r="327" spans="1:1" x14ac:dyDescent="0.2">
      <c r="A327" s="473"/>
    </row>
    <row r="328" spans="1:1" x14ac:dyDescent="0.2">
      <c r="A328" s="473"/>
    </row>
    <row r="329" spans="1:1" x14ac:dyDescent="0.2">
      <c r="A329" s="473"/>
    </row>
    <row r="330" spans="1:1" x14ac:dyDescent="0.2">
      <c r="A330" s="473"/>
    </row>
    <row r="331" spans="1:1" x14ac:dyDescent="0.2">
      <c r="A331" s="473"/>
    </row>
    <row r="332" spans="1:1" x14ac:dyDescent="0.2">
      <c r="A332" s="473"/>
    </row>
    <row r="333" spans="1:1" x14ac:dyDescent="0.2">
      <c r="A333" s="473"/>
    </row>
    <row r="334" spans="1:1" x14ac:dyDescent="0.2">
      <c r="A334" s="473"/>
    </row>
    <row r="335" spans="1:1" x14ac:dyDescent="0.2">
      <c r="A335" s="473"/>
    </row>
    <row r="336" spans="1:1" x14ac:dyDescent="0.2">
      <c r="A336" s="473"/>
    </row>
    <row r="337" spans="1:1" x14ac:dyDescent="0.2">
      <c r="A337" s="473"/>
    </row>
    <row r="338" spans="1:1" x14ac:dyDescent="0.2">
      <c r="A338" s="473"/>
    </row>
    <row r="339" spans="1:1" x14ac:dyDescent="0.2">
      <c r="A339" s="473"/>
    </row>
    <row r="340" spans="1:1" x14ac:dyDescent="0.2">
      <c r="A340" s="473"/>
    </row>
    <row r="341" spans="1:1" x14ac:dyDescent="0.2">
      <c r="A341" s="473"/>
    </row>
    <row r="342" spans="1:1" x14ac:dyDescent="0.2">
      <c r="A342" s="473"/>
    </row>
    <row r="343" spans="1:1" x14ac:dyDescent="0.2">
      <c r="A343" s="473"/>
    </row>
    <row r="344" spans="1:1" x14ac:dyDescent="0.2">
      <c r="A344" s="473"/>
    </row>
    <row r="345" spans="1:1" x14ac:dyDescent="0.2">
      <c r="A345" s="473"/>
    </row>
    <row r="346" spans="1:1" x14ac:dyDescent="0.2">
      <c r="A346" s="473"/>
    </row>
    <row r="347" spans="1:1" x14ac:dyDescent="0.2">
      <c r="A347" s="473"/>
    </row>
    <row r="348" spans="1:1" x14ac:dyDescent="0.2">
      <c r="A348" s="473"/>
    </row>
    <row r="349" spans="1:1" x14ac:dyDescent="0.2">
      <c r="A349" s="473"/>
    </row>
    <row r="350" spans="1:1" x14ac:dyDescent="0.2">
      <c r="A350" s="473"/>
    </row>
    <row r="351" spans="1:1" x14ac:dyDescent="0.2">
      <c r="A351" s="473"/>
    </row>
    <row r="352" spans="1:1" x14ac:dyDescent="0.2">
      <c r="A352" s="473"/>
    </row>
    <row r="353" spans="1:1" x14ac:dyDescent="0.2">
      <c r="A353" s="473"/>
    </row>
    <row r="354" spans="1:1" x14ac:dyDescent="0.2">
      <c r="A354" s="473"/>
    </row>
    <row r="355" spans="1:1" x14ac:dyDescent="0.2">
      <c r="A355" s="473"/>
    </row>
    <row r="356" spans="1:1" x14ac:dyDescent="0.2">
      <c r="A356" s="473"/>
    </row>
    <row r="357" spans="1:1" x14ac:dyDescent="0.2">
      <c r="A357" s="473"/>
    </row>
    <row r="358" spans="1:1" x14ac:dyDescent="0.2">
      <c r="A358" s="473"/>
    </row>
    <row r="359" spans="1:1" x14ac:dyDescent="0.2">
      <c r="A359" s="473"/>
    </row>
    <row r="360" spans="1:1" x14ac:dyDescent="0.2">
      <c r="A360" s="473"/>
    </row>
    <row r="361" spans="1:1" x14ac:dyDescent="0.2">
      <c r="A361" s="473"/>
    </row>
    <row r="362" spans="1:1" x14ac:dyDescent="0.2">
      <c r="A362" s="473"/>
    </row>
    <row r="363" spans="1:1" x14ac:dyDescent="0.2">
      <c r="A363" s="473"/>
    </row>
    <row r="364" spans="1:1" x14ac:dyDescent="0.2">
      <c r="A364" s="473"/>
    </row>
    <row r="365" spans="1:1" x14ac:dyDescent="0.2">
      <c r="A365" s="473"/>
    </row>
    <row r="366" spans="1:1" x14ac:dyDescent="0.2">
      <c r="A366" s="473"/>
    </row>
    <row r="367" spans="1:1" x14ac:dyDescent="0.2">
      <c r="A367" s="473"/>
    </row>
    <row r="368" spans="1:1" x14ac:dyDescent="0.2">
      <c r="A368" s="473"/>
    </row>
    <row r="369" spans="1:1" x14ac:dyDescent="0.2">
      <c r="A369" s="473"/>
    </row>
    <row r="370" spans="1:1" x14ac:dyDescent="0.2">
      <c r="A370" s="473"/>
    </row>
    <row r="371" spans="1:1" x14ac:dyDescent="0.2">
      <c r="A371" s="473"/>
    </row>
    <row r="372" spans="1:1" x14ac:dyDescent="0.2">
      <c r="A372" s="473"/>
    </row>
    <row r="373" spans="1:1" x14ac:dyDescent="0.2">
      <c r="A373" s="473"/>
    </row>
    <row r="374" spans="1:1" x14ac:dyDescent="0.2">
      <c r="A374" s="473"/>
    </row>
  </sheetData>
  <hyperlinks>
    <hyperlink ref="C17" location="'2.2'!A2:H2" display="Schuldenzugänge 2016 nach Art der Schulden"/>
    <hyperlink ref="C19" location="'2.3'!A2:H2" display="Schuldenaufnahmen 2016 nach Laufzeiten und Art der Schulden"/>
    <hyperlink ref="C21" location="'2.4'!A2:H2" display="Schuldenabgänge 2016 nach Art der Schulden"/>
    <hyperlink ref="C25:C26" location="'3.1'!A2:H3" display="Schuldenstand, Schuldenaufnahmen, Schuldentilgungen"/>
    <hyperlink ref="C28" location="'3.2'!A2:F2" display="Schuldenaufnahmen 2016 nach Laufzeiten"/>
    <hyperlink ref="C33:C34" location="'4.1'!A3:E4" display="Rangfolge des Schuldenstandes je Einwohner der Kreisfreien Städte, "/>
    <hyperlink ref="C36:C37" location="'4.2'!A3:E4" display="Rangfolge des Schuldenstandes je Einwohner der kreisangehörigen "/>
    <hyperlink ref="C39:C41" location="'5.0'!A1:I4" display="Bestand der Bürgschaften, kreditähnlichen Rechtsgeschäfte, Kassen- "/>
    <hyperlink ref="C46:C47" location="'6.1'!A1:I2" display="Schuldenstand am 31. Dezember 2016 nach Art der Schulden"/>
    <hyperlink ref="C49" location="'6.2'!A2:I2" display="Schuldenzugänge 2016 nach Art der Schulden und Rechtsformen"/>
    <hyperlink ref="C51" location="'6.3'!A2:I2" display="Schuldenabgänge 2016 nach Art der Schulden und Rechtsformen"/>
    <hyperlink ref="C53:C54" location="'6.4'!A1:E2" display="Schuldenstand am 31. Dezember 2016 nach staatlichen Aufgabenbereichen, "/>
    <hyperlink ref="C56:C57" location="'6.5'!A2:D3" display="Schuldenaufnahmen 2016 nach staatlichen Aufgabenbereichen und kommunalen "/>
    <hyperlink ref="C59:C60" location="'6.6'!A2:D3" display="Schuldentilgungen 2016 nach staatlichen Aufgabenbereichen und kommunalen "/>
    <hyperlink ref="C64" location="'7.1'!A1:E2" display="Schuldenstand, Schuldenaufnahmen und Schuldentilgungen 2016"/>
    <hyperlink ref="C66" location="'7.2'!A1:C1" display="Schuldenaufnahmen 2016 nach Laufzeiten"/>
    <hyperlink ref="C71:C72" location="'8.1'!A1:I2" display="Schuldenstand am 31. Dezember 2016 nach Art der Schulden "/>
    <hyperlink ref="C74:C75" location="'8.2'!A2:H3" display="Schuldenaufnahmen, Schuldentilgungen und sonstige Schuldenzu- und "/>
    <hyperlink ref="C77:C78" location="'8.3'!A1:E2" display="Schuldenstand am 31. Dezember 2016 nach staatlichen Aufgabenbereichen,"/>
    <hyperlink ref="C80:C81" location="'8.4'!A2:D3" display="Schuldenaufnahmen 2016 nach staatlichen Aufgabenbereichen und kommunalen"/>
    <hyperlink ref="C83:C84" location="'8.5'!A2:D3" display="Schuldentilgungen 2016 nach staatlichen Aufgabenbereichen und kommunalen"/>
    <hyperlink ref="C88" location="'9.1'!A1:E2" display="Schuldenstand, Schuldenaufnahmen und Schuldentilgungen 2016"/>
    <hyperlink ref="C90" location="'9.2'!A2:C2" display="Schuldenaufnahmen 2016 nach Art der Schulden"/>
    <hyperlink ref="C92:C93" location="'10.'!A1:D2" display="Schuldenstand der kommunalen Haushalte und deren Eigenbetriebe "/>
    <hyperlink ref="C98:C100" location="'11.1'!A1:F5" display="Rangfolge des Schuldenstandes je Einwohner der Kreisfreien Städte, Landkreise"/>
    <hyperlink ref="C102:C104" location="'11.2'!A1:F2" display="Rangfolge des Schuldenstandes je Einwohner der kreisangehörigen Gemeinden "/>
    <hyperlink ref="C106:C107" location="'12'!A1:D2" display="Schuldenstand der Zweckverbände mit Eigenbetrieben und Eigengesellschaften "/>
    <hyperlink ref="C10:C11" location="'1.0'!A1" display="Schuldenstand der öffentlichen Kernhaushalte und deren Extrahaushalte"/>
    <hyperlink ref="C10" location="'1.0'!A1:L2" display="Schuldenstand der öffentlichen Kernhaushalte und deren Extrahaushalte"/>
    <hyperlink ref="C11" location="'1.0'!A1:L2" display="am 31. Dezember 2016 nach Art der Schulden"/>
    <hyperlink ref="C15" location="'2.1'!A1:I2" display="Schuldenstand am 31. Dezember 2016 nach Art der Schulden"/>
  </hyperlinks>
  <pageMargins left="0.78740157480314965" right="0.78740157480314965" top="0.98425196850393704" bottom="0.78740157480314965" header="0.51181102362204722" footer="0.51181102362204722"/>
  <pageSetup paperSize="9" scale="98" firstPageNumber="3" pageOrder="overThenDown" orientation="portrait" useFirstPageNumber="1" r:id="rId1"/>
  <headerFooter alignWithMargins="0">
    <oddHeader>&amp;C&amp;P</oddHeader>
    <oddFooter>&amp;C&amp;6© Statistisches Landesamt des Freistaates Sachsen L III 1 - j/16</oddFooter>
  </headerFooter>
  <rowBreaks count="1" manualBreakCount="1">
    <brk id="60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showGridLines="0" zoomScaleNormal="100" workbookViewId="0"/>
  </sheetViews>
  <sheetFormatPr baseColWidth="10" defaultRowHeight="12.75" x14ac:dyDescent="0.2"/>
  <cols>
    <col min="1" max="1" width="13.85546875" style="243" customWidth="1"/>
    <col min="2" max="2" width="25.7109375" style="243" customWidth="1"/>
    <col min="3" max="4" width="11" style="243" customWidth="1"/>
    <col min="5" max="5" width="12.28515625" style="243" customWidth="1"/>
    <col min="6" max="6" width="12.5703125" style="243" customWidth="1"/>
    <col min="7" max="248" width="11.42578125" style="243"/>
    <col min="249" max="249" width="13.85546875" style="243" customWidth="1"/>
    <col min="250" max="250" width="25.7109375" style="243" customWidth="1"/>
    <col min="251" max="252" width="10.7109375" style="243" customWidth="1"/>
    <col min="253" max="254" width="12.28515625" style="243" customWidth="1"/>
    <col min="255" max="504" width="11.42578125" style="243"/>
    <col min="505" max="505" width="13.85546875" style="243" customWidth="1"/>
    <col min="506" max="506" width="25.7109375" style="243" customWidth="1"/>
    <col min="507" max="508" width="10.7109375" style="243" customWidth="1"/>
    <col min="509" max="510" width="12.28515625" style="243" customWidth="1"/>
    <col min="511" max="760" width="11.42578125" style="243"/>
    <col min="761" max="761" width="13.85546875" style="243" customWidth="1"/>
    <col min="762" max="762" width="25.7109375" style="243" customWidth="1"/>
    <col min="763" max="764" width="10.7109375" style="243" customWidth="1"/>
    <col min="765" max="766" width="12.28515625" style="243" customWidth="1"/>
    <col min="767" max="1016" width="11.42578125" style="243"/>
    <col min="1017" max="1017" width="13.85546875" style="243" customWidth="1"/>
    <col min="1018" max="1018" width="25.7109375" style="243" customWidth="1"/>
    <col min="1019" max="1020" width="10.7109375" style="243" customWidth="1"/>
    <col min="1021" max="1022" width="12.28515625" style="243" customWidth="1"/>
    <col min="1023" max="1272" width="11.42578125" style="243"/>
    <col min="1273" max="1273" width="13.85546875" style="243" customWidth="1"/>
    <col min="1274" max="1274" width="25.7109375" style="243" customWidth="1"/>
    <col min="1275" max="1276" width="10.7109375" style="243" customWidth="1"/>
    <col min="1277" max="1278" width="12.28515625" style="243" customWidth="1"/>
    <col min="1279" max="1528" width="11.42578125" style="243"/>
    <col min="1529" max="1529" width="13.85546875" style="243" customWidth="1"/>
    <col min="1530" max="1530" width="25.7109375" style="243" customWidth="1"/>
    <col min="1531" max="1532" width="10.7109375" style="243" customWidth="1"/>
    <col min="1533" max="1534" width="12.28515625" style="243" customWidth="1"/>
    <col min="1535" max="1784" width="11.42578125" style="243"/>
    <col min="1785" max="1785" width="13.85546875" style="243" customWidth="1"/>
    <col min="1786" max="1786" width="25.7109375" style="243" customWidth="1"/>
    <col min="1787" max="1788" width="10.7109375" style="243" customWidth="1"/>
    <col min="1789" max="1790" width="12.28515625" style="243" customWidth="1"/>
    <col min="1791" max="2040" width="11.42578125" style="243"/>
    <col min="2041" max="2041" width="13.85546875" style="243" customWidth="1"/>
    <col min="2042" max="2042" width="25.7109375" style="243" customWidth="1"/>
    <col min="2043" max="2044" width="10.7109375" style="243" customWidth="1"/>
    <col min="2045" max="2046" width="12.28515625" style="243" customWidth="1"/>
    <col min="2047" max="2296" width="11.42578125" style="243"/>
    <col min="2297" max="2297" width="13.85546875" style="243" customWidth="1"/>
    <col min="2298" max="2298" width="25.7109375" style="243" customWidth="1"/>
    <col min="2299" max="2300" width="10.7109375" style="243" customWidth="1"/>
    <col min="2301" max="2302" width="12.28515625" style="243" customWidth="1"/>
    <col min="2303" max="2552" width="11.42578125" style="243"/>
    <col min="2553" max="2553" width="13.85546875" style="243" customWidth="1"/>
    <col min="2554" max="2554" width="25.7109375" style="243" customWidth="1"/>
    <col min="2555" max="2556" width="10.7109375" style="243" customWidth="1"/>
    <col min="2557" max="2558" width="12.28515625" style="243" customWidth="1"/>
    <col min="2559" max="2808" width="11.42578125" style="243"/>
    <col min="2809" max="2809" width="13.85546875" style="243" customWidth="1"/>
    <col min="2810" max="2810" width="25.7109375" style="243" customWidth="1"/>
    <col min="2811" max="2812" width="10.7109375" style="243" customWidth="1"/>
    <col min="2813" max="2814" width="12.28515625" style="243" customWidth="1"/>
    <col min="2815" max="3064" width="11.42578125" style="243"/>
    <col min="3065" max="3065" width="13.85546875" style="243" customWidth="1"/>
    <col min="3066" max="3066" width="25.7109375" style="243" customWidth="1"/>
    <col min="3067" max="3068" width="10.7109375" style="243" customWidth="1"/>
    <col min="3069" max="3070" width="12.28515625" style="243" customWidth="1"/>
    <col min="3071" max="3320" width="11.42578125" style="243"/>
    <col min="3321" max="3321" width="13.85546875" style="243" customWidth="1"/>
    <col min="3322" max="3322" width="25.7109375" style="243" customWidth="1"/>
    <col min="3323" max="3324" width="10.7109375" style="243" customWidth="1"/>
    <col min="3325" max="3326" width="12.28515625" style="243" customWidth="1"/>
    <col min="3327" max="3576" width="11.42578125" style="243"/>
    <col min="3577" max="3577" width="13.85546875" style="243" customWidth="1"/>
    <col min="3578" max="3578" width="25.7109375" style="243" customWidth="1"/>
    <col min="3579" max="3580" width="10.7109375" style="243" customWidth="1"/>
    <col min="3581" max="3582" width="12.28515625" style="243" customWidth="1"/>
    <col min="3583" max="3832" width="11.42578125" style="243"/>
    <col min="3833" max="3833" width="13.85546875" style="243" customWidth="1"/>
    <col min="3834" max="3834" width="25.7109375" style="243" customWidth="1"/>
    <col min="3835" max="3836" width="10.7109375" style="243" customWidth="1"/>
    <col min="3837" max="3838" width="12.28515625" style="243" customWidth="1"/>
    <col min="3839" max="4088" width="11.42578125" style="243"/>
    <col min="4089" max="4089" width="13.85546875" style="243" customWidth="1"/>
    <col min="4090" max="4090" width="25.7109375" style="243" customWidth="1"/>
    <col min="4091" max="4092" width="10.7109375" style="243" customWidth="1"/>
    <col min="4093" max="4094" width="12.28515625" style="243" customWidth="1"/>
    <col min="4095" max="4344" width="11.42578125" style="243"/>
    <col min="4345" max="4345" width="13.85546875" style="243" customWidth="1"/>
    <col min="4346" max="4346" width="25.7109375" style="243" customWidth="1"/>
    <col min="4347" max="4348" width="10.7109375" style="243" customWidth="1"/>
    <col min="4349" max="4350" width="12.28515625" style="243" customWidth="1"/>
    <col min="4351" max="4600" width="11.42578125" style="243"/>
    <col min="4601" max="4601" width="13.85546875" style="243" customWidth="1"/>
    <col min="4602" max="4602" width="25.7109375" style="243" customWidth="1"/>
    <col min="4603" max="4604" width="10.7109375" style="243" customWidth="1"/>
    <col min="4605" max="4606" width="12.28515625" style="243" customWidth="1"/>
    <col min="4607" max="4856" width="11.42578125" style="243"/>
    <col min="4857" max="4857" width="13.85546875" style="243" customWidth="1"/>
    <col min="4858" max="4858" width="25.7109375" style="243" customWidth="1"/>
    <col min="4859" max="4860" width="10.7109375" style="243" customWidth="1"/>
    <col min="4861" max="4862" width="12.28515625" style="243" customWidth="1"/>
    <col min="4863" max="5112" width="11.42578125" style="243"/>
    <col min="5113" max="5113" width="13.85546875" style="243" customWidth="1"/>
    <col min="5114" max="5114" width="25.7109375" style="243" customWidth="1"/>
    <col min="5115" max="5116" width="10.7109375" style="243" customWidth="1"/>
    <col min="5117" max="5118" width="12.28515625" style="243" customWidth="1"/>
    <col min="5119" max="5368" width="11.42578125" style="243"/>
    <col min="5369" max="5369" width="13.85546875" style="243" customWidth="1"/>
    <col min="5370" max="5370" width="25.7109375" style="243" customWidth="1"/>
    <col min="5371" max="5372" width="10.7109375" style="243" customWidth="1"/>
    <col min="5373" max="5374" width="12.28515625" style="243" customWidth="1"/>
    <col min="5375" max="5624" width="11.42578125" style="243"/>
    <col min="5625" max="5625" width="13.85546875" style="243" customWidth="1"/>
    <col min="5626" max="5626" width="25.7109375" style="243" customWidth="1"/>
    <col min="5627" max="5628" width="10.7109375" style="243" customWidth="1"/>
    <col min="5629" max="5630" width="12.28515625" style="243" customWidth="1"/>
    <col min="5631" max="5880" width="11.42578125" style="243"/>
    <col min="5881" max="5881" width="13.85546875" style="243" customWidth="1"/>
    <col min="5882" max="5882" width="25.7109375" style="243" customWidth="1"/>
    <col min="5883" max="5884" width="10.7109375" style="243" customWidth="1"/>
    <col min="5885" max="5886" width="12.28515625" style="243" customWidth="1"/>
    <col min="5887" max="6136" width="11.42578125" style="243"/>
    <col min="6137" max="6137" width="13.85546875" style="243" customWidth="1"/>
    <col min="6138" max="6138" width="25.7109375" style="243" customWidth="1"/>
    <col min="6139" max="6140" width="10.7109375" style="243" customWidth="1"/>
    <col min="6141" max="6142" width="12.28515625" style="243" customWidth="1"/>
    <col min="6143" max="6392" width="11.42578125" style="243"/>
    <col min="6393" max="6393" width="13.85546875" style="243" customWidth="1"/>
    <col min="6394" max="6394" width="25.7109375" style="243" customWidth="1"/>
    <col min="6395" max="6396" width="10.7109375" style="243" customWidth="1"/>
    <col min="6397" max="6398" width="12.28515625" style="243" customWidth="1"/>
    <col min="6399" max="6648" width="11.42578125" style="243"/>
    <col min="6649" max="6649" width="13.85546875" style="243" customWidth="1"/>
    <col min="6650" max="6650" width="25.7109375" style="243" customWidth="1"/>
    <col min="6651" max="6652" width="10.7109375" style="243" customWidth="1"/>
    <col min="6653" max="6654" width="12.28515625" style="243" customWidth="1"/>
    <col min="6655" max="6904" width="11.42578125" style="243"/>
    <col min="6905" max="6905" width="13.85546875" style="243" customWidth="1"/>
    <col min="6906" max="6906" width="25.7109375" style="243" customWidth="1"/>
    <col min="6907" max="6908" width="10.7109375" style="243" customWidth="1"/>
    <col min="6909" max="6910" width="12.28515625" style="243" customWidth="1"/>
    <col min="6911" max="7160" width="11.42578125" style="243"/>
    <col min="7161" max="7161" width="13.85546875" style="243" customWidth="1"/>
    <col min="7162" max="7162" width="25.7109375" style="243" customWidth="1"/>
    <col min="7163" max="7164" width="10.7109375" style="243" customWidth="1"/>
    <col min="7165" max="7166" width="12.28515625" style="243" customWidth="1"/>
    <col min="7167" max="7416" width="11.42578125" style="243"/>
    <col min="7417" max="7417" width="13.85546875" style="243" customWidth="1"/>
    <col min="7418" max="7418" width="25.7109375" style="243" customWidth="1"/>
    <col min="7419" max="7420" width="10.7109375" style="243" customWidth="1"/>
    <col min="7421" max="7422" width="12.28515625" style="243" customWidth="1"/>
    <col min="7423" max="7672" width="11.42578125" style="243"/>
    <col min="7673" max="7673" width="13.85546875" style="243" customWidth="1"/>
    <col min="7674" max="7674" width="25.7109375" style="243" customWidth="1"/>
    <col min="7675" max="7676" width="10.7109375" style="243" customWidth="1"/>
    <col min="7677" max="7678" width="12.28515625" style="243" customWidth="1"/>
    <col min="7679" max="7928" width="11.42578125" style="243"/>
    <col min="7929" max="7929" width="13.85546875" style="243" customWidth="1"/>
    <col min="7930" max="7930" width="25.7109375" style="243" customWidth="1"/>
    <col min="7931" max="7932" width="10.7109375" style="243" customWidth="1"/>
    <col min="7933" max="7934" width="12.28515625" style="243" customWidth="1"/>
    <col min="7935" max="8184" width="11.42578125" style="243"/>
    <col min="8185" max="8185" width="13.85546875" style="243" customWidth="1"/>
    <col min="8186" max="8186" width="25.7109375" style="243" customWidth="1"/>
    <col min="8187" max="8188" width="10.7109375" style="243" customWidth="1"/>
    <col min="8189" max="8190" width="12.28515625" style="243" customWidth="1"/>
    <col min="8191" max="8440" width="11.42578125" style="243"/>
    <col min="8441" max="8441" width="13.85546875" style="243" customWidth="1"/>
    <col min="8442" max="8442" width="25.7109375" style="243" customWidth="1"/>
    <col min="8443" max="8444" width="10.7109375" style="243" customWidth="1"/>
    <col min="8445" max="8446" width="12.28515625" style="243" customWidth="1"/>
    <col min="8447" max="8696" width="11.42578125" style="243"/>
    <col min="8697" max="8697" width="13.85546875" style="243" customWidth="1"/>
    <col min="8698" max="8698" width="25.7109375" style="243" customWidth="1"/>
    <col min="8699" max="8700" width="10.7109375" style="243" customWidth="1"/>
    <col min="8701" max="8702" width="12.28515625" style="243" customWidth="1"/>
    <col min="8703" max="8952" width="11.42578125" style="243"/>
    <col min="8953" max="8953" width="13.85546875" style="243" customWidth="1"/>
    <col min="8954" max="8954" width="25.7109375" style="243" customWidth="1"/>
    <col min="8955" max="8956" width="10.7109375" style="243" customWidth="1"/>
    <col min="8957" max="8958" width="12.28515625" style="243" customWidth="1"/>
    <col min="8959" max="9208" width="11.42578125" style="243"/>
    <col min="9209" max="9209" width="13.85546875" style="243" customWidth="1"/>
    <col min="9210" max="9210" width="25.7109375" style="243" customWidth="1"/>
    <col min="9211" max="9212" width="10.7109375" style="243" customWidth="1"/>
    <col min="9213" max="9214" width="12.28515625" style="243" customWidth="1"/>
    <col min="9215" max="9464" width="11.42578125" style="243"/>
    <col min="9465" max="9465" width="13.85546875" style="243" customWidth="1"/>
    <col min="9466" max="9466" width="25.7109375" style="243" customWidth="1"/>
    <col min="9467" max="9468" width="10.7109375" style="243" customWidth="1"/>
    <col min="9469" max="9470" width="12.28515625" style="243" customWidth="1"/>
    <col min="9471" max="9720" width="11.42578125" style="243"/>
    <col min="9721" max="9721" width="13.85546875" style="243" customWidth="1"/>
    <col min="9722" max="9722" width="25.7109375" style="243" customWidth="1"/>
    <col min="9723" max="9724" width="10.7109375" style="243" customWidth="1"/>
    <col min="9725" max="9726" width="12.28515625" style="243" customWidth="1"/>
    <col min="9727" max="9976" width="11.42578125" style="243"/>
    <col min="9977" max="9977" width="13.85546875" style="243" customWidth="1"/>
    <col min="9978" max="9978" width="25.7109375" style="243" customWidth="1"/>
    <col min="9979" max="9980" width="10.7109375" style="243" customWidth="1"/>
    <col min="9981" max="9982" width="12.28515625" style="243" customWidth="1"/>
    <col min="9983" max="10232" width="11.42578125" style="243"/>
    <col min="10233" max="10233" width="13.85546875" style="243" customWidth="1"/>
    <col min="10234" max="10234" width="25.7109375" style="243" customWidth="1"/>
    <col min="10235" max="10236" width="10.7109375" style="243" customWidth="1"/>
    <col min="10237" max="10238" width="12.28515625" style="243" customWidth="1"/>
    <col min="10239" max="10488" width="11.42578125" style="243"/>
    <col min="10489" max="10489" width="13.85546875" style="243" customWidth="1"/>
    <col min="10490" max="10490" width="25.7109375" style="243" customWidth="1"/>
    <col min="10491" max="10492" width="10.7109375" style="243" customWidth="1"/>
    <col min="10493" max="10494" width="12.28515625" style="243" customWidth="1"/>
    <col min="10495" max="10744" width="11.42578125" style="243"/>
    <col min="10745" max="10745" width="13.85546875" style="243" customWidth="1"/>
    <col min="10746" max="10746" width="25.7109375" style="243" customWidth="1"/>
    <col min="10747" max="10748" width="10.7109375" style="243" customWidth="1"/>
    <col min="10749" max="10750" width="12.28515625" style="243" customWidth="1"/>
    <col min="10751" max="11000" width="11.42578125" style="243"/>
    <col min="11001" max="11001" width="13.85546875" style="243" customWidth="1"/>
    <col min="11002" max="11002" width="25.7109375" style="243" customWidth="1"/>
    <col min="11003" max="11004" width="10.7109375" style="243" customWidth="1"/>
    <col min="11005" max="11006" width="12.28515625" style="243" customWidth="1"/>
    <col min="11007" max="11256" width="11.42578125" style="243"/>
    <col min="11257" max="11257" width="13.85546875" style="243" customWidth="1"/>
    <col min="11258" max="11258" width="25.7109375" style="243" customWidth="1"/>
    <col min="11259" max="11260" width="10.7109375" style="243" customWidth="1"/>
    <col min="11261" max="11262" width="12.28515625" style="243" customWidth="1"/>
    <col min="11263" max="11512" width="11.42578125" style="243"/>
    <col min="11513" max="11513" width="13.85546875" style="243" customWidth="1"/>
    <col min="11514" max="11514" width="25.7109375" style="243" customWidth="1"/>
    <col min="11515" max="11516" width="10.7109375" style="243" customWidth="1"/>
    <col min="11517" max="11518" width="12.28515625" style="243" customWidth="1"/>
    <col min="11519" max="11768" width="11.42578125" style="243"/>
    <col min="11769" max="11769" width="13.85546875" style="243" customWidth="1"/>
    <col min="11770" max="11770" width="25.7109375" style="243" customWidth="1"/>
    <col min="11771" max="11772" width="10.7109375" style="243" customWidth="1"/>
    <col min="11773" max="11774" width="12.28515625" style="243" customWidth="1"/>
    <col min="11775" max="12024" width="11.42578125" style="243"/>
    <col min="12025" max="12025" width="13.85546875" style="243" customWidth="1"/>
    <col min="12026" max="12026" width="25.7109375" style="243" customWidth="1"/>
    <col min="12027" max="12028" width="10.7109375" style="243" customWidth="1"/>
    <col min="12029" max="12030" width="12.28515625" style="243" customWidth="1"/>
    <col min="12031" max="12280" width="11.42578125" style="243"/>
    <col min="12281" max="12281" width="13.85546875" style="243" customWidth="1"/>
    <col min="12282" max="12282" width="25.7109375" style="243" customWidth="1"/>
    <col min="12283" max="12284" width="10.7109375" style="243" customWidth="1"/>
    <col min="12285" max="12286" width="12.28515625" style="243" customWidth="1"/>
    <col min="12287" max="12536" width="11.42578125" style="243"/>
    <col min="12537" max="12537" width="13.85546875" style="243" customWidth="1"/>
    <col min="12538" max="12538" width="25.7109375" style="243" customWidth="1"/>
    <col min="12539" max="12540" width="10.7109375" style="243" customWidth="1"/>
    <col min="12541" max="12542" width="12.28515625" style="243" customWidth="1"/>
    <col min="12543" max="12792" width="11.42578125" style="243"/>
    <col min="12793" max="12793" width="13.85546875" style="243" customWidth="1"/>
    <col min="12794" max="12794" width="25.7109375" style="243" customWidth="1"/>
    <col min="12795" max="12796" width="10.7109375" style="243" customWidth="1"/>
    <col min="12797" max="12798" width="12.28515625" style="243" customWidth="1"/>
    <col min="12799" max="13048" width="11.42578125" style="243"/>
    <col min="13049" max="13049" width="13.85546875" style="243" customWidth="1"/>
    <col min="13050" max="13050" width="25.7109375" style="243" customWidth="1"/>
    <col min="13051" max="13052" width="10.7109375" style="243" customWidth="1"/>
    <col min="13053" max="13054" width="12.28515625" style="243" customWidth="1"/>
    <col min="13055" max="13304" width="11.42578125" style="243"/>
    <col min="13305" max="13305" width="13.85546875" style="243" customWidth="1"/>
    <col min="13306" max="13306" width="25.7109375" style="243" customWidth="1"/>
    <col min="13307" max="13308" width="10.7109375" style="243" customWidth="1"/>
    <col min="13309" max="13310" width="12.28515625" style="243" customWidth="1"/>
    <col min="13311" max="13560" width="11.42578125" style="243"/>
    <col min="13561" max="13561" width="13.85546875" style="243" customWidth="1"/>
    <col min="13562" max="13562" width="25.7109375" style="243" customWidth="1"/>
    <col min="13563" max="13564" width="10.7109375" style="243" customWidth="1"/>
    <col min="13565" max="13566" width="12.28515625" style="243" customWidth="1"/>
    <col min="13567" max="13816" width="11.42578125" style="243"/>
    <col min="13817" max="13817" width="13.85546875" style="243" customWidth="1"/>
    <col min="13818" max="13818" width="25.7109375" style="243" customWidth="1"/>
    <col min="13819" max="13820" width="10.7109375" style="243" customWidth="1"/>
    <col min="13821" max="13822" width="12.28515625" style="243" customWidth="1"/>
    <col min="13823" max="14072" width="11.42578125" style="243"/>
    <col min="14073" max="14073" width="13.85546875" style="243" customWidth="1"/>
    <col min="14074" max="14074" width="25.7109375" style="243" customWidth="1"/>
    <col min="14075" max="14076" width="10.7109375" style="243" customWidth="1"/>
    <col min="14077" max="14078" width="12.28515625" style="243" customWidth="1"/>
    <col min="14079" max="14328" width="11.42578125" style="243"/>
    <col min="14329" max="14329" width="13.85546875" style="243" customWidth="1"/>
    <col min="14330" max="14330" width="25.7109375" style="243" customWidth="1"/>
    <col min="14331" max="14332" width="10.7109375" style="243" customWidth="1"/>
    <col min="14333" max="14334" width="12.28515625" style="243" customWidth="1"/>
    <col min="14335" max="14584" width="11.42578125" style="243"/>
    <col min="14585" max="14585" width="13.85546875" style="243" customWidth="1"/>
    <col min="14586" max="14586" width="25.7109375" style="243" customWidth="1"/>
    <col min="14587" max="14588" width="10.7109375" style="243" customWidth="1"/>
    <col min="14589" max="14590" width="12.28515625" style="243" customWidth="1"/>
    <col min="14591" max="14840" width="11.42578125" style="243"/>
    <col min="14841" max="14841" width="13.85546875" style="243" customWidth="1"/>
    <col min="14842" max="14842" width="25.7109375" style="243" customWidth="1"/>
    <col min="14843" max="14844" width="10.7109375" style="243" customWidth="1"/>
    <col min="14845" max="14846" width="12.28515625" style="243" customWidth="1"/>
    <col min="14847" max="15096" width="11.42578125" style="243"/>
    <col min="15097" max="15097" width="13.85546875" style="243" customWidth="1"/>
    <col min="15098" max="15098" width="25.7109375" style="243" customWidth="1"/>
    <col min="15099" max="15100" width="10.7109375" style="243" customWidth="1"/>
    <col min="15101" max="15102" width="12.28515625" style="243" customWidth="1"/>
    <col min="15103" max="15352" width="11.42578125" style="243"/>
    <col min="15353" max="15353" width="13.85546875" style="243" customWidth="1"/>
    <col min="15354" max="15354" width="25.7109375" style="243" customWidth="1"/>
    <col min="15355" max="15356" width="10.7109375" style="243" customWidth="1"/>
    <col min="15357" max="15358" width="12.28515625" style="243" customWidth="1"/>
    <col min="15359" max="15608" width="11.42578125" style="243"/>
    <col min="15609" max="15609" width="13.85546875" style="243" customWidth="1"/>
    <col min="15610" max="15610" width="25.7109375" style="243" customWidth="1"/>
    <col min="15611" max="15612" width="10.7109375" style="243" customWidth="1"/>
    <col min="15613" max="15614" width="12.28515625" style="243" customWidth="1"/>
    <col min="15615" max="15864" width="11.42578125" style="243"/>
    <col min="15865" max="15865" width="13.85546875" style="243" customWidth="1"/>
    <col min="15866" max="15866" width="25.7109375" style="243" customWidth="1"/>
    <col min="15867" max="15868" width="10.7109375" style="243" customWidth="1"/>
    <col min="15869" max="15870" width="12.28515625" style="243" customWidth="1"/>
    <col min="15871" max="16120" width="11.42578125" style="243"/>
    <col min="16121" max="16121" width="13.85546875" style="243" customWidth="1"/>
    <col min="16122" max="16122" width="25.7109375" style="243" customWidth="1"/>
    <col min="16123" max="16124" width="10.7109375" style="243" customWidth="1"/>
    <col min="16125" max="16126" width="12.28515625" style="243" customWidth="1"/>
    <col min="16127" max="16375" width="11.42578125" style="243"/>
    <col min="16376" max="16384" width="11.42578125" style="243" customWidth="1"/>
  </cols>
  <sheetData>
    <row r="1" spans="1:10" x14ac:dyDescent="0.2">
      <c r="A1" s="242" t="s">
        <v>1829</v>
      </c>
      <c r="B1" s="242"/>
      <c r="C1" s="242"/>
      <c r="D1" s="242"/>
      <c r="E1" s="242"/>
      <c r="F1" s="242"/>
    </row>
    <row r="2" spans="1:10" ht="13.15" customHeight="1" x14ac:dyDescent="0.2">
      <c r="A2" s="242" t="s">
        <v>1830</v>
      </c>
    </row>
    <row r="3" spans="1:10" x14ac:dyDescent="0.2">
      <c r="A3" s="242" t="s">
        <v>1826</v>
      </c>
      <c r="B3" s="242"/>
      <c r="C3" s="242"/>
      <c r="D3" s="242"/>
      <c r="E3" s="242"/>
      <c r="F3" s="242"/>
    </row>
    <row r="4" spans="1:10" ht="13.15" customHeight="1" x14ac:dyDescent="0.2">
      <c r="A4" s="242" t="s">
        <v>1827</v>
      </c>
    </row>
    <row r="5" spans="1:10" x14ac:dyDescent="0.2">
      <c r="A5" s="242" t="s">
        <v>1828</v>
      </c>
    </row>
    <row r="7" spans="1:10" ht="25.5" customHeight="1" x14ac:dyDescent="0.2">
      <c r="A7" s="1043" t="s">
        <v>698</v>
      </c>
      <c r="B7" s="1046" t="s">
        <v>962</v>
      </c>
      <c r="C7" s="1046" t="s">
        <v>1648</v>
      </c>
      <c r="D7" s="1046"/>
      <c r="E7" s="1046"/>
      <c r="F7" s="1049"/>
    </row>
    <row r="8" spans="1:10" ht="22.5" x14ac:dyDescent="0.2">
      <c r="A8" s="1044"/>
      <c r="B8" s="1047"/>
      <c r="C8" s="300" t="s">
        <v>1707</v>
      </c>
      <c r="D8" s="300" t="s">
        <v>1752</v>
      </c>
      <c r="E8" s="345" t="s">
        <v>557</v>
      </c>
      <c r="F8" s="301" t="s">
        <v>1753</v>
      </c>
    </row>
    <row r="9" spans="1:10" x14ac:dyDescent="0.2">
      <c r="A9" s="1045"/>
      <c r="B9" s="1048"/>
      <c r="C9" s="1050" t="s">
        <v>608</v>
      </c>
      <c r="D9" s="1050"/>
      <c r="E9" s="302" t="s">
        <v>562</v>
      </c>
      <c r="F9" s="295" t="s">
        <v>699</v>
      </c>
    </row>
    <row r="10" spans="1:10" ht="25.5" customHeight="1" x14ac:dyDescent="0.2">
      <c r="A10" s="244"/>
      <c r="B10" s="244" t="s">
        <v>700</v>
      </c>
      <c r="C10" s="322">
        <v>3862689</v>
      </c>
      <c r="D10" s="323">
        <v>3659179</v>
      </c>
      <c r="E10" s="249">
        <v>-5.3</v>
      </c>
      <c r="F10" s="250">
        <v>2705</v>
      </c>
      <c r="H10" s="533"/>
      <c r="I10" s="532"/>
    </row>
    <row r="11" spans="1:10" ht="25.5" customHeight="1" x14ac:dyDescent="0.2">
      <c r="A11" s="245" t="s">
        <v>811</v>
      </c>
      <c r="B11" s="246" t="s">
        <v>694</v>
      </c>
      <c r="C11" s="320">
        <v>2139646</v>
      </c>
      <c r="D11" s="321">
        <v>2181241</v>
      </c>
      <c r="E11" s="247">
        <v>1.9</v>
      </c>
      <c r="F11" s="248">
        <v>3892</v>
      </c>
      <c r="H11" s="533"/>
    </row>
    <row r="12" spans="1:10" ht="12.6" customHeight="1" x14ac:dyDescent="0.2">
      <c r="A12" s="245" t="s">
        <v>809</v>
      </c>
      <c r="B12" s="246" t="s">
        <v>690</v>
      </c>
      <c r="C12" s="320">
        <v>989953</v>
      </c>
      <c r="D12" s="321">
        <v>855644</v>
      </c>
      <c r="E12" s="247">
        <v>-13.6</v>
      </c>
      <c r="F12" s="248">
        <v>3441</v>
      </c>
      <c r="H12" s="533"/>
      <c r="I12" s="533"/>
    </row>
    <row r="13" spans="1:10" ht="12.75" customHeight="1" x14ac:dyDescent="0.2">
      <c r="A13" s="245" t="s">
        <v>810</v>
      </c>
      <c r="B13" s="246" t="s">
        <v>691</v>
      </c>
      <c r="C13" s="320">
        <v>733090</v>
      </c>
      <c r="D13" s="321">
        <v>622294</v>
      </c>
      <c r="E13" s="247">
        <v>-15.1</v>
      </c>
      <c r="F13" s="248">
        <v>1144</v>
      </c>
      <c r="H13" s="533"/>
      <c r="I13" s="533"/>
      <c r="J13" s="550"/>
    </row>
    <row r="14" spans="1:10" ht="25.5" customHeight="1" x14ac:dyDescent="0.2">
      <c r="A14" s="244"/>
      <c r="B14" s="244" t="s">
        <v>956</v>
      </c>
      <c r="C14" s="322">
        <v>648298</v>
      </c>
      <c r="D14" s="323">
        <v>684002</v>
      </c>
      <c r="E14" s="249">
        <v>5.5</v>
      </c>
      <c r="F14" s="250">
        <v>250</v>
      </c>
      <c r="H14" s="533"/>
      <c r="I14" s="532"/>
    </row>
    <row r="15" spans="1:10" ht="25.5" customHeight="1" x14ac:dyDescent="0.2">
      <c r="A15" s="251" t="s">
        <v>826</v>
      </c>
      <c r="B15" s="252" t="s">
        <v>827</v>
      </c>
      <c r="C15" s="320">
        <v>141598</v>
      </c>
      <c r="D15" s="321">
        <v>141290</v>
      </c>
      <c r="E15" s="247">
        <v>-0.2</v>
      </c>
      <c r="F15" s="248">
        <v>715</v>
      </c>
      <c r="H15" s="569"/>
    </row>
    <row r="16" spans="1:10" ht="13.15" customHeight="1" x14ac:dyDescent="0.2">
      <c r="A16" s="245" t="s">
        <v>820</v>
      </c>
      <c r="B16" s="246" t="s">
        <v>821</v>
      </c>
      <c r="C16" s="320">
        <v>65920</v>
      </c>
      <c r="D16" s="321">
        <v>79955</v>
      </c>
      <c r="E16" s="247">
        <v>21.3</v>
      </c>
      <c r="F16" s="248">
        <v>308</v>
      </c>
      <c r="H16" s="533"/>
    </row>
    <row r="17" spans="1:8" ht="13.15" customHeight="1" x14ac:dyDescent="0.2">
      <c r="A17" s="245" t="s">
        <v>816</v>
      </c>
      <c r="B17" s="246" t="s">
        <v>964</v>
      </c>
      <c r="C17" s="320">
        <v>43840</v>
      </c>
      <c r="D17" s="321">
        <v>69630</v>
      </c>
      <c r="E17" s="247">
        <v>58.8</v>
      </c>
      <c r="F17" s="248">
        <v>300</v>
      </c>
      <c r="H17" s="533"/>
    </row>
    <row r="18" spans="1:8" x14ac:dyDescent="0.2">
      <c r="A18" s="251" t="s">
        <v>823</v>
      </c>
      <c r="B18" s="253" t="s">
        <v>558</v>
      </c>
      <c r="C18" s="320"/>
      <c r="D18" s="321"/>
      <c r="E18" s="247"/>
      <c r="F18" s="248"/>
      <c r="H18" s="533"/>
    </row>
    <row r="19" spans="1:8" x14ac:dyDescent="0.2">
      <c r="A19" s="251"/>
      <c r="B19" s="252" t="s">
        <v>1805</v>
      </c>
      <c r="C19" s="320">
        <v>65263</v>
      </c>
      <c r="D19" s="321">
        <v>66195</v>
      </c>
      <c r="E19" s="247">
        <v>1.4</v>
      </c>
      <c r="F19" s="248">
        <v>268</v>
      </c>
      <c r="H19" s="533"/>
    </row>
    <row r="20" spans="1:8" x14ac:dyDescent="0.2">
      <c r="A20" s="245" t="s">
        <v>812</v>
      </c>
      <c r="B20" s="246" t="s">
        <v>813</v>
      </c>
      <c r="C20" s="320">
        <v>82425</v>
      </c>
      <c r="D20" s="321">
        <v>86653</v>
      </c>
      <c r="E20" s="247">
        <v>5.0999999999999996</v>
      </c>
      <c r="F20" s="248">
        <v>249</v>
      </c>
      <c r="H20" s="533"/>
    </row>
    <row r="21" spans="1:8" x14ac:dyDescent="0.2">
      <c r="A21" s="245" t="s">
        <v>819</v>
      </c>
      <c r="B21" s="246" t="s">
        <v>965</v>
      </c>
      <c r="C21" s="320">
        <v>64436</v>
      </c>
      <c r="D21" s="321">
        <v>69922</v>
      </c>
      <c r="E21" s="247">
        <v>8.5</v>
      </c>
      <c r="F21" s="248">
        <v>228</v>
      </c>
      <c r="H21" s="533"/>
    </row>
    <row r="22" spans="1:8" x14ac:dyDescent="0.2">
      <c r="A22" s="245" t="s">
        <v>824</v>
      </c>
      <c r="B22" s="246" t="s">
        <v>825</v>
      </c>
      <c r="C22" s="320">
        <v>63606</v>
      </c>
      <c r="D22" s="321">
        <v>58228</v>
      </c>
      <c r="E22" s="247">
        <v>-8.5</v>
      </c>
      <c r="F22" s="248">
        <v>225</v>
      </c>
      <c r="H22" s="533"/>
    </row>
    <row r="23" spans="1:8" x14ac:dyDescent="0.2">
      <c r="A23" s="245" t="s">
        <v>822</v>
      </c>
      <c r="B23" s="246" t="s">
        <v>963</v>
      </c>
      <c r="C23" s="320">
        <v>38058</v>
      </c>
      <c r="D23" s="321">
        <v>34778</v>
      </c>
      <c r="E23" s="247">
        <v>-8.6</v>
      </c>
      <c r="F23" s="248">
        <v>142</v>
      </c>
      <c r="H23" s="533"/>
    </row>
    <row r="24" spans="1:8" x14ac:dyDescent="0.2">
      <c r="A24" s="245" t="s">
        <v>814</v>
      </c>
      <c r="B24" s="246" t="s">
        <v>815</v>
      </c>
      <c r="C24" s="320">
        <v>42434</v>
      </c>
      <c r="D24" s="321">
        <v>39772</v>
      </c>
      <c r="E24" s="247">
        <v>-6.3</v>
      </c>
      <c r="F24" s="248">
        <v>127</v>
      </c>
      <c r="H24" s="533"/>
    </row>
    <row r="25" spans="1:8" x14ac:dyDescent="0.2">
      <c r="A25" s="245" t="s">
        <v>817</v>
      </c>
      <c r="B25" s="246" t="s">
        <v>818</v>
      </c>
      <c r="C25" s="320">
        <v>40719</v>
      </c>
      <c r="D25" s="321">
        <v>37579</v>
      </c>
      <c r="E25" s="247">
        <v>-7.7</v>
      </c>
      <c r="F25" s="248">
        <v>116</v>
      </c>
      <c r="H25" s="533"/>
    </row>
    <row r="26" spans="1:8" ht="25.5" customHeight="1" x14ac:dyDescent="0.2">
      <c r="A26" s="244"/>
      <c r="B26" s="244" t="s">
        <v>966</v>
      </c>
      <c r="C26" s="322">
        <v>48</v>
      </c>
      <c r="D26" s="323">
        <v>46</v>
      </c>
      <c r="E26" s="249">
        <v>-4.2</v>
      </c>
      <c r="F26" s="250">
        <v>1</v>
      </c>
      <c r="H26" s="533"/>
    </row>
    <row r="27" spans="1:8" ht="25.5" customHeight="1" x14ac:dyDescent="0.2">
      <c r="A27" s="245" t="s">
        <v>832</v>
      </c>
      <c r="B27" s="246" t="s">
        <v>972</v>
      </c>
      <c r="C27" s="320">
        <v>45</v>
      </c>
      <c r="D27" s="321">
        <v>37</v>
      </c>
      <c r="E27" s="583">
        <v>-17.8</v>
      </c>
      <c r="F27" s="248">
        <v>4</v>
      </c>
      <c r="H27" s="533"/>
    </row>
    <row r="28" spans="1:8" x14ac:dyDescent="0.2">
      <c r="A28" s="245" t="s">
        <v>830</v>
      </c>
      <c r="B28" s="246" t="s">
        <v>973</v>
      </c>
      <c r="C28" s="320">
        <v>2</v>
      </c>
      <c r="D28" s="321">
        <v>7</v>
      </c>
      <c r="E28" s="583">
        <v>250</v>
      </c>
      <c r="F28" s="248">
        <v>1</v>
      </c>
      <c r="H28" s="533"/>
    </row>
    <row r="29" spans="1:8" x14ac:dyDescent="0.2">
      <c r="A29" s="245" t="s">
        <v>828</v>
      </c>
      <c r="B29" s="246" t="s">
        <v>968</v>
      </c>
      <c r="C29" s="320">
        <v>1</v>
      </c>
      <c r="D29" s="321">
        <v>1</v>
      </c>
      <c r="E29" s="584">
        <v>0.127668</v>
      </c>
      <c r="F29" s="248">
        <v>0.127668</v>
      </c>
      <c r="G29" s="610"/>
      <c r="H29" s="533"/>
    </row>
    <row r="30" spans="1:8" x14ac:dyDescent="0.2">
      <c r="A30" s="245" t="s">
        <v>829</v>
      </c>
      <c r="B30" s="246" t="s">
        <v>967</v>
      </c>
      <c r="C30" s="320">
        <v>1</v>
      </c>
      <c r="D30" s="513">
        <v>0</v>
      </c>
      <c r="E30" s="585">
        <v>-100</v>
      </c>
      <c r="F30" s="248">
        <v>0.13165499999999999</v>
      </c>
      <c r="H30" s="533"/>
    </row>
    <row r="31" spans="1:8" x14ac:dyDescent="0.2">
      <c r="A31" s="245" t="s">
        <v>833</v>
      </c>
      <c r="B31" s="246" t="s">
        <v>974</v>
      </c>
      <c r="C31" s="513">
        <v>0</v>
      </c>
      <c r="D31" s="321">
        <v>1</v>
      </c>
      <c r="E31" s="586" t="s">
        <v>1078</v>
      </c>
      <c r="F31" s="248">
        <v>0.127668</v>
      </c>
      <c r="H31" s="533"/>
    </row>
    <row r="32" spans="1:8" x14ac:dyDescent="0.2">
      <c r="A32" s="245" t="s">
        <v>831</v>
      </c>
      <c r="B32" s="246" t="s">
        <v>971</v>
      </c>
      <c r="C32" s="320">
        <v>0</v>
      </c>
      <c r="D32" s="321">
        <v>0</v>
      </c>
      <c r="E32" s="585">
        <v>0</v>
      </c>
      <c r="F32" s="549">
        <v>0</v>
      </c>
      <c r="H32" s="533"/>
    </row>
    <row r="33" spans="1:7" x14ac:dyDescent="0.2">
      <c r="A33" s="251"/>
      <c r="B33" s="252"/>
      <c r="C33" s="321"/>
      <c r="D33" s="321"/>
      <c r="E33" s="247"/>
      <c r="F33" s="248"/>
    </row>
    <row r="34" spans="1:7" x14ac:dyDescent="0.2">
      <c r="A34" s="243" t="s">
        <v>682</v>
      </c>
      <c r="F34" s="248"/>
    </row>
    <row r="35" spans="1:7" s="272" customFormat="1" ht="11.45" customHeight="1" x14ac:dyDescent="0.2">
      <c r="A35" s="329" t="s">
        <v>1641</v>
      </c>
      <c r="B35" s="282"/>
      <c r="C35" s="263"/>
      <c r="D35" s="264"/>
      <c r="E35" s="263"/>
      <c r="F35" s="243"/>
      <c r="G35" s="283"/>
    </row>
    <row r="36" spans="1:7" x14ac:dyDescent="0.2">
      <c r="A36" s="245"/>
      <c r="B36" s="245"/>
      <c r="C36" s="266"/>
      <c r="D36" s="283"/>
      <c r="E36" s="283"/>
      <c r="F36" s="264"/>
    </row>
    <row r="37" spans="1:7" x14ac:dyDescent="0.2">
      <c r="A37" s="245"/>
      <c r="B37" s="245"/>
      <c r="C37" s="254"/>
      <c r="D37" s="321"/>
      <c r="E37" s="247"/>
      <c r="F37" s="283"/>
    </row>
    <row r="38" spans="1:7" x14ac:dyDescent="0.2">
      <c r="A38" s="245"/>
      <c r="B38" s="245"/>
      <c r="C38" s="254"/>
      <c r="D38" s="255"/>
      <c r="E38" s="256"/>
      <c r="F38" s="248"/>
    </row>
    <row r="39" spans="1:7" x14ac:dyDescent="0.2">
      <c r="A39" s="245"/>
      <c r="B39" s="245"/>
      <c r="C39" s="245"/>
      <c r="D39" s="245"/>
      <c r="E39" s="245"/>
      <c r="F39" s="257"/>
    </row>
    <row r="40" spans="1:7" x14ac:dyDescent="0.2">
      <c r="A40" s="245"/>
      <c r="B40" s="245"/>
      <c r="C40" s="254"/>
      <c r="D40" s="254"/>
      <c r="E40" s="254"/>
      <c r="F40" s="245"/>
    </row>
    <row r="41" spans="1:7" x14ac:dyDescent="0.2">
      <c r="A41" s="245"/>
      <c r="B41" s="245"/>
      <c r="C41" s="258"/>
      <c r="D41" s="258"/>
      <c r="E41" s="258"/>
      <c r="F41" s="254"/>
    </row>
    <row r="42" spans="1:7" x14ac:dyDescent="0.2">
      <c r="A42" s="245"/>
      <c r="B42" s="245"/>
      <c r="C42" s="245"/>
      <c r="D42" s="245"/>
      <c r="E42" s="245"/>
      <c r="F42" s="258"/>
    </row>
    <row r="43" spans="1:7" x14ac:dyDescent="0.2">
      <c r="A43" s="245"/>
      <c r="B43" s="245"/>
      <c r="C43" s="245"/>
      <c r="D43" s="245"/>
      <c r="E43" s="245"/>
      <c r="F43" s="245"/>
    </row>
    <row r="44" spans="1:7" x14ac:dyDescent="0.2">
      <c r="A44" s="245"/>
      <c r="B44" s="245"/>
      <c r="C44" s="245"/>
      <c r="D44" s="245"/>
      <c r="E44" s="245"/>
      <c r="F44" s="245"/>
    </row>
    <row r="45" spans="1:7" x14ac:dyDescent="0.2">
      <c r="A45" s="245"/>
      <c r="B45" s="245"/>
      <c r="C45" s="245"/>
      <c r="D45" s="245"/>
      <c r="E45" s="245"/>
      <c r="F45" s="245"/>
    </row>
    <row r="46" spans="1:7" x14ac:dyDescent="0.2">
      <c r="A46" s="245"/>
      <c r="B46" s="245"/>
      <c r="C46" s="245"/>
      <c r="D46" s="245"/>
      <c r="E46" s="245"/>
      <c r="F46" s="245"/>
    </row>
    <row r="47" spans="1:7" x14ac:dyDescent="0.2">
      <c r="A47" s="245"/>
      <c r="B47" s="245"/>
      <c r="C47" s="245"/>
      <c r="D47" s="245"/>
      <c r="E47" s="245"/>
      <c r="F47" s="245"/>
    </row>
    <row r="48" spans="1:7" x14ac:dyDescent="0.2">
      <c r="A48" s="245"/>
      <c r="B48" s="245"/>
      <c r="C48" s="245"/>
      <c r="D48" s="245"/>
      <c r="E48" s="245"/>
      <c r="F48" s="245"/>
    </row>
    <row r="49" spans="1:6" x14ac:dyDescent="0.2">
      <c r="A49" s="245"/>
      <c r="B49" s="245"/>
      <c r="C49" s="245"/>
      <c r="D49" s="245"/>
      <c r="E49" s="245"/>
      <c r="F49" s="245"/>
    </row>
    <row r="50" spans="1:6" x14ac:dyDescent="0.2">
      <c r="A50" s="245"/>
      <c r="B50" s="245"/>
      <c r="C50" s="245"/>
      <c r="D50" s="245"/>
      <c r="E50" s="245"/>
      <c r="F50" s="245"/>
    </row>
    <row r="51" spans="1:6" x14ac:dyDescent="0.2">
      <c r="A51" s="245"/>
      <c r="B51" s="245"/>
      <c r="C51" s="245"/>
      <c r="D51" s="245"/>
      <c r="E51" s="245"/>
      <c r="F51" s="245"/>
    </row>
    <row r="52" spans="1:6" x14ac:dyDescent="0.2">
      <c r="A52" s="245"/>
      <c r="B52" s="245"/>
      <c r="C52" s="245"/>
      <c r="D52" s="245"/>
      <c r="E52" s="245"/>
      <c r="F52" s="245"/>
    </row>
    <row r="53" spans="1:6" x14ac:dyDescent="0.2">
      <c r="A53" s="245"/>
      <c r="B53" s="245"/>
      <c r="C53" s="245"/>
      <c r="D53" s="245"/>
      <c r="E53" s="245"/>
      <c r="F53" s="245"/>
    </row>
    <row r="54" spans="1:6" x14ac:dyDescent="0.2">
      <c r="A54" s="245"/>
      <c r="B54" s="245"/>
      <c r="C54" s="245"/>
      <c r="D54" s="245"/>
      <c r="E54" s="245"/>
      <c r="F54" s="245"/>
    </row>
    <row r="55" spans="1:6" x14ac:dyDescent="0.2">
      <c r="A55" s="245"/>
      <c r="B55" s="245"/>
      <c r="C55" s="245"/>
      <c r="D55" s="245"/>
      <c r="E55" s="245"/>
      <c r="F55" s="245"/>
    </row>
    <row r="56" spans="1:6" x14ac:dyDescent="0.2">
      <c r="A56" s="245"/>
      <c r="B56" s="245"/>
      <c r="C56" s="245"/>
      <c r="D56" s="245"/>
      <c r="E56" s="245"/>
      <c r="F56" s="245"/>
    </row>
    <row r="57" spans="1:6" x14ac:dyDescent="0.2">
      <c r="A57" s="245"/>
      <c r="B57" s="245"/>
      <c r="C57" s="245"/>
      <c r="D57" s="245"/>
      <c r="E57" s="245"/>
      <c r="F57" s="245"/>
    </row>
    <row r="58" spans="1:6" x14ac:dyDescent="0.2">
      <c r="A58" s="245"/>
      <c r="B58" s="245"/>
      <c r="C58" s="245"/>
      <c r="D58" s="245"/>
      <c r="E58" s="245"/>
      <c r="F58" s="245"/>
    </row>
    <row r="59" spans="1:6" x14ac:dyDescent="0.2">
      <c r="A59" s="245"/>
      <c r="B59" s="245"/>
      <c r="C59" s="245"/>
      <c r="D59" s="245"/>
      <c r="E59" s="245"/>
      <c r="F59" s="245"/>
    </row>
    <row r="60" spans="1:6" x14ac:dyDescent="0.2">
      <c r="A60" s="245"/>
      <c r="B60" s="245"/>
      <c r="C60" s="245"/>
      <c r="D60" s="245"/>
      <c r="E60" s="245"/>
      <c r="F60" s="245"/>
    </row>
    <row r="61" spans="1:6" x14ac:dyDescent="0.2">
      <c r="A61" s="245"/>
      <c r="B61" s="245"/>
      <c r="C61" s="245"/>
      <c r="D61" s="245"/>
      <c r="E61" s="245"/>
      <c r="F61" s="245"/>
    </row>
    <row r="62" spans="1:6" x14ac:dyDescent="0.2">
      <c r="A62" s="245"/>
      <c r="B62" s="245"/>
      <c r="C62" s="245"/>
      <c r="D62" s="245"/>
      <c r="E62" s="245"/>
      <c r="F62" s="245"/>
    </row>
    <row r="63" spans="1:6" x14ac:dyDescent="0.2">
      <c r="C63" s="245"/>
      <c r="D63" s="245"/>
      <c r="E63" s="245"/>
      <c r="F63" s="245"/>
    </row>
    <row r="64" spans="1:6" x14ac:dyDescent="0.2">
      <c r="C64" s="245"/>
      <c r="D64" s="245"/>
      <c r="E64" s="245"/>
      <c r="F64" s="245"/>
    </row>
    <row r="65" spans="3:6" x14ac:dyDescent="0.2">
      <c r="C65" s="245"/>
      <c r="D65" s="245"/>
      <c r="E65" s="245"/>
      <c r="F65" s="245"/>
    </row>
    <row r="66" spans="3:6" x14ac:dyDescent="0.2">
      <c r="C66" s="245"/>
      <c r="D66" s="245"/>
      <c r="E66" s="245"/>
      <c r="F66" s="245"/>
    </row>
    <row r="67" spans="3:6" x14ac:dyDescent="0.2">
      <c r="C67" s="245"/>
      <c r="D67" s="245"/>
      <c r="E67" s="245"/>
      <c r="F67" s="245"/>
    </row>
    <row r="68" spans="3:6" x14ac:dyDescent="0.2">
      <c r="C68" s="245"/>
      <c r="D68" s="245"/>
      <c r="E68" s="245"/>
      <c r="F68" s="245"/>
    </row>
    <row r="69" spans="3:6" x14ac:dyDescent="0.2">
      <c r="F69" s="245"/>
    </row>
  </sheetData>
  <mergeCells count="4">
    <mergeCell ref="A7:A9"/>
    <mergeCell ref="B7:B9"/>
    <mergeCell ref="C7:F7"/>
    <mergeCell ref="C9:D9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showGridLines="0" zoomScaleNormal="100" workbookViewId="0"/>
  </sheetViews>
  <sheetFormatPr baseColWidth="10" defaultRowHeight="12.75" x14ac:dyDescent="0.2"/>
  <cols>
    <col min="1" max="1" width="11.85546875" style="271" customWidth="1"/>
    <col min="2" max="2" width="26.5703125" style="271" customWidth="1"/>
    <col min="3" max="6" width="12.140625" style="271" customWidth="1"/>
    <col min="245" max="245" width="11.85546875" customWidth="1"/>
    <col min="246" max="246" width="26.5703125" customWidth="1"/>
    <col min="247" max="251" width="12.140625" customWidth="1"/>
    <col min="501" max="501" width="11.85546875" customWidth="1"/>
    <col min="502" max="502" width="26.5703125" customWidth="1"/>
    <col min="503" max="507" width="12.140625" customWidth="1"/>
    <col min="757" max="757" width="11.85546875" customWidth="1"/>
    <col min="758" max="758" width="26.5703125" customWidth="1"/>
    <col min="759" max="763" width="12.140625" customWidth="1"/>
    <col min="1013" max="1013" width="11.85546875" customWidth="1"/>
    <col min="1014" max="1014" width="26.5703125" customWidth="1"/>
    <col min="1015" max="1019" width="12.140625" customWidth="1"/>
    <col min="1269" max="1269" width="11.85546875" customWidth="1"/>
    <col min="1270" max="1270" width="26.5703125" customWidth="1"/>
    <col min="1271" max="1275" width="12.140625" customWidth="1"/>
    <col min="1525" max="1525" width="11.85546875" customWidth="1"/>
    <col min="1526" max="1526" width="26.5703125" customWidth="1"/>
    <col min="1527" max="1531" width="12.140625" customWidth="1"/>
    <col min="1781" max="1781" width="11.85546875" customWidth="1"/>
    <col min="1782" max="1782" width="26.5703125" customWidth="1"/>
    <col min="1783" max="1787" width="12.140625" customWidth="1"/>
    <col min="2037" max="2037" width="11.85546875" customWidth="1"/>
    <col min="2038" max="2038" width="26.5703125" customWidth="1"/>
    <col min="2039" max="2043" width="12.140625" customWidth="1"/>
    <col min="2293" max="2293" width="11.85546875" customWidth="1"/>
    <col min="2294" max="2294" width="26.5703125" customWidth="1"/>
    <col min="2295" max="2299" width="12.140625" customWidth="1"/>
    <col min="2549" max="2549" width="11.85546875" customWidth="1"/>
    <col min="2550" max="2550" width="26.5703125" customWidth="1"/>
    <col min="2551" max="2555" width="12.140625" customWidth="1"/>
    <col min="2805" max="2805" width="11.85546875" customWidth="1"/>
    <col min="2806" max="2806" width="26.5703125" customWidth="1"/>
    <col min="2807" max="2811" width="12.140625" customWidth="1"/>
    <col min="3061" max="3061" width="11.85546875" customWidth="1"/>
    <col min="3062" max="3062" width="26.5703125" customWidth="1"/>
    <col min="3063" max="3067" width="12.140625" customWidth="1"/>
    <col min="3317" max="3317" width="11.85546875" customWidth="1"/>
    <col min="3318" max="3318" width="26.5703125" customWidth="1"/>
    <col min="3319" max="3323" width="12.140625" customWidth="1"/>
    <col min="3573" max="3573" width="11.85546875" customWidth="1"/>
    <col min="3574" max="3574" width="26.5703125" customWidth="1"/>
    <col min="3575" max="3579" width="12.140625" customWidth="1"/>
    <col min="3829" max="3829" width="11.85546875" customWidth="1"/>
    <col min="3830" max="3830" width="26.5703125" customWidth="1"/>
    <col min="3831" max="3835" width="12.140625" customWidth="1"/>
    <col min="4085" max="4085" width="11.85546875" customWidth="1"/>
    <col min="4086" max="4086" width="26.5703125" customWidth="1"/>
    <col min="4087" max="4091" width="12.140625" customWidth="1"/>
    <col min="4341" max="4341" width="11.85546875" customWidth="1"/>
    <col min="4342" max="4342" width="26.5703125" customWidth="1"/>
    <col min="4343" max="4347" width="12.140625" customWidth="1"/>
    <col min="4597" max="4597" width="11.85546875" customWidth="1"/>
    <col min="4598" max="4598" width="26.5703125" customWidth="1"/>
    <col min="4599" max="4603" width="12.140625" customWidth="1"/>
    <col min="4853" max="4853" width="11.85546875" customWidth="1"/>
    <col min="4854" max="4854" width="26.5703125" customWidth="1"/>
    <col min="4855" max="4859" width="12.140625" customWidth="1"/>
    <col min="5109" max="5109" width="11.85546875" customWidth="1"/>
    <col min="5110" max="5110" width="26.5703125" customWidth="1"/>
    <col min="5111" max="5115" width="12.140625" customWidth="1"/>
    <col min="5365" max="5365" width="11.85546875" customWidth="1"/>
    <col min="5366" max="5366" width="26.5703125" customWidth="1"/>
    <col min="5367" max="5371" width="12.140625" customWidth="1"/>
    <col min="5621" max="5621" width="11.85546875" customWidth="1"/>
    <col min="5622" max="5622" width="26.5703125" customWidth="1"/>
    <col min="5623" max="5627" width="12.140625" customWidth="1"/>
    <col min="5877" max="5877" width="11.85546875" customWidth="1"/>
    <col min="5878" max="5878" width="26.5703125" customWidth="1"/>
    <col min="5879" max="5883" width="12.140625" customWidth="1"/>
    <col min="6133" max="6133" width="11.85546875" customWidth="1"/>
    <col min="6134" max="6134" width="26.5703125" customWidth="1"/>
    <col min="6135" max="6139" width="12.140625" customWidth="1"/>
    <col min="6389" max="6389" width="11.85546875" customWidth="1"/>
    <col min="6390" max="6390" width="26.5703125" customWidth="1"/>
    <col min="6391" max="6395" width="12.140625" customWidth="1"/>
    <col min="6645" max="6645" width="11.85546875" customWidth="1"/>
    <col min="6646" max="6646" width="26.5703125" customWidth="1"/>
    <col min="6647" max="6651" width="12.140625" customWidth="1"/>
    <col min="6901" max="6901" width="11.85546875" customWidth="1"/>
    <col min="6902" max="6902" width="26.5703125" customWidth="1"/>
    <col min="6903" max="6907" width="12.140625" customWidth="1"/>
    <col min="7157" max="7157" width="11.85546875" customWidth="1"/>
    <col min="7158" max="7158" width="26.5703125" customWidth="1"/>
    <col min="7159" max="7163" width="12.140625" customWidth="1"/>
    <col min="7413" max="7413" width="11.85546875" customWidth="1"/>
    <col min="7414" max="7414" width="26.5703125" customWidth="1"/>
    <col min="7415" max="7419" width="12.140625" customWidth="1"/>
    <col min="7669" max="7669" width="11.85546875" customWidth="1"/>
    <col min="7670" max="7670" width="26.5703125" customWidth="1"/>
    <col min="7671" max="7675" width="12.140625" customWidth="1"/>
    <col min="7925" max="7925" width="11.85546875" customWidth="1"/>
    <col min="7926" max="7926" width="26.5703125" customWidth="1"/>
    <col min="7927" max="7931" width="12.140625" customWidth="1"/>
    <col min="8181" max="8181" width="11.85546875" customWidth="1"/>
    <col min="8182" max="8182" width="26.5703125" customWidth="1"/>
    <col min="8183" max="8187" width="12.140625" customWidth="1"/>
    <col min="8437" max="8437" width="11.85546875" customWidth="1"/>
    <col min="8438" max="8438" width="26.5703125" customWidth="1"/>
    <col min="8439" max="8443" width="12.140625" customWidth="1"/>
    <col min="8693" max="8693" width="11.85546875" customWidth="1"/>
    <col min="8694" max="8694" width="26.5703125" customWidth="1"/>
    <col min="8695" max="8699" width="12.140625" customWidth="1"/>
    <col min="8949" max="8949" width="11.85546875" customWidth="1"/>
    <col min="8950" max="8950" width="26.5703125" customWidth="1"/>
    <col min="8951" max="8955" width="12.140625" customWidth="1"/>
    <col min="9205" max="9205" width="11.85546875" customWidth="1"/>
    <col min="9206" max="9206" width="26.5703125" customWidth="1"/>
    <col min="9207" max="9211" width="12.140625" customWidth="1"/>
    <col min="9461" max="9461" width="11.85546875" customWidth="1"/>
    <col min="9462" max="9462" width="26.5703125" customWidth="1"/>
    <col min="9463" max="9467" width="12.140625" customWidth="1"/>
    <col min="9717" max="9717" width="11.85546875" customWidth="1"/>
    <col min="9718" max="9718" width="26.5703125" customWidth="1"/>
    <col min="9719" max="9723" width="12.140625" customWidth="1"/>
    <col min="9973" max="9973" width="11.85546875" customWidth="1"/>
    <col min="9974" max="9974" width="26.5703125" customWidth="1"/>
    <col min="9975" max="9979" width="12.140625" customWidth="1"/>
    <col min="10229" max="10229" width="11.85546875" customWidth="1"/>
    <col min="10230" max="10230" width="26.5703125" customWidth="1"/>
    <col min="10231" max="10235" width="12.140625" customWidth="1"/>
    <col min="10485" max="10485" width="11.85546875" customWidth="1"/>
    <col min="10486" max="10486" width="26.5703125" customWidth="1"/>
    <col min="10487" max="10491" width="12.140625" customWidth="1"/>
    <col min="10741" max="10741" width="11.85546875" customWidth="1"/>
    <col min="10742" max="10742" width="26.5703125" customWidth="1"/>
    <col min="10743" max="10747" width="12.140625" customWidth="1"/>
    <col min="10997" max="10997" width="11.85546875" customWidth="1"/>
    <col min="10998" max="10998" width="26.5703125" customWidth="1"/>
    <col min="10999" max="11003" width="12.140625" customWidth="1"/>
    <col min="11253" max="11253" width="11.85546875" customWidth="1"/>
    <col min="11254" max="11254" width="26.5703125" customWidth="1"/>
    <col min="11255" max="11259" width="12.140625" customWidth="1"/>
    <col min="11509" max="11509" width="11.85546875" customWidth="1"/>
    <col min="11510" max="11510" width="26.5703125" customWidth="1"/>
    <col min="11511" max="11515" width="12.140625" customWidth="1"/>
    <col min="11765" max="11765" width="11.85546875" customWidth="1"/>
    <col min="11766" max="11766" width="26.5703125" customWidth="1"/>
    <col min="11767" max="11771" width="12.140625" customWidth="1"/>
    <col min="12021" max="12021" width="11.85546875" customWidth="1"/>
    <col min="12022" max="12022" width="26.5703125" customWidth="1"/>
    <col min="12023" max="12027" width="12.140625" customWidth="1"/>
    <col min="12277" max="12277" width="11.85546875" customWidth="1"/>
    <col min="12278" max="12278" width="26.5703125" customWidth="1"/>
    <col min="12279" max="12283" width="12.140625" customWidth="1"/>
    <col min="12533" max="12533" width="11.85546875" customWidth="1"/>
    <col min="12534" max="12534" width="26.5703125" customWidth="1"/>
    <col min="12535" max="12539" width="12.140625" customWidth="1"/>
    <col min="12789" max="12789" width="11.85546875" customWidth="1"/>
    <col min="12790" max="12790" width="26.5703125" customWidth="1"/>
    <col min="12791" max="12795" width="12.140625" customWidth="1"/>
    <col min="13045" max="13045" width="11.85546875" customWidth="1"/>
    <col min="13046" max="13046" width="26.5703125" customWidth="1"/>
    <col min="13047" max="13051" width="12.140625" customWidth="1"/>
    <col min="13301" max="13301" width="11.85546875" customWidth="1"/>
    <col min="13302" max="13302" width="26.5703125" customWidth="1"/>
    <col min="13303" max="13307" width="12.140625" customWidth="1"/>
    <col min="13557" max="13557" width="11.85546875" customWidth="1"/>
    <col min="13558" max="13558" width="26.5703125" customWidth="1"/>
    <col min="13559" max="13563" width="12.140625" customWidth="1"/>
    <col min="13813" max="13813" width="11.85546875" customWidth="1"/>
    <col min="13814" max="13814" width="26.5703125" customWidth="1"/>
    <col min="13815" max="13819" width="12.140625" customWidth="1"/>
    <col min="14069" max="14069" width="11.85546875" customWidth="1"/>
    <col min="14070" max="14070" width="26.5703125" customWidth="1"/>
    <col min="14071" max="14075" width="12.140625" customWidth="1"/>
    <col min="14325" max="14325" width="11.85546875" customWidth="1"/>
    <col min="14326" max="14326" width="26.5703125" customWidth="1"/>
    <col min="14327" max="14331" width="12.140625" customWidth="1"/>
    <col min="14581" max="14581" width="11.85546875" customWidth="1"/>
    <col min="14582" max="14582" width="26.5703125" customWidth="1"/>
    <col min="14583" max="14587" width="12.140625" customWidth="1"/>
    <col min="14837" max="14837" width="11.85546875" customWidth="1"/>
    <col min="14838" max="14838" width="26.5703125" customWidth="1"/>
    <col min="14839" max="14843" width="12.140625" customWidth="1"/>
    <col min="15093" max="15093" width="11.85546875" customWidth="1"/>
    <col min="15094" max="15094" width="26.5703125" customWidth="1"/>
    <col min="15095" max="15099" width="12.140625" customWidth="1"/>
    <col min="15349" max="15349" width="11.85546875" customWidth="1"/>
    <col min="15350" max="15350" width="26.5703125" customWidth="1"/>
    <col min="15351" max="15355" width="12.140625" customWidth="1"/>
    <col min="15605" max="15605" width="11.85546875" customWidth="1"/>
    <col min="15606" max="15606" width="26.5703125" customWidth="1"/>
    <col min="15607" max="15611" width="12.140625" customWidth="1"/>
    <col min="15861" max="15861" width="11.85546875" customWidth="1"/>
    <col min="15862" max="15862" width="26.5703125" customWidth="1"/>
    <col min="15863" max="15867" width="12.140625" customWidth="1"/>
    <col min="16117" max="16117" width="11.85546875" customWidth="1"/>
    <col min="16118" max="16118" width="26.5703125" customWidth="1"/>
    <col min="16119" max="16123" width="12.140625" customWidth="1"/>
  </cols>
  <sheetData>
    <row r="1" spans="1:9" x14ac:dyDescent="0.2">
      <c r="A1" s="19" t="s">
        <v>1831</v>
      </c>
      <c r="B1" s="19"/>
      <c r="C1" s="19"/>
      <c r="D1" s="19"/>
      <c r="E1" s="19"/>
      <c r="F1" s="19"/>
    </row>
    <row r="2" spans="1:9" x14ac:dyDescent="0.2">
      <c r="A2" s="19" t="s">
        <v>1832</v>
      </c>
    </row>
    <row r="4" spans="1:9" ht="25.5" customHeight="1" x14ac:dyDescent="0.2">
      <c r="A4" s="1051" t="s">
        <v>698</v>
      </c>
      <c r="B4" s="901" t="s">
        <v>559</v>
      </c>
      <c r="C4" s="965" t="s">
        <v>1648</v>
      </c>
      <c r="D4" s="894"/>
      <c r="E4" s="894"/>
      <c r="F4" s="894"/>
    </row>
    <row r="5" spans="1:9" ht="22.5" x14ac:dyDescent="0.2">
      <c r="A5" s="1052"/>
      <c r="B5" s="1054"/>
      <c r="C5" s="232" t="s">
        <v>1707</v>
      </c>
      <c r="D5" s="300" t="s">
        <v>1752</v>
      </c>
      <c r="E5" s="347" t="s">
        <v>557</v>
      </c>
      <c r="F5" s="301" t="s">
        <v>1752</v>
      </c>
    </row>
    <row r="6" spans="1:9" x14ac:dyDescent="0.2">
      <c r="A6" s="1053"/>
      <c r="B6" s="1055"/>
      <c r="C6" s="1056" t="s">
        <v>608</v>
      </c>
      <c r="D6" s="1057"/>
      <c r="E6" s="259" t="s">
        <v>562</v>
      </c>
      <c r="F6" s="259" t="s">
        <v>699</v>
      </c>
    </row>
    <row r="7" spans="1:9" ht="24.75" customHeight="1" x14ac:dyDescent="0.2">
      <c r="A7" s="166"/>
      <c r="B7" s="218" t="s">
        <v>740</v>
      </c>
      <c r="C7" s="277">
        <v>4243568</v>
      </c>
      <c r="D7" s="136">
        <v>4053219</v>
      </c>
      <c r="E7" s="215">
        <v>-4.5</v>
      </c>
      <c r="F7" s="138">
        <v>1484</v>
      </c>
    </row>
    <row r="8" spans="1:9" ht="24.75" customHeight="1" x14ac:dyDescent="0.2">
      <c r="A8" s="303" t="s">
        <v>1298</v>
      </c>
      <c r="B8" s="303" t="s">
        <v>204</v>
      </c>
      <c r="C8" s="324">
        <v>16817</v>
      </c>
      <c r="D8" s="276">
        <v>17732</v>
      </c>
      <c r="E8" s="216">
        <v>5.4</v>
      </c>
      <c r="F8" s="139">
        <v>5268</v>
      </c>
    </row>
    <row r="9" spans="1:9" ht="12.6" customHeight="1" x14ac:dyDescent="0.2">
      <c r="A9" s="303" t="s">
        <v>1251</v>
      </c>
      <c r="B9" s="303" t="s">
        <v>157</v>
      </c>
      <c r="C9" s="324">
        <v>23522</v>
      </c>
      <c r="D9" s="276">
        <v>22619</v>
      </c>
      <c r="E9" s="216">
        <v>-3.8</v>
      </c>
      <c r="F9" s="139">
        <v>4666</v>
      </c>
    </row>
    <row r="10" spans="1:9" ht="12.6" customHeight="1" x14ac:dyDescent="0.2">
      <c r="A10" s="303" t="s">
        <v>1573</v>
      </c>
      <c r="B10" s="303" t="s">
        <v>483</v>
      </c>
      <c r="C10" s="324">
        <v>184951</v>
      </c>
      <c r="D10" s="393">
        <v>174431</v>
      </c>
      <c r="E10" s="216">
        <v>-5.7</v>
      </c>
      <c r="F10" s="139">
        <v>4589</v>
      </c>
      <c r="I10" s="567"/>
    </row>
    <row r="11" spans="1:9" ht="12.6" customHeight="1" x14ac:dyDescent="0.2">
      <c r="A11" s="303" t="s">
        <v>89</v>
      </c>
      <c r="B11" s="303" t="s">
        <v>708</v>
      </c>
      <c r="C11" s="324">
        <v>19648</v>
      </c>
      <c r="D11" s="276">
        <v>18930</v>
      </c>
      <c r="E11" s="216">
        <v>-3.7</v>
      </c>
      <c r="F11" s="139">
        <v>4578</v>
      </c>
    </row>
    <row r="12" spans="1:9" ht="12.6" customHeight="1" x14ac:dyDescent="0.2">
      <c r="A12" s="303" t="s">
        <v>1440</v>
      </c>
      <c r="B12" s="303" t="s">
        <v>344</v>
      </c>
      <c r="C12" s="324">
        <v>166046</v>
      </c>
      <c r="D12" s="276">
        <v>150234</v>
      </c>
      <c r="E12" s="216">
        <v>-9.5</v>
      </c>
      <c r="F12" s="139">
        <v>4439</v>
      </c>
    </row>
    <row r="13" spans="1:9" ht="12.6" customHeight="1" x14ac:dyDescent="0.2">
      <c r="A13" s="303" t="s">
        <v>87</v>
      </c>
      <c r="B13" s="303" t="s">
        <v>795</v>
      </c>
      <c r="C13" s="324">
        <v>29804</v>
      </c>
      <c r="D13" s="276">
        <v>29240</v>
      </c>
      <c r="E13" s="216">
        <v>-1.9</v>
      </c>
      <c r="F13" s="139">
        <v>4388</v>
      </c>
    </row>
    <row r="14" spans="1:9" ht="12.6" customHeight="1" x14ac:dyDescent="0.2">
      <c r="A14" s="303" t="s">
        <v>1248</v>
      </c>
      <c r="B14" s="303" t="s">
        <v>154</v>
      </c>
      <c r="C14" s="324">
        <v>88345</v>
      </c>
      <c r="D14" s="276">
        <v>82263</v>
      </c>
      <c r="E14" s="216">
        <v>-6.9</v>
      </c>
      <c r="F14" s="139">
        <v>4027</v>
      </c>
    </row>
    <row r="15" spans="1:9" ht="12.6" customHeight="1" x14ac:dyDescent="0.2">
      <c r="A15" s="303" t="s">
        <v>564</v>
      </c>
      <c r="B15" s="303" t="s">
        <v>563</v>
      </c>
      <c r="C15" s="324">
        <v>46221</v>
      </c>
      <c r="D15" s="276">
        <v>45254</v>
      </c>
      <c r="E15" s="216">
        <v>-2.1</v>
      </c>
      <c r="F15" s="139">
        <v>3977</v>
      </c>
    </row>
    <row r="16" spans="1:9" ht="12.6" customHeight="1" x14ac:dyDescent="0.2">
      <c r="A16" s="303" t="s">
        <v>548</v>
      </c>
      <c r="B16" s="303" t="s">
        <v>549</v>
      </c>
      <c r="C16" s="324">
        <v>80258</v>
      </c>
      <c r="D16" s="276">
        <v>78253</v>
      </c>
      <c r="E16" s="216">
        <v>-2.5</v>
      </c>
      <c r="F16" s="139">
        <v>3903</v>
      </c>
    </row>
    <row r="17" spans="1:9" ht="12.6" customHeight="1" x14ac:dyDescent="0.2">
      <c r="A17" s="303" t="s">
        <v>1354</v>
      </c>
      <c r="B17" s="303" t="s">
        <v>261</v>
      </c>
      <c r="C17" s="324">
        <v>14645</v>
      </c>
      <c r="D17" s="276">
        <v>14352</v>
      </c>
      <c r="E17" s="216">
        <v>-2</v>
      </c>
      <c r="F17" s="139">
        <v>3887</v>
      </c>
    </row>
    <row r="18" spans="1:9" ht="12.6" customHeight="1" x14ac:dyDescent="0.2">
      <c r="A18" s="303" t="s">
        <v>1290</v>
      </c>
      <c r="B18" s="303" t="s">
        <v>196</v>
      </c>
      <c r="C18" s="324">
        <v>56830</v>
      </c>
      <c r="D18" s="276">
        <v>57228</v>
      </c>
      <c r="E18" s="216">
        <v>0.7</v>
      </c>
      <c r="F18" s="139">
        <v>3885</v>
      </c>
    </row>
    <row r="19" spans="1:9" ht="12.6" customHeight="1" x14ac:dyDescent="0.2">
      <c r="A19" s="303" t="s">
        <v>451</v>
      </c>
      <c r="B19" s="303" t="s">
        <v>452</v>
      </c>
      <c r="C19" s="324">
        <v>124181</v>
      </c>
      <c r="D19" s="276">
        <v>116266</v>
      </c>
      <c r="E19" s="216">
        <v>-6.4</v>
      </c>
      <c r="F19" s="139">
        <v>3764</v>
      </c>
    </row>
    <row r="20" spans="1:9" ht="12.6" customHeight="1" x14ac:dyDescent="0.2">
      <c r="A20" s="303" t="s">
        <v>1524</v>
      </c>
      <c r="B20" s="303" t="s">
        <v>433</v>
      </c>
      <c r="C20" s="324">
        <v>83321</v>
      </c>
      <c r="D20" s="276">
        <v>77938</v>
      </c>
      <c r="E20" s="216">
        <v>-6.5</v>
      </c>
      <c r="F20" s="139">
        <v>3741</v>
      </c>
    </row>
    <row r="21" spans="1:9" ht="12.6" customHeight="1" x14ac:dyDescent="0.2">
      <c r="A21" s="303" t="s">
        <v>1307</v>
      </c>
      <c r="B21" s="303" t="s">
        <v>211</v>
      </c>
      <c r="C21" s="324">
        <v>36355</v>
      </c>
      <c r="D21" s="276">
        <v>34821</v>
      </c>
      <c r="E21" s="216">
        <v>-4.2</v>
      </c>
      <c r="F21" s="139">
        <v>3559</v>
      </c>
    </row>
    <row r="22" spans="1:9" ht="12.6" customHeight="1" x14ac:dyDescent="0.2">
      <c r="A22" s="303" t="s">
        <v>1551</v>
      </c>
      <c r="B22" s="303" t="s">
        <v>461</v>
      </c>
      <c r="C22" s="324">
        <v>29340</v>
      </c>
      <c r="D22" s="276">
        <v>28499</v>
      </c>
      <c r="E22" s="216">
        <v>-2.9</v>
      </c>
      <c r="F22" s="139">
        <v>3471</v>
      </c>
    </row>
    <row r="23" spans="1:9" ht="12.6" customHeight="1" x14ac:dyDescent="0.2">
      <c r="A23" s="303" t="s">
        <v>91</v>
      </c>
      <c r="B23" s="303" t="s">
        <v>706</v>
      </c>
      <c r="C23" s="324">
        <v>54156</v>
      </c>
      <c r="D23" s="276">
        <v>51521</v>
      </c>
      <c r="E23" s="216">
        <v>-4.9000000000000004</v>
      </c>
      <c r="F23" s="139">
        <v>3469</v>
      </c>
    </row>
    <row r="24" spans="1:9" ht="12.6" customHeight="1" x14ac:dyDescent="0.2">
      <c r="A24" s="303" t="s">
        <v>1503</v>
      </c>
      <c r="B24" s="303" t="s">
        <v>415</v>
      </c>
      <c r="C24" s="324">
        <v>33891</v>
      </c>
      <c r="D24" s="393">
        <v>32840</v>
      </c>
      <c r="E24" s="216">
        <v>-3.1</v>
      </c>
      <c r="F24" s="139">
        <v>3418</v>
      </c>
      <c r="I24" s="567"/>
    </row>
    <row r="25" spans="1:9" ht="12.6" customHeight="1" x14ac:dyDescent="0.2">
      <c r="A25" s="303" t="s">
        <v>1507</v>
      </c>
      <c r="B25" s="303" t="s">
        <v>419</v>
      </c>
      <c r="C25" s="324">
        <v>8217</v>
      </c>
      <c r="D25" s="276">
        <v>8039</v>
      </c>
      <c r="E25" s="216">
        <v>-2.2000000000000002</v>
      </c>
      <c r="F25" s="139">
        <v>3375</v>
      </c>
    </row>
    <row r="26" spans="1:9" ht="12.6" customHeight="1" x14ac:dyDescent="0.2">
      <c r="A26" s="303" t="s">
        <v>605</v>
      </c>
      <c r="B26" s="303" t="s">
        <v>839</v>
      </c>
      <c r="C26" s="324">
        <v>17388</v>
      </c>
      <c r="D26" s="276">
        <v>17104</v>
      </c>
      <c r="E26" s="216">
        <v>-1.6</v>
      </c>
      <c r="F26" s="139">
        <v>3368</v>
      </c>
    </row>
    <row r="27" spans="1:9" ht="12.6" customHeight="1" x14ac:dyDescent="0.2">
      <c r="A27" s="303" t="s">
        <v>1475</v>
      </c>
      <c r="B27" s="303" t="s">
        <v>389</v>
      </c>
      <c r="C27" s="324">
        <v>12546</v>
      </c>
      <c r="D27" s="276">
        <v>11867</v>
      </c>
      <c r="E27" s="216">
        <v>-5.4</v>
      </c>
      <c r="F27" s="139">
        <v>3255</v>
      </c>
    </row>
    <row r="28" spans="1:9" ht="12.6" customHeight="1" x14ac:dyDescent="0.2">
      <c r="A28" s="303" t="s">
        <v>85</v>
      </c>
      <c r="B28" s="303" t="s">
        <v>701</v>
      </c>
      <c r="C28" s="324">
        <v>15664</v>
      </c>
      <c r="D28" s="276">
        <v>15227</v>
      </c>
      <c r="E28" s="216">
        <v>-2.8</v>
      </c>
      <c r="F28" s="139">
        <v>3088</v>
      </c>
    </row>
    <row r="29" spans="1:9" ht="12.6" customHeight="1" x14ac:dyDescent="0.2">
      <c r="A29" s="303" t="s">
        <v>1352</v>
      </c>
      <c r="B29" s="303" t="s">
        <v>259</v>
      </c>
      <c r="C29" s="324">
        <v>61623</v>
      </c>
      <c r="D29" s="276">
        <v>58330</v>
      </c>
      <c r="E29" s="216">
        <v>-5.3</v>
      </c>
      <c r="F29" s="139">
        <v>3087</v>
      </c>
      <c r="G29" s="391"/>
    </row>
    <row r="30" spans="1:9" ht="12.6" customHeight="1" x14ac:dyDescent="0.2">
      <c r="A30" s="303" t="s">
        <v>1622</v>
      </c>
      <c r="B30" s="303" t="s">
        <v>534</v>
      </c>
      <c r="C30" s="324">
        <v>49440</v>
      </c>
      <c r="D30" s="276">
        <v>46735</v>
      </c>
      <c r="E30" s="216">
        <v>-5.5</v>
      </c>
      <c r="F30" s="139">
        <v>3025</v>
      </c>
    </row>
    <row r="31" spans="1:9" ht="12.6" customHeight="1" x14ac:dyDescent="0.2">
      <c r="A31" s="303" t="s">
        <v>1423</v>
      </c>
      <c r="B31" s="303" t="s">
        <v>326</v>
      </c>
      <c r="C31" s="324">
        <v>35944</v>
      </c>
      <c r="D31" s="276">
        <v>34338</v>
      </c>
      <c r="E31" s="216">
        <v>-4.5</v>
      </c>
      <c r="F31" s="139">
        <v>2967</v>
      </c>
    </row>
    <row r="32" spans="1:9" ht="12.6" customHeight="1" x14ac:dyDescent="0.2">
      <c r="A32" s="303" t="s">
        <v>282</v>
      </c>
      <c r="B32" s="303" t="s">
        <v>283</v>
      </c>
      <c r="C32" s="324">
        <v>18479</v>
      </c>
      <c r="D32" s="276">
        <v>18718</v>
      </c>
      <c r="E32" s="216">
        <v>1.3</v>
      </c>
      <c r="F32" s="139">
        <v>2909</v>
      </c>
    </row>
    <row r="33" spans="1:12" ht="12.6" customHeight="1" x14ac:dyDescent="0.2">
      <c r="A33" s="303" t="s">
        <v>1626</v>
      </c>
      <c r="B33" s="303" t="s">
        <v>538</v>
      </c>
      <c r="C33" s="324">
        <v>10946</v>
      </c>
      <c r="D33" s="276">
        <v>10812</v>
      </c>
      <c r="E33" s="216">
        <v>-1.2</v>
      </c>
      <c r="F33" s="139">
        <v>2873</v>
      </c>
    </row>
    <row r="34" spans="1:12" ht="12.6" customHeight="1" x14ac:dyDescent="0.2">
      <c r="A34" s="303" t="s">
        <v>1083</v>
      </c>
      <c r="B34" s="303" t="s">
        <v>410</v>
      </c>
      <c r="C34" s="324">
        <v>46296</v>
      </c>
      <c r="D34" s="276">
        <v>43050</v>
      </c>
      <c r="E34" s="216">
        <v>-7</v>
      </c>
      <c r="F34" s="139">
        <v>2804</v>
      </c>
    </row>
    <row r="35" spans="1:12" ht="12.6" customHeight="1" x14ac:dyDescent="0.2">
      <c r="A35" s="303" t="s">
        <v>1534</v>
      </c>
      <c r="B35" s="303" t="s">
        <v>443</v>
      </c>
      <c r="C35" s="324">
        <v>81163</v>
      </c>
      <c r="D35" s="276">
        <v>77770</v>
      </c>
      <c r="E35" s="216">
        <v>-4.2</v>
      </c>
      <c r="F35" s="139">
        <v>2784</v>
      </c>
    </row>
    <row r="36" spans="1:12" ht="12.6" customHeight="1" x14ac:dyDescent="0.2">
      <c r="A36" s="303" t="s">
        <v>1564</v>
      </c>
      <c r="B36" s="303" t="s">
        <v>473</v>
      </c>
      <c r="C36" s="324">
        <v>44540</v>
      </c>
      <c r="D36" s="276">
        <v>46713</v>
      </c>
      <c r="E36" s="216">
        <v>4.9000000000000004</v>
      </c>
      <c r="F36" s="139">
        <v>2734</v>
      </c>
    </row>
    <row r="37" spans="1:12" ht="12.6" customHeight="1" x14ac:dyDescent="0.2">
      <c r="A37" s="273" t="s">
        <v>734</v>
      </c>
      <c r="B37" s="28"/>
      <c r="C37" s="324"/>
      <c r="D37" s="276"/>
      <c r="E37" s="216"/>
      <c r="F37" s="139"/>
    </row>
    <row r="38" spans="1:12" ht="12.6" customHeight="1" x14ac:dyDescent="0.2">
      <c r="A38" s="273" t="s">
        <v>734</v>
      </c>
      <c r="B38" s="28"/>
      <c r="C38" s="324"/>
      <c r="D38" s="276"/>
      <c r="E38" s="216"/>
      <c r="F38" s="139"/>
    </row>
    <row r="39" spans="1:12" ht="12.6" customHeight="1" x14ac:dyDescent="0.2">
      <c r="A39" s="273" t="s">
        <v>734</v>
      </c>
      <c r="B39" s="28"/>
      <c r="C39" s="324"/>
      <c r="D39" s="276"/>
      <c r="E39" s="216"/>
      <c r="F39" s="139"/>
    </row>
    <row r="40" spans="1:12" ht="12.6" customHeight="1" x14ac:dyDescent="0.25">
      <c r="A40" s="304" t="s">
        <v>1502</v>
      </c>
      <c r="B40" s="304" t="s">
        <v>414</v>
      </c>
      <c r="C40" s="217">
        <v>12</v>
      </c>
      <c r="D40" s="140">
        <v>30</v>
      </c>
      <c r="E40" s="216">
        <v>139.4</v>
      </c>
      <c r="F40" s="435">
        <v>9</v>
      </c>
      <c r="J40" s="571"/>
      <c r="K40" s="572"/>
      <c r="L40" s="570"/>
    </row>
    <row r="41" spans="1:12" ht="12.6" customHeight="1" x14ac:dyDescent="0.25">
      <c r="A41" s="304" t="s">
        <v>98</v>
      </c>
      <c r="B41" s="304" t="s">
        <v>737</v>
      </c>
      <c r="C41" s="217">
        <v>75</v>
      </c>
      <c r="D41" s="140">
        <v>32</v>
      </c>
      <c r="E41" s="216">
        <v>-56.9</v>
      </c>
      <c r="F41" s="435">
        <v>9</v>
      </c>
      <c r="J41" s="571"/>
      <c r="K41" s="572"/>
      <c r="L41" s="570"/>
    </row>
    <row r="42" spans="1:12" ht="12.6" customHeight="1" x14ac:dyDescent="0.25">
      <c r="A42" s="304" t="s">
        <v>1465</v>
      </c>
      <c r="B42" s="304" t="s">
        <v>370</v>
      </c>
      <c r="C42" s="217">
        <v>75</v>
      </c>
      <c r="D42" s="140">
        <v>15</v>
      </c>
      <c r="E42" s="216">
        <v>-79.400000000000006</v>
      </c>
      <c r="F42" s="435">
        <v>7</v>
      </c>
      <c r="J42" s="571"/>
      <c r="K42" s="572"/>
      <c r="L42" s="570"/>
    </row>
    <row r="43" spans="1:12" ht="12.6" customHeight="1" x14ac:dyDescent="0.25">
      <c r="A43" s="304" t="s">
        <v>1348</v>
      </c>
      <c r="B43" s="304" t="s">
        <v>803</v>
      </c>
      <c r="C43" s="217">
        <v>28</v>
      </c>
      <c r="D43" s="140">
        <v>18</v>
      </c>
      <c r="E43" s="216">
        <v>-35.700000000000003</v>
      </c>
      <c r="F43" s="435">
        <v>7</v>
      </c>
      <c r="J43" s="571"/>
      <c r="K43" s="572"/>
      <c r="L43" s="570"/>
    </row>
    <row r="44" spans="1:12" ht="12.6" customHeight="1" x14ac:dyDescent="0.25">
      <c r="A44" s="304" t="s">
        <v>731</v>
      </c>
      <c r="B44" s="304" t="s">
        <v>732</v>
      </c>
      <c r="C44" s="217">
        <v>9</v>
      </c>
      <c r="D44" s="140">
        <v>18</v>
      </c>
      <c r="E44" s="216">
        <v>88.6</v>
      </c>
      <c r="F44" s="435">
        <v>6</v>
      </c>
      <c r="J44" s="571"/>
      <c r="K44" s="572"/>
      <c r="L44" s="570"/>
    </row>
    <row r="45" spans="1:12" ht="12.6" customHeight="1" x14ac:dyDescent="0.25">
      <c r="A45" s="304" t="s">
        <v>1323</v>
      </c>
      <c r="B45" s="304" t="s">
        <v>232</v>
      </c>
      <c r="C45" s="217">
        <v>3</v>
      </c>
      <c r="D45" s="140">
        <v>6</v>
      </c>
      <c r="E45" s="216">
        <v>120.6</v>
      </c>
      <c r="F45" s="435">
        <v>4</v>
      </c>
      <c r="J45" s="571"/>
      <c r="K45" s="572"/>
      <c r="L45" s="570"/>
    </row>
    <row r="46" spans="1:12" ht="12.6" customHeight="1" x14ac:dyDescent="0.25">
      <c r="A46" s="304" t="s">
        <v>1576</v>
      </c>
      <c r="B46" s="304" t="s">
        <v>739</v>
      </c>
      <c r="C46" s="217">
        <v>68</v>
      </c>
      <c r="D46" s="140">
        <v>2</v>
      </c>
      <c r="E46" s="434">
        <v>-97.5</v>
      </c>
      <c r="F46" s="435">
        <v>2</v>
      </c>
      <c r="J46" s="571"/>
      <c r="K46" s="572"/>
      <c r="L46" s="570"/>
    </row>
    <row r="47" spans="1:12" ht="12.6" customHeight="1" x14ac:dyDescent="0.25">
      <c r="A47" s="304" t="s">
        <v>1369</v>
      </c>
      <c r="B47" s="304" t="s">
        <v>806</v>
      </c>
      <c r="C47" s="217">
        <v>15</v>
      </c>
      <c r="D47" s="140">
        <v>4</v>
      </c>
      <c r="E47" s="216">
        <v>-75.099999999999994</v>
      </c>
      <c r="F47" s="435">
        <v>2</v>
      </c>
      <c r="J47" s="571"/>
      <c r="K47" s="572"/>
      <c r="L47" s="570"/>
    </row>
    <row r="48" spans="1:12" ht="12.6" customHeight="1" x14ac:dyDescent="0.25">
      <c r="A48" s="304" t="s">
        <v>1480</v>
      </c>
      <c r="B48" s="304" t="s">
        <v>736</v>
      </c>
      <c r="C48" s="582">
        <v>0</v>
      </c>
      <c r="D48" s="140">
        <v>1</v>
      </c>
      <c r="E48" s="216">
        <v>342.7</v>
      </c>
      <c r="F48" s="435">
        <v>1</v>
      </c>
      <c r="J48" s="571"/>
      <c r="K48" s="572"/>
      <c r="L48" s="570"/>
    </row>
    <row r="49" spans="1:12" ht="12.6" customHeight="1" x14ac:dyDescent="0.25">
      <c r="A49" s="304" t="s">
        <v>1291</v>
      </c>
      <c r="B49" s="304" t="s">
        <v>197</v>
      </c>
      <c r="C49" s="217">
        <v>8</v>
      </c>
      <c r="D49" s="140">
        <v>4</v>
      </c>
      <c r="E49" s="216">
        <v>-53.7</v>
      </c>
      <c r="F49" s="435">
        <v>1</v>
      </c>
      <c r="J49" s="571"/>
      <c r="K49" s="572"/>
      <c r="L49" s="570"/>
    </row>
    <row r="50" spans="1:12" ht="12.6" customHeight="1" x14ac:dyDescent="0.25">
      <c r="A50" s="304" t="s">
        <v>1380</v>
      </c>
      <c r="B50" s="304" t="s">
        <v>286</v>
      </c>
      <c r="C50" s="217">
        <v>44</v>
      </c>
      <c r="D50" s="140">
        <v>2</v>
      </c>
      <c r="E50" s="216">
        <v>-95.6</v>
      </c>
      <c r="F50" s="435">
        <v>1</v>
      </c>
      <c r="J50" s="571"/>
      <c r="K50" s="572"/>
      <c r="L50" s="570"/>
    </row>
    <row r="51" spans="1:12" ht="12.6" customHeight="1" x14ac:dyDescent="0.25">
      <c r="A51" s="304" t="s">
        <v>1516</v>
      </c>
      <c r="B51" s="304" t="s">
        <v>841</v>
      </c>
      <c r="C51" s="217">
        <v>3</v>
      </c>
      <c r="D51" s="140">
        <v>1</v>
      </c>
      <c r="E51" s="434">
        <v>-58.5</v>
      </c>
      <c r="F51" s="496" t="s">
        <v>1759</v>
      </c>
      <c r="J51" s="571"/>
      <c r="K51" s="572"/>
      <c r="L51" s="570"/>
    </row>
    <row r="52" spans="1:12" ht="12.6" customHeight="1" x14ac:dyDescent="0.2">
      <c r="A52" s="304" t="s">
        <v>1304</v>
      </c>
      <c r="B52" s="304" t="s">
        <v>119</v>
      </c>
      <c r="C52" s="217">
        <v>0</v>
      </c>
      <c r="D52" s="140" t="s">
        <v>153</v>
      </c>
      <c r="E52" s="216">
        <v>0</v>
      </c>
      <c r="F52" s="435">
        <v>0</v>
      </c>
    </row>
    <row r="53" spans="1:12" ht="12.6" customHeight="1" x14ac:dyDescent="0.2">
      <c r="A53" s="304"/>
      <c r="B53" s="304"/>
      <c r="C53" s="163"/>
      <c r="D53" s="140"/>
      <c r="E53" s="216"/>
      <c r="F53" s="435"/>
    </row>
    <row r="54" spans="1:12" s="337" customFormat="1" ht="11.65" customHeight="1" x14ac:dyDescent="0.2">
      <c r="A54" s="333" t="s">
        <v>554</v>
      </c>
      <c r="B54" s="334"/>
      <c r="C54" s="335"/>
      <c r="D54" s="336"/>
      <c r="E54" s="335"/>
      <c r="F54" s="336"/>
    </row>
    <row r="55" spans="1:12" s="328" customFormat="1" ht="11.45" customHeight="1" x14ac:dyDescent="0.2">
      <c r="A55" s="329" t="s">
        <v>1641</v>
      </c>
      <c r="B55" s="330"/>
      <c r="C55" s="338"/>
      <c r="D55" s="331"/>
      <c r="E55" s="331"/>
      <c r="F55" s="331"/>
    </row>
    <row r="56" spans="1:12" x14ac:dyDescent="0.2">
      <c r="A56" s="1"/>
      <c r="B56" s="1"/>
      <c r="C56" s="272"/>
      <c r="D56" s="272"/>
      <c r="E56" s="272"/>
      <c r="F56" s="272"/>
    </row>
    <row r="57" spans="1:12" x14ac:dyDescent="0.2">
      <c r="A57" s="1"/>
      <c r="B57" s="1"/>
      <c r="C57" s="272"/>
      <c r="D57" s="272"/>
      <c r="E57" s="497"/>
      <c r="F57" s="272"/>
    </row>
    <row r="58" spans="1:12" x14ac:dyDescent="0.2">
      <c r="A58" s="1"/>
      <c r="B58" s="1"/>
      <c r="C58" s="272"/>
      <c r="D58" s="272"/>
      <c r="E58" s="272"/>
      <c r="F58" s="272"/>
    </row>
    <row r="59" spans="1:12" x14ac:dyDescent="0.2">
      <c r="A59" s="1"/>
      <c r="B59" s="1"/>
      <c r="C59" s="272"/>
      <c r="D59" s="272"/>
      <c r="E59" s="272"/>
      <c r="F59" s="272"/>
    </row>
    <row r="60" spans="1:12" x14ac:dyDescent="0.2">
      <c r="A60" s="1"/>
      <c r="B60" s="1"/>
      <c r="C60" s="272"/>
      <c r="D60" s="272"/>
      <c r="E60" s="272"/>
      <c r="F60" s="272"/>
    </row>
    <row r="61" spans="1:12" x14ac:dyDescent="0.2">
      <c r="A61" s="1"/>
      <c r="B61" s="1"/>
      <c r="C61" s="272"/>
      <c r="D61" s="272"/>
      <c r="E61" s="272"/>
      <c r="F61" s="272"/>
    </row>
    <row r="62" spans="1:12" x14ac:dyDescent="0.2">
      <c r="A62" s="1"/>
      <c r="B62" s="1"/>
      <c r="C62" s="272"/>
      <c r="D62" s="272"/>
      <c r="E62" s="272"/>
      <c r="F62" s="272"/>
    </row>
    <row r="63" spans="1:12" x14ac:dyDescent="0.2">
      <c r="A63" s="1"/>
      <c r="B63" s="1"/>
      <c r="C63" s="272"/>
      <c r="D63" s="272"/>
      <c r="E63" s="272"/>
      <c r="F63" s="272"/>
    </row>
    <row r="64" spans="1:12" x14ac:dyDescent="0.2">
      <c r="A64" s="1"/>
      <c r="B64" s="1"/>
      <c r="C64" s="272"/>
      <c r="D64" s="272"/>
      <c r="E64" s="272"/>
      <c r="F64" s="272"/>
    </row>
    <row r="65" spans="1:6" x14ac:dyDescent="0.2">
      <c r="A65" s="1"/>
      <c r="B65" s="1"/>
      <c r="C65" s="272"/>
      <c r="D65" s="272"/>
      <c r="E65" s="272"/>
      <c r="F65" s="272"/>
    </row>
    <row r="66" spans="1:6" x14ac:dyDescent="0.2">
      <c r="A66" s="1"/>
      <c r="B66" s="1"/>
      <c r="C66" s="272"/>
      <c r="D66" s="272"/>
      <c r="E66" s="272"/>
      <c r="F66" s="272"/>
    </row>
    <row r="67" spans="1:6" x14ac:dyDescent="0.2">
      <c r="A67" s="1"/>
      <c r="B67" s="1"/>
      <c r="C67" s="272"/>
      <c r="D67" s="272"/>
      <c r="E67" s="272"/>
      <c r="F67" s="272"/>
    </row>
    <row r="68" spans="1:6" x14ac:dyDescent="0.2">
      <c r="A68" s="1"/>
      <c r="B68" s="1"/>
      <c r="C68" s="272"/>
      <c r="D68" s="272"/>
      <c r="E68" s="272"/>
      <c r="F68" s="272"/>
    </row>
    <row r="69" spans="1:6" x14ac:dyDescent="0.2">
      <c r="A69" s="1"/>
      <c r="B69" s="1"/>
      <c r="C69" s="272"/>
      <c r="D69" s="272"/>
      <c r="E69" s="272"/>
      <c r="F69" s="272"/>
    </row>
    <row r="70" spans="1:6" x14ac:dyDescent="0.2">
      <c r="A70" s="1"/>
      <c r="B70" s="1"/>
      <c r="C70" s="272"/>
      <c r="D70" s="272"/>
      <c r="E70" s="272"/>
      <c r="F70" s="272"/>
    </row>
    <row r="71" spans="1:6" x14ac:dyDescent="0.2">
      <c r="A71" s="1"/>
      <c r="B71" s="1"/>
      <c r="C71" s="272"/>
      <c r="D71" s="272"/>
      <c r="E71" s="272"/>
      <c r="F71" s="272"/>
    </row>
    <row r="72" spans="1:6" x14ac:dyDescent="0.2">
      <c r="A72" s="1"/>
      <c r="B72" s="1"/>
      <c r="C72" s="272"/>
      <c r="D72" s="272"/>
      <c r="E72" s="272"/>
      <c r="F72" s="272"/>
    </row>
    <row r="73" spans="1:6" x14ac:dyDescent="0.2">
      <c r="A73" s="1"/>
      <c r="B73" s="1"/>
      <c r="C73" s="272"/>
      <c r="D73" s="272"/>
      <c r="E73" s="272"/>
      <c r="F73" s="272"/>
    </row>
    <row r="74" spans="1:6" x14ac:dyDescent="0.2">
      <c r="A74" s="1"/>
      <c r="B74" s="1"/>
      <c r="C74" s="272"/>
      <c r="D74" s="272"/>
      <c r="E74" s="272"/>
      <c r="F74" s="272"/>
    </row>
    <row r="75" spans="1:6" x14ac:dyDescent="0.2">
      <c r="A75" s="1"/>
      <c r="B75" s="1"/>
      <c r="C75" s="272"/>
      <c r="D75" s="272"/>
      <c r="E75" s="272"/>
      <c r="F75" s="272"/>
    </row>
    <row r="76" spans="1:6" x14ac:dyDescent="0.2">
      <c r="A76" s="1"/>
      <c r="B76" s="1"/>
      <c r="C76" s="272"/>
      <c r="D76" s="272"/>
      <c r="E76" s="272"/>
      <c r="F76" s="272"/>
    </row>
    <row r="77" spans="1:6" x14ac:dyDescent="0.2">
      <c r="A77" s="1"/>
      <c r="B77" s="1"/>
      <c r="C77" s="272"/>
      <c r="D77" s="272"/>
      <c r="E77" s="272"/>
      <c r="F77" s="272"/>
    </row>
    <row r="78" spans="1:6" x14ac:dyDescent="0.2">
      <c r="A78" s="1"/>
      <c r="B78" s="1"/>
      <c r="C78" s="272"/>
      <c r="D78" s="272"/>
      <c r="E78" s="272"/>
      <c r="F78" s="272"/>
    </row>
    <row r="79" spans="1:6" x14ac:dyDescent="0.2">
      <c r="A79" s="1"/>
      <c r="B79" s="1"/>
      <c r="C79" s="272"/>
      <c r="D79" s="272"/>
      <c r="E79" s="272"/>
      <c r="F79" s="272"/>
    </row>
    <row r="80" spans="1:6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  <row r="83" spans="1:2" x14ac:dyDescent="0.2">
      <c r="A83" s="1"/>
      <c r="B83" s="1"/>
    </row>
    <row r="84" spans="1:2" x14ac:dyDescent="0.2">
      <c r="A84" s="1"/>
      <c r="B84" s="1"/>
    </row>
    <row r="85" spans="1:2" x14ac:dyDescent="0.2">
      <c r="A85" s="1"/>
      <c r="B85" s="1"/>
    </row>
    <row r="86" spans="1:2" x14ac:dyDescent="0.2">
      <c r="A86" s="1"/>
      <c r="B86" s="1"/>
    </row>
  </sheetData>
  <mergeCells count="4">
    <mergeCell ref="A4:A6"/>
    <mergeCell ref="B4:B6"/>
    <mergeCell ref="C4:F4"/>
    <mergeCell ref="C6:D6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GridLines="0" zoomScaleNormal="100" workbookViewId="0"/>
  </sheetViews>
  <sheetFormatPr baseColWidth="10" defaultRowHeight="12.75" x14ac:dyDescent="0.2"/>
  <cols>
    <col min="1" max="1" width="8.28515625" style="222" customWidth="1"/>
    <col min="2" max="2" width="41.42578125" style="223" customWidth="1"/>
    <col min="3" max="3" width="14.85546875" style="223" customWidth="1"/>
    <col min="4" max="5" width="11.140625" style="222" customWidth="1"/>
  </cols>
  <sheetData>
    <row r="1" spans="1:5" x14ac:dyDescent="0.2">
      <c r="A1" s="219" t="s">
        <v>385</v>
      </c>
      <c r="B1" s="220"/>
      <c r="C1" s="220"/>
      <c r="D1" s="221"/>
      <c r="E1" s="221"/>
    </row>
    <row r="2" spans="1:5" x14ac:dyDescent="0.2">
      <c r="A2" s="219" t="s">
        <v>1755</v>
      </c>
    </row>
    <row r="3" spans="1:5" x14ac:dyDescent="0.2">
      <c r="A3" s="219"/>
    </row>
    <row r="4" spans="1:5" x14ac:dyDescent="0.2">
      <c r="A4" s="1058" t="s">
        <v>212</v>
      </c>
      <c r="B4" s="1061" t="s">
        <v>213</v>
      </c>
      <c r="C4" s="1064" t="s">
        <v>1754</v>
      </c>
      <c r="D4" s="1065"/>
      <c r="E4" s="1066"/>
    </row>
    <row r="5" spans="1:5" x14ac:dyDescent="0.2">
      <c r="A5" s="1059"/>
      <c r="B5" s="1062"/>
      <c r="C5" s="1067" t="s">
        <v>4</v>
      </c>
      <c r="D5" s="1062" t="s">
        <v>78</v>
      </c>
      <c r="E5" s="1069"/>
    </row>
    <row r="6" spans="1:5" ht="33.75" x14ac:dyDescent="0.2">
      <c r="A6" s="1060"/>
      <c r="B6" s="1063"/>
      <c r="C6" s="1068"/>
      <c r="D6" s="260" t="s">
        <v>214</v>
      </c>
      <c r="E6" s="237" t="s">
        <v>3</v>
      </c>
    </row>
    <row r="7" spans="1:5" s="272" customFormat="1" ht="25.5" customHeight="1" x14ac:dyDescent="0.2">
      <c r="A7" s="296" t="s">
        <v>843</v>
      </c>
      <c r="B7" s="296" t="s">
        <v>844</v>
      </c>
      <c r="C7" s="149">
        <v>161195</v>
      </c>
      <c r="D7" s="150">
        <v>8197</v>
      </c>
      <c r="E7" s="436">
        <v>152998</v>
      </c>
    </row>
    <row r="8" spans="1:5" s="272" customFormat="1" ht="12.6" customHeight="1" x14ac:dyDescent="0.2">
      <c r="A8" s="296" t="s">
        <v>846</v>
      </c>
      <c r="B8" s="296" t="s">
        <v>879</v>
      </c>
      <c r="C8" s="324">
        <v>84290</v>
      </c>
      <c r="D8" s="278">
        <v>14730</v>
      </c>
      <c r="E8" s="431">
        <v>69560</v>
      </c>
    </row>
    <row r="9" spans="1:5" s="272" customFormat="1" ht="12.6" customHeight="1" x14ac:dyDescent="0.2">
      <c r="A9" s="296" t="s">
        <v>852</v>
      </c>
      <c r="B9" s="296" t="s">
        <v>215</v>
      </c>
      <c r="C9" s="324">
        <v>9831</v>
      </c>
      <c r="D9" s="278">
        <v>9828</v>
      </c>
      <c r="E9" s="431">
        <v>3</v>
      </c>
    </row>
    <row r="10" spans="1:5" s="272" customFormat="1" ht="12.6" customHeight="1" x14ac:dyDescent="0.2">
      <c r="A10" s="296" t="s">
        <v>854</v>
      </c>
      <c r="B10" s="296" t="s">
        <v>880</v>
      </c>
      <c r="C10" s="324">
        <v>304</v>
      </c>
      <c r="D10" s="278">
        <v>98</v>
      </c>
      <c r="E10" s="431">
        <v>207</v>
      </c>
    </row>
    <row r="11" spans="1:5" s="272" customFormat="1" ht="12.6" customHeight="1" x14ac:dyDescent="0.2">
      <c r="A11" s="276" t="s">
        <v>864</v>
      </c>
      <c r="B11" s="276" t="s">
        <v>865</v>
      </c>
      <c r="C11" s="324">
        <v>0</v>
      </c>
      <c r="D11" s="278">
        <v>0</v>
      </c>
      <c r="E11" s="431">
        <v>0</v>
      </c>
    </row>
    <row r="12" spans="1:5" s="272" customFormat="1" ht="12.6" customHeight="1" x14ac:dyDescent="0.2">
      <c r="A12" s="296" t="s">
        <v>867</v>
      </c>
      <c r="B12" s="296" t="s">
        <v>868</v>
      </c>
      <c r="C12" s="324">
        <v>1143</v>
      </c>
      <c r="D12" s="278">
        <v>326</v>
      </c>
      <c r="E12" s="431">
        <v>816</v>
      </c>
    </row>
    <row r="13" spans="1:5" s="272" customFormat="1" ht="12.6" customHeight="1" x14ac:dyDescent="0.2">
      <c r="A13" s="296" t="s">
        <v>878</v>
      </c>
      <c r="B13" s="296" t="s">
        <v>883</v>
      </c>
      <c r="C13" s="324">
        <v>189</v>
      </c>
      <c r="D13" s="278">
        <v>94</v>
      </c>
      <c r="E13" s="431">
        <v>95</v>
      </c>
    </row>
    <row r="14" spans="1:5" s="272" customFormat="1" ht="12.6" customHeight="1" x14ac:dyDescent="0.2">
      <c r="A14" s="296" t="s">
        <v>909</v>
      </c>
      <c r="B14" s="297" t="s">
        <v>654</v>
      </c>
      <c r="C14" s="324"/>
      <c r="D14" s="278"/>
      <c r="E14" s="278"/>
    </row>
    <row r="15" spans="1:5" s="272" customFormat="1" ht="12.6" customHeight="1" x14ac:dyDescent="0.2">
      <c r="A15" s="296"/>
      <c r="B15" s="296" t="s">
        <v>1787</v>
      </c>
      <c r="C15" s="324">
        <v>1367</v>
      </c>
      <c r="D15" s="278">
        <v>1325</v>
      </c>
      <c r="E15" s="431">
        <v>42</v>
      </c>
    </row>
    <row r="16" spans="1:5" s="272" customFormat="1" ht="12.6" customHeight="1" x14ac:dyDescent="0.2">
      <c r="A16" s="296" t="s">
        <v>629</v>
      </c>
      <c r="B16" s="296" t="s">
        <v>1075</v>
      </c>
      <c r="C16" s="324"/>
      <c r="D16" s="278"/>
      <c r="E16" s="278"/>
    </row>
    <row r="17" spans="1:7" s="272" customFormat="1" ht="12.6" customHeight="1" x14ac:dyDescent="0.2">
      <c r="A17" s="296"/>
      <c r="B17" s="296" t="s">
        <v>1898</v>
      </c>
      <c r="C17" s="324">
        <v>46</v>
      </c>
      <c r="D17" s="278">
        <v>1</v>
      </c>
      <c r="E17" s="431">
        <v>45</v>
      </c>
    </row>
    <row r="18" spans="1:7" s="272" customFormat="1" ht="12.6" customHeight="1" x14ac:dyDescent="0.2">
      <c r="A18" s="296" t="s">
        <v>125</v>
      </c>
      <c r="B18" s="314" t="s">
        <v>710</v>
      </c>
      <c r="C18" s="324">
        <v>20165</v>
      </c>
      <c r="D18" s="278">
        <v>3</v>
      </c>
      <c r="E18" s="431">
        <v>20161</v>
      </c>
    </row>
    <row r="19" spans="1:7" s="272" customFormat="1" ht="12.6" customHeight="1" x14ac:dyDescent="0.2">
      <c r="A19" s="296" t="s">
        <v>1658</v>
      </c>
      <c r="B19" s="296" t="s">
        <v>1</v>
      </c>
      <c r="C19" s="324">
        <v>6191</v>
      </c>
      <c r="D19" s="278">
        <v>6148</v>
      </c>
      <c r="E19" s="431">
        <v>43</v>
      </c>
    </row>
    <row r="20" spans="1:7" s="272" customFormat="1" ht="12.6" customHeight="1" x14ac:dyDescent="0.2">
      <c r="A20" s="296" t="s">
        <v>1683</v>
      </c>
      <c r="B20" s="296" t="s">
        <v>44</v>
      </c>
      <c r="C20" s="324">
        <v>71673</v>
      </c>
      <c r="D20" s="278">
        <v>0</v>
      </c>
      <c r="E20" s="431">
        <v>71672</v>
      </c>
    </row>
    <row r="21" spans="1:7" s="272" customFormat="1" ht="12.6" customHeight="1" x14ac:dyDescent="0.2">
      <c r="A21" s="296" t="s">
        <v>1761</v>
      </c>
      <c r="B21" s="296" t="s">
        <v>649</v>
      </c>
      <c r="C21" s="324">
        <v>17528</v>
      </c>
      <c r="D21" s="278">
        <v>1486</v>
      </c>
      <c r="E21" s="431">
        <v>16042</v>
      </c>
    </row>
    <row r="22" spans="1:7" s="272" customFormat="1" ht="12.6" customHeight="1" x14ac:dyDescent="0.2">
      <c r="A22" s="296" t="s">
        <v>1002</v>
      </c>
      <c r="B22" s="275" t="s">
        <v>1003</v>
      </c>
      <c r="C22" s="324">
        <v>46886</v>
      </c>
      <c r="D22" s="278">
        <v>46800</v>
      </c>
      <c r="E22" s="431">
        <v>86</v>
      </c>
    </row>
    <row r="23" spans="1:7" s="272" customFormat="1" ht="12.6" customHeight="1" x14ac:dyDescent="0.2">
      <c r="A23" s="296" t="s">
        <v>17</v>
      </c>
      <c r="B23" s="296" t="s">
        <v>18</v>
      </c>
      <c r="C23" s="324">
        <v>61944</v>
      </c>
      <c r="D23" s="278">
        <v>0</v>
      </c>
      <c r="E23" s="431">
        <v>61944</v>
      </c>
    </row>
    <row r="24" spans="1:7" s="272" customFormat="1" ht="12.6" customHeight="1" x14ac:dyDescent="0.2">
      <c r="A24" s="296" t="s">
        <v>45</v>
      </c>
      <c r="B24" s="296" t="s">
        <v>46</v>
      </c>
      <c r="C24" s="324">
        <v>8372</v>
      </c>
      <c r="D24" s="278">
        <v>7202</v>
      </c>
      <c r="E24" s="431">
        <v>1170</v>
      </c>
    </row>
    <row r="25" spans="1:7" s="272" customFormat="1" ht="12.6" customHeight="1" x14ac:dyDescent="0.2">
      <c r="A25" s="296" t="s">
        <v>49</v>
      </c>
      <c r="B25" s="297" t="s">
        <v>110</v>
      </c>
      <c r="C25" s="324"/>
      <c r="D25" s="278"/>
      <c r="E25" s="278"/>
    </row>
    <row r="26" spans="1:7" s="272" customFormat="1" ht="12.6" customHeight="1" x14ac:dyDescent="0.2">
      <c r="A26" s="296"/>
      <c r="B26" s="296" t="s">
        <v>1794</v>
      </c>
      <c r="C26" s="324">
        <v>93276</v>
      </c>
      <c r="D26" s="278">
        <v>92220</v>
      </c>
      <c r="E26" s="431">
        <v>1056</v>
      </c>
    </row>
    <row r="27" spans="1:7" s="272" customFormat="1" ht="12.6" customHeight="1" x14ac:dyDescent="0.2">
      <c r="A27" s="296" t="s">
        <v>50</v>
      </c>
      <c r="B27" s="296" t="s">
        <v>1708</v>
      </c>
      <c r="C27" s="324">
        <v>21109</v>
      </c>
      <c r="D27" s="278">
        <v>12992</v>
      </c>
      <c r="E27" s="431">
        <v>8117</v>
      </c>
    </row>
    <row r="28" spans="1:7" s="272" customFormat="1" ht="12.6" customHeight="1" x14ac:dyDescent="0.2">
      <c r="A28" s="275" t="s">
        <v>66</v>
      </c>
      <c r="B28" s="280" t="s">
        <v>1076</v>
      </c>
      <c r="C28" s="324"/>
      <c r="D28" s="278"/>
      <c r="E28" s="278"/>
    </row>
    <row r="29" spans="1:7" s="272" customFormat="1" ht="12.6" customHeight="1" x14ac:dyDescent="0.2">
      <c r="A29" s="275"/>
      <c r="B29" s="275" t="s">
        <v>1077</v>
      </c>
      <c r="C29" s="324">
        <v>2682</v>
      </c>
      <c r="D29" s="278">
        <v>2165</v>
      </c>
      <c r="E29" s="431">
        <v>518</v>
      </c>
      <c r="G29" s="391"/>
    </row>
    <row r="30" spans="1:7" s="272" customFormat="1" ht="12.6" customHeight="1" x14ac:dyDescent="0.2">
      <c r="A30" s="296" t="s">
        <v>718</v>
      </c>
      <c r="B30" s="296" t="s">
        <v>719</v>
      </c>
      <c r="C30" s="324">
        <v>27052</v>
      </c>
      <c r="D30" s="278">
        <v>10437</v>
      </c>
      <c r="E30" s="431">
        <v>16615</v>
      </c>
    </row>
    <row r="31" spans="1:7" s="272" customFormat="1" ht="12.6" customHeight="1" x14ac:dyDescent="0.2">
      <c r="A31" s="298" t="s">
        <v>603</v>
      </c>
      <c r="B31" s="298" t="s">
        <v>216</v>
      </c>
      <c r="C31" s="324">
        <v>13591</v>
      </c>
      <c r="D31" s="278">
        <v>0</v>
      </c>
      <c r="E31" s="431">
        <v>13591</v>
      </c>
    </row>
    <row r="32" spans="1:7" s="272" customFormat="1" ht="25.5" customHeight="1" x14ac:dyDescent="0.2">
      <c r="A32" s="299"/>
      <c r="B32" s="299" t="s">
        <v>80</v>
      </c>
      <c r="C32" s="277">
        <v>648834</v>
      </c>
      <c r="D32" s="279">
        <v>214052</v>
      </c>
      <c r="E32" s="279">
        <v>434783</v>
      </c>
    </row>
    <row r="33" spans="1:5" s="272" customFormat="1" ht="12" x14ac:dyDescent="0.2">
      <c r="A33" s="224"/>
      <c r="B33" s="225"/>
      <c r="C33" s="335"/>
      <c r="D33" s="335"/>
      <c r="E33" s="335"/>
    </row>
    <row r="34" spans="1:5" x14ac:dyDescent="0.2">
      <c r="A34" s="333" t="s">
        <v>554</v>
      </c>
      <c r="B34" s="334"/>
      <c r="C34" s="338"/>
      <c r="D34" s="331"/>
      <c r="E34" s="331"/>
    </row>
    <row r="35" spans="1:5" s="337" customFormat="1" ht="11.45" customHeight="1" x14ac:dyDescent="0.2">
      <c r="A35" s="329" t="s">
        <v>1641</v>
      </c>
      <c r="B35" s="330"/>
      <c r="C35" s="227"/>
      <c r="D35" s="227"/>
      <c r="E35" s="227"/>
    </row>
    <row r="36" spans="1:5" s="328" customFormat="1" ht="11.45" customHeight="1" x14ac:dyDescent="0.2">
      <c r="A36" s="222"/>
      <c r="B36" s="223"/>
      <c r="C36" s="223"/>
      <c r="D36" s="222"/>
      <c r="E36" s="222"/>
    </row>
    <row r="37" spans="1:5" x14ac:dyDescent="0.2">
      <c r="C37" s="226"/>
      <c r="D37" s="228"/>
      <c r="E37" s="228"/>
    </row>
  </sheetData>
  <mergeCells count="5">
    <mergeCell ref="A4:A6"/>
    <mergeCell ref="B4:B6"/>
    <mergeCell ref="C4:E4"/>
    <mergeCell ref="C5:C6"/>
    <mergeCell ref="D5:E5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T51"/>
  <sheetViews>
    <sheetView showGridLines="0" zoomScaleNormal="100" workbookViewId="0"/>
  </sheetViews>
  <sheetFormatPr baseColWidth="10" defaultColWidth="11.42578125" defaultRowHeight="12.75" x14ac:dyDescent="0.2"/>
  <cols>
    <col min="1" max="1" width="3.5703125" style="271" customWidth="1"/>
    <col min="2" max="6" width="0.85546875" style="271" customWidth="1"/>
    <col min="7" max="7" width="19.7109375" style="271" customWidth="1"/>
    <col min="8" max="8" width="16.5703125" style="271" customWidth="1"/>
    <col min="9" max="12" width="10.7109375" style="271" customWidth="1"/>
    <col min="13" max="13" width="13.85546875" style="1" customWidth="1"/>
    <col min="14" max="14" width="13.7109375" style="1" customWidth="1"/>
    <col min="15" max="17" width="13.5703125" style="1" customWidth="1"/>
    <col min="18" max="18" width="14" style="271" customWidth="1"/>
    <col min="19" max="19" width="4.140625" style="271" customWidth="1"/>
    <col min="20" max="16384" width="11.42578125" style="271"/>
  </cols>
  <sheetData>
    <row r="1" spans="1:20" ht="13.15" customHeight="1" x14ac:dyDescent="0.25">
      <c r="A1" s="576" t="s">
        <v>1863</v>
      </c>
      <c r="B1" s="577"/>
      <c r="C1" s="577"/>
      <c r="D1" s="577"/>
      <c r="E1" s="577"/>
      <c r="F1" s="577"/>
      <c r="G1" s="577"/>
      <c r="H1" s="577"/>
      <c r="I1" s="577"/>
      <c r="J1" s="577"/>
      <c r="K1" s="577"/>
      <c r="L1" s="577"/>
      <c r="M1" s="577"/>
      <c r="N1" s="233"/>
      <c r="S1" s="3"/>
    </row>
    <row r="2" spans="1:20" ht="13.15" customHeight="1" x14ac:dyDescent="0.25">
      <c r="A2" s="576" t="s">
        <v>1864</v>
      </c>
      <c r="B2" s="556"/>
      <c r="C2" s="556"/>
      <c r="D2" s="556"/>
      <c r="E2" s="556"/>
      <c r="F2" s="556"/>
      <c r="G2" s="556"/>
      <c r="H2" s="556"/>
      <c r="I2" s="556"/>
      <c r="J2" s="556"/>
      <c r="K2" s="556"/>
      <c r="L2" s="556"/>
      <c r="M2" s="556"/>
      <c r="N2" s="233"/>
      <c r="S2" s="3"/>
    </row>
    <row r="3" spans="1:20" ht="12" customHeight="1" x14ac:dyDescent="0.2"/>
    <row r="4" spans="1:20" s="328" customFormat="1" ht="12" customHeight="1" x14ac:dyDescent="0.2">
      <c r="A4" s="747" t="s">
        <v>74</v>
      </c>
      <c r="B4" s="750" t="s">
        <v>75</v>
      </c>
      <c r="C4" s="751"/>
      <c r="D4" s="751"/>
      <c r="E4" s="751"/>
      <c r="F4" s="751"/>
      <c r="G4" s="751"/>
      <c r="H4" s="751"/>
      <c r="I4" s="739" t="s">
        <v>1655</v>
      </c>
      <c r="J4" s="740"/>
      <c r="K4" s="740"/>
      <c r="L4" s="740"/>
      <c r="M4" s="740"/>
      <c r="N4" s="740"/>
      <c r="O4" s="740"/>
      <c r="P4" s="740"/>
      <c r="Q4" s="740"/>
      <c r="R4" s="741"/>
      <c r="S4" s="728" t="s">
        <v>74</v>
      </c>
    </row>
    <row r="5" spans="1:20" s="328" customFormat="1" ht="12" customHeight="1" x14ac:dyDescent="0.2">
      <c r="A5" s="748"/>
      <c r="B5" s="752"/>
      <c r="C5" s="752"/>
      <c r="D5" s="752"/>
      <c r="E5" s="752"/>
      <c r="F5" s="752"/>
      <c r="G5" s="752"/>
      <c r="H5" s="752"/>
      <c r="I5" s="733" t="s">
        <v>80</v>
      </c>
      <c r="J5" s="742" t="s">
        <v>78</v>
      </c>
      <c r="K5" s="742"/>
      <c r="L5" s="742"/>
      <c r="M5" s="742"/>
      <c r="N5" s="742"/>
      <c r="O5" s="742"/>
      <c r="P5" s="742"/>
      <c r="Q5" s="742"/>
      <c r="R5" s="742"/>
      <c r="S5" s="729"/>
    </row>
    <row r="6" spans="1:20" s="328" customFormat="1" ht="12" customHeight="1" x14ac:dyDescent="0.2">
      <c r="A6" s="748"/>
      <c r="B6" s="752"/>
      <c r="C6" s="752"/>
      <c r="D6" s="752"/>
      <c r="E6" s="752"/>
      <c r="F6" s="752"/>
      <c r="G6" s="752"/>
      <c r="H6" s="752"/>
      <c r="I6" s="733"/>
      <c r="J6" s="733" t="s">
        <v>81</v>
      </c>
      <c r="K6" s="735" t="s">
        <v>78</v>
      </c>
      <c r="L6" s="736"/>
      <c r="M6" s="744" t="s">
        <v>595</v>
      </c>
      <c r="N6" s="735" t="s">
        <v>78</v>
      </c>
      <c r="O6" s="735"/>
      <c r="P6" s="735"/>
      <c r="Q6" s="735"/>
      <c r="R6" s="737" t="s">
        <v>597</v>
      </c>
      <c r="S6" s="729"/>
    </row>
    <row r="7" spans="1:20" s="328" customFormat="1" ht="12" customHeight="1" x14ac:dyDescent="0.2">
      <c r="A7" s="748"/>
      <c r="B7" s="752"/>
      <c r="C7" s="752"/>
      <c r="D7" s="752"/>
      <c r="E7" s="752"/>
      <c r="F7" s="752"/>
      <c r="G7" s="752"/>
      <c r="H7" s="752"/>
      <c r="I7" s="733"/>
      <c r="J7" s="733"/>
      <c r="K7" s="742" t="s">
        <v>926</v>
      </c>
      <c r="L7" s="731" t="s">
        <v>594</v>
      </c>
      <c r="M7" s="744"/>
      <c r="N7" s="733" t="s">
        <v>596</v>
      </c>
      <c r="O7" s="733" t="s">
        <v>594</v>
      </c>
      <c r="P7" s="733" t="s">
        <v>78</v>
      </c>
      <c r="Q7" s="733"/>
      <c r="R7" s="737"/>
      <c r="S7" s="729"/>
    </row>
    <row r="8" spans="1:20" s="328" customFormat="1" ht="24" customHeight="1" x14ac:dyDescent="0.2">
      <c r="A8" s="748"/>
      <c r="B8" s="752"/>
      <c r="C8" s="752"/>
      <c r="D8" s="752"/>
      <c r="E8" s="752"/>
      <c r="F8" s="752"/>
      <c r="G8" s="752"/>
      <c r="H8" s="752"/>
      <c r="I8" s="733"/>
      <c r="J8" s="733"/>
      <c r="K8" s="742"/>
      <c r="L8" s="731"/>
      <c r="M8" s="744"/>
      <c r="N8" s="733"/>
      <c r="O8" s="733"/>
      <c r="P8" s="737" t="s">
        <v>598</v>
      </c>
      <c r="Q8" s="737" t="s">
        <v>129</v>
      </c>
      <c r="R8" s="737"/>
      <c r="S8" s="729"/>
    </row>
    <row r="9" spans="1:20" s="328" customFormat="1" ht="12" customHeight="1" x14ac:dyDescent="0.2">
      <c r="A9" s="748"/>
      <c r="B9" s="752"/>
      <c r="C9" s="752"/>
      <c r="D9" s="752"/>
      <c r="E9" s="752"/>
      <c r="F9" s="752"/>
      <c r="G9" s="752"/>
      <c r="H9" s="752"/>
      <c r="I9" s="746"/>
      <c r="J9" s="733"/>
      <c r="K9" s="742"/>
      <c r="L9" s="731"/>
      <c r="M9" s="744"/>
      <c r="N9" s="733"/>
      <c r="O9" s="733"/>
      <c r="P9" s="737"/>
      <c r="Q9" s="737"/>
      <c r="R9" s="737"/>
      <c r="S9" s="729"/>
    </row>
    <row r="10" spans="1:20" s="328" customFormat="1" ht="12" customHeight="1" x14ac:dyDescent="0.2">
      <c r="A10" s="749"/>
      <c r="B10" s="753"/>
      <c r="C10" s="753"/>
      <c r="D10" s="753"/>
      <c r="E10" s="753"/>
      <c r="F10" s="753"/>
      <c r="G10" s="753"/>
      <c r="H10" s="753"/>
      <c r="I10" s="648"/>
      <c r="J10" s="734"/>
      <c r="K10" s="743"/>
      <c r="L10" s="732"/>
      <c r="M10" s="745"/>
      <c r="N10" s="734"/>
      <c r="O10" s="734"/>
      <c r="P10" s="738"/>
      <c r="Q10" s="738"/>
      <c r="R10" s="738"/>
      <c r="S10" s="730"/>
    </row>
    <row r="11" spans="1:20" s="9" customFormat="1" ht="25.5" customHeight="1" x14ac:dyDescent="0.2">
      <c r="A11" s="118" t="s">
        <v>609</v>
      </c>
      <c r="B11" s="9" t="s">
        <v>1059</v>
      </c>
      <c r="C11" s="635"/>
      <c r="D11" s="635"/>
      <c r="E11" s="635"/>
      <c r="F11" s="635"/>
      <c r="G11" s="635"/>
      <c r="H11" s="485"/>
      <c r="I11" s="120">
        <v>14683998</v>
      </c>
      <c r="J11" s="484">
        <v>8815921</v>
      </c>
      <c r="K11" s="484">
        <v>8478496</v>
      </c>
      <c r="L11" s="484">
        <v>337426</v>
      </c>
      <c r="M11" s="484">
        <v>4075084</v>
      </c>
      <c r="N11" s="484">
        <v>2942369</v>
      </c>
      <c r="O11" s="484">
        <v>1132715</v>
      </c>
      <c r="P11" s="488">
        <v>984773</v>
      </c>
      <c r="Q11" s="488">
        <v>147942</v>
      </c>
      <c r="R11" s="480">
        <v>1792993</v>
      </c>
      <c r="S11" s="121" t="s">
        <v>609</v>
      </c>
      <c r="T11" s="649"/>
    </row>
    <row r="12" spans="1:20" s="272" customFormat="1" ht="12.75" customHeight="1" x14ac:dyDescent="0.2">
      <c r="A12" s="118"/>
      <c r="B12" s="9"/>
      <c r="C12" s="635"/>
      <c r="D12" s="635"/>
      <c r="E12" s="635"/>
      <c r="F12" s="635"/>
      <c r="G12" s="635"/>
      <c r="H12" s="6"/>
      <c r="I12" s="498"/>
      <c r="J12" s="483"/>
      <c r="K12" s="483"/>
      <c r="L12" s="483"/>
      <c r="M12" s="483"/>
      <c r="N12" s="483"/>
      <c r="O12" s="483"/>
      <c r="P12" s="483"/>
      <c r="Q12" s="483"/>
      <c r="R12" s="483"/>
      <c r="S12" s="14"/>
      <c r="T12" s="650"/>
    </row>
    <row r="13" spans="1:20" s="272" customFormat="1" ht="12.75" customHeight="1" x14ac:dyDescent="0.2">
      <c r="A13" s="13"/>
      <c r="C13" s="15" t="s">
        <v>78</v>
      </c>
      <c r="D13" s="6"/>
      <c r="E13" s="6"/>
      <c r="F13" s="6"/>
      <c r="G13" s="6"/>
      <c r="H13" s="6"/>
      <c r="I13" s="477"/>
      <c r="J13" s="478"/>
      <c r="K13" s="483"/>
      <c r="L13" s="483"/>
      <c r="M13" s="483"/>
      <c r="N13" s="483"/>
      <c r="O13" s="273"/>
      <c r="P13" s="483"/>
      <c r="Q13" s="481"/>
      <c r="R13" s="486"/>
      <c r="S13" s="14"/>
    </row>
    <row r="14" spans="1:20" s="272" customFormat="1" ht="12.75" customHeight="1" x14ac:dyDescent="0.2">
      <c r="A14" s="8" t="s">
        <v>611</v>
      </c>
      <c r="C14" s="272" t="s">
        <v>975</v>
      </c>
      <c r="D14" s="6"/>
      <c r="E14" s="6"/>
      <c r="F14" s="6"/>
      <c r="G14" s="6"/>
      <c r="H14" s="6"/>
      <c r="I14" s="477">
        <v>5309237</v>
      </c>
      <c r="J14" s="478">
        <v>1851872</v>
      </c>
      <c r="K14" s="483">
        <v>1851872</v>
      </c>
      <c r="L14" s="478" t="s">
        <v>153</v>
      </c>
      <c r="M14" s="483">
        <v>3457366</v>
      </c>
      <c r="N14" s="483">
        <v>2800923</v>
      </c>
      <c r="O14" s="483">
        <v>656443</v>
      </c>
      <c r="P14" s="483">
        <v>554440</v>
      </c>
      <c r="Q14" s="482">
        <v>102003</v>
      </c>
      <c r="R14" s="478" t="s">
        <v>153</v>
      </c>
      <c r="S14" s="12" t="s">
        <v>611</v>
      </c>
      <c r="T14" s="650"/>
    </row>
    <row r="15" spans="1:20" s="272" customFormat="1" ht="24" customHeight="1" x14ac:dyDescent="0.2">
      <c r="A15" s="13"/>
      <c r="D15" s="272" t="s">
        <v>78</v>
      </c>
      <c r="F15" s="6"/>
      <c r="G15" s="6"/>
      <c r="H15" s="6"/>
      <c r="I15" s="477"/>
      <c r="J15" s="478"/>
      <c r="K15" s="483"/>
      <c r="L15" s="478"/>
      <c r="M15" s="483"/>
      <c r="N15" s="483"/>
      <c r="O15" s="273"/>
      <c r="P15" s="273"/>
      <c r="Q15" s="481"/>
      <c r="R15" s="487"/>
      <c r="S15" s="14"/>
      <c r="T15" s="650"/>
    </row>
    <row r="16" spans="1:20" s="272" customFormat="1" ht="12.75" customHeight="1" x14ac:dyDescent="0.2">
      <c r="A16" s="8" t="s">
        <v>612</v>
      </c>
      <c r="D16" s="15" t="s">
        <v>987</v>
      </c>
      <c r="F16" s="15"/>
      <c r="G16" s="15"/>
      <c r="H16" s="15"/>
      <c r="I16" s="477">
        <v>124818</v>
      </c>
      <c r="J16" s="478" t="s">
        <v>153</v>
      </c>
      <c r="K16" s="478" t="s">
        <v>153</v>
      </c>
      <c r="L16" s="478" t="s">
        <v>153</v>
      </c>
      <c r="M16" s="483">
        <v>124818</v>
      </c>
      <c r="N16" s="483">
        <v>121762</v>
      </c>
      <c r="O16" s="273">
        <v>3056</v>
      </c>
      <c r="P16" s="273">
        <v>1014</v>
      </c>
      <c r="Q16" s="481">
        <v>2042</v>
      </c>
      <c r="R16" s="487">
        <v>0</v>
      </c>
      <c r="S16" s="12" t="s">
        <v>612</v>
      </c>
      <c r="T16" s="650"/>
    </row>
    <row r="17" spans="1:20" s="272" customFormat="1" ht="25.5" customHeight="1" x14ac:dyDescent="0.2">
      <c r="A17" s="8" t="s">
        <v>613</v>
      </c>
      <c r="C17" s="15"/>
      <c r="D17" s="15" t="s">
        <v>616</v>
      </c>
      <c r="F17" s="15"/>
      <c r="G17" s="15"/>
      <c r="H17" s="15"/>
      <c r="I17" s="578">
        <v>305000</v>
      </c>
      <c r="J17" s="478">
        <v>305000</v>
      </c>
      <c r="K17" s="483">
        <v>305000</v>
      </c>
      <c r="L17" s="478" t="s">
        <v>153</v>
      </c>
      <c r="M17" s="478" t="s">
        <v>153</v>
      </c>
      <c r="N17" s="478" t="s">
        <v>153</v>
      </c>
      <c r="O17" s="478" t="s">
        <v>153</v>
      </c>
      <c r="P17" s="478">
        <v>0</v>
      </c>
      <c r="Q17" s="481">
        <v>0</v>
      </c>
      <c r="R17" s="487">
        <v>0</v>
      </c>
      <c r="S17" s="12" t="s">
        <v>613</v>
      </c>
      <c r="T17" s="650"/>
    </row>
    <row r="18" spans="1:20" s="272" customFormat="1" ht="12.75" customHeight="1" x14ac:dyDescent="0.2">
      <c r="A18" s="8" t="s">
        <v>614</v>
      </c>
      <c r="C18" s="15"/>
      <c r="D18" s="15" t="s">
        <v>988</v>
      </c>
      <c r="F18" s="15"/>
      <c r="G18" s="15"/>
      <c r="H18" s="15"/>
      <c r="I18" s="477">
        <v>4879420</v>
      </c>
      <c r="J18" s="478">
        <v>1546872</v>
      </c>
      <c r="K18" s="483">
        <v>1546872</v>
      </c>
      <c r="L18" s="478" t="s">
        <v>153</v>
      </c>
      <c r="M18" s="483">
        <v>3332548</v>
      </c>
      <c r="N18" s="483">
        <v>2679161</v>
      </c>
      <c r="O18" s="483">
        <v>653387</v>
      </c>
      <c r="P18" s="483">
        <v>553426</v>
      </c>
      <c r="Q18" s="482">
        <v>99961</v>
      </c>
      <c r="R18" s="483">
        <v>0</v>
      </c>
      <c r="S18" s="12" t="s">
        <v>614</v>
      </c>
    </row>
    <row r="19" spans="1:20" s="272" customFormat="1" ht="12.75" customHeight="1" x14ac:dyDescent="0.2">
      <c r="C19" s="15"/>
      <c r="D19" s="15"/>
      <c r="E19" s="272" t="s">
        <v>78</v>
      </c>
      <c r="F19" s="15"/>
      <c r="G19" s="15"/>
      <c r="H19" s="15"/>
      <c r="I19" s="477"/>
      <c r="J19" s="478"/>
      <c r="K19" s="483"/>
      <c r="L19" s="483"/>
      <c r="M19" s="483"/>
      <c r="N19" s="483"/>
      <c r="O19" s="483"/>
      <c r="P19" s="273"/>
      <c r="Q19" s="482"/>
      <c r="R19" s="486"/>
      <c r="S19" s="14"/>
    </row>
    <row r="20" spans="1:20" s="272" customFormat="1" ht="12.75" customHeight="1" x14ac:dyDescent="0.2">
      <c r="A20" s="8" t="s">
        <v>617</v>
      </c>
      <c r="C20" s="17"/>
      <c r="E20" s="15" t="s">
        <v>976</v>
      </c>
      <c r="G20" s="273"/>
      <c r="H20" s="15"/>
      <c r="I20" s="477">
        <v>3918976</v>
      </c>
      <c r="J20" s="478">
        <v>587081</v>
      </c>
      <c r="K20" s="483">
        <v>587081</v>
      </c>
      <c r="L20" s="478" t="s">
        <v>153</v>
      </c>
      <c r="M20" s="483">
        <v>3331894</v>
      </c>
      <c r="N20" s="483">
        <v>2679008</v>
      </c>
      <c r="O20" s="483">
        <v>652887</v>
      </c>
      <c r="P20" s="483">
        <v>552926</v>
      </c>
      <c r="Q20" s="481">
        <v>99961</v>
      </c>
      <c r="R20" s="487">
        <v>0</v>
      </c>
      <c r="S20" s="12" t="s">
        <v>617</v>
      </c>
    </row>
    <row r="21" spans="1:20" s="272" customFormat="1" ht="12.75" customHeight="1" x14ac:dyDescent="0.2">
      <c r="A21" s="8" t="s">
        <v>618</v>
      </c>
      <c r="C21" s="17"/>
      <c r="E21" s="15" t="s">
        <v>979</v>
      </c>
      <c r="G21" s="273"/>
      <c r="H21" s="15"/>
      <c r="I21" s="477">
        <v>960444</v>
      </c>
      <c r="J21" s="720">
        <v>959790</v>
      </c>
      <c r="K21" s="720">
        <v>959790</v>
      </c>
      <c r="L21" s="720" t="s">
        <v>153</v>
      </c>
      <c r="M21" s="483">
        <v>654</v>
      </c>
      <c r="N21" s="720">
        <v>153</v>
      </c>
      <c r="O21" s="720">
        <v>501</v>
      </c>
      <c r="P21" s="273">
        <v>501</v>
      </c>
      <c r="Q21" s="481">
        <v>0</v>
      </c>
      <c r="R21" s="487">
        <v>0</v>
      </c>
      <c r="S21" s="12" t="s">
        <v>618</v>
      </c>
    </row>
    <row r="22" spans="1:20" s="272" customFormat="1" ht="12.75" customHeight="1" x14ac:dyDescent="0.2">
      <c r="A22" s="8" t="s">
        <v>620</v>
      </c>
      <c r="C22" s="17"/>
      <c r="E22" s="15" t="s">
        <v>980</v>
      </c>
      <c r="G22" s="273"/>
      <c r="H22" s="6"/>
      <c r="I22" s="477">
        <v>0</v>
      </c>
      <c r="J22" s="478">
        <v>0</v>
      </c>
      <c r="K22" s="478">
        <v>0</v>
      </c>
      <c r="L22" s="478">
        <v>0</v>
      </c>
      <c r="M22" s="483">
        <v>0</v>
      </c>
      <c r="N22" s="478">
        <v>0</v>
      </c>
      <c r="O22" s="478">
        <v>0</v>
      </c>
      <c r="P22" s="481">
        <v>0</v>
      </c>
      <c r="Q22" s="481">
        <v>0</v>
      </c>
      <c r="R22" s="487">
        <v>0</v>
      </c>
      <c r="S22" s="12" t="s">
        <v>620</v>
      </c>
    </row>
    <row r="23" spans="1:20" s="272" customFormat="1" ht="12.75" customHeight="1" x14ac:dyDescent="0.2">
      <c r="A23" s="8"/>
      <c r="C23" s="17"/>
      <c r="E23" s="15"/>
      <c r="G23" s="273"/>
      <c r="H23" s="15"/>
      <c r="I23" s="477"/>
      <c r="J23" s="273"/>
      <c r="K23" s="273"/>
      <c r="L23" s="273"/>
      <c r="M23" s="273"/>
      <c r="N23" s="273"/>
      <c r="O23" s="273"/>
      <c r="P23" s="478"/>
      <c r="Q23" s="608"/>
      <c r="R23" s="28"/>
      <c r="S23" s="12"/>
    </row>
    <row r="24" spans="1:20" s="272" customFormat="1" ht="12.75" customHeight="1" x14ac:dyDescent="0.2">
      <c r="A24" s="8" t="s">
        <v>621</v>
      </c>
      <c r="C24" s="272" t="s">
        <v>977</v>
      </c>
      <c r="D24" s="6"/>
      <c r="E24" s="6"/>
      <c r="F24" s="6"/>
      <c r="G24" s="6"/>
      <c r="H24" s="15"/>
      <c r="I24" s="477">
        <v>7380870</v>
      </c>
      <c r="J24" s="478">
        <v>6891008</v>
      </c>
      <c r="K24" s="483">
        <v>6615566</v>
      </c>
      <c r="L24" s="483">
        <v>275443</v>
      </c>
      <c r="M24" s="483">
        <v>413573</v>
      </c>
      <c r="N24" s="483">
        <v>1599</v>
      </c>
      <c r="O24" s="483">
        <v>411974</v>
      </c>
      <c r="P24" s="483">
        <v>392155</v>
      </c>
      <c r="Q24" s="482">
        <v>19819</v>
      </c>
      <c r="R24" s="486">
        <v>76288</v>
      </c>
      <c r="S24" s="12" t="s">
        <v>621</v>
      </c>
      <c r="T24" s="650"/>
    </row>
    <row r="25" spans="1:20" s="272" customFormat="1" ht="12.75" customHeight="1" x14ac:dyDescent="0.2">
      <c r="A25" s="13"/>
      <c r="D25" s="272" t="s">
        <v>78</v>
      </c>
      <c r="F25" s="6"/>
      <c r="G25" s="6"/>
      <c r="H25" s="6"/>
      <c r="I25" s="477"/>
      <c r="J25" s="478"/>
      <c r="K25" s="483"/>
      <c r="L25" s="483"/>
      <c r="M25" s="483"/>
      <c r="N25" s="483"/>
      <c r="O25" s="483"/>
      <c r="P25" s="273"/>
      <c r="Q25" s="482"/>
      <c r="R25" s="486"/>
      <c r="S25" s="14"/>
    </row>
    <row r="26" spans="1:20" s="272" customFormat="1" ht="12.75" customHeight="1" x14ac:dyDescent="0.2">
      <c r="A26" s="8" t="s">
        <v>622</v>
      </c>
      <c r="D26" s="15" t="s">
        <v>989</v>
      </c>
      <c r="F26" s="15"/>
      <c r="G26" s="15"/>
      <c r="H26" s="15"/>
      <c r="I26" s="477">
        <v>3563183</v>
      </c>
      <c r="J26" s="478">
        <v>3472566</v>
      </c>
      <c r="K26" s="483">
        <v>3472566</v>
      </c>
      <c r="L26" s="483">
        <v>0</v>
      </c>
      <c r="M26" s="483">
        <v>14329</v>
      </c>
      <c r="N26" s="483">
        <v>0</v>
      </c>
      <c r="O26" s="483">
        <v>14329</v>
      </c>
      <c r="P26" s="483">
        <v>13995</v>
      </c>
      <c r="Q26" s="482">
        <v>334</v>
      </c>
      <c r="R26" s="486">
        <v>76288</v>
      </c>
      <c r="S26" s="12" t="s">
        <v>622</v>
      </c>
    </row>
    <row r="27" spans="1:20" s="272" customFormat="1" ht="12.75" customHeight="1" x14ac:dyDescent="0.2">
      <c r="A27" s="8" t="s">
        <v>624</v>
      </c>
      <c r="C27" s="15"/>
      <c r="D27" s="15" t="s">
        <v>990</v>
      </c>
      <c r="F27" s="15"/>
      <c r="G27" s="15"/>
      <c r="H27" s="15"/>
      <c r="I27" s="477">
        <v>3817687</v>
      </c>
      <c r="J27" s="478">
        <v>3418443</v>
      </c>
      <c r="K27" s="483">
        <v>3143000</v>
      </c>
      <c r="L27" s="483">
        <v>275443</v>
      </c>
      <c r="M27" s="483">
        <v>399245</v>
      </c>
      <c r="N27" s="483">
        <v>1599</v>
      </c>
      <c r="O27" s="483">
        <v>397646</v>
      </c>
      <c r="P27" s="273">
        <v>378160</v>
      </c>
      <c r="Q27" s="482">
        <v>19486</v>
      </c>
      <c r="R27" s="486">
        <v>0</v>
      </c>
      <c r="S27" s="12" t="s">
        <v>624</v>
      </c>
    </row>
    <row r="28" spans="1:20" s="272" customFormat="1" ht="12.75" customHeight="1" x14ac:dyDescent="0.2">
      <c r="C28" s="15"/>
      <c r="D28" s="15"/>
      <c r="E28" s="272" t="s">
        <v>78</v>
      </c>
      <c r="F28" s="15"/>
      <c r="G28" s="15"/>
      <c r="H28" s="15"/>
      <c r="I28" s="477"/>
      <c r="J28" s="478"/>
      <c r="K28" s="483"/>
      <c r="L28" s="483"/>
      <c r="M28" s="483"/>
      <c r="N28" s="483"/>
      <c r="O28" s="483"/>
      <c r="P28" s="273"/>
      <c r="Q28" s="482"/>
      <c r="R28" s="486"/>
      <c r="S28" s="12"/>
    </row>
    <row r="29" spans="1:20" s="272" customFormat="1" ht="12.75" customHeight="1" x14ac:dyDescent="0.2">
      <c r="A29" s="8" t="s">
        <v>625</v>
      </c>
      <c r="C29" s="15"/>
      <c r="D29" s="15"/>
      <c r="E29" s="15" t="s">
        <v>619</v>
      </c>
      <c r="G29" s="606"/>
      <c r="H29" s="18"/>
      <c r="I29" s="477">
        <v>3740</v>
      </c>
      <c r="J29" s="478">
        <v>3740</v>
      </c>
      <c r="K29" s="478">
        <v>0</v>
      </c>
      <c r="L29" s="478">
        <v>3740</v>
      </c>
      <c r="M29" s="483">
        <v>0</v>
      </c>
      <c r="N29" s="478">
        <v>0</v>
      </c>
      <c r="O29" s="478">
        <v>0</v>
      </c>
      <c r="P29" s="478">
        <v>0</v>
      </c>
      <c r="Q29" s="481">
        <v>0</v>
      </c>
      <c r="R29" s="487">
        <v>0</v>
      </c>
      <c r="S29" s="12" t="s">
        <v>625</v>
      </c>
    </row>
    <row r="30" spans="1:20" s="272" customFormat="1" ht="12.75" customHeight="1" x14ac:dyDescent="0.2">
      <c r="A30" s="8" t="s">
        <v>626</v>
      </c>
      <c r="C30" s="15"/>
      <c r="D30" s="15"/>
      <c r="E30" s="15" t="s">
        <v>623</v>
      </c>
      <c r="G30" s="15"/>
      <c r="H30" s="15"/>
      <c r="I30" s="477">
        <v>46273</v>
      </c>
      <c r="J30" s="478">
        <v>26066</v>
      </c>
      <c r="K30" s="478">
        <v>0</v>
      </c>
      <c r="L30" s="478">
        <v>26066</v>
      </c>
      <c r="M30" s="483">
        <v>20208</v>
      </c>
      <c r="N30" s="478">
        <v>1495</v>
      </c>
      <c r="O30" s="478">
        <v>18712</v>
      </c>
      <c r="P30" s="483">
        <v>10816</v>
      </c>
      <c r="Q30" s="481">
        <v>7896</v>
      </c>
      <c r="R30" s="487">
        <v>0</v>
      </c>
      <c r="S30" s="12" t="s">
        <v>626</v>
      </c>
    </row>
    <row r="31" spans="1:20" s="272" customFormat="1" ht="12.75" customHeight="1" x14ac:dyDescent="0.2">
      <c r="A31" s="8" t="s">
        <v>627</v>
      </c>
      <c r="C31" s="15"/>
      <c r="D31" s="15"/>
      <c r="E31" s="15" t="s">
        <v>981</v>
      </c>
      <c r="G31" s="15"/>
      <c r="H31" s="15"/>
      <c r="I31" s="477">
        <v>243259</v>
      </c>
      <c r="J31" s="478">
        <v>79</v>
      </c>
      <c r="K31" s="478">
        <v>0</v>
      </c>
      <c r="L31" s="478">
        <v>79</v>
      </c>
      <c r="M31" s="483">
        <v>243180</v>
      </c>
      <c r="N31" s="478">
        <v>0</v>
      </c>
      <c r="O31" s="478">
        <v>243180</v>
      </c>
      <c r="P31" s="273">
        <v>243121</v>
      </c>
      <c r="Q31" s="481">
        <v>59</v>
      </c>
      <c r="R31" s="487">
        <v>0</v>
      </c>
      <c r="S31" s="12" t="s">
        <v>627</v>
      </c>
    </row>
    <row r="32" spans="1:20" s="272" customFormat="1" ht="12.75" customHeight="1" x14ac:dyDescent="0.2">
      <c r="A32" s="8" t="s">
        <v>668</v>
      </c>
      <c r="C32" s="15"/>
      <c r="D32" s="15"/>
      <c r="E32" s="15" t="s">
        <v>982</v>
      </c>
      <c r="G32" s="15"/>
      <c r="H32" s="15"/>
      <c r="I32" s="477">
        <v>0</v>
      </c>
      <c r="J32" s="478">
        <v>0</v>
      </c>
      <c r="K32" s="478">
        <v>0</v>
      </c>
      <c r="L32" s="478">
        <v>0</v>
      </c>
      <c r="M32" s="483">
        <v>0</v>
      </c>
      <c r="N32" s="478">
        <v>0</v>
      </c>
      <c r="O32" s="478">
        <v>0</v>
      </c>
      <c r="P32" s="483">
        <v>0</v>
      </c>
      <c r="Q32" s="481">
        <v>0</v>
      </c>
      <c r="R32" s="487">
        <v>0</v>
      </c>
      <c r="S32" s="12" t="s">
        <v>668</v>
      </c>
    </row>
    <row r="33" spans="1:20" s="272" customFormat="1" ht="12.75" customHeight="1" x14ac:dyDescent="0.2">
      <c r="A33" s="8" t="s">
        <v>669</v>
      </c>
      <c r="C33" s="15"/>
      <c r="D33" s="15"/>
      <c r="E33" s="15" t="s">
        <v>983</v>
      </c>
      <c r="G33" s="15"/>
      <c r="H33" s="15"/>
      <c r="I33" s="477">
        <v>3276</v>
      </c>
      <c r="J33" s="478">
        <v>3276</v>
      </c>
      <c r="K33" s="478">
        <v>0</v>
      </c>
      <c r="L33" s="478">
        <v>3276</v>
      </c>
      <c r="M33" s="483">
        <v>0</v>
      </c>
      <c r="N33" s="478">
        <v>0</v>
      </c>
      <c r="O33" s="478">
        <v>0</v>
      </c>
      <c r="P33" s="483">
        <v>0</v>
      </c>
      <c r="Q33" s="481">
        <v>0</v>
      </c>
      <c r="R33" s="487">
        <v>0</v>
      </c>
      <c r="S33" s="12" t="s">
        <v>669</v>
      </c>
    </row>
    <row r="34" spans="1:20" s="272" customFormat="1" ht="12.75" customHeight="1" x14ac:dyDescent="0.2">
      <c r="A34" s="8" t="s">
        <v>670</v>
      </c>
      <c r="C34" s="17"/>
      <c r="E34" s="15" t="s">
        <v>984</v>
      </c>
      <c r="G34" s="273"/>
      <c r="I34" s="477"/>
      <c r="J34" s="478"/>
      <c r="K34" s="478"/>
      <c r="L34" s="478"/>
      <c r="M34" s="478"/>
      <c r="N34" s="478"/>
      <c r="O34" s="478"/>
      <c r="P34" s="273"/>
      <c r="Q34" s="481"/>
      <c r="R34" s="487"/>
      <c r="S34" s="12" t="s">
        <v>670</v>
      </c>
    </row>
    <row r="35" spans="1:20" s="328" customFormat="1" ht="12.75" customHeight="1" x14ac:dyDescent="0.2">
      <c r="A35" s="8"/>
      <c r="B35" s="272"/>
      <c r="C35" s="17"/>
      <c r="D35" s="272"/>
      <c r="E35" s="15" t="s">
        <v>1865</v>
      </c>
      <c r="F35" s="272"/>
      <c r="G35" s="273"/>
      <c r="H35" s="651"/>
      <c r="I35" s="477">
        <v>3516181</v>
      </c>
      <c r="J35" s="478">
        <v>3385282</v>
      </c>
      <c r="K35" s="478">
        <v>3143000</v>
      </c>
      <c r="L35" s="478">
        <v>242282</v>
      </c>
      <c r="M35" s="483">
        <v>130899</v>
      </c>
      <c r="N35" s="478">
        <v>104</v>
      </c>
      <c r="O35" s="478">
        <v>130796</v>
      </c>
      <c r="P35" s="478">
        <v>123932</v>
      </c>
      <c r="Q35" s="481">
        <v>6864</v>
      </c>
      <c r="R35" s="487">
        <v>0</v>
      </c>
      <c r="S35" s="12"/>
    </row>
    <row r="36" spans="1:20" s="328" customFormat="1" ht="10.5" customHeight="1" x14ac:dyDescent="0.2">
      <c r="A36" s="8" t="s">
        <v>671</v>
      </c>
      <c r="B36" s="272"/>
      <c r="C36" s="17"/>
      <c r="D36" s="272"/>
      <c r="E36" s="15" t="s">
        <v>986</v>
      </c>
      <c r="F36" s="272"/>
      <c r="G36" s="273"/>
      <c r="H36" s="651"/>
      <c r="I36" s="477">
        <v>4958</v>
      </c>
      <c r="J36" s="478">
        <v>0</v>
      </c>
      <c r="K36" s="478">
        <v>0</v>
      </c>
      <c r="L36" s="478">
        <v>0</v>
      </c>
      <c r="M36" s="483">
        <v>4958</v>
      </c>
      <c r="N36" s="478">
        <v>0</v>
      </c>
      <c r="O36" s="478">
        <v>4958</v>
      </c>
      <c r="P36" s="483">
        <v>291</v>
      </c>
      <c r="Q36" s="481">
        <v>4667</v>
      </c>
      <c r="R36" s="487">
        <v>0</v>
      </c>
      <c r="S36" s="12" t="s">
        <v>671</v>
      </c>
    </row>
    <row r="37" spans="1:20" ht="25.5" customHeight="1" x14ac:dyDescent="0.2">
      <c r="A37" s="8" t="s">
        <v>672</v>
      </c>
      <c r="B37" s="272"/>
      <c r="C37" s="272" t="s">
        <v>711</v>
      </c>
      <c r="D37" s="272"/>
      <c r="E37" s="15"/>
      <c r="F37" s="272"/>
      <c r="G37" s="273"/>
      <c r="I37" s="477">
        <v>1955505</v>
      </c>
      <c r="J37" s="478">
        <v>65503</v>
      </c>
      <c r="K37" s="478">
        <v>11058</v>
      </c>
      <c r="L37" s="478">
        <v>54445</v>
      </c>
      <c r="M37" s="483">
        <v>173297</v>
      </c>
      <c r="N37" s="478">
        <v>121344</v>
      </c>
      <c r="O37" s="478">
        <v>51953</v>
      </c>
      <c r="P37" s="273">
        <v>37222</v>
      </c>
      <c r="Q37" s="481">
        <v>14731</v>
      </c>
      <c r="R37" s="526">
        <v>1716705</v>
      </c>
      <c r="S37" s="12" t="s">
        <v>672</v>
      </c>
      <c r="T37" s="652"/>
    </row>
    <row r="38" spans="1:20" x14ac:dyDescent="0.2">
      <c r="A38" s="8" t="s">
        <v>673</v>
      </c>
      <c r="B38" s="272"/>
      <c r="C38" s="272" t="s">
        <v>776</v>
      </c>
      <c r="D38" s="272"/>
      <c r="E38" s="15"/>
      <c r="F38" s="272"/>
      <c r="G38" s="273"/>
      <c r="I38" s="477">
        <v>38386</v>
      </c>
      <c r="J38" s="478">
        <v>7538</v>
      </c>
      <c r="K38" s="478">
        <v>0</v>
      </c>
      <c r="L38" s="478">
        <v>7538</v>
      </c>
      <c r="M38" s="483">
        <v>30848</v>
      </c>
      <c r="N38" s="478">
        <v>18503</v>
      </c>
      <c r="O38" s="478">
        <v>12345</v>
      </c>
      <c r="P38" s="483">
        <v>956</v>
      </c>
      <c r="Q38" s="481">
        <v>11389</v>
      </c>
      <c r="R38" s="487">
        <v>0</v>
      </c>
      <c r="S38" s="12" t="s">
        <v>673</v>
      </c>
      <c r="T38" s="652"/>
    </row>
    <row r="39" spans="1:20" x14ac:dyDescent="0.2">
      <c r="A39" s="13"/>
      <c r="B39" s="272"/>
      <c r="C39" s="272"/>
      <c r="D39" s="272" t="s">
        <v>78</v>
      </c>
      <c r="E39" s="272"/>
      <c r="F39" s="6"/>
      <c r="G39" s="6"/>
      <c r="I39" s="477"/>
      <c r="J39" s="273"/>
      <c r="K39" s="478"/>
      <c r="L39" s="478"/>
      <c r="M39" s="478"/>
      <c r="N39" s="478"/>
      <c r="O39" s="478"/>
      <c r="P39" s="273"/>
      <c r="Q39" s="481"/>
      <c r="R39" s="487"/>
      <c r="S39" s="12"/>
    </row>
    <row r="40" spans="1:20" x14ac:dyDescent="0.2">
      <c r="A40" s="8" t="s">
        <v>674</v>
      </c>
      <c r="B40" s="272"/>
      <c r="C40" s="17"/>
      <c r="D40" s="272" t="s">
        <v>744</v>
      </c>
      <c r="E40" s="15"/>
      <c r="F40" s="272"/>
      <c r="G40" s="273"/>
      <c r="I40" s="477">
        <v>825</v>
      </c>
      <c r="J40" s="478">
        <v>0</v>
      </c>
      <c r="K40" s="478">
        <v>0</v>
      </c>
      <c r="L40" s="478">
        <v>0</v>
      </c>
      <c r="M40" s="483">
        <v>825</v>
      </c>
      <c r="N40" s="478">
        <v>825</v>
      </c>
      <c r="O40" s="478">
        <v>0</v>
      </c>
      <c r="P40" s="481">
        <v>0</v>
      </c>
      <c r="Q40" s="481">
        <v>0</v>
      </c>
      <c r="R40" s="487">
        <v>0</v>
      </c>
      <c r="S40" s="12" t="s">
        <v>674</v>
      </c>
    </row>
    <row r="41" spans="1:20" x14ac:dyDescent="0.2">
      <c r="A41" s="8" t="s">
        <v>675</v>
      </c>
      <c r="B41" s="272"/>
      <c r="C41" s="17"/>
      <c r="D41" s="272" t="s">
        <v>741</v>
      </c>
      <c r="E41" s="15"/>
      <c r="F41" s="272"/>
      <c r="G41" s="273"/>
      <c r="I41" s="477">
        <v>13418</v>
      </c>
      <c r="J41" s="478">
        <v>0</v>
      </c>
      <c r="K41" s="478">
        <v>0</v>
      </c>
      <c r="L41" s="478">
        <v>0</v>
      </c>
      <c r="M41" s="483">
        <v>13418</v>
      </c>
      <c r="N41" s="478">
        <v>1246</v>
      </c>
      <c r="O41" s="478">
        <v>12172</v>
      </c>
      <c r="P41" s="478">
        <v>834</v>
      </c>
      <c r="Q41" s="481">
        <v>11338</v>
      </c>
      <c r="R41" s="487">
        <v>0</v>
      </c>
      <c r="S41" s="12" t="s">
        <v>675</v>
      </c>
    </row>
    <row r="42" spans="1:20" x14ac:dyDescent="0.2">
      <c r="A42" s="8" t="s">
        <v>676</v>
      </c>
      <c r="B42" s="272"/>
      <c r="C42" s="17"/>
      <c r="D42" s="272" t="s">
        <v>978</v>
      </c>
      <c r="E42" s="15"/>
      <c r="F42" s="272"/>
      <c r="G42" s="273"/>
      <c r="I42" s="477">
        <v>24143</v>
      </c>
      <c r="J42" s="478">
        <v>7538</v>
      </c>
      <c r="K42" s="478">
        <v>0</v>
      </c>
      <c r="L42" s="478">
        <v>7538</v>
      </c>
      <c r="M42" s="483">
        <v>16605</v>
      </c>
      <c r="N42" s="478">
        <v>16431</v>
      </c>
      <c r="O42" s="478">
        <v>174</v>
      </c>
      <c r="P42" s="483">
        <v>123</v>
      </c>
      <c r="Q42" s="481">
        <v>51</v>
      </c>
      <c r="R42" s="487">
        <v>0</v>
      </c>
      <c r="S42" s="12" t="s">
        <v>676</v>
      </c>
    </row>
    <row r="43" spans="1:20" x14ac:dyDescent="0.2">
      <c r="A43" s="8" t="s">
        <v>677</v>
      </c>
      <c r="B43" s="272" t="s">
        <v>1688</v>
      </c>
      <c r="C43" s="17"/>
      <c r="E43" s="15"/>
      <c r="F43" s="272"/>
      <c r="G43" s="273"/>
      <c r="I43" s="477">
        <v>59015</v>
      </c>
      <c r="J43" s="478">
        <v>29506</v>
      </c>
      <c r="K43" s="478">
        <v>29506</v>
      </c>
      <c r="L43" s="478">
        <v>0</v>
      </c>
      <c r="M43" s="483">
        <v>29506</v>
      </c>
      <c r="N43" s="478">
        <v>29506</v>
      </c>
      <c r="O43" s="478">
        <v>0</v>
      </c>
      <c r="P43" s="481">
        <v>0</v>
      </c>
      <c r="Q43" s="481">
        <v>0</v>
      </c>
      <c r="R43" s="487">
        <v>0</v>
      </c>
      <c r="S43" s="12" t="s">
        <v>677</v>
      </c>
    </row>
    <row r="44" spans="1:20" x14ac:dyDescent="0.2">
      <c r="A44" s="452" t="s">
        <v>681</v>
      </c>
      <c r="B44" s="457" t="s">
        <v>1689</v>
      </c>
      <c r="C44" s="459"/>
      <c r="D44" s="653"/>
      <c r="E44" s="458"/>
      <c r="F44" s="457"/>
      <c r="G44" s="445"/>
      <c r="I44" s="477"/>
      <c r="J44" s="478"/>
      <c r="K44" s="478"/>
      <c r="L44" s="478"/>
      <c r="M44" s="483"/>
      <c r="N44" s="478"/>
      <c r="O44" s="478"/>
      <c r="P44" s="481"/>
      <c r="Q44" s="481"/>
      <c r="R44" s="487"/>
      <c r="S44" s="12"/>
    </row>
    <row r="45" spans="1:20" x14ac:dyDescent="0.2">
      <c r="A45" s="452"/>
      <c r="B45" s="653"/>
      <c r="C45" s="459"/>
      <c r="D45" s="458" t="s">
        <v>1690</v>
      </c>
      <c r="E45" s="653"/>
      <c r="F45" s="457"/>
      <c r="G45" s="445"/>
      <c r="I45" s="477">
        <v>31484</v>
      </c>
      <c r="J45" s="478">
        <v>16847</v>
      </c>
      <c r="K45" s="478">
        <v>16847</v>
      </c>
      <c r="L45" s="478">
        <v>0</v>
      </c>
      <c r="M45" s="483">
        <v>14637</v>
      </c>
      <c r="N45" s="478">
        <v>14637</v>
      </c>
      <c r="O45" s="478">
        <v>0</v>
      </c>
      <c r="P45" s="481">
        <v>0</v>
      </c>
      <c r="Q45" s="481">
        <v>0</v>
      </c>
      <c r="R45" s="478">
        <v>0</v>
      </c>
      <c r="S45" s="12" t="s">
        <v>681</v>
      </c>
    </row>
    <row r="46" spans="1:20" x14ac:dyDescent="0.2">
      <c r="A46" s="452" t="s">
        <v>745</v>
      </c>
      <c r="B46" s="460" t="s">
        <v>678</v>
      </c>
      <c r="C46" s="460"/>
      <c r="D46" s="459"/>
      <c r="E46" s="459"/>
      <c r="F46" s="458"/>
      <c r="G46" s="447"/>
      <c r="I46" s="477"/>
      <c r="J46" s="273"/>
      <c r="K46" s="478"/>
      <c r="L46" s="478"/>
      <c r="M46" s="478"/>
      <c r="N46" s="478"/>
      <c r="O46" s="478"/>
      <c r="P46" s="481"/>
      <c r="Q46" s="481"/>
      <c r="R46" s="487"/>
      <c r="S46" s="12"/>
    </row>
    <row r="47" spans="1:20" x14ac:dyDescent="0.2">
      <c r="A47" s="457"/>
      <c r="B47" s="653"/>
      <c r="C47" s="446"/>
      <c r="D47" s="457" t="s">
        <v>1710</v>
      </c>
      <c r="E47" s="457"/>
      <c r="F47" s="457"/>
      <c r="G47" s="448"/>
      <c r="I47" s="477">
        <v>2784240</v>
      </c>
      <c r="J47" s="478">
        <v>1613524</v>
      </c>
      <c r="K47" s="478">
        <v>1613524</v>
      </c>
      <c r="L47" s="478">
        <v>0</v>
      </c>
      <c r="M47" s="483">
        <v>1170715</v>
      </c>
      <c r="N47" s="478">
        <v>1003510</v>
      </c>
      <c r="O47" s="478">
        <v>167205</v>
      </c>
      <c r="P47" s="478">
        <v>707</v>
      </c>
      <c r="Q47" s="481">
        <v>166498</v>
      </c>
      <c r="R47" s="478">
        <v>0</v>
      </c>
      <c r="S47" s="12" t="s">
        <v>745</v>
      </c>
    </row>
    <row r="48" spans="1:20" x14ac:dyDescent="0.2">
      <c r="A48" s="272"/>
      <c r="B48" s="272"/>
      <c r="C48" s="9"/>
      <c r="D48" s="272"/>
      <c r="E48" s="272"/>
      <c r="F48" s="272"/>
      <c r="G48" s="24"/>
      <c r="I48" s="478"/>
      <c r="J48" s="478"/>
      <c r="K48" s="478"/>
      <c r="L48" s="478"/>
      <c r="M48" s="483"/>
      <c r="N48" s="478"/>
      <c r="O48" s="478"/>
      <c r="P48" s="483"/>
      <c r="Q48" s="481"/>
      <c r="R48" s="478"/>
      <c r="S48" s="26"/>
    </row>
    <row r="49" spans="7:18" x14ac:dyDescent="0.2">
      <c r="G49" s="652"/>
      <c r="I49" s="272"/>
      <c r="J49" s="272"/>
      <c r="K49" s="272"/>
      <c r="L49" s="272"/>
      <c r="M49" s="273"/>
      <c r="N49" s="273"/>
      <c r="O49" s="273"/>
      <c r="P49" s="273"/>
      <c r="Q49" s="273"/>
      <c r="R49" s="272"/>
    </row>
    <row r="50" spans="7:18" x14ac:dyDescent="0.2">
      <c r="I50" s="272"/>
      <c r="J50" s="272"/>
      <c r="K50" s="272"/>
      <c r="L50" s="272"/>
      <c r="M50" s="273"/>
      <c r="N50" s="273"/>
      <c r="O50" s="273"/>
      <c r="P50" s="273"/>
      <c r="Q50" s="273"/>
      <c r="R50" s="272"/>
    </row>
    <row r="51" spans="7:18" x14ac:dyDescent="0.2">
      <c r="I51" s="272"/>
      <c r="J51" s="272"/>
      <c r="K51" s="272"/>
      <c r="L51" s="272"/>
      <c r="M51" s="273"/>
      <c r="N51" s="273"/>
      <c r="O51" s="273"/>
      <c r="P51" s="273"/>
      <c r="Q51" s="273"/>
      <c r="R51" s="272"/>
    </row>
  </sheetData>
  <mergeCells count="18">
    <mergeCell ref="A4:A10"/>
    <mergeCell ref="B4:H10"/>
    <mergeCell ref="S4:S10"/>
    <mergeCell ref="L7:L10"/>
    <mergeCell ref="N7:N10"/>
    <mergeCell ref="K6:L6"/>
    <mergeCell ref="O7:O10"/>
    <mergeCell ref="R6:R10"/>
    <mergeCell ref="N6:Q6"/>
    <mergeCell ref="P7:Q7"/>
    <mergeCell ref="I4:R4"/>
    <mergeCell ref="K7:K10"/>
    <mergeCell ref="J6:J10"/>
    <mergeCell ref="M6:M10"/>
    <mergeCell ref="J5:R5"/>
    <mergeCell ref="P8:P10"/>
    <mergeCell ref="Q8:Q10"/>
    <mergeCell ref="I5:I9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showGridLines="0" zoomScaleNormal="100" workbookViewId="0"/>
  </sheetViews>
  <sheetFormatPr baseColWidth="10" defaultColWidth="11.42578125" defaultRowHeight="12.75" x14ac:dyDescent="0.2"/>
  <cols>
    <col min="1" max="1" width="3.140625" style="271" customWidth="1"/>
    <col min="2" max="3" width="1" style="271" customWidth="1"/>
    <col min="4" max="4" width="1.42578125" style="271" customWidth="1"/>
    <col min="5" max="5" width="1" style="271" customWidth="1"/>
    <col min="6" max="6" width="19.7109375" style="271" customWidth="1"/>
    <col min="7" max="7" width="18.42578125" style="271" customWidth="1"/>
    <col min="8" max="8" width="13.5703125" style="271" customWidth="1"/>
    <col min="9" max="10" width="13.42578125" style="271" customWidth="1"/>
    <col min="11" max="15" width="13.85546875" style="271" customWidth="1"/>
    <col min="16" max="16" width="13.85546875" style="362" customWidth="1"/>
    <col min="17" max="17" width="3.5703125" style="271" customWidth="1"/>
    <col min="18" max="16384" width="11.42578125" style="271"/>
  </cols>
  <sheetData>
    <row r="1" spans="1:18" ht="12.75" customHeight="1" x14ac:dyDescent="0.2">
      <c r="A1" s="19" t="s">
        <v>1862</v>
      </c>
    </row>
    <row r="2" spans="1:18" ht="12.75" customHeight="1" x14ac:dyDescent="0.2">
      <c r="A2" s="19" t="s">
        <v>1861</v>
      </c>
      <c r="B2" s="19"/>
      <c r="E2" s="19"/>
      <c r="F2" s="19"/>
      <c r="G2" s="19"/>
      <c r="H2" s="19"/>
      <c r="I2" s="19"/>
      <c r="Q2" s="19"/>
    </row>
    <row r="3" spans="1:18" ht="12" customHeight="1" x14ac:dyDescent="0.2"/>
    <row r="4" spans="1:18" s="21" customFormat="1" ht="12" customHeight="1" x14ac:dyDescent="0.2">
      <c r="A4" s="766" t="s">
        <v>74</v>
      </c>
      <c r="B4" s="769" t="s">
        <v>75</v>
      </c>
      <c r="C4" s="770"/>
      <c r="D4" s="770"/>
      <c r="E4" s="770"/>
      <c r="F4" s="770"/>
      <c r="G4" s="770"/>
      <c r="H4" s="769" t="s">
        <v>80</v>
      </c>
      <c r="I4" s="775" t="s">
        <v>81</v>
      </c>
      <c r="J4" s="728" t="s">
        <v>1650</v>
      </c>
      <c r="K4" s="764" t="s">
        <v>76</v>
      </c>
      <c r="L4" s="765"/>
      <c r="M4" s="765"/>
      <c r="N4" s="765"/>
      <c r="O4" s="765"/>
      <c r="P4" s="754" t="s">
        <v>597</v>
      </c>
      <c r="Q4" s="757" t="s">
        <v>74</v>
      </c>
    </row>
    <row r="5" spans="1:18" s="21" customFormat="1" ht="12" customHeight="1" x14ac:dyDescent="0.2">
      <c r="A5" s="767"/>
      <c r="B5" s="771"/>
      <c r="C5" s="771"/>
      <c r="D5" s="771"/>
      <c r="E5" s="771"/>
      <c r="F5" s="771"/>
      <c r="G5" s="771"/>
      <c r="H5" s="773"/>
      <c r="I5" s="776"/>
      <c r="J5" s="778"/>
      <c r="K5" s="760" t="s">
        <v>684</v>
      </c>
      <c r="L5" s="737" t="s">
        <v>1651</v>
      </c>
      <c r="M5" s="762" t="s">
        <v>956</v>
      </c>
      <c r="N5" s="762" t="s">
        <v>957</v>
      </c>
      <c r="O5" s="762" t="s">
        <v>683</v>
      </c>
      <c r="P5" s="755"/>
      <c r="Q5" s="758"/>
    </row>
    <row r="6" spans="1:18" s="21" customFormat="1" ht="12" customHeight="1" x14ac:dyDescent="0.2">
      <c r="A6" s="767"/>
      <c r="B6" s="771"/>
      <c r="C6" s="771"/>
      <c r="D6" s="771"/>
      <c r="E6" s="771"/>
      <c r="F6" s="771"/>
      <c r="G6" s="771"/>
      <c r="H6" s="773"/>
      <c r="I6" s="776"/>
      <c r="J6" s="778"/>
      <c r="K6" s="760"/>
      <c r="L6" s="737"/>
      <c r="M6" s="762"/>
      <c r="N6" s="762"/>
      <c r="O6" s="762"/>
      <c r="P6" s="755"/>
      <c r="Q6" s="758"/>
    </row>
    <row r="7" spans="1:18" s="25" customFormat="1" ht="12" customHeight="1" x14ac:dyDescent="0.2">
      <c r="A7" s="768"/>
      <c r="B7" s="772"/>
      <c r="C7" s="772"/>
      <c r="D7" s="772"/>
      <c r="E7" s="772"/>
      <c r="F7" s="772"/>
      <c r="G7" s="772"/>
      <c r="H7" s="774"/>
      <c r="I7" s="777"/>
      <c r="J7" s="779"/>
      <c r="K7" s="761"/>
      <c r="L7" s="738"/>
      <c r="M7" s="763"/>
      <c r="N7" s="763"/>
      <c r="O7" s="763"/>
      <c r="P7" s="756"/>
      <c r="Q7" s="759"/>
    </row>
    <row r="8" spans="1:18" s="9" customFormat="1" ht="25.5" customHeight="1" x14ac:dyDescent="0.2">
      <c r="A8" s="118" t="s">
        <v>609</v>
      </c>
      <c r="B8" s="9" t="s">
        <v>1059</v>
      </c>
      <c r="C8" s="358"/>
      <c r="D8" s="358"/>
      <c r="E8" s="358"/>
      <c r="F8" s="358"/>
      <c r="G8" s="358"/>
      <c r="H8" s="515">
        <v>13212711</v>
      </c>
      <c r="I8" s="480">
        <v>8478496</v>
      </c>
      <c r="J8" s="480">
        <v>2942369</v>
      </c>
      <c r="K8" s="363">
        <v>860077</v>
      </c>
      <c r="L8" s="480">
        <v>1554925</v>
      </c>
      <c r="M8" s="480">
        <v>527259</v>
      </c>
      <c r="N8" s="480">
        <v>46</v>
      </c>
      <c r="O8" s="480">
        <v>62</v>
      </c>
      <c r="P8" s="480">
        <v>1791846</v>
      </c>
      <c r="Q8" s="121" t="s">
        <v>609</v>
      </c>
      <c r="R8" s="136"/>
    </row>
    <row r="9" spans="1:18" s="9" customFormat="1" ht="12.75" customHeight="1" x14ac:dyDescent="0.2">
      <c r="A9" s="118"/>
      <c r="C9" s="358"/>
      <c r="D9" s="358"/>
      <c r="E9" s="358"/>
      <c r="F9" s="358"/>
      <c r="G9" s="358"/>
      <c r="H9" s="324"/>
      <c r="I9" s="363"/>
      <c r="J9" s="385"/>
      <c r="L9" s="363"/>
      <c r="M9" s="363"/>
      <c r="N9" s="363"/>
      <c r="O9" s="363"/>
      <c r="P9" s="363"/>
      <c r="Q9" s="121"/>
    </row>
    <row r="10" spans="1:18" s="272" customFormat="1" ht="25.5" customHeight="1" x14ac:dyDescent="0.2">
      <c r="A10" s="13"/>
      <c r="C10" s="15" t="s">
        <v>78</v>
      </c>
      <c r="D10" s="6"/>
      <c r="E10" s="6"/>
      <c r="F10" s="6"/>
      <c r="G10" s="6"/>
      <c r="H10" s="10"/>
      <c r="I10" s="386"/>
      <c r="J10" s="387"/>
      <c r="K10" s="387"/>
      <c r="L10" s="387"/>
      <c r="M10" s="387"/>
      <c r="N10" s="387"/>
      <c r="O10" s="387"/>
      <c r="P10" s="364"/>
      <c r="Q10" s="14"/>
    </row>
    <row r="11" spans="1:18" s="272" customFormat="1" ht="12.75" customHeight="1" x14ac:dyDescent="0.2">
      <c r="A11" s="8" t="s">
        <v>611</v>
      </c>
      <c r="C11" s="272" t="s">
        <v>975</v>
      </c>
      <c r="D11" s="6"/>
      <c r="E11" s="6"/>
      <c r="F11" s="6"/>
      <c r="G11" s="6"/>
      <c r="H11" s="324">
        <v>4652795</v>
      </c>
      <c r="I11" s="359">
        <v>1851872</v>
      </c>
      <c r="J11" s="359">
        <v>2800923</v>
      </c>
      <c r="K11" s="359">
        <v>828508</v>
      </c>
      <c r="L11" s="359">
        <v>1468312</v>
      </c>
      <c r="M11" s="359">
        <v>504069</v>
      </c>
      <c r="N11" s="359">
        <v>34</v>
      </c>
      <c r="O11" s="514">
        <v>0</v>
      </c>
      <c r="P11" s="514" t="s">
        <v>153</v>
      </c>
      <c r="Q11" s="12" t="s">
        <v>611</v>
      </c>
    </row>
    <row r="12" spans="1:18" s="272" customFormat="1" ht="25.5" customHeight="1" x14ac:dyDescent="0.2">
      <c r="A12" s="13"/>
      <c r="D12" s="272" t="s">
        <v>78</v>
      </c>
      <c r="F12" s="6"/>
      <c r="G12" s="6"/>
      <c r="H12" s="324"/>
      <c r="I12" s="386"/>
      <c r="J12" s="359"/>
      <c r="K12" s="359"/>
      <c r="L12" s="359"/>
      <c r="M12" s="359"/>
      <c r="N12" s="359"/>
      <c r="O12" s="359"/>
      <c r="P12" s="359"/>
      <c r="Q12" s="14"/>
    </row>
    <row r="13" spans="1:18" s="272" customFormat="1" ht="12.75" customHeight="1" x14ac:dyDescent="0.2">
      <c r="A13" s="8" t="s">
        <v>612</v>
      </c>
      <c r="D13" s="15" t="s">
        <v>987</v>
      </c>
      <c r="F13" s="15"/>
      <c r="G13" s="15"/>
      <c r="H13" s="324">
        <v>121762</v>
      </c>
      <c r="I13" s="514" t="s">
        <v>153</v>
      </c>
      <c r="J13" s="393">
        <v>121762</v>
      </c>
      <c r="K13" s="514" t="s">
        <v>153</v>
      </c>
      <c r="L13" s="393">
        <v>47236</v>
      </c>
      <c r="M13" s="393">
        <v>74526</v>
      </c>
      <c r="N13" s="514" t="s">
        <v>153</v>
      </c>
      <c r="O13" s="514" t="s">
        <v>153</v>
      </c>
      <c r="P13" s="514" t="s">
        <v>153</v>
      </c>
      <c r="Q13" s="12" t="s">
        <v>612</v>
      </c>
    </row>
    <row r="14" spans="1:18" s="272" customFormat="1" ht="12.75" customHeight="1" x14ac:dyDescent="0.2">
      <c r="A14" s="8" t="s">
        <v>613</v>
      </c>
      <c r="C14" s="15"/>
      <c r="D14" s="15" t="s">
        <v>616</v>
      </c>
      <c r="F14" s="15"/>
      <c r="G14" s="15"/>
      <c r="H14" s="324">
        <v>305000</v>
      </c>
      <c r="I14" s="393">
        <v>305000</v>
      </c>
      <c r="J14" s="514" t="s">
        <v>153</v>
      </c>
      <c r="K14" s="514" t="s">
        <v>153</v>
      </c>
      <c r="L14" s="393">
        <v>0</v>
      </c>
      <c r="M14" s="393">
        <v>0</v>
      </c>
      <c r="N14" s="514" t="s">
        <v>153</v>
      </c>
      <c r="O14" s="514" t="s">
        <v>153</v>
      </c>
      <c r="P14" s="514" t="s">
        <v>153</v>
      </c>
      <c r="Q14" s="12" t="s">
        <v>613</v>
      </c>
    </row>
    <row r="15" spans="1:18" s="272" customFormat="1" ht="12.75" customHeight="1" x14ac:dyDescent="0.2">
      <c r="A15" s="8" t="s">
        <v>614</v>
      </c>
      <c r="C15" s="15"/>
      <c r="D15" s="15" t="s">
        <v>988</v>
      </c>
      <c r="F15" s="15"/>
      <c r="G15" s="15"/>
      <c r="H15" s="324">
        <v>4226033</v>
      </c>
      <c r="I15" s="393">
        <v>1546872</v>
      </c>
      <c r="J15" s="393">
        <v>2679161</v>
      </c>
      <c r="K15" s="393">
        <v>828508</v>
      </c>
      <c r="L15" s="393">
        <v>1421076</v>
      </c>
      <c r="M15" s="393">
        <v>429543</v>
      </c>
      <c r="N15" s="393">
        <v>34</v>
      </c>
      <c r="O15" s="514" t="s">
        <v>153</v>
      </c>
      <c r="P15" s="514" t="s">
        <v>153</v>
      </c>
      <c r="Q15" s="12" t="s">
        <v>614</v>
      </c>
    </row>
    <row r="16" spans="1:18" s="272" customFormat="1" ht="25.5" customHeight="1" x14ac:dyDescent="0.2">
      <c r="C16" s="15"/>
      <c r="D16" s="15"/>
      <c r="E16" s="272" t="s">
        <v>78</v>
      </c>
      <c r="F16" s="15"/>
      <c r="G16" s="15"/>
      <c r="H16" s="324"/>
      <c r="I16" s="359"/>
      <c r="J16" s="359"/>
      <c r="K16" s="359"/>
      <c r="L16" s="359"/>
      <c r="M16" s="359"/>
      <c r="N16" s="359"/>
      <c r="O16" s="359"/>
      <c r="P16" s="359"/>
      <c r="Q16" s="23"/>
    </row>
    <row r="17" spans="1:17" s="272" customFormat="1" ht="12.75" customHeight="1" x14ac:dyDescent="0.2">
      <c r="A17" s="8" t="s">
        <v>617</v>
      </c>
      <c r="C17" s="17"/>
      <c r="E17" s="15" t="s">
        <v>976</v>
      </c>
      <c r="G17" s="273"/>
      <c r="H17" s="324">
        <v>3266089</v>
      </c>
      <c r="I17" s="359">
        <v>587081</v>
      </c>
      <c r="J17" s="393">
        <v>2679008</v>
      </c>
      <c r="K17" s="393">
        <v>828508</v>
      </c>
      <c r="L17" s="393">
        <v>1421076</v>
      </c>
      <c r="M17" s="393">
        <v>429390</v>
      </c>
      <c r="N17" s="393">
        <v>34</v>
      </c>
      <c r="O17" s="514" t="s">
        <v>153</v>
      </c>
      <c r="P17" s="514" t="s">
        <v>153</v>
      </c>
      <c r="Q17" s="12" t="s">
        <v>617</v>
      </c>
    </row>
    <row r="18" spans="1:17" s="272" customFormat="1" ht="12.75" customHeight="1" x14ac:dyDescent="0.2">
      <c r="A18" s="8" t="s">
        <v>618</v>
      </c>
      <c r="C18" s="17"/>
      <c r="E18" s="15" t="s">
        <v>979</v>
      </c>
      <c r="G18" s="273"/>
      <c r="H18" s="324">
        <v>959943</v>
      </c>
      <c r="I18" s="393">
        <v>959790</v>
      </c>
      <c r="J18" s="393">
        <v>153</v>
      </c>
      <c r="K18" s="514" t="s">
        <v>153</v>
      </c>
      <c r="L18" s="514" t="s">
        <v>153</v>
      </c>
      <c r="M18" s="393">
        <v>153</v>
      </c>
      <c r="N18" s="514" t="s">
        <v>153</v>
      </c>
      <c r="O18" s="514" t="s">
        <v>153</v>
      </c>
      <c r="P18" s="514" t="s">
        <v>153</v>
      </c>
      <c r="Q18" s="12" t="s">
        <v>618</v>
      </c>
    </row>
    <row r="19" spans="1:17" s="272" customFormat="1" ht="12.75" customHeight="1" x14ac:dyDescent="0.2">
      <c r="A19" s="8" t="s">
        <v>620</v>
      </c>
      <c r="C19" s="17"/>
      <c r="E19" s="15" t="s">
        <v>980</v>
      </c>
      <c r="G19" s="273"/>
      <c r="H19" s="217" t="s">
        <v>153</v>
      </c>
      <c r="I19" s="514" t="s">
        <v>153</v>
      </c>
      <c r="J19" s="514" t="s">
        <v>153</v>
      </c>
      <c r="K19" s="514" t="s">
        <v>153</v>
      </c>
      <c r="L19" s="514" t="s">
        <v>153</v>
      </c>
      <c r="M19" s="514" t="s">
        <v>153</v>
      </c>
      <c r="N19" s="514" t="s">
        <v>153</v>
      </c>
      <c r="O19" s="514" t="s">
        <v>153</v>
      </c>
      <c r="P19" s="514" t="s">
        <v>153</v>
      </c>
      <c r="Q19" s="12" t="s">
        <v>620</v>
      </c>
    </row>
    <row r="20" spans="1:17" s="272" customFormat="1" ht="12.75" customHeight="1" x14ac:dyDescent="0.2">
      <c r="A20" s="8"/>
      <c r="C20" s="17"/>
      <c r="E20" s="15"/>
      <c r="G20" s="273"/>
      <c r="H20" s="324"/>
      <c r="I20" s="359"/>
      <c r="J20" s="359"/>
      <c r="K20" s="359"/>
      <c r="L20" s="359"/>
      <c r="M20" s="359"/>
      <c r="N20" s="359"/>
      <c r="O20" s="359"/>
      <c r="P20" s="359"/>
      <c r="Q20" s="12"/>
    </row>
    <row r="21" spans="1:17" s="272" customFormat="1" ht="12.75" customHeight="1" x14ac:dyDescent="0.2">
      <c r="A21" s="8" t="s">
        <v>621</v>
      </c>
      <c r="C21" s="272" t="s">
        <v>977</v>
      </c>
      <c r="D21" s="6"/>
      <c r="E21" s="6"/>
      <c r="F21" s="6"/>
      <c r="G21" s="6"/>
      <c r="H21" s="324">
        <v>6693453</v>
      </c>
      <c r="I21" s="483">
        <v>6615566</v>
      </c>
      <c r="J21" s="359">
        <v>1599</v>
      </c>
      <c r="K21" s="514" t="s">
        <v>153</v>
      </c>
      <c r="L21" s="359">
        <v>682</v>
      </c>
      <c r="M21" s="359">
        <v>917</v>
      </c>
      <c r="N21" s="514">
        <v>0</v>
      </c>
      <c r="O21" s="514">
        <v>0</v>
      </c>
      <c r="P21" s="393">
        <v>76288</v>
      </c>
      <c r="Q21" s="12" t="s">
        <v>621</v>
      </c>
    </row>
    <row r="22" spans="1:17" s="272" customFormat="1" ht="25.5" customHeight="1" x14ac:dyDescent="0.2">
      <c r="A22" s="13"/>
      <c r="D22" s="272" t="s">
        <v>78</v>
      </c>
      <c r="F22" s="6"/>
      <c r="G22" s="6"/>
      <c r="H22" s="324"/>
      <c r="I22" s="483"/>
      <c r="J22" s="385"/>
      <c r="K22" s="359"/>
      <c r="L22" s="359"/>
      <c r="M22" s="359"/>
      <c r="N22" s="359"/>
      <c r="O22" s="359"/>
      <c r="P22" s="359"/>
      <c r="Q22" s="14"/>
    </row>
    <row r="23" spans="1:17" s="272" customFormat="1" ht="12.75" customHeight="1" x14ac:dyDescent="0.2">
      <c r="A23" s="8" t="s">
        <v>622</v>
      </c>
      <c r="D23" s="15" t="s">
        <v>989</v>
      </c>
      <c r="F23" s="15"/>
      <c r="G23" s="15"/>
      <c r="H23" s="324">
        <v>3548854</v>
      </c>
      <c r="I23" s="483">
        <v>3472566</v>
      </c>
      <c r="J23" s="514" t="s">
        <v>153</v>
      </c>
      <c r="K23" s="514" t="s">
        <v>153</v>
      </c>
      <c r="L23" s="514" t="s">
        <v>153</v>
      </c>
      <c r="M23" s="514" t="s">
        <v>153</v>
      </c>
      <c r="N23" s="514" t="s">
        <v>153</v>
      </c>
      <c r="O23" s="514" t="s">
        <v>153</v>
      </c>
      <c r="P23" s="393">
        <v>76288</v>
      </c>
      <c r="Q23" s="12" t="s">
        <v>622</v>
      </c>
    </row>
    <row r="24" spans="1:17" s="272" customFormat="1" ht="12.75" customHeight="1" x14ac:dyDescent="0.2">
      <c r="A24" s="8" t="s">
        <v>624</v>
      </c>
      <c r="C24" s="15"/>
      <c r="D24" s="15" t="s">
        <v>990</v>
      </c>
      <c r="F24" s="15"/>
      <c r="G24" s="15"/>
      <c r="H24" s="324">
        <v>3144599</v>
      </c>
      <c r="I24" s="483">
        <v>3143000</v>
      </c>
      <c r="J24" s="393">
        <v>1599</v>
      </c>
      <c r="K24" s="359">
        <v>0</v>
      </c>
      <c r="L24" s="359">
        <v>682</v>
      </c>
      <c r="M24" s="359">
        <v>917</v>
      </c>
      <c r="N24" s="514" t="s">
        <v>153</v>
      </c>
      <c r="O24" s="514" t="s">
        <v>153</v>
      </c>
      <c r="P24" s="393">
        <v>0</v>
      </c>
      <c r="Q24" s="12" t="s">
        <v>624</v>
      </c>
    </row>
    <row r="25" spans="1:17" s="272" customFormat="1" ht="25.5" customHeight="1" x14ac:dyDescent="0.2">
      <c r="C25" s="15"/>
      <c r="D25" s="15"/>
      <c r="E25" s="272" t="s">
        <v>78</v>
      </c>
      <c r="F25" s="15"/>
      <c r="G25" s="15"/>
      <c r="H25" s="324"/>
      <c r="I25" s="483"/>
      <c r="J25" s="393"/>
      <c r="K25" s="359"/>
      <c r="L25" s="359"/>
      <c r="M25" s="359"/>
      <c r="N25" s="359"/>
      <c r="O25" s="359"/>
      <c r="P25" s="359"/>
      <c r="Q25" s="23"/>
    </row>
    <row r="26" spans="1:17" s="272" customFormat="1" ht="12.75" customHeight="1" x14ac:dyDescent="0.2">
      <c r="A26" s="8" t="s">
        <v>625</v>
      </c>
      <c r="C26" s="15"/>
      <c r="D26" s="15"/>
      <c r="E26" s="15" t="s">
        <v>619</v>
      </c>
      <c r="G26" s="15"/>
      <c r="H26" s="516" t="s">
        <v>153</v>
      </c>
      <c r="I26" s="478">
        <v>0</v>
      </c>
      <c r="J26" s="514" t="s">
        <v>153</v>
      </c>
      <c r="K26" s="514" t="s">
        <v>153</v>
      </c>
      <c r="L26" s="393">
        <v>0</v>
      </c>
      <c r="M26" s="393">
        <v>0</v>
      </c>
      <c r="N26" s="514" t="s">
        <v>153</v>
      </c>
      <c r="O26" s="514" t="s">
        <v>153</v>
      </c>
      <c r="P26" s="514" t="s">
        <v>153</v>
      </c>
      <c r="Q26" s="12" t="s">
        <v>625</v>
      </c>
    </row>
    <row r="27" spans="1:17" s="272" customFormat="1" ht="12.75" customHeight="1" x14ac:dyDescent="0.2">
      <c r="A27" s="8" t="s">
        <v>626</v>
      </c>
      <c r="C27" s="15"/>
      <c r="D27" s="15"/>
      <c r="E27" s="15" t="s">
        <v>623</v>
      </c>
      <c r="G27" s="15"/>
      <c r="H27" s="324">
        <v>1495</v>
      </c>
      <c r="I27" s="478">
        <v>0</v>
      </c>
      <c r="J27" s="393">
        <v>1495</v>
      </c>
      <c r="K27" s="514" t="s">
        <v>153</v>
      </c>
      <c r="L27" s="393">
        <v>579</v>
      </c>
      <c r="M27" s="393">
        <v>917</v>
      </c>
      <c r="N27" s="514" t="s">
        <v>153</v>
      </c>
      <c r="O27" s="514" t="s">
        <v>153</v>
      </c>
      <c r="P27" s="514" t="s">
        <v>153</v>
      </c>
      <c r="Q27" s="12" t="s">
        <v>626</v>
      </c>
    </row>
    <row r="28" spans="1:17" s="272" customFormat="1" ht="12.75" customHeight="1" x14ac:dyDescent="0.2">
      <c r="A28" s="8" t="s">
        <v>627</v>
      </c>
      <c r="C28" s="15"/>
      <c r="D28" s="15"/>
      <c r="E28" s="15" t="s">
        <v>981</v>
      </c>
      <c r="G28" s="15"/>
      <c r="H28" s="516" t="s">
        <v>153</v>
      </c>
      <c r="I28" s="478">
        <v>0</v>
      </c>
      <c r="J28" s="514" t="s">
        <v>153</v>
      </c>
      <c r="K28" s="514" t="s">
        <v>153</v>
      </c>
      <c r="L28" s="393">
        <v>0</v>
      </c>
      <c r="M28" s="393">
        <v>0</v>
      </c>
      <c r="N28" s="514" t="s">
        <v>153</v>
      </c>
      <c r="O28" s="514" t="s">
        <v>153</v>
      </c>
      <c r="P28" s="514" t="s">
        <v>153</v>
      </c>
      <c r="Q28" s="12" t="s">
        <v>627</v>
      </c>
    </row>
    <row r="29" spans="1:17" s="272" customFormat="1" ht="12.75" customHeight="1" x14ac:dyDescent="0.2">
      <c r="A29" s="8" t="s">
        <v>668</v>
      </c>
      <c r="C29" s="15"/>
      <c r="D29" s="15"/>
      <c r="E29" s="15" t="s">
        <v>982</v>
      </c>
      <c r="G29" s="606"/>
      <c r="H29" s="516" t="s">
        <v>153</v>
      </c>
      <c r="I29" s="478">
        <v>0</v>
      </c>
      <c r="J29" s="514" t="s">
        <v>153</v>
      </c>
      <c r="K29" s="514" t="s">
        <v>153</v>
      </c>
      <c r="L29" s="393">
        <v>0</v>
      </c>
      <c r="M29" s="393">
        <v>0</v>
      </c>
      <c r="N29" s="514" t="s">
        <v>153</v>
      </c>
      <c r="O29" s="514" t="s">
        <v>153</v>
      </c>
      <c r="P29" s="514" t="s">
        <v>153</v>
      </c>
      <c r="Q29" s="12" t="s">
        <v>668</v>
      </c>
    </row>
    <row r="30" spans="1:17" s="272" customFormat="1" ht="12.75" customHeight="1" x14ac:dyDescent="0.2">
      <c r="A30" s="8" t="s">
        <v>669</v>
      </c>
      <c r="C30" s="15"/>
      <c r="D30" s="15"/>
      <c r="E30" s="15" t="s">
        <v>983</v>
      </c>
      <c r="G30" s="15"/>
      <c r="H30" s="516" t="s">
        <v>153</v>
      </c>
      <c r="I30" s="478">
        <v>0</v>
      </c>
      <c r="J30" s="514" t="s">
        <v>153</v>
      </c>
      <c r="K30" s="514" t="s">
        <v>153</v>
      </c>
      <c r="L30" s="393">
        <v>0</v>
      </c>
      <c r="M30" s="393">
        <v>0</v>
      </c>
      <c r="N30" s="514" t="s">
        <v>153</v>
      </c>
      <c r="O30" s="514" t="s">
        <v>153</v>
      </c>
      <c r="P30" s="514" t="s">
        <v>153</v>
      </c>
      <c r="Q30" s="12" t="s">
        <v>669</v>
      </c>
    </row>
    <row r="31" spans="1:17" s="272" customFormat="1" ht="12.75" customHeight="1" x14ac:dyDescent="0.2">
      <c r="A31" s="8" t="s">
        <v>670</v>
      </c>
      <c r="C31" s="17"/>
      <c r="E31" s="15" t="s">
        <v>984</v>
      </c>
      <c r="G31" s="273"/>
      <c r="H31" s="324"/>
      <c r="I31" s="478"/>
      <c r="J31" s="393"/>
      <c r="K31" s="393"/>
      <c r="L31" s="393"/>
      <c r="M31" s="393"/>
      <c r="N31" s="393"/>
      <c r="O31" s="393"/>
      <c r="P31" s="393"/>
      <c r="Q31" s="12"/>
    </row>
    <row r="32" spans="1:17" s="272" customFormat="1" ht="12.75" customHeight="1" x14ac:dyDescent="0.2">
      <c r="A32" s="8"/>
      <c r="C32" s="17"/>
      <c r="E32" s="15" t="s">
        <v>985</v>
      </c>
      <c r="G32" s="273"/>
      <c r="H32" s="324">
        <v>3143104</v>
      </c>
      <c r="I32" s="478">
        <v>3143000</v>
      </c>
      <c r="J32" s="393">
        <v>104</v>
      </c>
      <c r="K32" s="514" t="s">
        <v>153</v>
      </c>
      <c r="L32" s="393">
        <v>104</v>
      </c>
      <c r="M32" s="514" t="s">
        <v>153</v>
      </c>
      <c r="N32" s="514" t="s">
        <v>153</v>
      </c>
      <c r="O32" s="514" t="s">
        <v>153</v>
      </c>
      <c r="P32" s="514" t="s">
        <v>153</v>
      </c>
      <c r="Q32" s="12" t="s">
        <v>670</v>
      </c>
    </row>
    <row r="33" spans="1:17" s="272" customFormat="1" ht="12.75" customHeight="1" x14ac:dyDescent="0.2">
      <c r="A33" s="8" t="s">
        <v>671</v>
      </c>
      <c r="C33" s="17"/>
      <c r="E33" s="15" t="s">
        <v>986</v>
      </c>
      <c r="G33" s="273"/>
      <c r="H33" s="516" t="s">
        <v>153</v>
      </c>
      <c r="I33" s="514" t="s">
        <v>153</v>
      </c>
      <c r="J33" s="514" t="s">
        <v>153</v>
      </c>
      <c r="K33" s="514" t="s">
        <v>153</v>
      </c>
      <c r="L33" s="514" t="s">
        <v>153</v>
      </c>
      <c r="M33" s="514" t="s">
        <v>153</v>
      </c>
      <c r="N33" s="514" t="s">
        <v>153</v>
      </c>
      <c r="O33" s="514" t="s">
        <v>153</v>
      </c>
      <c r="P33" s="514" t="s">
        <v>153</v>
      </c>
      <c r="Q33" s="12" t="s">
        <v>671</v>
      </c>
    </row>
    <row r="34" spans="1:17" s="272" customFormat="1" ht="25.5" customHeight="1" x14ac:dyDescent="0.2">
      <c r="A34" s="8" t="s">
        <v>672</v>
      </c>
      <c r="C34" s="272" t="s">
        <v>711</v>
      </c>
      <c r="E34" s="15"/>
      <c r="G34" s="273"/>
      <c r="H34" s="324">
        <v>1847960</v>
      </c>
      <c r="I34" s="359">
        <v>11058</v>
      </c>
      <c r="J34" s="393">
        <v>121344</v>
      </c>
      <c r="K34" s="393">
        <v>31035</v>
      </c>
      <c r="L34" s="393">
        <v>75125</v>
      </c>
      <c r="M34" s="393">
        <v>15110</v>
      </c>
      <c r="N34" s="393">
        <v>12</v>
      </c>
      <c r="O34" s="393">
        <v>62</v>
      </c>
      <c r="P34" s="393">
        <v>1715558</v>
      </c>
      <c r="Q34" s="12" t="s">
        <v>672</v>
      </c>
    </row>
    <row r="35" spans="1:17" s="272" customFormat="1" ht="12.75" customHeight="1" x14ac:dyDescent="0.2">
      <c r="A35" s="8" t="s">
        <v>673</v>
      </c>
      <c r="C35" s="272" t="s">
        <v>776</v>
      </c>
      <c r="E35" s="15"/>
      <c r="G35" s="273"/>
      <c r="H35" s="324">
        <v>18503</v>
      </c>
      <c r="I35" s="514" t="s">
        <v>153</v>
      </c>
      <c r="J35" s="393">
        <v>18503</v>
      </c>
      <c r="K35" s="359">
        <v>534</v>
      </c>
      <c r="L35" s="359">
        <v>10806</v>
      </c>
      <c r="M35" s="359">
        <v>7163</v>
      </c>
      <c r="N35" s="514">
        <v>0</v>
      </c>
      <c r="O35" s="514">
        <v>0</v>
      </c>
      <c r="P35" s="514" t="s">
        <v>153</v>
      </c>
      <c r="Q35" s="12" t="s">
        <v>673</v>
      </c>
    </row>
    <row r="36" spans="1:17" s="272" customFormat="1" ht="25.5" customHeight="1" x14ac:dyDescent="0.2">
      <c r="A36" s="13"/>
      <c r="D36" s="272" t="s">
        <v>78</v>
      </c>
      <c r="F36" s="6"/>
      <c r="G36" s="6"/>
      <c r="H36" s="324"/>
      <c r="I36" s="359"/>
      <c r="J36" s="393"/>
      <c r="K36" s="359"/>
      <c r="L36" s="359"/>
      <c r="M36" s="359"/>
      <c r="N36" s="359"/>
      <c r="O36" s="359"/>
      <c r="P36" s="359"/>
      <c r="Q36" s="14"/>
    </row>
    <row r="37" spans="1:17" s="272" customFormat="1" ht="12.75" customHeight="1" x14ac:dyDescent="0.2">
      <c r="A37" s="8" t="s">
        <v>674</v>
      </c>
      <c r="C37" s="17"/>
      <c r="D37" s="272" t="s">
        <v>744</v>
      </c>
      <c r="E37" s="15"/>
      <c r="G37" s="273"/>
      <c r="H37" s="324">
        <v>825</v>
      </c>
      <c r="I37" s="514" t="s">
        <v>153</v>
      </c>
      <c r="J37" s="393">
        <v>825</v>
      </c>
      <c r="K37" s="393">
        <v>79</v>
      </c>
      <c r="L37" s="393">
        <v>403</v>
      </c>
      <c r="M37" s="393">
        <v>343</v>
      </c>
      <c r="N37" s="514" t="s">
        <v>153</v>
      </c>
      <c r="O37" s="514" t="s">
        <v>153</v>
      </c>
      <c r="P37" s="514" t="s">
        <v>153</v>
      </c>
      <c r="Q37" s="12" t="s">
        <v>674</v>
      </c>
    </row>
    <row r="38" spans="1:17" s="272" customFormat="1" ht="12.75" customHeight="1" x14ac:dyDescent="0.2">
      <c r="A38" s="8" t="s">
        <v>675</v>
      </c>
      <c r="C38" s="17"/>
      <c r="D38" s="272" t="s">
        <v>741</v>
      </c>
      <c r="E38" s="15"/>
      <c r="G38" s="273"/>
      <c r="H38" s="324">
        <v>1246</v>
      </c>
      <c r="I38" s="514" t="s">
        <v>153</v>
      </c>
      <c r="J38" s="393">
        <v>1246</v>
      </c>
      <c r="K38" s="514" t="s">
        <v>153</v>
      </c>
      <c r="L38" s="393">
        <v>1246</v>
      </c>
      <c r="M38" s="514" t="s">
        <v>153</v>
      </c>
      <c r="N38" s="514" t="s">
        <v>153</v>
      </c>
      <c r="O38" s="514" t="s">
        <v>153</v>
      </c>
      <c r="P38" s="514" t="s">
        <v>153</v>
      </c>
      <c r="Q38" s="12" t="s">
        <v>675</v>
      </c>
    </row>
    <row r="39" spans="1:17" s="272" customFormat="1" ht="12.75" customHeight="1" x14ac:dyDescent="0.2">
      <c r="A39" s="8" t="s">
        <v>676</v>
      </c>
      <c r="C39" s="17"/>
      <c r="D39" s="272" t="s">
        <v>978</v>
      </c>
      <c r="E39" s="15"/>
      <c r="G39" s="273"/>
      <c r="H39" s="324">
        <v>16431</v>
      </c>
      <c r="I39" s="514" t="s">
        <v>153</v>
      </c>
      <c r="J39" s="393">
        <v>16431</v>
      </c>
      <c r="K39" s="393">
        <v>455</v>
      </c>
      <c r="L39" s="393">
        <v>9157</v>
      </c>
      <c r="M39" s="393">
        <v>6820</v>
      </c>
      <c r="N39" s="514" t="s">
        <v>153</v>
      </c>
      <c r="O39" s="514" t="s">
        <v>153</v>
      </c>
      <c r="P39" s="514" t="s">
        <v>153</v>
      </c>
      <c r="Q39" s="12" t="s">
        <v>676</v>
      </c>
    </row>
    <row r="40" spans="1:17" s="4" customFormat="1" ht="25.5" customHeight="1" x14ac:dyDescent="0.2">
      <c r="A40" s="8" t="s">
        <v>677</v>
      </c>
      <c r="B40" s="272" t="s">
        <v>1688</v>
      </c>
      <c r="C40" s="17"/>
      <c r="E40" s="15"/>
      <c r="F40" s="272"/>
      <c r="G40" s="273"/>
      <c r="H40" s="324">
        <v>59014.608999999997</v>
      </c>
      <c r="I40" s="393">
        <v>29505.609</v>
      </c>
      <c r="J40" s="393">
        <v>29509</v>
      </c>
      <c r="K40" s="393">
        <v>13766.656000000001</v>
      </c>
      <c r="L40" s="393">
        <v>5332</v>
      </c>
      <c r="M40" s="393">
        <v>10411</v>
      </c>
      <c r="N40" s="514" t="s">
        <v>153</v>
      </c>
      <c r="O40" s="514" t="s">
        <v>153</v>
      </c>
      <c r="P40" s="514" t="s">
        <v>153</v>
      </c>
      <c r="Q40" s="12" t="s">
        <v>677</v>
      </c>
    </row>
    <row r="41" spans="1:17" s="4" customFormat="1" x14ac:dyDescent="0.2">
      <c r="A41" s="8" t="s">
        <v>681</v>
      </c>
      <c r="B41" s="272" t="s">
        <v>1689</v>
      </c>
      <c r="C41" s="17"/>
      <c r="E41" s="15"/>
      <c r="F41" s="272"/>
      <c r="G41" s="273"/>
      <c r="H41" s="516"/>
      <c r="I41" s="393"/>
      <c r="J41" s="393"/>
      <c r="K41" s="393"/>
      <c r="L41" s="393"/>
      <c r="M41" s="393"/>
      <c r="N41" s="393"/>
      <c r="O41" s="393"/>
      <c r="P41" s="393"/>
      <c r="Q41" s="12"/>
    </row>
    <row r="42" spans="1:17" s="4" customFormat="1" x14ac:dyDescent="0.2">
      <c r="A42" s="439"/>
      <c r="B42" s="438"/>
      <c r="C42" s="442"/>
      <c r="D42" s="441" t="s">
        <v>1690</v>
      </c>
      <c r="E42" s="437"/>
      <c r="F42" s="438"/>
      <c r="G42" s="273"/>
      <c r="H42" s="324">
        <v>31484</v>
      </c>
      <c r="I42" s="393">
        <v>16847</v>
      </c>
      <c r="J42" s="393">
        <v>14637</v>
      </c>
      <c r="K42" s="393">
        <v>9036</v>
      </c>
      <c r="L42" s="393">
        <v>4264</v>
      </c>
      <c r="M42" s="393">
        <v>1337</v>
      </c>
      <c r="N42" s="514" t="s">
        <v>153</v>
      </c>
      <c r="O42" s="514" t="s">
        <v>153</v>
      </c>
      <c r="P42" s="514" t="s">
        <v>153</v>
      </c>
      <c r="Q42" s="12" t="s">
        <v>681</v>
      </c>
    </row>
    <row r="43" spans="1:17" s="272" customFormat="1" ht="12.75" customHeight="1" x14ac:dyDescent="0.2">
      <c r="A43" s="439" t="s">
        <v>745</v>
      </c>
      <c r="B43" s="444" t="s">
        <v>678</v>
      </c>
      <c r="C43" s="444"/>
      <c r="D43" s="442"/>
      <c r="E43" s="442"/>
      <c r="F43" s="441"/>
      <c r="G43" s="16"/>
      <c r="H43" s="516"/>
      <c r="I43" s="359"/>
      <c r="J43" s="393"/>
      <c r="K43" s="359"/>
      <c r="L43" s="359"/>
      <c r="M43" s="359"/>
      <c r="N43" s="359"/>
      <c r="O43" s="393"/>
      <c r="P43" s="359"/>
      <c r="Q43" s="12"/>
    </row>
    <row r="44" spans="1:17" s="21" customFormat="1" ht="12.75" customHeight="1" x14ac:dyDescent="0.2">
      <c r="A44" s="438"/>
      <c r="B44" s="443"/>
      <c r="C44" s="440"/>
      <c r="D44" s="438" t="s">
        <v>1710</v>
      </c>
      <c r="E44" s="438"/>
      <c r="F44" s="438"/>
      <c r="G44" s="24"/>
      <c r="H44" s="324">
        <v>2617034</v>
      </c>
      <c r="I44" s="359">
        <v>1613524</v>
      </c>
      <c r="J44" s="393">
        <v>1003510</v>
      </c>
      <c r="K44" s="393">
        <v>739953</v>
      </c>
      <c r="L44" s="393">
        <v>250064</v>
      </c>
      <c r="M44" s="393">
        <v>13493</v>
      </c>
      <c r="N44" s="514">
        <v>0</v>
      </c>
      <c r="O44" s="514">
        <v>0</v>
      </c>
      <c r="P44" s="514" t="s">
        <v>153</v>
      </c>
      <c r="Q44" s="12" t="s">
        <v>745</v>
      </c>
    </row>
    <row r="48" spans="1:17" x14ac:dyDescent="0.2">
      <c r="F48" s="567"/>
      <c r="G48" s="567"/>
    </row>
  </sheetData>
  <mergeCells count="13">
    <mergeCell ref="A4:A7"/>
    <mergeCell ref="B4:G7"/>
    <mergeCell ref="H4:H7"/>
    <mergeCell ref="I4:I7"/>
    <mergeCell ref="J4:J7"/>
    <mergeCell ref="P4:P7"/>
    <mergeCell ref="Q4:Q7"/>
    <mergeCell ref="K5:K7"/>
    <mergeCell ref="L5:L7"/>
    <mergeCell ref="M5:M7"/>
    <mergeCell ref="N5:N7"/>
    <mergeCell ref="O5:O7"/>
    <mergeCell ref="K4:O4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9"/>
  <sheetViews>
    <sheetView showGridLines="0" showWhiteSpace="0" zoomScaleNormal="100" zoomScalePageLayoutView="80" workbookViewId="0"/>
  </sheetViews>
  <sheetFormatPr baseColWidth="10" defaultColWidth="11.42578125" defaultRowHeight="12.75" x14ac:dyDescent="0.2"/>
  <cols>
    <col min="1" max="1" width="3.42578125" style="271" customWidth="1"/>
    <col min="2" max="3" width="1" style="271" customWidth="1"/>
    <col min="4" max="4" width="1.5703125" style="271" customWidth="1"/>
    <col min="5" max="5" width="1" style="271" customWidth="1"/>
    <col min="6" max="6" width="19.7109375" style="271" customWidth="1"/>
    <col min="7" max="7" width="17.7109375" style="271" customWidth="1"/>
    <col min="8" max="8" width="14" style="271" customWidth="1"/>
    <col min="9" max="9" width="13.7109375" style="271" customWidth="1"/>
    <col min="10" max="10" width="13.28515625" style="271" customWidth="1"/>
    <col min="11" max="16" width="13.85546875" style="271" customWidth="1"/>
    <col min="17" max="17" width="3.5703125" style="271" customWidth="1"/>
    <col min="18" max="16384" width="11.42578125" style="271"/>
  </cols>
  <sheetData>
    <row r="1" spans="1:19" ht="12.75" customHeight="1" x14ac:dyDescent="0.2">
      <c r="A1" s="19" t="s">
        <v>1860</v>
      </c>
      <c r="B1" s="19"/>
      <c r="E1" s="19"/>
      <c r="F1" s="19"/>
      <c r="G1" s="19"/>
      <c r="I1" s="362"/>
      <c r="Q1" s="19"/>
    </row>
    <row r="2" spans="1:19" ht="12" customHeight="1" x14ac:dyDescent="0.2">
      <c r="J2" s="271" t="s">
        <v>679</v>
      </c>
    </row>
    <row r="3" spans="1:19" s="21" customFormat="1" ht="12" customHeight="1" x14ac:dyDescent="0.2">
      <c r="A3" s="766" t="s">
        <v>74</v>
      </c>
      <c r="B3" s="769" t="s">
        <v>75</v>
      </c>
      <c r="C3" s="770"/>
      <c r="D3" s="770"/>
      <c r="E3" s="770"/>
      <c r="F3" s="770"/>
      <c r="G3" s="770"/>
      <c r="H3" s="769" t="s">
        <v>80</v>
      </c>
      <c r="I3" s="775" t="s">
        <v>81</v>
      </c>
      <c r="J3" s="728" t="s">
        <v>1650</v>
      </c>
      <c r="K3" s="764" t="s">
        <v>76</v>
      </c>
      <c r="L3" s="765"/>
      <c r="M3" s="765"/>
      <c r="N3" s="765"/>
      <c r="O3" s="765"/>
      <c r="P3" s="754" t="s">
        <v>597</v>
      </c>
      <c r="Q3" s="757" t="s">
        <v>74</v>
      </c>
    </row>
    <row r="4" spans="1:19" s="21" customFormat="1" ht="12" customHeight="1" x14ac:dyDescent="0.2">
      <c r="A4" s="767"/>
      <c r="B4" s="771"/>
      <c r="C4" s="771"/>
      <c r="D4" s="771"/>
      <c r="E4" s="771"/>
      <c r="F4" s="771"/>
      <c r="G4" s="771"/>
      <c r="H4" s="773"/>
      <c r="I4" s="776"/>
      <c r="J4" s="778"/>
      <c r="K4" s="760" t="s">
        <v>684</v>
      </c>
      <c r="L4" s="737" t="s">
        <v>1651</v>
      </c>
      <c r="M4" s="762" t="s">
        <v>956</v>
      </c>
      <c r="N4" s="762" t="s">
        <v>957</v>
      </c>
      <c r="O4" s="762" t="s">
        <v>683</v>
      </c>
      <c r="P4" s="755"/>
      <c r="Q4" s="758"/>
    </row>
    <row r="5" spans="1:19" s="21" customFormat="1" ht="12" customHeight="1" x14ac:dyDescent="0.2">
      <c r="A5" s="767"/>
      <c r="B5" s="771"/>
      <c r="C5" s="771"/>
      <c r="D5" s="771"/>
      <c r="E5" s="771"/>
      <c r="F5" s="771"/>
      <c r="G5" s="771"/>
      <c r="H5" s="773"/>
      <c r="I5" s="776"/>
      <c r="J5" s="778"/>
      <c r="K5" s="760"/>
      <c r="L5" s="737"/>
      <c r="M5" s="762"/>
      <c r="N5" s="762"/>
      <c r="O5" s="762"/>
      <c r="P5" s="755"/>
      <c r="Q5" s="758"/>
    </row>
    <row r="6" spans="1:19" s="21" customFormat="1" ht="12" customHeight="1" x14ac:dyDescent="0.2">
      <c r="A6" s="768"/>
      <c r="B6" s="772"/>
      <c r="C6" s="772"/>
      <c r="D6" s="772"/>
      <c r="E6" s="772"/>
      <c r="F6" s="772"/>
      <c r="G6" s="772"/>
      <c r="H6" s="774"/>
      <c r="I6" s="786"/>
      <c r="J6" s="779"/>
      <c r="K6" s="783"/>
      <c r="L6" s="784"/>
      <c r="M6" s="785"/>
      <c r="N6" s="785"/>
      <c r="O6" s="785"/>
      <c r="P6" s="756"/>
      <c r="Q6" s="759"/>
    </row>
    <row r="7" spans="1:19" s="21" customFormat="1" ht="24" customHeight="1" x14ac:dyDescent="0.2">
      <c r="A7" s="174"/>
      <c r="B7" s="361"/>
      <c r="C7" s="361"/>
      <c r="D7" s="361"/>
      <c r="E7" s="361"/>
      <c r="F7" s="361"/>
      <c r="G7" s="361"/>
      <c r="H7" s="780" t="s">
        <v>1811</v>
      </c>
      <c r="I7" s="780"/>
      <c r="J7" s="780"/>
      <c r="K7" s="781" t="s">
        <v>1819</v>
      </c>
      <c r="L7" s="781"/>
      <c r="M7" s="781"/>
      <c r="N7" s="781"/>
      <c r="O7" s="781"/>
      <c r="P7" s="781"/>
      <c r="Q7" s="189"/>
    </row>
    <row r="8" spans="1:19" s="19" customFormat="1" ht="25.5" customHeight="1" x14ac:dyDescent="0.2">
      <c r="A8" s="118" t="s">
        <v>609</v>
      </c>
      <c r="B8" s="9" t="s">
        <v>80</v>
      </c>
      <c r="C8" s="360"/>
      <c r="D8" s="360"/>
      <c r="E8" s="360"/>
      <c r="F8" s="360"/>
      <c r="G8" s="360"/>
      <c r="H8" s="397">
        <v>352879</v>
      </c>
      <c r="I8" s="517" t="s">
        <v>153</v>
      </c>
      <c r="J8" s="479">
        <v>352879</v>
      </c>
      <c r="K8" s="479">
        <v>75865</v>
      </c>
      <c r="L8" s="479">
        <v>172020</v>
      </c>
      <c r="M8" s="479">
        <v>104954</v>
      </c>
      <c r="N8" s="479">
        <v>40</v>
      </c>
      <c r="O8" s="517" t="s">
        <v>153</v>
      </c>
      <c r="P8" s="517" t="s">
        <v>153</v>
      </c>
      <c r="Q8" s="121" t="s">
        <v>609</v>
      </c>
      <c r="S8" s="536"/>
    </row>
    <row r="9" spans="1:19" s="9" customFormat="1" ht="25.5" customHeight="1" x14ac:dyDescent="0.2">
      <c r="A9" s="118"/>
      <c r="C9" s="360"/>
      <c r="D9" s="360"/>
      <c r="E9" s="360"/>
      <c r="F9" s="360"/>
      <c r="G9" s="360"/>
      <c r="H9" s="396"/>
      <c r="I9" s="354"/>
      <c r="J9" s="354"/>
      <c r="K9" s="354"/>
      <c r="L9" s="354"/>
      <c r="M9" s="354"/>
      <c r="N9" s="354"/>
      <c r="O9" s="354"/>
      <c r="P9" s="354"/>
      <c r="Q9" s="121"/>
      <c r="S9" s="536"/>
    </row>
    <row r="10" spans="1:19" ht="12.75" customHeight="1" x14ac:dyDescent="0.2">
      <c r="A10" s="13"/>
      <c r="B10" s="272"/>
      <c r="C10" s="15" t="s">
        <v>78</v>
      </c>
      <c r="D10" s="6"/>
      <c r="E10" s="6"/>
      <c r="F10" s="6"/>
      <c r="G10" s="6"/>
      <c r="H10" s="324"/>
      <c r="I10" s="278"/>
      <c r="J10" s="278"/>
      <c r="K10" s="278"/>
      <c r="L10" s="278"/>
      <c r="M10" s="278"/>
      <c r="N10" s="278"/>
      <c r="O10" s="278"/>
      <c r="P10" s="278"/>
      <c r="Q10" s="14"/>
      <c r="S10" s="536"/>
    </row>
    <row r="11" spans="1:19" ht="12.75" customHeight="1" x14ac:dyDescent="0.2">
      <c r="A11" s="8" t="s">
        <v>611</v>
      </c>
      <c r="B11" s="272"/>
      <c r="C11" s="272" t="s">
        <v>590</v>
      </c>
      <c r="D11" s="6"/>
      <c r="E11" s="6"/>
      <c r="F11" s="6"/>
      <c r="G11" s="6"/>
      <c r="H11" s="396"/>
      <c r="I11" s="354"/>
      <c r="J11" s="354"/>
      <c r="K11" s="354"/>
      <c r="L11" s="354"/>
      <c r="M11" s="354"/>
      <c r="N11" s="354"/>
      <c r="O11" s="354"/>
      <c r="P11" s="354"/>
      <c r="Q11" s="144"/>
      <c r="S11" s="536"/>
    </row>
    <row r="12" spans="1:19" ht="12.75" customHeight="1" x14ac:dyDescent="0.2">
      <c r="A12" s="8"/>
      <c r="B12" s="272"/>
      <c r="C12" s="272" t="s">
        <v>591</v>
      </c>
      <c r="D12" s="6"/>
      <c r="E12" s="6"/>
      <c r="F12" s="6"/>
      <c r="G12" s="6"/>
      <c r="H12" s="396">
        <v>352854</v>
      </c>
      <c r="I12" s="514" t="s">
        <v>153</v>
      </c>
      <c r="J12" s="354">
        <v>352854</v>
      </c>
      <c r="K12" s="354">
        <v>75865</v>
      </c>
      <c r="L12" s="354">
        <v>172020</v>
      </c>
      <c r="M12" s="354">
        <v>104929</v>
      </c>
      <c r="N12" s="354">
        <v>40</v>
      </c>
      <c r="O12" s="354">
        <v>0</v>
      </c>
      <c r="P12" s="354">
        <v>0</v>
      </c>
      <c r="Q12" s="12" t="s">
        <v>611</v>
      </c>
      <c r="S12" s="536"/>
    </row>
    <row r="13" spans="1:19" ht="25.5" customHeight="1" x14ac:dyDescent="0.2">
      <c r="A13" s="13"/>
      <c r="B13" s="272"/>
      <c r="C13" s="272"/>
      <c r="D13" s="272" t="s">
        <v>78</v>
      </c>
      <c r="E13" s="272"/>
      <c r="F13" s="6"/>
      <c r="G13" s="6"/>
      <c r="H13" s="324"/>
      <c r="I13" s="278"/>
      <c r="J13" s="278"/>
      <c r="K13" s="278"/>
      <c r="L13" s="278"/>
      <c r="M13" s="278"/>
      <c r="N13" s="278"/>
      <c r="O13" s="278"/>
      <c r="P13" s="278"/>
      <c r="Q13" s="14"/>
      <c r="S13" s="536"/>
    </row>
    <row r="14" spans="1:19" s="272" customFormat="1" ht="12.75" customHeight="1" x14ac:dyDescent="0.2">
      <c r="A14" s="8" t="s">
        <v>612</v>
      </c>
      <c r="C14" s="15"/>
      <c r="D14" s="15" t="s">
        <v>616</v>
      </c>
      <c r="F14" s="15"/>
      <c r="G14" s="15"/>
      <c r="H14" s="396">
        <v>0</v>
      </c>
      <c r="I14" s="514" t="s">
        <v>153</v>
      </c>
      <c r="J14" s="354">
        <v>0</v>
      </c>
      <c r="K14" s="354">
        <v>0</v>
      </c>
      <c r="L14" s="354">
        <v>0</v>
      </c>
      <c r="M14" s="354">
        <v>0</v>
      </c>
      <c r="N14" s="354">
        <v>0</v>
      </c>
      <c r="O14" s="354">
        <v>0</v>
      </c>
      <c r="P14" s="354">
        <v>0</v>
      </c>
      <c r="Q14" s="12" t="s">
        <v>612</v>
      </c>
      <c r="S14" s="536"/>
    </row>
    <row r="15" spans="1:19" s="272" customFormat="1" ht="12.75" customHeight="1" x14ac:dyDescent="0.2">
      <c r="A15" s="8" t="s">
        <v>613</v>
      </c>
      <c r="C15" s="15"/>
      <c r="D15" s="15" t="s">
        <v>988</v>
      </c>
      <c r="F15" s="15"/>
      <c r="G15" s="15"/>
      <c r="H15" s="396">
        <v>352854</v>
      </c>
      <c r="I15" s="514" t="s">
        <v>153</v>
      </c>
      <c r="J15" s="354">
        <v>352854</v>
      </c>
      <c r="K15" s="354">
        <v>75865</v>
      </c>
      <c r="L15" s="354">
        <v>172020</v>
      </c>
      <c r="M15" s="354">
        <v>104929</v>
      </c>
      <c r="N15" s="354">
        <v>40</v>
      </c>
      <c r="O15" s="354">
        <v>0</v>
      </c>
      <c r="P15" s="354">
        <v>0</v>
      </c>
      <c r="Q15" s="12" t="s">
        <v>613</v>
      </c>
      <c r="S15" s="536"/>
    </row>
    <row r="16" spans="1:19" s="272" customFormat="1" ht="12.75" customHeight="1" x14ac:dyDescent="0.2">
      <c r="C16" s="15"/>
      <c r="D16" s="15"/>
      <c r="E16" s="272" t="s">
        <v>78</v>
      </c>
      <c r="F16" s="15"/>
      <c r="G16" s="15"/>
      <c r="H16" s="324"/>
      <c r="I16" s="278"/>
      <c r="J16" s="278"/>
      <c r="K16" s="278"/>
      <c r="L16" s="278"/>
      <c r="M16" s="278"/>
      <c r="N16" s="278"/>
      <c r="O16" s="278"/>
      <c r="P16" s="278"/>
      <c r="Q16" s="23"/>
      <c r="S16" s="536"/>
    </row>
    <row r="17" spans="1:19" s="272" customFormat="1" ht="12.75" customHeight="1" x14ac:dyDescent="0.2">
      <c r="A17" s="8" t="s">
        <v>614</v>
      </c>
      <c r="C17" s="17"/>
      <c r="E17" s="15" t="s">
        <v>976</v>
      </c>
      <c r="G17" s="273"/>
      <c r="H17" s="396">
        <v>352854</v>
      </c>
      <c r="I17" s="514" t="s">
        <v>153</v>
      </c>
      <c r="J17" s="354">
        <v>352854</v>
      </c>
      <c r="K17" s="354">
        <v>75865</v>
      </c>
      <c r="L17" s="354">
        <v>172020</v>
      </c>
      <c r="M17" s="354">
        <v>104929</v>
      </c>
      <c r="N17" s="354">
        <v>40</v>
      </c>
      <c r="O17" s="354">
        <v>0</v>
      </c>
      <c r="P17" s="354">
        <v>0</v>
      </c>
      <c r="Q17" s="12" t="s">
        <v>614</v>
      </c>
      <c r="S17" s="536"/>
    </row>
    <row r="18" spans="1:19" s="272" customFormat="1" ht="12.75" customHeight="1" x14ac:dyDescent="0.2">
      <c r="A18" s="8" t="s">
        <v>617</v>
      </c>
      <c r="C18" s="17"/>
      <c r="E18" s="15" t="s">
        <v>979</v>
      </c>
      <c r="G18" s="273"/>
      <c r="H18" s="396">
        <v>0</v>
      </c>
      <c r="I18" s="514" t="s">
        <v>153</v>
      </c>
      <c r="J18" s="354">
        <v>0</v>
      </c>
      <c r="K18" s="354">
        <v>0</v>
      </c>
      <c r="L18" s="354">
        <v>0</v>
      </c>
      <c r="M18" s="354">
        <v>0</v>
      </c>
      <c r="N18" s="354">
        <v>0</v>
      </c>
      <c r="O18" s="354">
        <v>0</v>
      </c>
      <c r="P18" s="354">
        <v>0</v>
      </c>
      <c r="Q18" s="12" t="s">
        <v>617</v>
      </c>
      <c r="S18" s="536"/>
    </row>
    <row r="19" spans="1:19" s="272" customFormat="1" ht="12.75" customHeight="1" x14ac:dyDescent="0.2">
      <c r="A19" s="8" t="s">
        <v>618</v>
      </c>
      <c r="C19" s="17"/>
      <c r="E19" s="15" t="s">
        <v>980</v>
      </c>
      <c r="G19" s="273"/>
      <c r="H19" s="324">
        <v>0</v>
      </c>
      <c r="I19" s="514" t="s">
        <v>153</v>
      </c>
      <c r="J19" s="278">
        <v>0</v>
      </c>
      <c r="K19" s="278">
        <v>0</v>
      </c>
      <c r="L19" s="278">
        <v>0</v>
      </c>
      <c r="M19" s="278">
        <v>0</v>
      </c>
      <c r="N19" s="278">
        <v>0</v>
      </c>
      <c r="O19" s="278">
        <v>0</v>
      </c>
      <c r="P19" s="278">
        <v>0</v>
      </c>
      <c r="Q19" s="12" t="s">
        <v>618</v>
      </c>
      <c r="S19" s="536"/>
    </row>
    <row r="20" spans="1:19" s="272" customFormat="1" ht="12.75" customHeight="1" x14ac:dyDescent="0.2">
      <c r="A20" s="8"/>
      <c r="C20" s="17"/>
      <c r="E20" s="15"/>
      <c r="G20" s="273"/>
      <c r="H20" s="396"/>
      <c r="I20" s="354"/>
      <c r="J20" s="354"/>
      <c r="K20" s="354"/>
      <c r="L20" s="354"/>
      <c r="M20" s="354"/>
      <c r="N20" s="354"/>
      <c r="O20" s="354"/>
      <c r="P20" s="354"/>
      <c r="Q20" s="12"/>
      <c r="S20" s="536"/>
    </row>
    <row r="21" spans="1:19" s="272" customFormat="1" ht="12.75" customHeight="1" x14ac:dyDescent="0.2">
      <c r="A21" s="8" t="s">
        <v>620</v>
      </c>
      <c r="C21" s="15" t="s">
        <v>990</v>
      </c>
      <c r="F21" s="15"/>
      <c r="G21" s="15"/>
      <c r="H21" s="396">
        <v>25</v>
      </c>
      <c r="I21" s="514" t="s">
        <v>153</v>
      </c>
      <c r="J21" s="354">
        <v>25</v>
      </c>
      <c r="K21" s="354">
        <v>0</v>
      </c>
      <c r="L21" s="354">
        <v>0</v>
      </c>
      <c r="M21" s="354">
        <v>25</v>
      </c>
      <c r="N21" s="354">
        <v>0</v>
      </c>
      <c r="O21" s="354">
        <v>0</v>
      </c>
      <c r="P21" s="354">
        <v>0</v>
      </c>
      <c r="Q21" s="12" t="s">
        <v>620</v>
      </c>
      <c r="S21" s="536"/>
    </row>
    <row r="22" spans="1:19" s="272" customFormat="1" ht="12.75" customHeight="1" x14ac:dyDescent="0.2">
      <c r="C22" s="15"/>
      <c r="D22" s="15"/>
      <c r="E22" s="272" t="s">
        <v>78</v>
      </c>
      <c r="F22" s="15"/>
      <c r="G22" s="15"/>
      <c r="H22" s="324"/>
      <c r="I22" s="278"/>
      <c r="J22" s="278"/>
      <c r="K22" s="278"/>
      <c r="L22" s="278"/>
      <c r="M22" s="278"/>
      <c r="N22" s="278"/>
      <c r="O22" s="278"/>
      <c r="P22" s="278"/>
      <c r="Q22" s="23"/>
      <c r="S22" s="536"/>
    </row>
    <row r="23" spans="1:19" s="272" customFormat="1" ht="12.75" customHeight="1" x14ac:dyDescent="0.2">
      <c r="A23" s="8" t="s">
        <v>621</v>
      </c>
      <c r="C23" s="15"/>
      <c r="D23" s="15"/>
      <c r="E23" s="15" t="s">
        <v>619</v>
      </c>
      <c r="G23" s="15"/>
      <c r="H23" s="396">
        <v>0</v>
      </c>
      <c r="I23" s="514" t="s">
        <v>153</v>
      </c>
      <c r="J23" s="354">
        <v>0</v>
      </c>
      <c r="K23" s="354">
        <v>0</v>
      </c>
      <c r="L23" s="354">
        <v>0</v>
      </c>
      <c r="M23" s="354">
        <v>0</v>
      </c>
      <c r="N23" s="354">
        <v>0</v>
      </c>
      <c r="O23" s="354">
        <v>0</v>
      </c>
      <c r="P23" s="354">
        <v>0</v>
      </c>
      <c r="Q23" s="12" t="s">
        <v>621</v>
      </c>
      <c r="S23" s="536"/>
    </row>
    <row r="24" spans="1:19" s="272" customFormat="1" ht="12.75" customHeight="1" x14ac:dyDescent="0.2">
      <c r="A24" s="8" t="s">
        <v>622</v>
      </c>
      <c r="C24" s="15"/>
      <c r="D24" s="15"/>
      <c r="E24" s="15" t="s">
        <v>623</v>
      </c>
      <c r="G24" s="15"/>
      <c r="H24" s="396">
        <v>25</v>
      </c>
      <c r="I24" s="514" t="s">
        <v>153</v>
      </c>
      <c r="J24" s="354">
        <v>25</v>
      </c>
      <c r="K24" s="354">
        <v>0</v>
      </c>
      <c r="L24" s="354">
        <v>0</v>
      </c>
      <c r="M24" s="354">
        <v>25</v>
      </c>
      <c r="N24" s="354">
        <v>0</v>
      </c>
      <c r="O24" s="354">
        <v>0</v>
      </c>
      <c r="P24" s="354">
        <v>0</v>
      </c>
      <c r="Q24" s="12" t="s">
        <v>622</v>
      </c>
      <c r="S24" s="536"/>
    </row>
    <row r="25" spans="1:19" s="272" customFormat="1" ht="12.75" customHeight="1" x14ac:dyDescent="0.2">
      <c r="A25" s="8" t="s">
        <v>624</v>
      </c>
      <c r="C25" s="15"/>
      <c r="D25" s="15"/>
      <c r="E25" s="15" t="s">
        <v>981</v>
      </c>
      <c r="G25" s="15"/>
      <c r="H25" s="324">
        <v>0</v>
      </c>
      <c r="I25" s="514" t="s">
        <v>153</v>
      </c>
      <c r="J25" s="278">
        <v>0</v>
      </c>
      <c r="K25" s="278">
        <v>0</v>
      </c>
      <c r="L25" s="278">
        <v>0</v>
      </c>
      <c r="M25" s="278">
        <v>0</v>
      </c>
      <c r="N25" s="278">
        <v>0</v>
      </c>
      <c r="O25" s="278">
        <v>0</v>
      </c>
      <c r="P25" s="278">
        <v>0</v>
      </c>
      <c r="Q25" s="12" t="s">
        <v>624</v>
      </c>
      <c r="S25" s="536"/>
    </row>
    <row r="26" spans="1:19" s="272" customFormat="1" ht="12.75" customHeight="1" x14ac:dyDescent="0.2">
      <c r="A26" s="8" t="s">
        <v>625</v>
      </c>
      <c r="C26" s="15"/>
      <c r="D26" s="15"/>
      <c r="E26" s="15" t="s">
        <v>982</v>
      </c>
      <c r="G26" s="15"/>
      <c r="H26" s="396">
        <v>0</v>
      </c>
      <c r="I26" s="514" t="s">
        <v>153</v>
      </c>
      <c r="J26" s="354">
        <v>0</v>
      </c>
      <c r="K26" s="354">
        <v>0</v>
      </c>
      <c r="L26" s="354">
        <v>0</v>
      </c>
      <c r="M26" s="354">
        <v>0</v>
      </c>
      <c r="N26" s="354">
        <v>0</v>
      </c>
      <c r="O26" s="354">
        <v>0</v>
      </c>
      <c r="P26" s="354">
        <v>0</v>
      </c>
      <c r="Q26" s="12" t="s">
        <v>625</v>
      </c>
      <c r="S26" s="536"/>
    </row>
    <row r="27" spans="1:19" s="272" customFormat="1" ht="12.75" customHeight="1" x14ac:dyDescent="0.2">
      <c r="A27" s="8" t="s">
        <v>626</v>
      </c>
      <c r="C27" s="15"/>
      <c r="D27" s="15"/>
      <c r="E27" s="15" t="s">
        <v>983</v>
      </c>
      <c r="G27" s="15"/>
      <c r="H27" s="396">
        <v>0</v>
      </c>
      <c r="I27" s="514" t="s">
        <v>153</v>
      </c>
      <c r="J27" s="354">
        <v>0</v>
      </c>
      <c r="K27" s="354">
        <v>0</v>
      </c>
      <c r="L27" s="354">
        <v>0</v>
      </c>
      <c r="M27" s="354">
        <v>0</v>
      </c>
      <c r="N27" s="354">
        <v>0</v>
      </c>
      <c r="O27" s="354">
        <v>0</v>
      </c>
      <c r="P27" s="354">
        <v>0</v>
      </c>
      <c r="Q27" s="12" t="s">
        <v>626</v>
      </c>
      <c r="S27" s="536"/>
    </row>
    <row r="28" spans="1:19" s="272" customFormat="1" ht="12.75" customHeight="1" x14ac:dyDescent="0.2">
      <c r="A28" s="8" t="s">
        <v>627</v>
      </c>
      <c r="C28" s="17"/>
      <c r="E28" s="15" t="s">
        <v>984</v>
      </c>
      <c r="G28" s="608"/>
      <c r="H28" s="324"/>
      <c r="I28" s="278"/>
      <c r="J28" s="278"/>
      <c r="K28" s="278"/>
      <c r="L28" s="278"/>
      <c r="M28" s="278"/>
      <c r="N28" s="278"/>
      <c r="O28" s="278"/>
      <c r="P28" s="278"/>
      <c r="Q28" s="12"/>
      <c r="S28" s="536"/>
    </row>
    <row r="29" spans="1:19" s="272" customFormat="1" ht="12.75" customHeight="1" x14ac:dyDescent="0.2">
      <c r="A29" s="8"/>
      <c r="C29" s="17"/>
      <c r="E29" s="15" t="s">
        <v>985</v>
      </c>
      <c r="G29" s="273"/>
      <c r="H29" s="396">
        <v>0</v>
      </c>
      <c r="I29" s="514" t="s">
        <v>153</v>
      </c>
      <c r="J29" s="354">
        <v>0</v>
      </c>
      <c r="K29" s="354">
        <v>0</v>
      </c>
      <c r="L29" s="354">
        <v>0</v>
      </c>
      <c r="M29" s="354">
        <v>0</v>
      </c>
      <c r="N29" s="354">
        <v>0</v>
      </c>
      <c r="O29" s="354">
        <v>0</v>
      </c>
      <c r="P29" s="278">
        <v>0</v>
      </c>
      <c r="Q29" s="12" t="s">
        <v>627</v>
      </c>
      <c r="S29" s="536"/>
    </row>
    <row r="30" spans="1:19" ht="11.25" customHeight="1" x14ac:dyDescent="0.2">
      <c r="A30" s="8" t="s">
        <v>668</v>
      </c>
      <c r="B30" s="272"/>
      <c r="C30" s="17"/>
      <c r="D30" s="272"/>
      <c r="E30" s="15" t="s">
        <v>986</v>
      </c>
      <c r="F30" s="272"/>
      <c r="G30" s="273"/>
      <c r="H30" s="396">
        <v>0</v>
      </c>
      <c r="I30" s="514" t="s">
        <v>153</v>
      </c>
      <c r="J30" s="354">
        <v>0</v>
      </c>
      <c r="K30" s="354">
        <v>0</v>
      </c>
      <c r="L30" s="354">
        <v>0</v>
      </c>
      <c r="M30" s="354">
        <v>0</v>
      </c>
      <c r="N30" s="354">
        <v>0</v>
      </c>
      <c r="O30" s="354">
        <v>0</v>
      </c>
      <c r="P30" s="278">
        <v>0</v>
      </c>
      <c r="Q30" s="12" t="s">
        <v>668</v>
      </c>
      <c r="S30" s="536"/>
    </row>
    <row r="31" spans="1:19" ht="10.5" customHeight="1" x14ac:dyDescent="0.2">
      <c r="H31" s="278"/>
      <c r="I31" s="278"/>
      <c r="J31" s="278"/>
      <c r="K31" s="278"/>
      <c r="L31" s="278"/>
      <c r="M31" s="278"/>
      <c r="N31" s="278"/>
      <c r="O31" s="278"/>
      <c r="P31" s="278"/>
      <c r="Q31" s="26"/>
      <c r="S31" s="536"/>
    </row>
    <row r="32" spans="1:19" s="25" customFormat="1" ht="12" customHeight="1" x14ac:dyDescent="0.2">
      <c r="A32" s="174"/>
      <c r="B32" s="361"/>
      <c r="C32" s="361"/>
      <c r="D32" s="361"/>
      <c r="E32" s="361"/>
      <c r="F32" s="361"/>
      <c r="G32" s="361"/>
      <c r="H32" s="782" t="s">
        <v>680</v>
      </c>
      <c r="I32" s="782"/>
      <c r="J32" s="782"/>
      <c r="K32" s="424" t="s">
        <v>1886</v>
      </c>
      <c r="L32" s="424"/>
      <c r="M32" s="424"/>
      <c r="N32" s="424"/>
      <c r="O32" s="424"/>
      <c r="P32" s="424"/>
      <c r="Q32" s="26"/>
      <c r="S32" s="536"/>
    </row>
    <row r="33" spans="1:19" ht="10.5" customHeight="1" x14ac:dyDescent="0.2">
      <c r="H33" s="354"/>
      <c r="I33" s="354"/>
      <c r="J33" s="354"/>
      <c r="K33" s="354"/>
      <c r="L33" s="354"/>
      <c r="M33" s="354"/>
      <c r="N33" s="354"/>
      <c r="O33" s="354"/>
      <c r="P33" s="278"/>
      <c r="Q33" s="26"/>
      <c r="S33" s="536"/>
    </row>
    <row r="34" spans="1:19" ht="12.75" customHeight="1" x14ac:dyDescent="0.2">
      <c r="A34" s="8" t="s">
        <v>669</v>
      </c>
      <c r="B34" s="272"/>
      <c r="C34" s="272" t="s">
        <v>590</v>
      </c>
      <c r="D34" s="6"/>
      <c r="E34" s="6"/>
      <c r="F34" s="6"/>
      <c r="G34" s="6"/>
      <c r="H34" s="324"/>
      <c r="I34" s="276"/>
      <c r="P34" s="278"/>
      <c r="Q34" s="12"/>
      <c r="S34" s="536"/>
    </row>
    <row r="35" spans="1:19" ht="12.75" customHeight="1" x14ac:dyDescent="0.2">
      <c r="A35" s="8"/>
      <c r="B35" s="272"/>
      <c r="C35" s="272" t="s">
        <v>591</v>
      </c>
      <c r="D35" s="6"/>
      <c r="E35" s="6"/>
      <c r="F35" s="6"/>
      <c r="G35" s="6"/>
      <c r="H35" s="396">
        <v>63088</v>
      </c>
      <c r="I35" s="354">
        <v>55903</v>
      </c>
      <c r="J35" s="354">
        <v>7185</v>
      </c>
      <c r="K35" s="354">
        <v>0</v>
      </c>
      <c r="L35" s="354">
        <v>7185</v>
      </c>
      <c r="M35" s="354">
        <v>0</v>
      </c>
      <c r="N35" s="354">
        <v>0</v>
      </c>
      <c r="O35" s="354">
        <v>0</v>
      </c>
      <c r="P35" s="278">
        <v>0</v>
      </c>
      <c r="Q35" s="12" t="s">
        <v>669</v>
      </c>
      <c r="S35" s="536"/>
    </row>
    <row r="36" spans="1:19" ht="25.5" customHeight="1" x14ac:dyDescent="0.2">
      <c r="A36" s="13"/>
      <c r="B36" s="272"/>
      <c r="C36" s="272"/>
      <c r="D36" s="272" t="s">
        <v>78</v>
      </c>
      <c r="E36" s="272"/>
      <c r="F36" s="6"/>
      <c r="G36" s="6"/>
      <c r="H36" s="396"/>
      <c r="I36" s="359"/>
      <c r="J36" s="354"/>
      <c r="K36" s="359"/>
      <c r="L36" s="359"/>
      <c r="M36" s="359"/>
      <c r="N36" s="359"/>
      <c r="O36" s="359"/>
      <c r="P36" s="278"/>
      <c r="Q36" s="12"/>
      <c r="S36" s="536"/>
    </row>
    <row r="37" spans="1:19" s="272" customFormat="1" ht="12.75" customHeight="1" x14ac:dyDescent="0.2">
      <c r="A37" s="8" t="s">
        <v>670</v>
      </c>
      <c r="C37" s="15"/>
      <c r="D37" s="15" t="s">
        <v>616</v>
      </c>
      <c r="F37" s="15"/>
      <c r="G37" s="15"/>
      <c r="H37" s="396">
        <v>0</v>
      </c>
      <c r="I37" s="514" t="s">
        <v>153</v>
      </c>
      <c r="J37" s="354">
        <v>0</v>
      </c>
      <c r="K37" s="359">
        <v>0</v>
      </c>
      <c r="L37" s="359">
        <v>0</v>
      </c>
      <c r="M37" s="359">
        <v>0</v>
      </c>
      <c r="N37" s="359">
        <v>0</v>
      </c>
      <c r="O37" s="359">
        <v>0</v>
      </c>
      <c r="P37" s="278">
        <v>0</v>
      </c>
      <c r="Q37" s="12" t="s">
        <v>670</v>
      </c>
      <c r="S37" s="536"/>
    </row>
    <row r="38" spans="1:19" s="272" customFormat="1" ht="12.75" customHeight="1" x14ac:dyDescent="0.2">
      <c r="A38" s="8" t="s">
        <v>671</v>
      </c>
      <c r="C38" s="15"/>
      <c r="D38" s="15" t="s">
        <v>988</v>
      </c>
      <c r="F38" s="15"/>
      <c r="G38" s="15"/>
      <c r="H38" s="396">
        <v>63088</v>
      </c>
      <c r="I38" s="359">
        <v>55903</v>
      </c>
      <c r="J38" s="354">
        <v>7185</v>
      </c>
      <c r="K38" s="393">
        <v>0</v>
      </c>
      <c r="L38" s="393">
        <v>7185</v>
      </c>
      <c r="M38" s="393">
        <v>0</v>
      </c>
      <c r="N38" s="393">
        <v>0</v>
      </c>
      <c r="O38" s="393">
        <v>0</v>
      </c>
      <c r="P38" s="278">
        <v>0</v>
      </c>
      <c r="Q38" s="12" t="s">
        <v>671</v>
      </c>
      <c r="S38" s="536"/>
    </row>
    <row r="39" spans="1:19" s="272" customFormat="1" ht="12.75" customHeight="1" x14ac:dyDescent="0.2">
      <c r="A39" s="8"/>
      <c r="C39" s="17"/>
      <c r="E39" s="15"/>
      <c r="G39" s="273"/>
      <c r="H39" s="396"/>
      <c r="I39" s="359"/>
      <c r="J39" s="354"/>
      <c r="K39" s="359"/>
      <c r="L39" s="359"/>
      <c r="M39" s="359"/>
      <c r="N39" s="359"/>
      <c r="O39" s="359"/>
      <c r="P39" s="278"/>
      <c r="Q39" s="12"/>
      <c r="S39" s="536"/>
    </row>
    <row r="40" spans="1:19" s="272" customFormat="1" ht="12.75" customHeight="1" x14ac:dyDescent="0.2">
      <c r="A40" s="8" t="s">
        <v>672</v>
      </c>
      <c r="C40" s="15" t="s">
        <v>990</v>
      </c>
      <c r="F40" s="15"/>
      <c r="G40" s="15"/>
      <c r="H40" s="396">
        <v>227</v>
      </c>
      <c r="I40" s="514" t="s">
        <v>153</v>
      </c>
      <c r="J40" s="354">
        <v>227</v>
      </c>
      <c r="K40" s="393">
        <v>0</v>
      </c>
      <c r="L40" s="393">
        <v>227</v>
      </c>
      <c r="M40" s="393">
        <v>0</v>
      </c>
      <c r="N40" s="393">
        <v>0</v>
      </c>
      <c r="O40" s="393">
        <v>0</v>
      </c>
      <c r="P40" s="278">
        <v>0</v>
      </c>
      <c r="Q40" s="12" t="s">
        <v>672</v>
      </c>
      <c r="S40" s="536"/>
    </row>
    <row r="41" spans="1:19" s="272" customFormat="1" ht="12.75" customHeight="1" x14ac:dyDescent="0.2">
      <c r="C41" s="15"/>
      <c r="D41" s="15"/>
      <c r="E41" s="272" t="s">
        <v>78</v>
      </c>
      <c r="F41" s="15"/>
      <c r="G41" s="15"/>
      <c r="H41" s="396"/>
      <c r="I41" s="359"/>
      <c r="J41" s="354"/>
      <c r="K41" s="359"/>
      <c r="L41" s="359"/>
      <c r="M41" s="359"/>
      <c r="N41" s="359"/>
      <c r="O41" s="359"/>
      <c r="P41" s="278"/>
      <c r="Q41" s="12"/>
      <c r="S41" s="536"/>
    </row>
    <row r="42" spans="1:19" s="272" customFormat="1" ht="12.75" customHeight="1" x14ac:dyDescent="0.2">
      <c r="A42" s="8" t="s">
        <v>673</v>
      </c>
      <c r="C42" s="15"/>
      <c r="D42" s="15"/>
      <c r="E42" s="15" t="s">
        <v>619</v>
      </c>
      <c r="G42" s="15"/>
      <c r="H42" s="396">
        <v>0</v>
      </c>
      <c r="I42" s="514" t="s">
        <v>153</v>
      </c>
      <c r="J42" s="354">
        <v>0</v>
      </c>
      <c r="K42" s="393">
        <v>0</v>
      </c>
      <c r="L42" s="393">
        <v>0</v>
      </c>
      <c r="M42" s="393">
        <v>0</v>
      </c>
      <c r="N42" s="393">
        <v>0</v>
      </c>
      <c r="O42" s="393">
        <v>0</v>
      </c>
      <c r="P42" s="393">
        <v>0</v>
      </c>
      <c r="Q42" s="12" t="s">
        <v>673</v>
      </c>
      <c r="S42" s="536"/>
    </row>
    <row r="43" spans="1:19" s="272" customFormat="1" ht="12.75" customHeight="1" x14ac:dyDescent="0.2">
      <c r="A43" s="8" t="s">
        <v>674</v>
      </c>
      <c r="C43" s="15"/>
      <c r="D43" s="15"/>
      <c r="E43" s="15" t="s">
        <v>623</v>
      </c>
      <c r="G43" s="15"/>
      <c r="H43" s="396">
        <v>227</v>
      </c>
      <c r="I43" s="514" t="s">
        <v>153</v>
      </c>
      <c r="J43" s="354">
        <v>227</v>
      </c>
      <c r="K43" s="393">
        <v>0</v>
      </c>
      <c r="L43" s="393">
        <v>227</v>
      </c>
      <c r="M43" s="393">
        <v>0</v>
      </c>
      <c r="N43" s="393">
        <v>0</v>
      </c>
      <c r="O43" s="393">
        <v>0</v>
      </c>
      <c r="P43" s="393">
        <v>0</v>
      </c>
      <c r="Q43" s="12" t="s">
        <v>674</v>
      </c>
      <c r="S43" s="536"/>
    </row>
    <row r="44" spans="1:19" s="272" customFormat="1" ht="12.75" customHeight="1" x14ac:dyDescent="0.2">
      <c r="A44" s="8" t="s">
        <v>675</v>
      </c>
      <c r="C44" s="15"/>
      <c r="D44" s="15"/>
      <c r="E44" s="15" t="s">
        <v>981</v>
      </c>
      <c r="G44" s="15"/>
      <c r="H44" s="396">
        <v>0</v>
      </c>
      <c r="I44" s="514" t="s">
        <v>153</v>
      </c>
      <c r="J44" s="354">
        <v>0</v>
      </c>
      <c r="K44" s="393">
        <v>0</v>
      </c>
      <c r="L44" s="393">
        <v>0</v>
      </c>
      <c r="M44" s="393">
        <v>0</v>
      </c>
      <c r="N44" s="393">
        <v>0</v>
      </c>
      <c r="O44" s="393">
        <v>0</v>
      </c>
      <c r="P44" s="393">
        <v>0</v>
      </c>
      <c r="Q44" s="12" t="s">
        <v>675</v>
      </c>
      <c r="S44" s="536"/>
    </row>
    <row r="45" spans="1:19" s="272" customFormat="1" ht="12.75" customHeight="1" x14ac:dyDescent="0.2">
      <c r="A45" s="8" t="s">
        <v>676</v>
      </c>
      <c r="C45" s="15"/>
      <c r="D45" s="15"/>
      <c r="E45" s="15" t="s">
        <v>982</v>
      </c>
      <c r="G45" s="15"/>
      <c r="H45" s="396">
        <v>0</v>
      </c>
      <c r="I45" s="514" t="s">
        <v>153</v>
      </c>
      <c r="J45" s="354">
        <v>0</v>
      </c>
      <c r="K45" s="393">
        <v>0</v>
      </c>
      <c r="L45" s="393">
        <v>0</v>
      </c>
      <c r="M45" s="393">
        <v>0</v>
      </c>
      <c r="N45" s="393">
        <v>0</v>
      </c>
      <c r="O45" s="393">
        <v>0</v>
      </c>
      <c r="P45" s="393">
        <v>0</v>
      </c>
      <c r="Q45" s="12" t="s">
        <v>676</v>
      </c>
      <c r="S45" s="536"/>
    </row>
    <row r="46" spans="1:19" s="272" customFormat="1" ht="12.75" customHeight="1" x14ac:dyDescent="0.2">
      <c r="A46" s="8" t="s">
        <v>677</v>
      </c>
      <c r="C46" s="15"/>
      <c r="D46" s="15"/>
      <c r="E46" s="15" t="s">
        <v>983</v>
      </c>
      <c r="G46" s="15"/>
      <c r="H46" s="396">
        <v>0</v>
      </c>
      <c r="I46" s="514" t="s">
        <v>153</v>
      </c>
      <c r="J46" s="354">
        <v>0</v>
      </c>
      <c r="K46" s="393">
        <v>0</v>
      </c>
      <c r="L46" s="393">
        <v>0</v>
      </c>
      <c r="M46" s="393">
        <v>0</v>
      </c>
      <c r="N46" s="393">
        <v>0</v>
      </c>
      <c r="O46" s="393">
        <v>0</v>
      </c>
      <c r="P46" s="393">
        <v>0</v>
      </c>
      <c r="Q46" s="12" t="s">
        <v>677</v>
      </c>
      <c r="S46" s="536"/>
    </row>
    <row r="47" spans="1:19" s="272" customFormat="1" ht="12.75" customHeight="1" x14ac:dyDescent="0.2">
      <c r="A47" s="8" t="s">
        <v>681</v>
      </c>
      <c r="C47" s="17"/>
      <c r="E47" s="15" t="s">
        <v>984</v>
      </c>
      <c r="G47" s="273"/>
      <c r="H47" s="396"/>
      <c r="I47" s="514" t="s">
        <v>153</v>
      </c>
      <c r="J47" s="354"/>
      <c r="K47" s="393"/>
      <c r="L47" s="393"/>
      <c r="M47" s="393"/>
      <c r="N47" s="393"/>
      <c r="O47" s="393"/>
      <c r="P47" s="393"/>
      <c r="Q47" s="23"/>
      <c r="S47" s="536"/>
    </row>
    <row r="48" spans="1:19" s="272" customFormat="1" ht="12.75" customHeight="1" x14ac:dyDescent="0.2">
      <c r="A48" s="8"/>
      <c r="C48" s="17"/>
      <c r="E48" s="15" t="s">
        <v>985</v>
      </c>
      <c r="G48" s="273"/>
      <c r="H48" s="396">
        <v>0</v>
      </c>
      <c r="I48" s="514" t="s">
        <v>153</v>
      </c>
      <c r="J48" s="354">
        <v>0</v>
      </c>
      <c r="K48" s="393">
        <v>0</v>
      </c>
      <c r="L48" s="393">
        <v>0</v>
      </c>
      <c r="M48" s="393">
        <v>0</v>
      </c>
      <c r="N48" s="393">
        <v>0</v>
      </c>
      <c r="O48" s="393">
        <v>0</v>
      </c>
      <c r="P48" s="393">
        <v>0</v>
      </c>
      <c r="Q48" s="12" t="s">
        <v>681</v>
      </c>
      <c r="S48" s="536"/>
    </row>
    <row r="49" spans="1:19" ht="11.25" customHeight="1" x14ac:dyDescent="0.2">
      <c r="A49" s="8" t="s">
        <v>745</v>
      </c>
      <c r="B49" s="272"/>
      <c r="C49" s="17"/>
      <c r="D49" s="272"/>
      <c r="E49" s="15" t="s">
        <v>986</v>
      </c>
      <c r="F49" s="272"/>
      <c r="G49" s="273"/>
      <c r="H49" s="396">
        <v>0</v>
      </c>
      <c r="I49" s="514" t="s">
        <v>153</v>
      </c>
      <c r="J49" s="354">
        <v>0</v>
      </c>
      <c r="K49" s="393">
        <v>0</v>
      </c>
      <c r="L49" s="393">
        <v>0</v>
      </c>
      <c r="M49" s="393">
        <v>0</v>
      </c>
      <c r="N49" s="393">
        <v>0</v>
      </c>
      <c r="O49" s="393">
        <v>0</v>
      </c>
      <c r="P49" s="393">
        <v>0</v>
      </c>
      <c r="Q49" s="12" t="s">
        <v>745</v>
      </c>
      <c r="S49" s="536"/>
    </row>
    <row r="50" spans="1:19" x14ac:dyDescent="0.2">
      <c r="S50" s="536"/>
    </row>
    <row r="51" spans="1:19" x14ac:dyDescent="0.2">
      <c r="H51" s="500"/>
      <c r="I51" s="500"/>
      <c r="J51" s="500"/>
      <c r="K51" s="500"/>
      <c r="L51" s="500"/>
      <c r="M51" s="500"/>
      <c r="N51" s="500"/>
      <c r="O51" s="500"/>
      <c r="P51" s="500"/>
    </row>
    <row r="52" spans="1:19" x14ac:dyDescent="0.2">
      <c r="J52" s="500"/>
    </row>
    <row r="54" spans="1:19" x14ac:dyDescent="0.2">
      <c r="H54" s="500"/>
    </row>
    <row r="55" spans="1:19" x14ac:dyDescent="0.2">
      <c r="H55" s="500"/>
    </row>
    <row r="56" spans="1:19" x14ac:dyDescent="0.2">
      <c r="H56" s="500"/>
    </row>
    <row r="57" spans="1:19" x14ac:dyDescent="0.2">
      <c r="H57" s="500"/>
    </row>
    <row r="58" spans="1:19" x14ac:dyDescent="0.2">
      <c r="H58" s="500"/>
    </row>
    <row r="59" spans="1:19" x14ac:dyDescent="0.2">
      <c r="H59" s="500"/>
    </row>
    <row r="60" spans="1:19" x14ac:dyDescent="0.2">
      <c r="H60" s="500"/>
    </row>
    <row r="61" spans="1:19" x14ac:dyDescent="0.2">
      <c r="H61" s="500"/>
    </row>
    <row r="62" spans="1:19" x14ac:dyDescent="0.2">
      <c r="H62" s="500"/>
    </row>
    <row r="63" spans="1:19" x14ac:dyDescent="0.2">
      <c r="H63" s="500"/>
    </row>
    <row r="64" spans="1:19" x14ac:dyDescent="0.2">
      <c r="H64" s="500"/>
    </row>
    <row r="65" spans="8:8" x14ac:dyDescent="0.2">
      <c r="H65" s="500"/>
    </row>
    <row r="66" spans="8:8" x14ac:dyDescent="0.2">
      <c r="H66" s="500"/>
    </row>
    <row r="67" spans="8:8" x14ac:dyDescent="0.2">
      <c r="H67" s="500"/>
    </row>
    <row r="68" spans="8:8" x14ac:dyDescent="0.2">
      <c r="H68" s="500"/>
    </row>
    <row r="69" spans="8:8" x14ac:dyDescent="0.2">
      <c r="H69" s="500"/>
    </row>
    <row r="70" spans="8:8" x14ac:dyDescent="0.2">
      <c r="H70" s="500"/>
    </row>
    <row r="71" spans="8:8" x14ac:dyDescent="0.2">
      <c r="H71" s="500"/>
    </row>
    <row r="72" spans="8:8" x14ac:dyDescent="0.2">
      <c r="H72" s="500"/>
    </row>
    <row r="73" spans="8:8" x14ac:dyDescent="0.2">
      <c r="H73" s="500"/>
    </row>
    <row r="74" spans="8:8" x14ac:dyDescent="0.2">
      <c r="H74" s="500"/>
    </row>
    <row r="75" spans="8:8" x14ac:dyDescent="0.2">
      <c r="H75" s="500"/>
    </row>
    <row r="76" spans="8:8" x14ac:dyDescent="0.2">
      <c r="H76" s="500"/>
    </row>
    <row r="77" spans="8:8" x14ac:dyDescent="0.2">
      <c r="H77" s="500"/>
    </row>
    <row r="78" spans="8:8" x14ac:dyDescent="0.2">
      <c r="H78" s="500"/>
    </row>
    <row r="79" spans="8:8" x14ac:dyDescent="0.2">
      <c r="H79" s="500"/>
    </row>
    <row r="80" spans="8:8" x14ac:dyDescent="0.2">
      <c r="H80" s="500"/>
    </row>
    <row r="81" spans="8:8" x14ac:dyDescent="0.2">
      <c r="H81" s="500"/>
    </row>
    <row r="82" spans="8:8" x14ac:dyDescent="0.2">
      <c r="H82" s="500"/>
    </row>
    <row r="83" spans="8:8" x14ac:dyDescent="0.2">
      <c r="H83" s="500"/>
    </row>
    <row r="84" spans="8:8" x14ac:dyDescent="0.2">
      <c r="H84" s="500"/>
    </row>
    <row r="85" spans="8:8" x14ac:dyDescent="0.2">
      <c r="H85" s="500"/>
    </row>
    <row r="86" spans="8:8" x14ac:dyDescent="0.2">
      <c r="H86" s="500"/>
    </row>
    <row r="87" spans="8:8" x14ac:dyDescent="0.2">
      <c r="H87" s="500"/>
    </row>
    <row r="88" spans="8:8" x14ac:dyDescent="0.2">
      <c r="H88" s="500"/>
    </row>
    <row r="89" spans="8:8" x14ac:dyDescent="0.2">
      <c r="H89" s="500"/>
    </row>
  </sheetData>
  <mergeCells count="16">
    <mergeCell ref="A3:A6"/>
    <mergeCell ref="B3:G6"/>
    <mergeCell ref="H3:H6"/>
    <mergeCell ref="I3:I6"/>
    <mergeCell ref="J3:J6"/>
    <mergeCell ref="H7:J7"/>
    <mergeCell ref="K7:P7"/>
    <mergeCell ref="H32:J32"/>
    <mergeCell ref="P3:P6"/>
    <mergeCell ref="Q3:Q6"/>
    <mergeCell ref="K4:K6"/>
    <mergeCell ref="L4:L6"/>
    <mergeCell ref="M4:M6"/>
    <mergeCell ref="N4:N6"/>
    <mergeCell ref="O4:O6"/>
    <mergeCell ref="K3:O3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showGridLines="0" zoomScaleNormal="100" zoomScalePageLayoutView="90" workbookViewId="0"/>
  </sheetViews>
  <sheetFormatPr baseColWidth="10" defaultColWidth="11.42578125" defaultRowHeight="12.75" x14ac:dyDescent="0.2"/>
  <cols>
    <col min="1" max="1" width="3.5703125" style="271" customWidth="1"/>
    <col min="2" max="2" width="1.28515625" style="271" customWidth="1"/>
    <col min="3" max="3" width="1.42578125" style="271" customWidth="1"/>
    <col min="4" max="5" width="1.28515625" style="271" customWidth="1"/>
    <col min="6" max="6" width="33.85546875" style="271" customWidth="1"/>
    <col min="7" max="7" width="13.140625" style="271" customWidth="1"/>
    <col min="8" max="9" width="15.28515625" style="271" customWidth="1"/>
    <col min="10" max="15" width="13.85546875" style="271" customWidth="1"/>
    <col min="16" max="16" width="3.5703125" style="271" customWidth="1"/>
    <col min="17" max="17" width="8.7109375" style="271" customWidth="1"/>
    <col min="18" max="16384" width="11.42578125" style="271"/>
  </cols>
  <sheetData>
    <row r="1" spans="1:17" ht="12.75" customHeight="1" x14ac:dyDescent="0.2">
      <c r="A1" s="30" t="s">
        <v>1859</v>
      </c>
      <c r="C1" s="19"/>
      <c r="D1" s="19"/>
      <c r="E1" s="19"/>
      <c r="F1" s="19"/>
    </row>
    <row r="2" spans="1:17" s="31" customFormat="1" ht="12" customHeight="1" x14ac:dyDescent="0.2">
      <c r="I2" s="271"/>
      <c r="K2" s="271"/>
      <c r="L2" s="271"/>
      <c r="M2" s="271"/>
      <c r="N2" s="271"/>
      <c r="O2" s="271"/>
      <c r="P2" s="271"/>
      <c r="Q2" s="271"/>
    </row>
    <row r="3" spans="1:17" s="21" customFormat="1" ht="12" customHeight="1" x14ac:dyDescent="0.2">
      <c r="A3" s="797" t="s">
        <v>74</v>
      </c>
      <c r="B3" s="800" t="s">
        <v>75</v>
      </c>
      <c r="C3" s="801"/>
      <c r="D3" s="801"/>
      <c r="E3" s="801"/>
      <c r="F3" s="802"/>
      <c r="G3" s="809" t="s">
        <v>80</v>
      </c>
      <c r="H3" s="812" t="s">
        <v>81</v>
      </c>
      <c r="I3" s="728" t="s">
        <v>1650</v>
      </c>
      <c r="J3" s="32" t="s">
        <v>679</v>
      </c>
      <c r="K3" s="32" t="s">
        <v>76</v>
      </c>
      <c r="L3" s="33"/>
      <c r="M3" s="33"/>
      <c r="N3" s="33"/>
      <c r="O3" s="754" t="s">
        <v>597</v>
      </c>
      <c r="P3" s="789" t="s">
        <v>74</v>
      </c>
    </row>
    <row r="4" spans="1:17" s="21" customFormat="1" ht="12" customHeight="1" x14ac:dyDescent="0.2">
      <c r="A4" s="798"/>
      <c r="B4" s="803"/>
      <c r="C4" s="804"/>
      <c r="D4" s="804"/>
      <c r="E4" s="804"/>
      <c r="F4" s="805"/>
      <c r="G4" s="810"/>
      <c r="H4" s="813"/>
      <c r="I4" s="778"/>
      <c r="J4" s="792" t="s">
        <v>684</v>
      </c>
      <c r="K4" s="737" t="s">
        <v>1651</v>
      </c>
      <c r="L4" s="785" t="s">
        <v>956</v>
      </c>
      <c r="M4" s="785" t="s">
        <v>957</v>
      </c>
      <c r="N4" s="785" t="s">
        <v>683</v>
      </c>
      <c r="O4" s="755"/>
      <c r="P4" s="790"/>
    </row>
    <row r="5" spans="1:17" s="21" customFormat="1" ht="12" customHeight="1" x14ac:dyDescent="0.2">
      <c r="A5" s="798"/>
      <c r="B5" s="803"/>
      <c r="C5" s="804"/>
      <c r="D5" s="804"/>
      <c r="E5" s="804"/>
      <c r="F5" s="805"/>
      <c r="G5" s="810"/>
      <c r="H5" s="813"/>
      <c r="I5" s="778"/>
      <c r="J5" s="793"/>
      <c r="K5" s="737"/>
      <c r="L5" s="795"/>
      <c r="M5" s="795"/>
      <c r="N5" s="795"/>
      <c r="O5" s="755"/>
      <c r="P5" s="790"/>
    </row>
    <row r="6" spans="1:17" s="21" customFormat="1" ht="12" customHeight="1" x14ac:dyDescent="0.2">
      <c r="A6" s="799"/>
      <c r="B6" s="806"/>
      <c r="C6" s="807"/>
      <c r="D6" s="807"/>
      <c r="E6" s="807"/>
      <c r="F6" s="808"/>
      <c r="G6" s="811"/>
      <c r="H6" s="814"/>
      <c r="I6" s="779"/>
      <c r="J6" s="794"/>
      <c r="K6" s="738"/>
      <c r="L6" s="796"/>
      <c r="M6" s="796"/>
      <c r="N6" s="796"/>
      <c r="O6" s="756"/>
      <c r="P6" s="791"/>
    </row>
    <row r="7" spans="1:17" s="9" customFormat="1" ht="22.5" customHeight="1" x14ac:dyDescent="0.2">
      <c r="A7" s="118" t="s">
        <v>609</v>
      </c>
      <c r="B7" s="9" t="s">
        <v>80</v>
      </c>
      <c r="C7" s="365"/>
      <c r="D7" s="365"/>
      <c r="E7" s="24"/>
      <c r="F7" s="24"/>
      <c r="G7" s="397">
        <v>352879</v>
      </c>
      <c r="H7" s="538" t="s">
        <v>153</v>
      </c>
      <c r="I7" s="479">
        <v>352879</v>
      </c>
      <c r="J7" s="390">
        <v>75865</v>
      </c>
      <c r="K7" s="390">
        <v>172020</v>
      </c>
      <c r="L7" s="390">
        <v>104954</v>
      </c>
      <c r="M7" s="390">
        <v>40</v>
      </c>
      <c r="N7" s="538" t="s">
        <v>153</v>
      </c>
      <c r="O7" s="543" t="s">
        <v>153</v>
      </c>
      <c r="P7" s="365" t="s">
        <v>609</v>
      </c>
      <c r="Q7" s="24"/>
    </row>
    <row r="8" spans="1:17" s="272" customFormat="1" ht="12.75" customHeight="1" x14ac:dyDescent="0.2">
      <c r="A8" s="8"/>
      <c r="B8" s="272" t="s">
        <v>583</v>
      </c>
      <c r="C8" s="6"/>
      <c r="D8" s="6"/>
      <c r="E8" s="273"/>
      <c r="F8" s="273"/>
      <c r="G8" s="539"/>
      <c r="H8" s="512"/>
      <c r="I8" s="512"/>
      <c r="J8" s="512"/>
      <c r="K8" s="512"/>
      <c r="L8" s="512"/>
      <c r="M8" s="512"/>
      <c r="N8" s="512"/>
      <c r="O8" s="540"/>
      <c r="P8" s="273"/>
      <c r="Q8" s="273"/>
    </row>
    <row r="9" spans="1:17" s="272" customFormat="1" ht="12.75" customHeight="1" x14ac:dyDescent="0.2">
      <c r="A9" s="8"/>
      <c r="C9" s="272" t="s">
        <v>584</v>
      </c>
      <c r="D9" s="6"/>
      <c r="E9" s="273"/>
      <c r="F9" s="273"/>
      <c r="G9" s="34"/>
      <c r="H9" s="542"/>
      <c r="I9" s="542"/>
      <c r="J9" s="542"/>
      <c r="K9" s="542"/>
      <c r="L9" s="542"/>
      <c r="M9" s="542"/>
      <c r="N9" s="542"/>
      <c r="O9" s="541"/>
      <c r="P9" s="234"/>
      <c r="Q9" s="273"/>
    </row>
    <row r="10" spans="1:17" s="272" customFormat="1" ht="22.5" customHeight="1" x14ac:dyDescent="0.2">
      <c r="A10" s="8"/>
      <c r="D10" s="15"/>
      <c r="E10" s="273"/>
      <c r="F10" s="273"/>
      <c r="G10" s="787" t="s">
        <v>1887</v>
      </c>
      <c r="H10" s="787"/>
      <c r="I10" s="787"/>
      <c r="J10" s="654" t="s">
        <v>1888</v>
      </c>
      <c r="K10" s="654"/>
      <c r="L10" s="654"/>
      <c r="M10" s="654"/>
      <c r="N10" s="654"/>
      <c r="O10" s="655"/>
      <c r="P10" s="273"/>
      <c r="Q10" s="273"/>
    </row>
    <row r="11" spans="1:17" ht="25.5" customHeight="1" x14ac:dyDescent="0.2">
      <c r="C11" s="15" t="s">
        <v>78</v>
      </c>
      <c r="D11" s="1"/>
      <c r="F11" s="6"/>
      <c r="G11" s="144"/>
      <c r="H11" s="423"/>
      <c r="I11" s="1"/>
      <c r="J11" s="1"/>
      <c r="K11" s="1"/>
      <c r="L11" s="1"/>
      <c r="M11" s="1"/>
      <c r="N11" s="1"/>
      <c r="O11" s="27"/>
      <c r="P11" s="1"/>
    </row>
    <row r="12" spans="1:17" s="272" customFormat="1" ht="12.75" customHeight="1" x14ac:dyDescent="0.2">
      <c r="A12" s="8" t="s">
        <v>611</v>
      </c>
      <c r="C12" s="272" t="s">
        <v>590</v>
      </c>
      <c r="D12" s="273"/>
      <c r="F12" s="273"/>
      <c r="G12" s="324"/>
      <c r="H12" s="278"/>
      <c r="I12" s="278"/>
      <c r="J12" s="278"/>
      <c r="K12" s="278"/>
      <c r="L12" s="278"/>
      <c r="M12" s="278"/>
      <c r="N12" s="278"/>
      <c r="O12" s="145"/>
      <c r="P12" s="26" t="s">
        <v>611</v>
      </c>
      <c r="Q12" s="273"/>
    </row>
    <row r="13" spans="1:17" s="272" customFormat="1" ht="12.75" customHeight="1" x14ac:dyDescent="0.2">
      <c r="A13" s="8"/>
      <c r="C13" s="184" t="s">
        <v>882</v>
      </c>
      <c r="D13" s="273"/>
      <c r="F13" s="273"/>
      <c r="G13" s="396">
        <v>6444</v>
      </c>
      <c r="H13" s="537">
        <v>0</v>
      </c>
      <c r="I13" s="354">
        <v>6444</v>
      </c>
      <c r="J13" s="278">
        <v>0</v>
      </c>
      <c r="K13" s="278">
        <v>5734</v>
      </c>
      <c r="L13" s="278">
        <v>710</v>
      </c>
      <c r="M13" s="278">
        <v>0</v>
      </c>
      <c r="N13" s="278">
        <v>0</v>
      </c>
      <c r="O13" s="145">
        <v>0</v>
      </c>
      <c r="P13" s="26"/>
    </row>
    <row r="14" spans="1:17" s="272" customFormat="1" ht="12.75" customHeight="1" x14ac:dyDescent="0.2">
      <c r="A14" s="13"/>
      <c r="D14" s="272" t="s">
        <v>78</v>
      </c>
      <c r="F14" s="273"/>
      <c r="G14" s="396"/>
      <c r="H14" s="537"/>
      <c r="I14" s="354"/>
      <c r="J14" s="278"/>
      <c r="K14" s="278"/>
      <c r="L14" s="278"/>
      <c r="M14" s="278"/>
      <c r="N14" s="278"/>
      <c r="O14" s="145"/>
      <c r="P14" s="6"/>
    </row>
    <row r="15" spans="1:17" s="272" customFormat="1" ht="12.75" customHeight="1" x14ac:dyDescent="0.2">
      <c r="A15" s="8" t="s">
        <v>612</v>
      </c>
      <c r="D15" s="272" t="s">
        <v>581</v>
      </c>
      <c r="F15" s="273"/>
      <c r="G15" s="396">
        <v>0</v>
      </c>
      <c r="H15" s="537">
        <v>0</v>
      </c>
      <c r="I15" s="354">
        <v>0</v>
      </c>
      <c r="J15" s="278">
        <v>0</v>
      </c>
      <c r="K15" s="278">
        <v>0</v>
      </c>
      <c r="L15" s="278">
        <v>0</v>
      </c>
      <c r="M15" s="278">
        <v>0</v>
      </c>
      <c r="N15" s="278">
        <v>0</v>
      </c>
      <c r="O15" s="145">
        <v>0</v>
      </c>
      <c r="P15" s="6" t="s">
        <v>612</v>
      </c>
    </row>
    <row r="16" spans="1:17" s="272" customFormat="1" ht="12.75" customHeight="1" x14ac:dyDescent="0.2">
      <c r="A16" s="8" t="s">
        <v>613</v>
      </c>
      <c r="D16" s="272" t="s">
        <v>988</v>
      </c>
      <c r="E16" s="273"/>
      <c r="F16" s="273"/>
      <c r="G16" s="396">
        <v>6444</v>
      </c>
      <c r="H16" s="537">
        <v>0</v>
      </c>
      <c r="I16" s="354">
        <v>6444</v>
      </c>
      <c r="J16" s="278">
        <v>0</v>
      </c>
      <c r="K16" s="278">
        <v>5734</v>
      </c>
      <c r="L16" s="278">
        <v>710</v>
      </c>
      <c r="M16" s="278">
        <v>0</v>
      </c>
      <c r="N16" s="278">
        <v>0</v>
      </c>
      <c r="O16" s="145">
        <v>0</v>
      </c>
      <c r="P16" s="26" t="s">
        <v>613</v>
      </c>
    </row>
    <row r="17" spans="1:17" s="272" customFormat="1" ht="12.75" customHeight="1" x14ac:dyDescent="0.2">
      <c r="E17" s="17" t="s">
        <v>78</v>
      </c>
      <c r="F17" s="273"/>
      <c r="G17" s="396"/>
      <c r="H17" s="537"/>
      <c r="I17" s="354"/>
      <c r="J17" s="278"/>
      <c r="K17" s="278"/>
      <c r="L17" s="278"/>
      <c r="M17" s="278"/>
      <c r="N17" s="278"/>
      <c r="O17" s="145"/>
    </row>
    <row r="18" spans="1:17" s="272" customFormat="1" ht="12.75" customHeight="1" x14ac:dyDescent="0.2">
      <c r="A18" s="8" t="s">
        <v>614</v>
      </c>
      <c r="E18" s="272" t="s">
        <v>976</v>
      </c>
      <c r="G18" s="396">
        <v>6444</v>
      </c>
      <c r="H18" s="537">
        <v>0</v>
      </c>
      <c r="I18" s="354">
        <v>6444</v>
      </c>
      <c r="J18" s="278">
        <v>0</v>
      </c>
      <c r="K18" s="278">
        <v>5734</v>
      </c>
      <c r="L18" s="278">
        <v>710</v>
      </c>
      <c r="M18" s="278">
        <v>0</v>
      </c>
      <c r="N18" s="278">
        <v>0</v>
      </c>
      <c r="O18" s="145">
        <v>0</v>
      </c>
      <c r="P18" s="26" t="s">
        <v>614</v>
      </c>
    </row>
    <row r="19" spans="1:17" s="272" customFormat="1" ht="12.75" customHeight="1" x14ac:dyDescent="0.2">
      <c r="A19" s="8" t="s">
        <v>617</v>
      </c>
      <c r="E19" s="273" t="s">
        <v>979</v>
      </c>
      <c r="F19" s="273"/>
      <c r="G19" s="396">
        <v>0</v>
      </c>
      <c r="H19" s="537">
        <v>0</v>
      </c>
      <c r="I19" s="354">
        <v>0</v>
      </c>
      <c r="J19" s="278">
        <v>0</v>
      </c>
      <c r="K19" s="278">
        <v>0</v>
      </c>
      <c r="L19" s="278">
        <v>0</v>
      </c>
      <c r="M19" s="278">
        <v>0</v>
      </c>
      <c r="N19" s="278">
        <v>0</v>
      </c>
      <c r="O19" s="145">
        <v>0</v>
      </c>
      <c r="P19" s="26" t="s">
        <v>617</v>
      </c>
    </row>
    <row r="20" spans="1:17" s="272" customFormat="1" ht="12.75" customHeight="1" x14ac:dyDescent="0.2">
      <c r="A20" s="8" t="s">
        <v>618</v>
      </c>
      <c r="E20" s="273" t="s">
        <v>980</v>
      </c>
      <c r="F20" s="273"/>
      <c r="G20" s="396">
        <v>0</v>
      </c>
      <c r="H20" s="537">
        <v>0</v>
      </c>
      <c r="I20" s="354">
        <v>0</v>
      </c>
      <c r="J20" s="278">
        <v>0</v>
      </c>
      <c r="K20" s="278">
        <v>0</v>
      </c>
      <c r="L20" s="278">
        <v>0</v>
      </c>
      <c r="M20" s="278">
        <v>0</v>
      </c>
      <c r="N20" s="278">
        <v>0</v>
      </c>
      <c r="O20" s="145">
        <v>0</v>
      </c>
      <c r="P20" s="26" t="s">
        <v>618</v>
      </c>
    </row>
    <row r="21" spans="1:17" s="272" customFormat="1" ht="12.75" customHeight="1" x14ac:dyDescent="0.2">
      <c r="A21" s="13"/>
      <c r="D21" s="273"/>
      <c r="F21" s="273"/>
      <c r="G21" s="396"/>
      <c r="H21" s="537"/>
      <c r="I21" s="354"/>
      <c r="J21" s="278"/>
      <c r="K21" s="278"/>
      <c r="L21" s="278"/>
      <c r="M21" s="278"/>
      <c r="N21" s="278"/>
      <c r="O21" s="145"/>
      <c r="P21" s="6"/>
    </row>
    <row r="22" spans="1:17" s="272" customFormat="1" ht="12.75" customHeight="1" x14ac:dyDescent="0.2">
      <c r="A22" s="8" t="s">
        <v>620</v>
      </c>
      <c r="C22" s="272" t="s">
        <v>990</v>
      </c>
      <c r="E22" s="273"/>
      <c r="F22" s="273"/>
      <c r="G22" s="396">
        <v>0</v>
      </c>
      <c r="H22" s="537">
        <v>0</v>
      </c>
      <c r="I22" s="354">
        <v>0</v>
      </c>
      <c r="J22" s="278">
        <v>0</v>
      </c>
      <c r="K22" s="278">
        <v>0</v>
      </c>
      <c r="L22" s="278">
        <v>0</v>
      </c>
      <c r="M22" s="278">
        <v>0</v>
      </c>
      <c r="N22" s="278">
        <v>0</v>
      </c>
      <c r="O22" s="145">
        <v>0</v>
      </c>
      <c r="P22" s="26" t="s">
        <v>620</v>
      </c>
    </row>
    <row r="23" spans="1:17" s="272" customFormat="1" ht="22.5" customHeight="1" x14ac:dyDescent="0.2">
      <c r="A23" s="13"/>
      <c r="D23" s="273"/>
      <c r="F23" s="273"/>
      <c r="G23" s="788" t="s">
        <v>1889</v>
      </c>
      <c r="H23" s="788"/>
      <c r="I23" s="788"/>
      <c r="J23" s="656" t="s">
        <v>1890</v>
      </c>
      <c r="K23" s="656"/>
      <c r="L23" s="656"/>
      <c r="M23" s="656"/>
      <c r="N23" s="656"/>
      <c r="O23" s="657"/>
      <c r="P23" s="273"/>
    </row>
    <row r="24" spans="1:17" s="272" customFormat="1" ht="12.75" customHeight="1" x14ac:dyDescent="0.2">
      <c r="A24" s="8" t="s">
        <v>621</v>
      </c>
      <c r="C24" s="272" t="s">
        <v>590</v>
      </c>
      <c r="D24" s="273"/>
      <c r="F24" s="273"/>
      <c r="G24" s="324"/>
      <c r="H24" s="278"/>
      <c r="I24" s="278"/>
      <c r="J24" s="278"/>
      <c r="K24" s="278"/>
      <c r="L24" s="278"/>
      <c r="M24" s="278"/>
      <c r="N24" s="278"/>
      <c r="O24" s="145"/>
      <c r="P24" s="26" t="s">
        <v>621</v>
      </c>
    </row>
    <row r="25" spans="1:17" s="272" customFormat="1" ht="12.75" customHeight="1" x14ac:dyDescent="0.2">
      <c r="A25" s="8"/>
      <c r="C25" s="184" t="s">
        <v>882</v>
      </c>
      <c r="D25" s="273"/>
      <c r="F25" s="273"/>
      <c r="G25" s="34">
        <v>23135</v>
      </c>
      <c r="H25" s="354">
        <v>0</v>
      </c>
      <c r="I25" s="278">
        <v>23135</v>
      </c>
      <c r="J25" s="278">
        <v>0</v>
      </c>
      <c r="K25" s="278">
        <v>11931</v>
      </c>
      <c r="L25" s="278">
        <v>11204</v>
      </c>
      <c r="M25" s="278">
        <v>0</v>
      </c>
      <c r="N25" s="278">
        <v>0</v>
      </c>
      <c r="O25" s="145">
        <v>0</v>
      </c>
      <c r="P25" s="6"/>
    </row>
    <row r="26" spans="1:17" s="272" customFormat="1" ht="12.75" customHeight="1" x14ac:dyDescent="0.2">
      <c r="A26" s="13"/>
      <c r="D26" s="272" t="s">
        <v>78</v>
      </c>
      <c r="F26" s="273"/>
      <c r="G26" s="34"/>
      <c r="H26" s="354"/>
      <c r="I26" s="278"/>
      <c r="J26" s="354"/>
      <c r="K26" s="354"/>
      <c r="L26" s="354"/>
      <c r="M26" s="354"/>
      <c r="N26" s="354"/>
      <c r="O26" s="145"/>
      <c r="P26" s="6"/>
    </row>
    <row r="27" spans="1:17" s="272" customFormat="1" ht="12.75" customHeight="1" x14ac:dyDescent="0.2">
      <c r="A27" s="8" t="s">
        <v>622</v>
      </c>
      <c r="D27" s="272" t="s">
        <v>582</v>
      </c>
      <c r="F27" s="273"/>
      <c r="G27" s="34">
        <v>0</v>
      </c>
      <c r="H27" s="354">
        <v>0</v>
      </c>
      <c r="I27" s="278">
        <v>0</v>
      </c>
      <c r="J27" s="278">
        <v>0</v>
      </c>
      <c r="K27" s="278">
        <v>0</v>
      </c>
      <c r="L27" s="278">
        <v>0</v>
      </c>
      <c r="M27" s="278">
        <v>0</v>
      </c>
      <c r="N27" s="278">
        <v>0</v>
      </c>
      <c r="O27" s="145">
        <v>0</v>
      </c>
      <c r="P27" s="6" t="s">
        <v>622</v>
      </c>
    </row>
    <row r="28" spans="1:17" s="272" customFormat="1" ht="12.75" customHeight="1" x14ac:dyDescent="0.2">
      <c r="A28" s="8" t="s">
        <v>624</v>
      </c>
      <c r="D28" s="272" t="s">
        <v>988</v>
      </c>
      <c r="E28" s="273"/>
      <c r="F28" s="273"/>
      <c r="G28" s="609">
        <v>23135</v>
      </c>
      <c r="H28" s="354">
        <v>0</v>
      </c>
      <c r="I28" s="278">
        <v>23135</v>
      </c>
      <c r="J28" s="278">
        <v>0</v>
      </c>
      <c r="K28" s="278">
        <v>11931</v>
      </c>
      <c r="L28" s="278">
        <v>11204</v>
      </c>
      <c r="M28" s="278">
        <v>0</v>
      </c>
      <c r="N28" s="278">
        <v>0</v>
      </c>
      <c r="O28" s="145">
        <v>0</v>
      </c>
      <c r="P28" s="26" t="s">
        <v>624</v>
      </c>
    </row>
    <row r="29" spans="1:17" s="272" customFormat="1" ht="12.75" customHeight="1" x14ac:dyDescent="0.2">
      <c r="E29" s="17" t="s">
        <v>78</v>
      </c>
      <c r="F29" s="273"/>
      <c r="G29" s="34"/>
      <c r="H29" s="354"/>
      <c r="I29" s="278"/>
      <c r="J29" s="278"/>
      <c r="K29" s="278"/>
      <c r="L29" s="278"/>
      <c r="M29" s="278"/>
      <c r="N29" s="278"/>
      <c r="O29" s="145"/>
      <c r="Q29" s="273"/>
    </row>
    <row r="30" spans="1:17" s="272" customFormat="1" ht="12.75" customHeight="1" x14ac:dyDescent="0.2">
      <c r="A30" s="8" t="s">
        <v>625</v>
      </c>
      <c r="E30" s="272" t="s">
        <v>976</v>
      </c>
      <c r="G30" s="34">
        <v>23135</v>
      </c>
      <c r="H30" s="354">
        <v>0</v>
      </c>
      <c r="I30" s="278">
        <v>23135</v>
      </c>
      <c r="J30" s="278">
        <v>0</v>
      </c>
      <c r="K30" s="278">
        <v>11931</v>
      </c>
      <c r="L30" s="278">
        <v>11204</v>
      </c>
      <c r="M30" s="278">
        <v>0</v>
      </c>
      <c r="N30" s="278">
        <v>0</v>
      </c>
      <c r="O30" s="145">
        <v>0</v>
      </c>
      <c r="P30" s="26" t="s">
        <v>625</v>
      </c>
      <c r="Q30" s="273"/>
    </row>
    <row r="31" spans="1:17" s="272" customFormat="1" ht="12.75" customHeight="1" x14ac:dyDescent="0.2">
      <c r="A31" s="8" t="s">
        <v>626</v>
      </c>
      <c r="E31" s="273" t="s">
        <v>979</v>
      </c>
      <c r="F31" s="273"/>
      <c r="G31" s="34">
        <v>0</v>
      </c>
      <c r="H31" s="354">
        <v>0</v>
      </c>
      <c r="I31" s="278">
        <v>0</v>
      </c>
      <c r="J31" s="278">
        <v>0</v>
      </c>
      <c r="K31" s="278">
        <v>0</v>
      </c>
      <c r="L31" s="278">
        <v>0</v>
      </c>
      <c r="M31" s="278">
        <v>0</v>
      </c>
      <c r="N31" s="278">
        <v>0</v>
      </c>
      <c r="O31" s="145">
        <v>0</v>
      </c>
      <c r="P31" s="26" t="s">
        <v>626</v>
      </c>
      <c r="Q31" s="273"/>
    </row>
    <row r="32" spans="1:17" s="272" customFormat="1" ht="12.75" customHeight="1" x14ac:dyDescent="0.2">
      <c r="A32" s="8" t="s">
        <v>627</v>
      </c>
      <c r="E32" s="273" t="s">
        <v>980</v>
      </c>
      <c r="F32" s="273"/>
      <c r="G32" s="34">
        <v>0</v>
      </c>
      <c r="H32" s="354">
        <v>0</v>
      </c>
      <c r="I32" s="278">
        <v>0</v>
      </c>
      <c r="J32" s="278">
        <v>0</v>
      </c>
      <c r="K32" s="278">
        <v>0</v>
      </c>
      <c r="L32" s="278">
        <v>0</v>
      </c>
      <c r="M32" s="278">
        <v>0</v>
      </c>
      <c r="N32" s="278">
        <v>0</v>
      </c>
      <c r="O32" s="145">
        <v>0</v>
      </c>
      <c r="P32" s="26" t="s">
        <v>627</v>
      </c>
      <c r="Q32" s="273"/>
    </row>
    <row r="33" spans="1:17" s="272" customFormat="1" ht="12.75" customHeight="1" x14ac:dyDescent="0.2">
      <c r="A33" s="13"/>
      <c r="D33" s="273"/>
      <c r="F33" s="273"/>
      <c r="G33" s="34"/>
      <c r="H33" s="354"/>
      <c r="I33" s="278"/>
      <c r="J33" s="278"/>
      <c r="K33" s="278"/>
      <c r="L33" s="278"/>
      <c r="M33" s="278"/>
      <c r="N33" s="278"/>
      <c r="O33" s="145"/>
      <c r="Q33" s="273"/>
    </row>
    <row r="34" spans="1:17" s="272" customFormat="1" ht="12.75" customHeight="1" x14ac:dyDescent="0.2">
      <c r="A34" s="8" t="s">
        <v>668</v>
      </c>
      <c r="C34" s="272" t="s">
        <v>990</v>
      </c>
      <c r="E34" s="273"/>
      <c r="F34" s="273"/>
      <c r="G34" s="34">
        <v>0</v>
      </c>
      <c r="H34" s="278">
        <v>0</v>
      </c>
      <c r="I34" s="278">
        <v>0</v>
      </c>
      <c r="J34" s="278">
        <v>0</v>
      </c>
      <c r="K34" s="278">
        <v>0</v>
      </c>
      <c r="L34" s="278">
        <v>0</v>
      </c>
      <c r="M34" s="278">
        <v>0</v>
      </c>
      <c r="N34" s="278">
        <v>0</v>
      </c>
      <c r="O34" s="145">
        <v>0</v>
      </c>
      <c r="P34" s="26" t="s">
        <v>668</v>
      </c>
      <c r="Q34" s="273"/>
    </row>
    <row r="35" spans="1:17" s="272" customFormat="1" ht="22.5" customHeight="1" x14ac:dyDescent="0.2">
      <c r="A35" s="8"/>
      <c r="E35" s="273"/>
      <c r="F35" s="273"/>
      <c r="G35" s="787" t="s">
        <v>1891</v>
      </c>
      <c r="H35" s="787"/>
      <c r="I35" s="787"/>
      <c r="J35" s="654" t="s">
        <v>1892</v>
      </c>
      <c r="K35" s="654"/>
      <c r="L35" s="654"/>
      <c r="M35" s="654"/>
      <c r="N35" s="654"/>
      <c r="O35" s="655"/>
      <c r="P35" s="6"/>
      <c r="Q35" s="273"/>
    </row>
    <row r="36" spans="1:17" s="272" customFormat="1" ht="22.5" customHeight="1" x14ac:dyDescent="0.2">
      <c r="A36" s="8" t="s">
        <v>669</v>
      </c>
      <c r="C36" s="272" t="s">
        <v>590</v>
      </c>
      <c r="D36" s="273"/>
      <c r="F36" s="273"/>
      <c r="G36" s="324"/>
      <c r="H36" s="278"/>
      <c r="I36" s="278"/>
      <c r="J36" s="278"/>
      <c r="K36" s="278"/>
      <c r="L36" s="278"/>
      <c r="M36" s="278"/>
      <c r="N36" s="278"/>
      <c r="O36" s="145"/>
      <c r="P36" s="26" t="s">
        <v>669</v>
      </c>
      <c r="Q36" s="273"/>
    </row>
    <row r="37" spans="1:17" s="272" customFormat="1" ht="12.75" customHeight="1" x14ac:dyDescent="0.2">
      <c r="A37" s="8"/>
      <c r="C37" s="184" t="s">
        <v>882</v>
      </c>
      <c r="D37" s="273"/>
      <c r="F37" s="273"/>
      <c r="G37" s="34">
        <v>323275</v>
      </c>
      <c r="H37" s="354">
        <v>0</v>
      </c>
      <c r="I37" s="278">
        <v>323275</v>
      </c>
      <c r="J37" s="278">
        <v>75865</v>
      </c>
      <c r="K37" s="278">
        <v>154355</v>
      </c>
      <c r="L37" s="278">
        <v>93015</v>
      </c>
      <c r="M37" s="278">
        <v>40</v>
      </c>
      <c r="N37" s="278">
        <v>0</v>
      </c>
      <c r="O37" s="145">
        <v>0</v>
      </c>
      <c r="P37" s="6"/>
      <c r="Q37" s="273"/>
    </row>
    <row r="38" spans="1:17" s="272" customFormat="1" ht="12.75" customHeight="1" x14ac:dyDescent="0.2">
      <c r="A38" s="13"/>
      <c r="D38" s="272" t="s">
        <v>78</v>
      </c>
      <c r="F38" s="273"/>
      <c r="G38" s="34"/>
      <c r="H38" s="354"/>
      <c r="I38" s="278"/>
      <c r="J38" s="278"/>
      <c r="K38" s="278"/>
      <c r="L38" s="278"/>
      <c r="M38" s="278"/>
      <c r="N38" s="278"/>
      <c r="O38" s="145"/>
      <c r="P38" s="6"/>
      <c r="Q38" s="273"/>
    </row>
    <row r="39" spans="1:17" s="272" customFormat="1" ht="12.75" customHeight="1" x14ac:dyDescent="0.2">
      <c r="A39" s="8" t="s">
        <v>670</v>
      </c>
      <c r="D39" s="272" t="s">
        <v>582</v>
      </c>
      <c r="F39" s="273"/>
      <c r="G39" s="34">
        <v>0</v>
      </c>
      <c r="H39" s="354">
        <v>0</v>
      </c>
      <c r="I39" s="278">
        <v>0</v>
      </c>
      <c r="J39" s="278">
        <v>0</v>
      </c>
      <c r="K39" s="278">
        <v>0</v>
      </c>
      <c r="L39" s="278">
        <v>0</v>
      </c>
      <c r="M39" s="278">
        <v>0</v>
      </c>
      <c r="N39" s="278">
        <v>0</v>
      </c>
      <c r="O39" s="145">
        <v>0</v>
      </c>
      <c r="P39" s="6" t="s">
        <v>670</v>
      </c>
      <c r="Q39" s="273"/>
    </row>
    <row r="40" spans="1:17" s="272" customFormat="1" ht="12.75" customHeight="1" x14ac:dyDescent="0.2">
      <c r="A40" s="8" t="s">
        <v>671</v>
      </c>
      <c r="D40" s="272" t="s">
        <v>988</v>
      </c>
      <c r="E40" s="273"/>
      <c r="F40" s="273"/>
      <c r="G40" s="34">
        <v>323275</v>
      </c>
      <c r="H40" s="354">
        <v>0</v>
      </c>
      <c r="I40" s="278">
        <v>323275</v>
      </c>
      <c r="J40" s="278">
        <v>75865</v>
      </c>
      <c r="K40" s="278">
        <v>154355</v>
      </c>
      <c r="L40" s="278">
        <v>93015</v>
      </c>
      <c r="M40" s="278">
        <v>40</v>
      </c>
      <c r="N40" s="278">
        <v>0</v>
      </c>
      <c r="O40" s="145">
        <v>0</v>
      </c>
      <c r="P40" s="26" t="s">
        <v>671</v>
      </c>
      <c r="Q40" s="273"/>
    </row>
    <row r="41" spans="1:17" s="272" customFormat="1" ht="12.75" customHeight="1" x14ac:dyDescent="0.2">
      <c r="E41" s="17" t="s">
        <v>78</v>
      </c>
      <c r="F41" s="273"/>
      <c r="G41" s="34"/>
      <c r="H41" s="354"/>
      <c r="I41" s="278"/>
      <c r="J41" s="278"/>
      <c r="K41" s="278"/>
      <c r="L41" s="278"/>
      <c r="M41" s="278"/>
      <c r="N41" s="278"/>
      <c r="O41" s="145"/>
      <c r="Q41" s="273"/>
    </row>
    <row r="42" spans="1:17" s="272" customFormat="1" ht="12.75" customHeight="1" x14ac:dyDescent="0.2">
      <c r="A42" s="8" t="s">
        <v>672</v>
      </c>
      <c r="E42" s="272" t="s">
        <v>976</v>
      </c>
      <c r="G42" s="34">
        <v>323275</v>
      </c>
      <c r="H42" s="354">
        <v>0</v>
      </c>
      <c r="I42" s="278">
        <v>323275</v>
      </c>
      <c r="J42" s="278">
        <v>75865</v>
      </c>
      <c r="K42" s="278">
        <v>154355</v>
      </c>
      <c r="L42" s="278">
        <v>93015</v>
      </c>
      <c r="M42" s="278">
        <v>40</v>
      </c>
      <c r="N42" s="278">
        <v>0</v>
      </c>
      <c r="O42" s="145">
        <v>0</v>
      </c>
      <c r="P42" s="26" t="s">
        <v>672</v>
      </c>
      <c r="Q42" s="273"/>
    </row>
    <row r="43" spans="1:17" s="272" customFormat="1" ht="12.75" customHeight="1" x14ac:dyDescent="0.2">
      <c r="A43" s="8" t="s">
        <v>673</v>
      </c>
      <c r="E43" s="273" t="s">
        <v>979</v>
      </c>
      <c r="F43" s="273"/>
      <c r="G43" s="34">
        <v>0</v>
      </c>
      <c r="H43" s="354">
        <v>0</v>
      </c>
      <c r="I43" s="278">
        <v>0</v>
      </c>
      <c r="J43" s="278">
        <v>0</v>
      </c>
      <c r="K43" s="278">
        <v>0</v>
      </c>
      <c r="L43" s="278">
        <v>0</v>
      </c>
      <c r="M43" s="278">
        <v>0</v>
      </c>
      <c r="N43" s="278">
        <v>0</v>
      </c>
      <c r="O43" s="145">
        <v>0</v>
      </c>
      <c r="P43" s="26" t="s">
        <v>673</v>
      </c>
      <c r="Q43" s="273"/>
    </row>
    <row r="44" spans="1:17" s="272" customFormat="1" ht="12.75" customHeight="1" x14ac:dyDescent="0.2">
      <c r="A44" s="8" t="s">
        <v>674</v>
      </c>
      <c r="E44" s="273" t="s">
        <v>980</v>
      </c>
      <c r="F44" s="273"/>
      <c r="G44" s="34">
        <v>0</v>
      </c>
      <c r="H44" s="354">
        <v>0</v>
      </c>
      <c r="I44" s="278">
        <v>0</v>
      </c>
      <c r="J44" s="278">
        <v>0</v>
      </c>
      <c r="K44" s="278">
        <v>0</v>
      </c>
      <c r="L44" s="278">
        <v>0</v>
      </c>
      <c r="M44" s="278">
        <v>0</v>
      </c>
      <c r="N44" s="278">
        <v>0</v>
      </c>
      <c r="O44" s="145">
        <v>0</v>
      </c>
      <c r="P44" s="26" t="s">
        <v>674</v>
      </c>
      <c r="Q44" s="273"/>
    </row>
    <row r="45" spans="1:17" s="272" customFormat="1" ht="12.75" customHeight="1" x14ac:dyDescent="0.2">
      <c r="A45" s="13"/>
      <c r="D45" s="273"/>
      <c r="F45" s="273"/>
      <c r="G45" s="34"/>
      <c r="H45" s="354"/>
      <c r="I45" s="278"/>
      <c r="J45" s="278"/>
      <c r="K45" s="278"/>
      <c r="L45" s="278"/>
      <c r="M45" s="278"/>
      <c r="N45" s="278"/>
      <c r="O45" s="145"/>
      <c r="Q45" s="273"/>
    </row>
    <row r="46" spans="1:17" s="272" customFormat="1" ht="12" customHeight="1" x14ac:dyDescent="0.2">
      <c r="A46" s="8" t="s">
        <v>675</v>
      </c>
      <c r="C46" s="272" t="s">
        <v>990</v>
      </c>
      <c r="E46" s="273"/>
      <c r="F46" s="273"/>
      <c r="G46" s="34">
        <v>25</v>
      </c>
      <c r="H46" s="354">
        <v>0</v>
      </c>
      <c r="I46" s="278">
        <v>25</v>
      </c>
      <c r="J46" s="278">
        <v>0</v>
      </c>
      <c r="K46" s="278">
        <v>0</v>
      </c>
      <c r="L46" s="278">
        <v>25</v>
      </c>
      <c r="M46" s="278">
        <v>0</v>
      </c>
      <c r="N46" s="278">
        <v>0</v>
      </c>
      <c r="O46" s="145">
        <v>0</v>
      </c>
      <c r="P46" s="26" t="s">
        <v>675</v>
      </c>
      <c r="Q46" s="273"/>
    </row>
  </sheetData>
  <mergeCells count="15">
    <mergeCell ref="A3:A6"/>
    <mergeCell ref="B3:F6"/>
    <mergeCell ref="G3:G6"/>
    <mergeCell ref="H3:H6"/>
    <mergeCell ref="I3:I6"/>
    <mergeCell ref="G10:I10"/>
    <mergeCell ref="G23:I23"/>
    <mergeCell ref="G35:I35"/>
    <mergeCell ref="P3:P6"/>
    <mergeCell ref="J4:J6"/>
    <mergeCell ref="K4:K6"/>
    <mergeCell ref="L4:L6"/>
    <mergeCell ref="M4:M6"/>
    <mergeCell ref="N4:N6"/>
    <mergeCell ref="O3:O6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showGridLines="0" zoomScaleNormal="100" zoomScalePageLayoutView="80" workbookViewId="0"/>
  </sheetViews>
  <sheetFormatPr baseColWidth="10" defaultColWidth="11.42578125" defaultRowHeight="12.75" x14ac:dyDescent="0.2"/>
  <cols>
    <col min="1" max="1" width="3.42578125" style="271" customWidth="1"/>
    <col min="2" max="3" width="1" style="271" customWidth="1"/>
    <col min="4" max="4" width="1.5703125" style="271" customWidth="1"/>
    <col min="5" max="5" width="1" style="271" customWidth="1"/>
    <col min="6" max="6" width="19.7109375" style="271" customWidth="1"/>
    <col min="7" max="7" width="17.7109375" style="271" customWidth="1"/>
    <col min="8" max="8" width="14.28515625" style="271" customWidth="1"/>
    <col min="9" max="9" width="13.7109375" style="271" customWidth="1"/>
    <col min="10" max="10" width="13.28515625" style="362" customWidth="1"/>
    <col min="11" max="16" width="13.85546875" style="271" customWidth="1"/>
    <col min="17" max="17" width="3.42578125" style="271" customWidth="1"/>
    <col min="18" max="16384" width="11.42578125" style="271"/>
  </cols>
  <sheetData>
    <row r="1" spans="1:19" ht="12.75" customHeight="1" x14ac:dyDescent="0.2">
      <c r="A1" s="19" t="s">
        <v>1858</v>
      </c>
      <c r="B1" s="19"/>
      <c r="E1" s="19"/>
      <c r="F1" s="19"/>
      <c r="G1" s="19"/>
      <c r="Q1" s="19"/>
    </row>
    <row r="2" spans="1:19" ht="12" customHeight="1" x14ac:dyDescent="0.2">
      <c r="J2" s="362" t="s">
        <v>679</v>
      </c>
    </row>
    <row r="3" spans="1:19" s="21" customFormat="1" ht="12" customHeight="1" x14ac:dyDescent="0.2">
      <c r="A3" s="797" t="s">
        <v>74</v>
      </c>
      <c r="B3" s="800" t="s">
        <v>75</v>
      </c>
      <c r="C3" s="821"/>
      <c r="D3" s="821"/>
      <c r="E3" s="821"/>
      <c r="F3" s="821"/>
      <c r="G3" s="822"/>
      <c r="H3" s="809" t="s">
        <v>80</v>
      </c>
      <c r="I3" s="812" t="s">
        <v>81</v>
      </c>
      <c r="J3" s="829" t="s">
        <v>1650</v>
      </c>
      <c r="K3" s="818" t="s">
        <v>76</v>
      </c>
      <c r="L3" s="818"/>
      <c r="M3" s="818"/>
      <c r="N3" s="818"/>
      <c r="O3" s="764"/>
      <c r="P3" s="754" t="s">
        <v>597</v>
      </c>
      <c r="Q3" s="789" t="s">
        <v>74</v>
      </c>
    </row>
    <row r="4" spans="1:19" s="21" customFormat="1" ht="12" customHeight="1" x14ac:dyDescent="0.2">
      <c r="A4" s="819"/>
      <c r="B4" s="823"/>
      <c r="C4" s="824"/>
      <c r="D4" s="824"/>
      <c r="E4" s="824"/>
      <c r="F4" s="824"/>
      <c r="G4" s="825"/>
      <c r="H4" s="810"/>
      <c r="I4" s="813"/>
      <c r="J4" s="830"/>
      <c r="K4" s="792" t="s">
        <v>684</v>
      </c>
      <c r="L4" s="737" t="s">
        <v>1651</v>
      </c>
      <c r="M4" s="785" t="s">
        <v>956</v>
      </c>
      <c r="N4" s="785" t="s">
        <v>957</v>
      </c>
      <c r="O4" s="785" t="s">
        <v>683</v>
      </c>
      <c r="P4" s="755"/>
      <c r="Q4" s="816"/>
    </row>
    <row r="5" spans="1:19" s="21" customFormat="1" ht="12" customHeight="1" x14ac:dyDescent="0.2">
      <c r="A5" s="819"/>
      <c r="B5" s="823"/>
      <c r="C5" s="824"/>
      <c r="D5" s="824"/>
      <c r="E5" s="824"/>
      <c r="F5" s="824"/>
      <c r="G5" s="825"/>
      <c r="H5" s="810"/>
      <c r="I5" s="813"/>
      <c r="J5" s="830"/>
      <c r="K5" s="793"/>
      <c r="L5" s="737"/>
      <c r="M5" s="795"/>
      <c r="N5" s="795"/>
      <c r="O5" s="795"/>
      <c r="P5" s="755"/>
      <c r="Q5" s="816"/>
    </row>
    <row r="6" spans="1:19" s="21" customFormat="1" ht="12" customHeight="1" x14ac:dyDescent="0.2">
      <c r="A6" s="820"/>
      <c r="B6" s="826"/>
      <c r="C6" s="827"/>
      <c r="D6" s="827"/>
      <c r="E6" s="827"/>
      <c r="F6" s="827"/>
      <c r="G6" s="828"/>
      <c r="H6" s="811"/>
      <c r="I6" s="814"/>
      <c r="J6" s="831"/>
      <c r="K6" s="794"/>
      <c r="L6" s="738"/>
      <c r="M6" s="796"/>
      <c r="N6" s="796"/>
      <c r="O6" s="796"/>
      <c r="P6" s="756"/>
      <c r="Q6" s="817"/>
    </row>
    <row r="7" spans="1:19" s="21" customFormat="1" ht="25.5" customHeight="1" x14ac:dyDescent="0.2">
      <c r="A7" s="174"/>
      <c r="B7" s="366"/>
      <c r="C7" s="366"/>
      <c r="D7" s="366"/>
      <c r="E7" s="366"/>
      <c r="F7" s="366"/>
      <c r="G7" s="366"/>
      <c r="H7" s="815" t="s">
        <v>1811</v>
      </c>
      <c r="I7" s="815"/>
      <c r="J7" s="815"/>
      <c r="K7" s="658" t="s">
        <v>1893</v>
      </c>
      <c r="L7" s="658"/>
      <c r="M7" s="658"/>
      <c r="N7" s="658"/>
      <c r="O7" s="658"/>
      <c r="P7" s="658"/>
      <c r="Q7" s="174"/>
      <c r="S7" s="25"/>
    </row>
    <row r="8" spans="1:19" s="19" customFormat="1" ht="25.5" customHeight="1" x14ac:dyDescent="0.2">
      <c r="A8" s="118" t="s">
        <v>609</v>
      </c>
      <c r="B8" s="9" t="s">
        <v>80</v>
      </c>
      <c r="C8" s="365"/>
      <c r="D8" s="365"/>
      <c r="E8" s="365"/>
      <c r="F8" s="365"/>
      <c r="G8" s="365"/>
      <c r="H8" s="397">
        <v>1310330</v>
      </c>
      <c r="I8" s="392">
        <v>829000</v>
      </c>
      <c r="J8" s="479">
        <v>481330</v>
      </c>
      <c r="K8" s="479">
        <v>133985</v>
      </c>
      <c r="L8" s="479">
        <v>246032</v>
      </c>
      <c r="M8" s="479">
        <v>101265</v>
      </c>
      <c r="N8" s="479">
        <v>48</v>
      </c>
      <c r="O8" s="479">
        <v>0</v>
      </c>
      <c r="P8" s="479">
        <v>0</v>
      </c>
      <c r="Q8" s="121" t="s">
        <v>609</v>
      </c>
      <c r="S8" s="278"/>
    </row>
    <row r="9" spans="1:19" s="9" customFormat="1" ht="11.25" customHeight="1" x14ac:dyDescent="0.2">
      <c r="A9" s="118"/>
      <c r="C9" s="365"/>
      <c r="D9" s="365"/>
      <c r="E9" s="365"/>
      <c r="F9" s="365"/>
      <c r="G9" s="365"/>
      <c r="H9" s="397"/>
      <c r="I9" s="395"/>
      <c r="J9" s="395"/>
      <c r="K9" s="395"/>
      <c r="L9" s="395"/>
      <c r="M9" s="395"/>
      <c r="N9" s="395"/>
      <c r="O9" s="395"/>
      <c r="P9" s="395"/>
      <c r="Q9" s="121"/>
      <c r="S9" s="278"/>
    </row>
    <row r="10" spans="1:19" ht="26.25" customHeight="1" x14ac:dyDescent="0.2">
      <c r="A10" s="13"/>
      <c r="B10" s="272"/>
      <c r="C10" s="15" t="s">
        <v>78</v>
      </c>
      <c r="D10" s="6"/>
      <c r="E10" s="6"/>
      <c r="F10" s="6"/>
      <c r="G10" s="6"/>
      <c r="H10" s="396"/>
      <c r="I10" s="395"/>
      <c r="J10" s="395"/>
      <c r="K10" s="395"/>
      <c r="L10" s="395"/>
      <c r="M10" s="395"/>
      <c r="N10" s="395"/>
      <c r="O10" s="395"/>
      <c r="P10" s="395"/>
      <c r="Q10" s="14"/>
      <c r="S10" s="278"/>
    </row>
    <row r="11" spans="1:19" ht="12.75" customHeight="1" x14ac:dyDescent="0.2">
      <c r="A11" s="8" t="s">
        <v>611</v>
      </c>
      <c r="B11" s="272"/>
      <c r="C11" s="272" t="s">
        <v>590</v>
      </c>
      <c r="D11" s="6"/>
      <c r="E11" s="6"/>
      <c r="F11" s="6"/>
      <c r="G11" s="6"/>
      <c r="H11" s="396"/>
      <c r="I11" s="395"/>
      <c r="J11" s="395"/>
      <c r="K11" s="395"/>
      <c r="L11" s="395"/>
      <c r="M11" s="395"/>
      <c r="N11" s="395"/>
      <c r="O11" s="395"/>
      <c r="P11" s="395"/>
      <c r="Q11" s="144"/>
      <c r="S11" s="278"/>
    </row>
    <row r="12" spans="1:19" ht="12.75" customHeight="1" x14ac:dyDescent="0.2">
      <c r="A12" s="8"/>
      <c r="B12" s="272"/>
      <c r="C12" s="272" t="s">
        <v>591</v>
      </c>
      <c r="D12" s="6"/>
      <c r="E12" s="6"/>
      <c r="F12" s="6"/>
      <c r="G12" s="6"/>
      <c r="H12" s="396">
        <v>923093</v>
      </c>
      <c r="I12" s="393">
        <v>442000</v>
      </c>
      <c r="J12" s="393">
        <v>481093</v>
      </c>
      <c r="K12" s="393">
        <v>133985</v>
      </c>
      <c r="L12" s="393">
        <v>245845</v>
      </c>
      <c r="M12" s="393">
        <v>101215</v>
      </c>
      <c r="N12" s="393">
        <v>48</v>
      </c>
      <c r="O12" s="393">
        <v>0</v>
      </c>
      <c r="P12" s="393">
        <v>0</v>
      </c>
      <c r="Q12" s="12" t="s">
        <v>611</v>
      </c>
      <c r="S12" s="278"/>
    </row>
    <row r="13" spans="1:19" ht="25.5" customHeight="1" x14ac:dyDescent="0.2">
      <c r="A13" s="13"/>
      <c r="B13" s="272"/>
      <c r="C13" s="272"/>
      <c r="D13" s="272" t="s">
        <v>78</v>
      </c>
      <c r="E13" s="272"/>
      <c r="F13" s="6"/>
      <c r="G13" s="6"/>
      <c r="H13" s="396"/>
      <c r="I13" s="393"/>
      <c r="J13" s="393"/>
      <c r="K13" s="393"/>
      <c r="L13" s="393"/>
      <c r="M13" s="393"/>
      <c r="N13" s="393"/>
      <c r="O13" s="393"/>
      <c r="P13" s="393"/>
      <c r="Q13" s="14"/>
      <c r="S13" s="514"/>
    </row>
    <row r="14" spans="1:19" s="272" customFormat="1" ht="12.75" customHeight="1" x14ac:dyDescent="0.2">
      <c r="A14" s="8" t="s">
        <v>612</v>
      </c>
      <c r="C14" s="15"/>
      <c r="D14" s="15" t="s">
        <v>616</v>
      </c>
      <c r="F14" s="15"/>
      <c r="G14" s="15"/>
      <c r="H14" s="396">
        <v>20000</v>
      </c>
      <c r="I14" s="393">
        <v>20000</v>
      </c>
      <c r="J14" s="393">
        <v>0</v>
      </c>
      <c r="K14" s="393">
        <v>0</v>
      </c>
      <c r="L14" s="393">
        <v>0</v>
      </c>
      <c r="M14" s="393">
        <v>0</v>
      </c>
      <c r="N14" s="393">
        <v>0</v>
      </c>
      <c r="O14" s="393">
        <v>0</v>
      </c>
      <c r="P14" s="393">
        <v>0</v>
      </c>
      <c r="Q14" s="12" t="s">
        <v>612</v>
      </c>
      <c r="S14" s="278"/>
    </row>
    <row r="15" spans="1:19" s="272" customFormat="1" ht="12.75" customHeight="1" x14ac:dyDescent="0.2">
      <c r="A15" s="8" t="s">
        <v>613</v>
      </c>
      <c r="C15" s="15"/>
      <c r="D15" s="15" t="s">
        <v>988</v>
      </c>
      <c r="F15" s="15"/>
      <c r="G15" s="15"/>
      <c r="H15" s="396">
        <v>903093</v>
      </c>
      <c r="I15" s="393">
        <v>422000</v>
      </c>
      <c r="J15" s="393">
        <v>481093</v>
      </c>
      <c r="K15" s="393">
        <v>133985</v>
      </c>
      <c r="L15" s="393">
        <v>245845</v>
      </c>
      <c r="M15" s="393">
        <v>101215</v>
      </c>
      <c r="N15" s="393">
        <v>48</v>
      </c>
      <c r="O15" s="393">
        <v>0</v>
      </c>
      <c r="P15" s="393">
        <v>0</v>
      </c>
      <c r="Q15" s="12" t="s">
        <v>613</v>
      </c>
      <c r="S15" s="278"/>
    </row>
    <row r="16" spans="1:19" s="272" customFormat="1" ht="12.75" customHeight="1" x14ac:dyDescent="0.2">
      <c r="C16" s="15"/>
      <c r="D16" s="15"/>
      <c r="E16" s="272" t="s">
        <v>78</v>
      </c>
      <c r="F16" s="15"/>
      <c r="G16" s="15"/>
      <c r="H16" s="396"/>
      <c r="I16" s="393"/>
      <c r="J16" s="393"/>
      <c r="K16" s="393"/>
      <c r="L16" s="393"/>
      <c r="M16" s="393"/>
      <c r="N16" s="393"/>
      <c r="O16" s="393"/>
      <c r="P16" s="393"/>
      <c r="Q16" s="23"/>
      <c r="S16" s="278"/>
    </row>
    <row r="17" spans="1:19" s="272" customFormat="1" ht="12.75" customHeight="1" x14ac:dyDescent="0.2">
      <c r="A17" s="8" t="s">
        <v>614</v>
      </c>
      <c r="C17" s="17"/>
      <c r="E17" s="15" t="s">
        <v>976</v>
      </c>
      <c r="G17" s="273"/>
      <c r="H17" s="396">
        <v>860988</v>
      </c>
      <c r="I17" s="393">
        <v>380000</v>
      </c>
      <c r="J17" s="393">
        <v>480988</v>
      </c>
      <c r="K17" s="393">
        <v>133985</v>
      </c>
      <c r="L17" s="393">
        <v>245845</v>
      </c>
      <c r="M17" s="393">
        <v>101110</v>
      </c>
      <c r="N17" s="393">
        <v>48</v>
      </c>
      <c r="O17" s="393">
        <v>0</v>
      </c>
      <c r="P17" s="393">
        <v>0</v>
      </c>
      <c r="Q17" s="12" t="s">
        <v>614</v>
      </c>
      <c r="S17" s="278"/>
    </row>
    <row r="18" spans="1:19" s="272" customFormat="1" ht="12.75" customHeight="1" x14ac:dyDescent="0.2">
      <c r="A18" s="8" t="s">
        <v>617</v>
      </c>
      <c r="C18" s="17"/>
      <c r="E18" s="15" t="s">
        <v>979</v>
      </c>
      <c r="G18" s="273"/>
      <c r="H18" s="396">
        <v>42105</v>
      </c>
      <c r="I18" s="393">
        <v>42000</v>
      </c>
      <c r="J18" s="393">
        <v>105</v>
      </c>
      <c r="K18" s="393">
        <v>0</v>
      </c>
      <c r="L18" s="393">
        <v>0</v>
      </c>
      <c r="M18" s="393">
        <v>105</v>
      </c>
      <c r="N18" s="393">
        <v>0</v>
      </c>
      <c r="O18" s="393">
        <v>0</v>
      </c>
      <c r="P18" s="393">
        <v>0</v>
      </c>
      <c r="Q18" s="12" t="s">
        <v>617</v>
      </c>
      <c r="S18" s="278"/>
    </row>
    <row r="19" spans="1:19" s="272" customFormat="1" ht="12.75" customHeight="1" x14ac:dyDescent="0.2">
      <c r="A19" s="8" t="s">
        <v>618</v>
      </c>
      <c r="C19" s="17"/>
      <c r="E19" s="15" t="s">
        <v>980</v>
      </c>
      <c r="G19" s="273"/>
      <c r="H19" s="396">
        <v>0</v>
      </c>
      <c r="I19" s="393">
        <v>0</v>
      </c>
      <c r="J19" s="393">
        <v>0</v>
      </c>
      <c r="K19" s="393">
        <v>0</v>
      </c>
      <c r="L19" s="393">
        <v>0</v>
      </c>
      <c r="M19" s="393">
        <v>0</v>
      </c>
      <c r="N19" s="393">
        <v>0</v>
      </c>
      <c r="O19" s="393">
        <v>0</v>
      </c>
      <c r="P19" s="393">
        <v>0</v>
      </c>
      <c r="Q19" s="12" t="s">
        <v>618</v>
      </c>
      <c r="S19" s="278"/>
    </row>
    <row r="20" spans="1:19" s="272" customFormat="1" ht="12.75" customHeight="1" x14ac:dyDescent="0.2">
      <c r="A20" s="8"/>
      <c r="C20" s="17"/>
      <c r="E20" s="15"/>
      <c r="G20" s="273"/>
      <c r="H20" s="396"/>
      <c r="I20" s="393"/>
      <c r="J20" s="393"/>
      <c r="K20" s="393"/>
      <c r="L20" s="393"/>
      <c r="M20" s="393"/>
      <c r="N20" s="393"/>
      <c r="O20" s="393"/>
      <c r="P20" s="393"/>
      <c r="Q20" s="12"/>
      <c r="S20" s="278"/>
    </row>
    <row r="21" spans="1:19" s="272" customFormat="1" ht="12.75" customHeight="1" x14ac:dyDescent="0.2">
      <c r="A21" s="8" t="s">
        <v>620</v>
      </c>
      <c r="C21" s="15" t="s">
        <v>990</v>
      </c>
      <c r="F21" s="15"/>
      <c r="G21" s="15"/>
      <c r="H21" s="396">
        <v>387237</v>
      </c>
      <c r="I21" s="393">
        <v>387000</v>
      </c>
      <c r="J21" s="393">
        <v>237</v>
      </c>
      <c r="K21" s="393">
        <v>0</v>
      </c>
      <c r="L21" s="393">
        <v>187</v>
      </c>
      <c r="M21" s="393">
        <v>50</v>
      </c>
      <c r="N21" s="393">
        <v>0</v>
      </c>
      <c r="O21" s="393">
        <v>0</v>
      </c>
      <c r="P21" s="393">
        <v>0</v>
      </c>
      <c r="Q21" s="12" t="s">
        <v>620</v>
      </c>
      <c r="S21" s="279"/>
    </row>
    <row r="22" spans="1:19" s="272" customFormat="1" ht="12.75" customHeight="1" x14ac:dyDescent="0.2">
      <c r="C22" s="15"/>
      <c r="D22" s="15"/>
      <c r="E22" s="272" t="s">
        <v>78</v>
      </c>
      <c r="F22" s="15"/>
      <c r="G22" s="15"/>
      <c r="H22" s="396"/>
      <c r="I22" s="393"/>
      <c r="J22" s="393"/>
      <c r="K22" s="393"/>
      <c r="L22" s="393"/>
      <c r="M22" s="393"/>
      <c r="N22" s="393"/>
      <c r="O22" s="393"/>
      <c r="P22" s="393"/>
      <c r="Q22" s="23"/>
    </row>
    <row r="23" spans="1:19" s="272" customFormat="1" ht="12.75" customHeight="1" x14ac:dyDescent="0.2">
      <c r="A23" s="8" t="s">
        <v>621</v>
      </c>
      <c r="C23" s="15"/>
      <c r="D23" s="15"/>
      <c r="E23" s="15" t="s">
        <v>619</v>
      </c>
      <c r="G23" s="15"/>
      <c r="H23" s="396">
        <v>0</v>
      </c>
      <c r="I23" s="393">
        <v>0</v>
      </c>
      <c r="J23" s="393">
        <v>0</v>
      </c>
      <c r="K23" s="393">
        <v>0</v>
      </c>
      <c r="L23" s="393">
        <v>0</v>
      </c>
      <c r="M23" s="393">
        <v>0</v>
      </c>
      <c r="N23" s="393">
        <v>0</v>
      </c>
      <c r="O23" s="393">
        <v>0</v>
      </c>
      <c r="P23" s="393">
        <v>0</v>
      </c>
      <c r="Q23" s="12" t="s">
        <v>621</v>
      </c>
    </row>
    <row r="24" spans="1:19" s="272" customFormat="1" ht="12.75" customHeight="1" x14ac:dyDescent="0.2">
      <c r="A24" s="8" t="s">
        <v>622</v>
      </c>
      <c r="C24" s="15"/>
      <c r="D24" s="15"/>
      <c r="E24" s="15" t="s">
        <v>623</v>
      </c>
      <c r="G24" s="15"/>
      <c r="H24" s="396">
        <v>175</v>
      </c>
      <c r="I24" s="393">
        <v>0</v>
      </c>
      <c r="J24" s="393">
        <v>175</v>
      </c>
      <c r="K24" s="393">
        <v>0</v>
      </c>
      <c r="L24" s="393">
        <v>125</v>
      </c>
      <c r="M24" s="393">
        <v>50</v>
      </c>
      <c r="N24" s="393">
        <v>0</v>
      </c>
      <c r="O24" s="393">
        <v>0</v>
      </c>
      <c r="P24" s="393">
        <v>0</v>
      </c>
      <c r="Q24" s="12" t="s">
        <v>622</v>
      </c>
    </row>
    <row r="25" spans="1:19" s="272" customFormat="1" ht="12.75" customHeight="1" x14ac:dyDescent="0.2">
      <c r="A25" s="8" t="s">
        <v>624</v>
      </c>
      <c r="C25" s="15"/>
      <c r="D25" s="15"/>
      <c r="E25" s="15" t="s">
        <v>981</v>
      </c>
      <c r="G25" s="15"/>
      <c r="H25" s="396">
        <v>0</v>
      </c>
      <c r="I25" s="393">
        <v>0</v>
      </c>
      <c r="J25" s="393">
        <v>0</v>
      </c>
      <c r="K25" s="393">
        <v>0</v>
      </c>
      <c r="L25" s="393">
        <v>0</v>
      </c>
      <c r="M25" s="393">
        <v>0</v>
      </c>
      <c r="N25" s="393">
        <v>0</v>
      </c>
      <c r="O25" s="393">
        <v>0</v>
      </c>
      <c r="P25" s="393">
        <v>0</v>
      </c>
      <c r="Q25" s="12" t="s">
        <v>624</v>
      </c>
    </row>
    <row r="26" spans="1:19" s="272" customFormat="1" ht="12.75" customHeight="1" x14ac:dyDescent="0.2">
      <c r="A26" s="8" t="s">
        <v>625</v>
      </c>
      <c r="C26" s="15"/>
      <c r="D26" s="15"/>
      <c r="E26" s="15" t="s">
        <v>982</v>
      </c>
      <c r="G26" s="15"/>
      <c r="H26" s="396">
        <v>42</v>
      </c>
      <c r="I26" s="393">
        <v>0</v>
      </c>
      <c r="J26" s="393">
        <v>42</v>
      </c>
      <c r="K26" s="393">
        <v>0</v>
      </c>
      <c r="L26" s="393">
        <v>42</v>
      </c>
      <c r="M26" s="393">
        <v>0</v>
      </c>
      <c r="N26" s="393">
        <v>0</v>
      </c>
      <c r="O26" s="393">
        <v>0</v>
      </c>
      <c r="P26" s="393">
        <v>0</v>
      </c>
      <c r="Q26" s="12" t="s">
        <v>625</v>
      </c>
    </row>
    <row r="27" spans="1:19" s="272" customFormat="1" ht="12.75" customHeight="1" x14ac:dyDescent="0.2">
      <c r="A27" s="8" t="s">
        <v>626</v>
      </c>
      <c r="C27" s="15"/>
      <c r="D27" s="15"/>
      <c r="E27" s="15" t="s">
        <v>983</v>
      </c>
      <c r="G27" s="15"/>
      <c r="H27" s="396">
        <v>0</v>
      </c>
      <c r="I27" s="393">
        <v>0</v>
      </c>
      <c r="J27" s="393">
        <v>0</v>
      </c>
      <c r="K27" s="393">
        <v>0</v>
      </c>
      <c r="L27" s="393">
        <v>0</v>
      </c>
      <c r="M27" s="393">
        <v>0</v>
      </c>
      <c r="N27" s="393">
        <v>0</v>
      </c>
      <c r="O27" s="393">
        <v>0</v>
      </c>
      <c r="P27" s="393">
        <v>0</v>
      </c>
      <c r="Q27" s="12" t="s">
        <v>626</v>
      </c>
    </row>
    <row r="28" spans="1:19" s="272" customFormat="1" ht="12.75" customHeight="1" x14ac:dyDescent="0.2">
      <c r="A28" s="8" t="s">
        <v>627</v>
      </c>
      <c r="C28" s="17"/>
      <c r="E28" s="15" t="s">
        <v>984</v>
      </c>
      <c r="G28" s="608"/>
      <c r="H28" s="396"/>
      <c r="I28" s="393"/>
      <c r="J28" s="393"/>
      <c r="K28" s="393"/>
      <c r="L28" s="393"/>
      <c r="M28" s="393"/>
      <c r="N28" s="393"/>
      <c r="O28" s="393"/>
      <c r="P28" s="393"/>
      <c r="Q28" s="23"/>
    </row>
    <row r="29" spans="1:19" s="272" customFormat="1" ht="12.75" customHeight="1" x14ac:dyDescent="0.2">
      <c r="A29" s="8"/>
      <c r="C29" s="17"/>
      <c r="E29" s="15" t="s">
        <v>985</v>
      </c>
      <c r="G29" s="273"/>
      <c r="H29" s="396">
        <v>387020</v>
      </c>
      <c r="I29" s="393">
        <v>387000</v>
      </c>
      <c r="J29" s="393">
        <v>20</v>
      </c>
      <c r="K29" s="393">
        <v>0</v>
      </c>
      <c r="L29" s="393">
        <v>19.818999999999999</v>
      </c>
      <c r="M29" s="393">
        <v>0</v>
      </c>
      <c r="N29" s="393">
        <v>0</v>
      </c>
      <c r="O29" s="393">
        <v>0</v>
      </c>
      <c r="P29" s="393">
        <v>0</v>
      </c>
      <c r="Q29" s="12" t="s">
        <v>627</v>
      </c>
    </row>
    <row r="30" spans="1:19" ht="11.25" customHeight="1" x14ac:dyDescent="0.2">
      <c r="A30" s="8" t="s">
        <v>668</v>
      </c>
      <c r="B30" s="272"/>
      <c r="C30" s="17"/>
      <c r="D30" s="272"/>
      <c r="E30" s="15" t="s">
        <v>986</v>
      </c>
      <c r="F30" s="272"/>
      <c r="G30" s="273"/>
      <c r="H30" s="396">
        <v>0</v>
      </c>
      <c r="I30" s="393">
        <v>0</v>
      </c>
      <c r="J30" s="393">
        <v>0</v>
      </c>
      <c r="K30" s="393">
        <v>0</v>
      </c>
      <c r="L30" s="393">
        <v>0</v>
      </c>
      <c r="M30" s="393">
        <v>0</v>
      </c>
      <c r="N30" s="393">
        <v>0</v>
      </c>
      <c r="O30" s="393">
        <v>0</v>
      </c>
      <c r="P30" s="393">
        <v>0</v>
      </c>
      <c r="Q30" s="12" t="s">
        <v>668</v>
      </c>
    </row>
    <row r="31" spans="1:19" ht="10.5" customHeight="1" x14ac:dyDescent="0.2">
      <c r="H31" s="276"/>
      <c r="I31" s="276"/>
      <c r="J31" s="393"/>
      <c r="K31" s="276"/>
      <c r="L31" s="276"/>
      <c r="M31" s="276"/>
      <c r="N31" s="276"/>
      <c r="O31" s="276"/>
      <c r="Q31" s="276"/>
    </row>
    <row r="32" spans="1:19" s="25" customFormat="1" ht="12" customHeight="1" x14ac:dyDescent="0.2">
      <c r="A32" s="174"/>
      <c r="B32" s="366"/>
      <c r="C32" s="366"/>
      <c r="D32" s="366"/>
      <c r="E32" s="366"/>
      <c r="F32" s="366"/>
      <c r="G32" s="366"/>
      <c r="I32" s="659"/>
      <c r="J32" s="660" t="s">
        <v>1820</v>
      </c>
      <c r="K32" s="659" t="s">
        <v>1822</v>
      </c>
      <c r="L32" s="659"/>
      <c r="M32" s="659"/>
      <c r="N32" s="659"/>
      <c r="O32" s="659"/>
      <c r="P32" s="659"/>
      <c r="Q32" s="276"/>
    </row>
    <row r="33" spans="1:17" ht="10.5" customHeight="1" x14ac:dyDescent="0.2">
      <c r="H33" s="276"/>
      <c r="I33" s="276"/>
      <c r="J33" s="393"/>
      <c r="K33" s="276"/>
      <c r="L33" s="276"/>
      <c r="M33" s="276"/>
      <c r="N33" s="276"/>
      <c r="O33" s="276"/>
      <c r="Q33" s="276"/>
    </row>
    <row r="34" spans="1:17" ht="12.75" customHeight="1" x14ac:dyDescent="0.2">
      <c r="A34" s="8" t="s">
        <v>669</v>
      </c>
      <c r="B34" s="272"/>
      <c r="C34" s="272" t="s">
        <v>590</v>
      </c>
      <c r="D34" s="6"/>
      <c r="E34" s="6"/>
      <c r="F34" s="6"/>
      <c r="G34" s="6"/>
      <c r="H34" s="324"/>
      <c r="I34" s="276"/>
      <c r="J34" s="393"/>
      <c r="K34" s="276"/>
      <c r="L34" s="276"/>
      <c r="M34" s="276"/>
      <c r="N34" s="276"/>
      <c r="O34" s="276"/>
      <c r="Q34" s="144"/>
    </row>
    <row r="35" spans="1:17" ht="12.75" customHeight="1" x14ac:dyDescent="0.2">
      <c r="A35" s="8"/>
      <c r="B35" s="272"/>
      <c r="C35" s="272" t="s">
        <v>591</v>
      </c>
      <c r="D35" s="6"/>
      <c r="E35" s="6"/>
      <c r="F35" s="6"/>
      <c r="G35" s="6"/>
      <c r="H35" s="396">
        <v>62484</v>
      </c>
      <c r="I35" s="393">
        <v>55903</v>
      </c>
      <c r="J35" s="393">
        <v>6580</v>
      </c>
      <c r="K35" s="393">
        <v>0</v>
      </c>
      <c r="L35" s="393">
        <v>6580</v>
      </c>
      <c r="M35" s="393">
        <v>0</v>
      </c>
      <c r="N35" s="393">
        <v>0</v>
      </c>
      <c r="O35" s="393">
        <v>0</v>
      </c>
      <c r="P35" s="393">
        <v>0</v>
      </c>
      <c r="Q35" s="12" t="s">
        <v>669</v>
      </c>
    </row>
    <row r="36" spans="1:17" ht="25.5" customHeight="1" x14ac:dyDescent="0.2">
      <c r="A36" s="13"/>
      <c r="B36" s="272"/>
      <c r="C36" s="272"/>
      <c r="D36" s="272" t="s">
        <v>78</v>
      </c>
      <c r="E36" s="272"/>
      <c r="F36" s="6"/>
      <c r="G36" s="6"/>
      <c r="H36" s="396"/>
      <c r="I36" s="393"/>
      <c r="J36" s="393"/>
      <c r="K36" s="393"/>
      <c r="L36" s="393"/>
      <c r="M36" s="393"/>
      <c r="N36" s="393"/>
      <c r="O36" s="393"/>
      <c r="P36" s="393"/>
      <c r="Q36" s="14"/>
    </row>
    <row r="37" spans="1:17" s="272" customFormat="1" ht="12.75" customHeight="1" x14ac:dyDescent="0.2">
      <c r="A37" s="8" t="s">
        <v>670</v>
      </c>
      <c r="C37" s="15"/>
      <c r="D37" s="15" t="s">
        <v>616</v>
      </c>
      <c r="F37" s="15"/>
      <c r="G37" s="15"/>
      <c r="H37" s="396">
        <v>0</v>
      </c>
      <c r="I37" s="393">
        <v>0</v>
      </c>
      <c r="J37" s="393">
        <v>0</v>
      </c>
      <c r="K37" s="393">
        <v>0</v>
      </c>
      <c r="L37" s="393">
        <v>0</v>
      </c>
      <c r="M37" s="393">
        <v>0</v>
      </c>
      <c r="N37" s="393">
        <v>0</v>
      </c>
      <c r="O37" s="393">
        <v>0</v>
      </c>
      <c r="P37" s="393">
        <v>0</v>
      </c>
      <c r="Q37" s="12" t="s">
        <v>670</v>
      </c>
    </row>
    <row r="38" spans="1:17" s="272" customFormat="1" ht="12.75" customHeight="1" x14ac:dyDescent="0.2">
      <c r="A38" s="8" t="s">
        <v>671</v>
      </c>
      <c r="C38" s="15"/>
      <c r="D38" s="15" t="s">
        <v>988</v>
      </c>
      <c r="F38" s="15"/>
      <c r="G38" s="15"/>
      <c r="H38" s="396">
        <v>62484</v>
      </c>
      <c r="I38" s="393">
        <v>55903</v>
      </c>
      <c r="J38" s="393">
        <v>6580</v>
      </c>
      <c r="K38" s="393">
        <v>0</v>
      </c>
      <c r="L38" s="393">
        <v>6580</v>
      </c>
      <c r="M38" s="393">
        <v>0</v>
      </c>
      <c r="N38" s="393">
        <v>0</v>
      </c>
      <c r="O38" s="393">
        <v>0</v>
      </c>
      <c r="P38" s="393">
        <v>0</v>
      </c>
      <c r="Q38" s="12" t="s">
        <v>671</v>
      </c>
    </row>
    <row r="39" spans="1:17" s="272" customFormat="1" ht="12.75" customHeight="1" x14ac:dyDescent="0.2">
      <c r="A39" s="8"/>
      <c r="C39" s="17"/>
      <c r="E39" s="15"/>
      <c r="G39" s="273"/>
      <c r="H39" s="396"/>
      <c r="I39" s="394"/>
      <c r="J39" s="393"/>
      <c r="K39" s="394"/>
      <c r="L39" s="394"/>
      <c r="M39" s="394"/>
      <c r="N39" s="394"/>
      <c r="O39" s="394"/>
      <c r="P39" s="394"/>
      <c r="Q39" s="12"/>
    </row>
    <row r="40" spans="1:17" s="272" customFormat="1" ht="12.75" customHeight="1" x14ac:dyDescent="0.2">
      <c r="A40" s="8" t="s">
        <v>672</v>
      </c>
      <c r="C40" s="15" t="s">
        <v>990</v>
      </c>
      <c r="F40" s="15"/>
      <c r="G40" s="15"/>
      <c r="H40" s="396">
        <v>0</v>
      </c>
      <c r="I40" s="393">
        <v>0</v>
      </c>
      <c r="J40" s="393">
        <v>0</v>
      </c>
      <c r="K40" s="393">
        <v>0</v>
      </c>
      <c r="L40" s="393">
        <v>0</v>
      </c>
      <c r="M40" s="393">
        <v>0</v>
      </c>
      <c r="N40" s="393">
        <v>0</v>
      </c>
      <c r="O40" s="393">
        <v>0</v>
      </c>
      <c r="P40" s="393">
        <v>0</v>
      </c>
      <c r="Q40" s="12" t="s">
        <v>672</v>
      </c>
    </row>
    <row r="41" spans="1:17" s="272" customFormat="1" ht="12.75" customHeight="1" x14ac:dyDescent="0.2">
      <c r="C41" s="15"/>
      <c r="D41" s="15"/>
      <c r="E41" s="272" t="s">
        <v>78</v>
      </c>
      <c r="F41" s="15"/>
      <c r="G41" s="15"/>
      <c r="H41" s="396"/>
      <c r="I41" s="391"/>
      <c r="J41" s="391"/>
      <c r="K41" s="391"/>
      <c r="L41" s="391"/>
      <c r="M41" s="391"/>
      <c r="N41" s="391"/>
      <c r="O41" s="391"/>
      <c r="P41" s="391"/>
      <c r="Q41" s="23"/>
    </row>
    <row r="42" spans="1:17" s="272" customFormat="1" ht="12.75" customHeight="1" x14ac:dyDescent="0.2">
      <c r="A42" s="8" t="s">
        <v>673</v>
      </c>
      <c r="C42" s="15"/>
      <c r="D42" s="15"/>
      <c r="E42" s="15" t="s">
        <v>619</v>
      </c>
      <c r="G42" s="15"/>
      <c r="H42" s="396">
        <v>0</v>
      </c>
      <c r="I42" s="393">
        <v>0</v>
      </c>
      <c r="J42" s="393">
        <v>0</v>
      </c>
      <c r="K42" s="393">
        <v>0</v>
      </c>
      <c r="L42" s="393">
        <v>0</v>
      </c>
      <c r="M42" s="393">
        <v>0</v>
      </c>
      <c r="N42" s="393">
        <v>0</v>
      </c>
      <c r="O42" s="393">
        <v>0</v>
      </c>
      <c r="P42" s="393">
        <v>0</v>
      </c>
      <c r="Q42" s="12" t="s">
        <v>673</v>
      </c>
    </row>
    <row r="43" spans="1:17" s="272" customFormat="1" ht="12.75" customHeight="1" x14ac:dyDescent="0.2">
      <c r="A43" s="8" t="s">
        <v>674</v>
      </c>
      <c r="C43" s="15"/>
      <c r="D43" s="15"/>
      <c r="E43" s="15" t="s">
        <v>623</v>
      </c>
      <c r="G43" s="15"/>
      <c r="H43" s="396">
        <v>0</v>
      </c>
      <c r="I43" s="393">
        <v>0</v>
      </c>
      <c r="J43" s="393">
        <v>0</v>
      </c>
      <c r="K43" s="393">
        <v>0</v>
      </c>
      <c r="L43" s="393">
        <v>0</v>
      </c>
      <c r="M43" s="393">
        <v>0</v>
      </c>
      <c r="N43" s="393">
        <v>0</v>
      </c>
      <c r="O43" s="393">
        <v>0</v>
      </c>
      <c r="P43" s="393">
        <v>0</v>
      </c>
      <c r="Q43" s="12" t="s">
        <v>674</v>
      </c>
    </row>
    <row r="44" spans="1:17" s="272" customFormat="1" ht="12.75" customHeight="1" x14ac:dyDescent="0.2">
      <c r="A44" s="8" t="s">
        <v>675</v>
      </c>
      <c r="C44" s="15"/>
      <c r="D44" s="15"/>
      <c r="E44" s="15" t="s">
        <v>981</v>
      </c>
      <c r="G44" s="15"/>
      <c r="H44" s="396">
        <v>0</v>
      </c>
      <c r="I44" s="393">
        <v>0</v>
      </c>
      <c r="J44" s="393">
        <v>0</v>
      </c>
      <c r="K44" s="393">
        <v>0</v>
      </c>
      <c r="L44" s="393">
        <v>0</v>
      </c>
      <c r="M44" s="393">
        <v>0</v>
      </c>
      <c r="N44" s="393">
        <v>0</v>
      </c>
      <c r="O44" s="393">
        <v>0</v>
      </c>
      <c r="P44" s="393">
        <v>0</v>
      </c>
      <c r="Q44" s="12" t="s">
        <v>675</v>
      </c>
    </row>
    <row r="45" spans="1:17" s="272" customFormat="1" ht="12.75" customHeight="1" x14ac:dyDescent="0.2">
      <c r="A45" s="8" t="s">
        <v>676</v>
      </c>
      <c r="C45" s="15"/>
      <c r="D45" s="15"/>
      <c r="E45" s="15" t="s">
        <v>982</v>
      </c>
      <c r="G45" s="15"/>
      <c r="H45" s="396">
        <v>0</v>
      </c>
      <c r="I45" s="393">
        <v>0</v>
      </c>
      <c r="J45" s="393">
        <v>0</v>
      </c>
      <c r="K45" s="393">
        <v>0</v>
      </c>
      <c r="L45" s="393">
        <v>0</v>
      </c>
      <c r="M45" s="393">
        <v>0</v>
      </c>
      <c r="N45" s="393">
        <v>0</v>
      </c>
      <c r="O45" s="393">
        <v>0</v>
      </c>
      <c r="P45" s="393">
        <v>0</v>
      </c>
      <c r="Q45" s="12" t="s">
        <v>676</v>
      </c>
    </row>
    <row r="46" spans="1:17" s="272" customFormat="1" ht="12.75" customHeight="1" x14ac:dyDescent="0.2">
      <c r="A46" s="8" t="s">
        <v>677</v>
      </c>
      <c r="C46" s="15"/>
      <c r="D46" s="15"/>
      <c r="E46" s="15" t="s">
        <v>983</v>
      </c>
      <c r="G46" s="15"/>
      <c r="H46" s="396">
        <v>0</v>
      </c>
      <c r="I46" s="393">
        <v>0</v>
      </c>
      <c r="J46" s="393">
        <v>0</v>
      </c>
      <c r="K46" s="393">
        <v>0</v>
      </c>
      <c r="L46" s="393">
        <v>0</v>
      </c>
      <c r="M46" s="393">
        <v>0</v>
      </c>
      <c r="N46" s="393">
        <v>0</v>
      </c>
      <c r="O46" s="393">
        <v>0</v>
      </c>
      <c r="P46" s="393">
        <v>0</v>
      </c>
      <c r="Q46" s="12" t="s">
        <v>677</v>
      </c>
    </row>
    <row r="47" spans="1:17" s="272" customFormat="1" ht="12.75" customHeight="1" x14ac:dyDescent="0.2">
      <c r="A47" s="8" t="s">
        <v>681</v>
      </c>
      <c r="C47" s="17"/>
      <c r="E47" s="15" t="s">
        <v>984</v>
      </c>
      <c r="G47" s="273"/>
      <c r="H47" s="396"/>
      <c r="I47" s="393"/>
      <c r="J47" s="393"/>
      <c r="K47" s="393"/>
      <c r="L47" s="393"/>
      <c r="M47" s="393"/>
      <c r="N47" s="393"/>
      <c r="O47" s="393"/>
      <c r="P47" s="393"/>
      <c r="Q47" s="23"/>
    </row>
    <row r="48" spans="1:17" s="272" customFormat="1" ht="12.75" customHeight="1" x14ac:dyDescent="0.2">
      <c r="A48" s="8"/>
      <c r="C48" s="17"/>
      <c r="E48" s="15" t="s">
        <v>985</v>
      </c>
      <c r="G48" s="273"/>
      <c r="H48" s="396">
        <v>0</v>
      </c>
      <c r="I48" s="393">
        <v>0</v>
      </c>
      <c r="J48" s="393">
        <v>0</v>
      </c>
      <c r="K48" s="393">
        <v>0</v>
      </c>
      <c r="L48" s="393">
        <v>0</v>
      </c>
      <c r="M48" s="393">
        <v>0</v>
      </c>
      <c r="N48" s="393">
        <v>0</v>
      </c>
      <c r="O48" s="393">
        <v>0</v>
      </c>
      <c r="P48" s="393">
        <v>0</v>
      </c>
      <c r="Q48" s="12" t="s">
        <v>681</v>
      </c>
    </row>
    <row r="49" spans="1:17" ht="11.25" customHeight="1" x14ac:dyDescent="0.2">
      <c r="A49" s="8" t="s">
        <v>745</v>
      </c>
      <c r="B49" s="272"/>
      <c r="C49" s="17"/>
      <c r="D49" s="272"/>
      <c r="E49" s="15" t="s">
        <v>986</v>
      </c>
      <c r="F49" s="272"/>
      <c r="G49" s="273"/>
      <c r="H49" s="396">
        <v>0</v>
      </c>
      <c r="I49" s="393">
        <v>0</v>
      </c>
      <c r="J49" s="393">
        <v>0</v>
      </c>
      <c r="K49" s="393">
        <v>0</v>
      </c>
      <c r="L49" s="393">
        <v>0</v>
      </c>
      <c r="M49" s="393">
        <v>0</v>
      </c>
      <c r="N49" s="393">
        <v>0</v>
      </c>
      <c r="O49" s="393">
        <v>0</v>
      </c>
      <c r="P49" s="393">
        <v>0</v>
      </c>
      <c r="Q49" s="12" t="s">
        <v>745</v>
      </c>
    </row>
    <row r="50" spans="1:17" ht="10.5" customHeight="1" x14ac:dyDescent="0.2">
      <c r="H50" s="276"/>
      <c r="I50" s="276"/>
      <c r="J50" s="359"/>
      <c r="K50" s="276"/>
      <c r="L50" s="276"/>
      <c r="M50" s="276"/>
      <c r="N50" s="276"/>
      <c r="O50" s="276"/>
    </row>
  </sheetData>
  <mergeCells count="14">
    <mergeCell ref="A3:A6"/>
    <mergeCell ref="B3:G6"/>
    <mergeCell ref="H3:H6"/>
    <mergeCell ref="I3:I6"/>
    <mergeCell ref="J3:J6"/>
    <mergeCell ref="H7:J7"/>
    <mergeCell ref="P3:P6"/>
    <mergeCell ref="Q3:Q6"/>
    <mergeCell ref="K4:K6"/>
    <mergeCell ref="L4:L6"/>
    <mergeCell ref="M4:M6"/>
    <mergeCell ref="N4:N6"/>
    <mergeCell ref="O4:O6"/>
    <mergeCell ref="K3:O3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topLeftCell="A2" zoomScaleNormal="100" zoomScalePageLayoutView="70" workbookViewId="0"/>
  </sheetViews>
  <sheetFormatPr baseColWidth="10" defaultColWidth="11.42578125" defaultRowHeight="12.75" x14ac:dyDescent="0.2"/>
  <cols>
    <col min="1" max="1" width="3.7109375" style="38" customWidth="1"/>
    <col min="2" max="2" width="2" style="38" customWidth="1"/>
    <col min="3" max="3" width="4" style="38" customWidth="1"/>
    <col min="4" max="4" width="17.7109375" style="38" customWidth="1"/>
    <col min="5" max="6" width="14.28515625" style="38" customWidth="1"/>
    <col min="7" max="8" width="15" style="38" customWidth="1"/>
    <col min="9" max="9" width="14.28515625" style="38" customWidth="1"/>
    <col min="10" max="10" width="14.28515625" style="356" customWidth="1"/>
    <col min="11" max="12" width="14.28515625" style="38" customWidth="1"/>
    <col min="13" max="13" width="1.85546875" style="42" customWidth="1"/>
    <col min="14" max="14" width="3.7109375" style="38" customWidth="1"/>
    <col min="15" max="15" width="2" style="38" customWidth="1"/>
    <col min="16" max="16" width="4" style="38" customWidth="1"/>
    <col min="17" max="17" width="17.7109375" style="38" customWidth="1"/>
    <col min="18" max="16384" width="11.42578125" style="38"/>
  </cols>
  <sheetData>
    <row r="1" spans="1:17" ht="12.75" customHeight="1" x14ac:dyDescent="0.2">
      <c r="A1" s="36" t="s">
        <v>1857</v>
      </c>
      <c r="B1" s="37"/>
      <c r="C1" s="37"/>
      <c r="D1" s="37"/>
      <c r="E1" s="37"/>
      <c r="F1" s="37"/>
      <c r="G1" s="37"/>
      <c r="H1" s="37"/>
      <c r="I1" s="37"/>
      <c r="J1" s="351"/>
      <c r="K1" s="37"/>
      <c r="L1" s="37"/>
      <c r="M1" s="151"/>
      <c r="N1" s="36"/>
      <c r="O1" s="37"/>
      <c r="P1" s="37"/>
      <c r="Q1" s="37"/>
    </row>
    <row r="2" spans="1:17" ht="12.75" customHeight="1" x14ac:dyDescent="0.2">
      <c r="A2" s="835" t="s">
        <v>1856</v>
      </c>
      <c r="B2" s="836"/>
      <c r="C2" s="836"/>
      <c r="D2" s="836"/>
      <c r="E2" s="836"/>
      <c r="F2" s="836"/>
      <c r="G2" s="836"/>
      <c r="H2" s="836"/>
      <c r="I2" s="310"/>
      <c r="J2" s="351"/>
      <c r="K2" s="37"/>
      <c r="L2" s="37"/>
      <c r="M2" s="151"/>
      <c r="N2" s="39"/>
    </row>
    <row r="3" spans="1:17" ht="12.75" customHeight="1" x14ac:dyDescent="0.2">
      <c r="A3" s="836"/>
      <c r="B3" s="836"/>
      <c r="C3" s="836"/>
      <c r="D3" s="836"/>
      <c r="E3" s="836"/>
      <c r="F3" s="836"/>
      <c r="G3" s="836"/>
      <c r="H3" s="836"/>
      <c r="I3" s="310"/>
      <c r="J3" s="351"/>
      <c r="K3" s="37"/>
      <c r="L3" s="37"/>
      <c r="M3" s="151"/>
      <c r="N3" s="39"/>
    </row>
    <row r="4" spans="1:17" ht="12" customHeight="1" x14ac:dyDescent="0.2">
      <c r="A4" s="37"/>
      <c r="B4" s="37"/>
      <c r="C4" s="37"/>
      <c r="D4" s="37"/>
      <c r="E4" s="37"/>
      <c r="F4" s="37"/>
      <c r="G4" s="37"/>
      <c r="H4" s="37"/>
      <c r="I4" s="37"/>
      <c r="J4" s="351"/>
      <c r="K4" s="37"/>
      <c r="L4" s="37"/>
      <c r="M4" s="151"/>
      <c r="N4" s="37"/>
      <c r="O4" s="37"/>
      <c r="P4" s="37"/>
      <c r="Q4" s="37"/>
    </row>
    <row r="5" spans="1:17" s="40" customFormat="1" ht="12" customHeight="1" x14ac:dyDescent="0.2">
      <c r="A5" s="847" t="s">
        <v>572</v>
      </c>
      <c r="B5" s="848"/>
      <c r="C5" s="848"/>
      <c r="D5" s="849"/>
      <c r="E5" s="350" t="s">
        <v>1745</v>
      </c>
      <c r="F5" s="339"/>
      <c r="G5" s="339"/>
      <c r="H5" s="339"/>
      <c r="I5" s="133">
        <v>2016</v>
      </c>
      <c r="J5" s="352"/>
      <c r="K5" s="129"/>
      <c r="L5" s="171"/>
      <c r="M5" s="854" t="s">
        <v>572</v>
      </c>
      <c r="N5" s="848"/>
      <c r="O5" s="848"/>
      <c r="P5" s="848"/>
      <c r="Q5" s="848"/>
    </row>
    <row r="6" spans="1:17" s="40" customFormat="1" ht="12" customHeight="1" x14ac:dyDescent="0.2">
      <c r="A6" s="850"/>
      <c r="B6" s="850"/>
      <c r="C6" s="850"/>
      <c r="D6" s="851"/>
      <c r="E6" s="857" t="s">
        <v>687</v>
      </c>
      <c r="F6" s="858"/>
      <c r="G6" s="41" t="s">
        <v>79</v>
      </c>
      <c r="H6" s="53"/>
      <c r="I6" s="863" t="s">
        <v>688</v>
      </c>
      <c r="J6" s="864" t="s">
        <v>689</v>
      </c>
      <c r="K6" s="865" t="s">
        <v>680</v>
      </c>
      <c r="L6" s="865"/>
      <c r="M6" s="855"/>
      <c r="N6" s="850"/>
      <c r="O6" s="850"/>
      <c r="P6" s="850"/>
      <c r="Q6" s="850"/>
    </row>
    <row r="7" spans="1:17" s="40" customFormat="1" ht="12" customHeight="1" x14ac:dyDescent="0.2">
      <c r="A7" s="850"/>
      <c r="B7" s="850"/>
      <c r="C7" s="850"/>
      <c r="D7" s="851"/>
      <c r="E7" s="859"/>
      <c r="F7" s="860"/>
      <c r="G7" s="866" t="s">
        <v>130</v>
      </c>
      <c r="H7" s="869" t="s">
        <v>589</v>
      </c>
      <c r="I7" s="863"/>
      <c r="J7" s="864"/>
      <c r="K7" s="865" t="s">
        <v>768</v>
      </c>
      <c r="L7" s="837" t="s">
        <v>769</v>
      </c>
      <c r="M7" s="855"/>
      <c r="N7" s="850"/>
      <c r="O7" s="850"/>
      <c r="P7" s="850"/>
      <c r="Q7" s="850"/>
    </row>
    <row r="8" spans="1:17" s="40" customFormat="1" ht="12" customHeight="1" x14ac:dyDescent="0.2">
      <c r="A8" s="850"/>
      <c r="B8" s="850"/>
      <c r="C8" s="850"/>
      <c r="D8" s="851"/>
      <c r="E8" s="859"/>
      <c r="F8" s="860"/>
      <c r="G8" s="867"/>
      <c r="H8" s="855"/>
      <c r="I8" s="863"/>
      <c r="J8" s="864"/>
      <c r="K8" s="865"/>
      <c r="L8" s="837"/>
      <c r="M8" s="855"/>
      <c r="N8" s="850"/>
      <c r="O8" s="850"/>
      <c r="P8" s="850"/>
      <c r="Q8" s="850"/>
    </row>
    <row r="9" spans="1:17" s="40" customFormat="1" ht="12" customHeight="1" x14ac:dyDescent="0.2">
      <c r="A9" s="850"/>
      <c r="B9" s="850"/>
      <c r="C9" s="850"/>
      <c r="D9" s="851"/>
      <c r="E9" s="861"/>
      <c r="F9" s="862"/>
      <c r="G9" s="868"/>
      <c r="H9" s="870"/>
      <c r="I9" s="863"/>
      <c r="J9" s="864"/>
      <c r="K9" s="865"/>
      <c r="L9" s="837"/>
      <c r="M9" s="855"/>
      <c r="N9" s="850"/>
      <c r="O9" s="850"/>
      <c r="P9" s="850"/>
      <c r="Q9" s="850"/>
    </row>
    <row r="10" spans="1:17" s="40" customFormat="1" ht="12" customHeight="1" x14ac:dyDescent="0.2">
      <c r="A10" s="850"/>
      <c r="B10" s="850"/>
      <c r="C10" s="850"/>
      <c r="D10" s="851"/>
      <c r="E10" s="838" t="s">
        <v>608</v>
      </c>
      <c r="F10" s="838" t="s">
        <v>807</v>
      </c>
      <c r="G10" s="840" t="s">
        <v>608</v>
      </c>
      <c r="H10" s="841"/>
      <c r="I10" s="841"/>
      <c r="J10" s="841"/>
      <c r="K10" s="841"/>
      <c r="L10" s="842"/>
      <c r="M10" s="855"/>
      <c r="N10" s="850"/>
      <c r="O10" s="850"/>
      <c r="P10" s="850"/>
      <c r="Q10" s="850"/>
    </row>
    <row r="11" spans="1:17" s="40" customFormat="1" ht="12" customHeight="1" x14ac:dyDescent="0.2">
      <c r="A11" s="852"/>
      <c r="B11" s="852"/>
      <c r="C11" s="852"/>
      <c r="D11" s="853"/>
      <c r="E11" s="839"/>
      <c r="F11" s="839"/>
      <c r="G11" s="843"/>
      <c r="H11" s="844"/>
      <c r="I11" s="844"/>
      <c r="J11" s="844"/>
      <c r="K11" s="844"/>
      <c r="L11" s="845"/>
      <c r="M11" s="856"/>
      <c r="N11" s="852"/>
      <c r="O11" s="852"/>
      <c r="P11" s="852"/>
      <c r="Q11" s="852"/>
    </row>
    <row r="12" spans="1:17" s="43" customFormat="1" ht="25.5" customHeight="1" x14ac:dyDescent="0.2">
      <c r="A12" s="147" t="s">
        <v>690</v>
      </c>
      <c r="B12" s="147"/>
      <c r="C12" s="147"/>
      <c r="D12" s="147"/>
      <c r="E12" s="149">
        <v>206828</v>
      </c>
      <c r="F12" s="203">
        <v>832</v>
      </c>
      <c r="G12" s="150">
        <v>202334</v>
      </c>
      <c r="H12" s="514" t="s">
        <v>153</v>
      </c>
      <c r="I12" s="150">
        <v>26967</v>
      </c>
      <c r="J12" s="150">
        <v>24987</v>
      </c>
      <c r="K12" s="514" t="s">
        <v>153</v>
      </c>
      <c r="L12" s="514" t="s">
        <v>153</v>
      </c>
      <c r="M12" s="149"/>
      <c r="N12" s="147" t="s">
        <v>690</v>
      </c>
      <c r="O12" s="147"/>
      <c r="P12" s="147"/>
      <c r="Q12" s="147"/>
    </row>
    <row r="13" spans="1:17" s="43" customFormat="1" ht="22.5" customHeight="1" x14ac:dyDescent="0.2">
      <c r="A13" s="147" t="s">
        <v>99</v>
      </c>
      <c r="B13" s="147"/>
      <c r="C13" s="147"/>
      <c r="D13" s="147"/>
      <c r="E13" s="324">
        <v>235422</v>
      </c>
      <c r="F13" s="204">
        <v>677</v>
      </c>
      <c r="G13" s="278">
        <v>225574</v>
      </c>
      <c r="H13" s="278">
        <v>102.258</v>
      </c>
      <c r="I13" s="278">
        <v>35506</v>
      </c>
      <c r="J13" s="278">
        <v>39056</v>
      </c>
      <c r="K13" s="278">
        <v>2</v>
      </c>
      <c r="L13" s="278">
        <v>24</v>
      </c>
      <c r="M13" s="324"/>
      <c r="N13" s="147" t="s">
        <v>99</v>
      </c>
      <c r="O13" s="147"/>
      <c r="P13" s="147"/>
      <c r="Q13" s="147"/>
    </row>
    <row r="14" spans="1:17" s="43" customFormat="1" ht="12.75" customHeight="1" x14ac:dyDescent="0.2">
      <c r="A14" s="147" t="s">
        <v>100</v>
      </c>
      <c r="B14" s="147"/>
      <c r="C14" s="147"/>
      <c r="D14" s="147"/>
      <c r="E14" s="324">
        <v>163171</v>
      </c>
      <c r="F14" s="204">
        <v>522</v>
      </c>
      <c r="G14" s="278">
        <v>148746</v>
      </c>
      <c r="H14" s="278">
        <v>90</v>
      </c>
      <c r="I14" s="278">
        <v>17888</v>
      </c>
      <c r="J14" s="278">
        <v>18691</v>
      </c>
      <c r="K14" s="278">
        <v>5214</v>
      </c>
      <c r="L14" s="278">
        <v>5214</v>
      </c>
      <c r="M14" s="324"/>
      <c r="N14" s="147" t="s">
        <v>100</v>
      </c>
      <c r="O14" s="147"/>
      <c r="P14" s="147"/>
      <c r="Q14" s="147"/>
    </row>
    <row r="15" spans="1:17" s="43" customFormat="1" ht="12.75" customHeight="1" x14ac:dyDescent="0.2">
      <c r="A15" s="147" t="s">
        <v>955</v>
      </c>
      <c r="B15" s="147"/>
      <c r="C15" s="147"/>
      <c r="D15" s="147"/>
      <c r="E15" s="324">
        <v>230913</v>
      </c>
      <c r="F15" s="204">
        <v>994</v>
      </c>
      <c r="G15" s="278">
        <v>227339</v>
      </c>
      <c r="H15" s="514" t="s">
        <v>153</v>
      </c>
      <c r="I15" s="278">
        <v>58118</v>
      </c>
      <c r="J15" s="278">
        <v>39043</v>
      </c>
      <c r="K15" s="278">
        <v>383</v>
      </c>
      <c r="L15" s="278">
        <v>401</v>
      </c>
      <c r="M15" s="324"/>
      <c r="N15" s="147" t="s">
        <v>955</v>
      </c>
      <c r="O15" s="147"/>
      <c r="P15" s="147"/>
      <c r="Q15" s="147"/>
    </row>
    <row r="16" spans="1:17" s="43" customFormat="1" ht="12.75" customHeight="1" x14ac:dyDescent="0.2">
      <c r="A16" s="147" t="s">
        <v>101</v>
      </c>
      <c r="B16" s="147"/>
      <c r="C16" s="147"/>
      <c r="D16" s="147"/>
      <c r="E16" s="324">
        <v>187705</v>
      </c>
      <c r="F16" s="204">
        <v>578</v>
      </c>
      <c r="G16" s="278">
        <v>172053</v>
      </c>
      <c r="H16" s="278">
        <v>8</v>
      </c>
      <c r="I16" s="278">
        <v>22011</v>
      </c>
      <c r="J16" s="278">
        <v>37539</v>
      </c>
      <c r="K16" s="278">
        <v>692</v>
      </c>
      <c r="L16" s="513">
        <v>0</v>
      </c>
      <c r="M16" s="324"/>
      <c r="N16" s="147" t="s">
        <v>101</v>
      </c>
      <c r="O16" s="147"/>
      <c r="P16" s="147"/>
      <c r="Q16" s="147"/>
    </row>
    <row r="17" spans="1:17" s="43" customFormat="1" ht="22.5" customHeight="1" x14ac:dyDescent="0.2">
      <c r="A17" s="147" t="s">
        <v>691</v>
      </c>
      <c r="B17" s="147"/>
      <c r="C17" s="147"/>
      <c r="D17" s="147"/>
      <c r="E17" s="324">
        <v>5083</v>
      </c>
      <c r="F17" s="204">
        <v>9</v>
      </c>
      <c r="G17" s="514" t="s">
        <v>153</v>
      </c>
      <c r="H17" s="514" t="s">
        <v>153</v>
      </c>
      <c r="I17" s="514" t="s">
        <v>153</v>
      </c>
      <c r="J17" s="514" t="s">
        <v>153</v>
      </c>
      <c r="K17" s="514" t="s">
        <v>153</v>
      </c>
      <c r="L17" s="514" t="s">
        <v>153</v>
      </c>
      <c r="M17" s="324"/>
      <c r="N17" s="147" t="s">
        <v>691</v>
      </c>
      <c r="O17" s="147"/>
      <c r="P17" s="147"/>
      <c r="Q17" s="147"/>
    </row>
    <row r="18" spans="1:17" s="43" customFormat="1" ht="25.5" customHeight="1" x14ac:dyDescent="0.2">
      <c r="A18" s="147" t="s">
        <v>969</v>
      </c>
      <c r="B18" s="147"/>
      <c r="C18" s="147"/>
      <c r="D18" s="147"/>
      <c r="E18" s="324">
        <v>189589</v>
      </c>
      <c r="F18" s="204">
        <v>619</v>
      </c>
      <c r="G18" s="278">
        <v>180305</v>
      </c>
      <c r="H18" s="278">
        <v>6</v>
      </c>
      <c r="I18" s="278">
        <v>10552</v>
      </c>
      <c r="J18" s="278">
        <v>22253</v>
      </c>
      <c r="K18" s="278">
        <v>234</v>
      </c>
      <c r="L18" s="278">
        <v>239</v>
      </c>
      <c r="M18" s="324"/>
      <c r="N18" s="147" t="s">
        <v>969</v>
      </c>
      <c r="O18" s="147"/>
      <c r="P18" s="147"/>
      <c r="Q18" s="147"/>
    </row>
    <row r="19" spans="1:17" s="45" customFormat="1" ht="12.75" customHeight="1" x14ac:dyDescent="0.2">
      <c r="A19" s="147" t="s">
        <v>102</v>
      </c>
      <c r="B19" s="147"/>
      <c r="C19" s="147"/>
      <c r="D19" s="147"/>
      <c r="E19" s="324">
        <v>239763</v>
      </c>
      <c r="F19" s="204">
        <v>922</v>
      </c>
      <c r="G19" s="278">
        <v>232147</v>
      </c>
      <c r="H19" s="514" t="s">
        <v>153</v>
      </c>
      <c r="I19" s="278">
        <v>11365</v>
      </c>
      <c r="J19" s="278">
        <v>24058</v>
      </c>
      <c r="K19" s="278">
        <v>4</v>
      </c>
      <c r="L19" s="513">
        <v>0</v>
      </c>
      <c r="M19" s="324"/>
      <c r="N19" s="147" t="s">
        <v>102</v>
      </c>
      <c r="O19" s="147"/>
      <c r="P19" s="147"/>
      <c r="Q19" s="147"/>
    </row>
    <row r="20" spans="1:17" s="45" customFormat="1" ht="12.75" customHeight="1" x14ac:dyDescent="0.2">
      <c r="A20" s="147" t="s">
        <v>970</v>
      </c>
      <c r="B20" s="147"/>
      <c r="C20" s="147"/>
      <c r="D20" s="147"/>
      <c r="E20" s="324">
        <v>200888</v>
      </c>
      <c r="F20" s="204">
        <v>819</v>
      </c>
      <c r="G20" s="278">
        <v>177894</v>
      </c>
      <c r="H20" s="514" t="s">
        <v>153</v>
      </c>
      <c r="I20" s="278">
        <v>24551</v>
      </c>
      <c r="J20" s="278">
        <v>42641</v>
      </c>
      <c r="K20" s="278">
        <v>0</v>
      </c>
      <c r="L20" s="278">
        <v>47</v>
      </c>
      <c r="M20" s="324"/>
      <c r="N20" s="147" t="s">
        <v>970</v>
      </c>
      <c r="O20" s="147"/>
      <c r="P20" s="147"/>
      <c r="Q20" s="147"/>
    </row>
    <row r="21" spans="1:17" s="45" customFormat="1" ht="25.5" customHeight="1" x14ac:dyDescent="0.2">
      <c r="A21" s="846" t="s">
        <v>767</v>
      </c>
      <c r="B21" s="846"/>
      <c r="C21" s="846"/>
      <c r="D21" s="846"/>
      <c r="E21" s="324">
        <v>164885</v>
      </c>
      <c r="F21" s="204">
        <v>666</v>
      </c>
      <c r="G21" s="278">
        <v>154816</v>
      </c>
      <c r="H21" s="514" t="s">
        <v>153</v>
      </c>
      <c r="I21" s="278">
        <v>18650</v>
      </c>
      <c r="J21" s="278">
        <v>27869</v>
      </c>
      <c r="K21" s="278">
        <v>656</v>
      </c>
      <c r="L21" s="278">
        <v>654</v>
      </c>
      <c r="M21" s="324"/>
      <c r="N21" s="846" t="s">
        <v>767</v>
      </c>
      <c r="O21" s="846"/>
      <c r="P21" s="846"/>
      <c r="Q21" s="846"/>
    </row>
    <row r="22" spans="1:17" s="43" customFormat="1" ht="25.5" customHeight="1" x14ac:dyDescent="0.2">
      <c r="A22" s="147" t="s">
        <v>694</v>
      </c>
      <c r="B22" s="147"/>
      <c r="C22" s="147"/>
      <c r="D22" s="147"/>
      <c r="E22" s="324">
        <v>648166</v>
      </c>
      <c r="F22" s="204">
        <v>1156</v>
      </c>
      <c r="G22" s="278">
        <v>626174</v>
      </c>
      <c r="H22" s="514" t="s">
        <v>153</v>
      </c>
      <c r="I22" s="278">
        <v>48898</v>
      </c>
      <c r="J22" s="278">
        <v>108998</v>
      </c>
      <c r="K22" s="514" t="s">
        <v>153</v>
      </c>
      <c r="L22" s="514" t="s">
        <v>153</v>
      </c>
      <c r="M22" s="324"/>
      <c r="N22" s="147" t="s">
        <v>694</v>
      </c>
      <c r="O22" s="147"/>
      <c r="P22" s="147"/>
      <c r="Q22" s="147"/>
    </row>
    <row r="23" spans="1:17" s="43" customFormat="1" ht="25.5" customHeight="1" x14ac:dyDescent="0.2">
      <c r="A23" s="147" t="s">
        <v>103</v>
      </c>
      <c r="B23" s="147"/>
      <c r="C23" s="147"/>
      <c r="D23" s="147"/>
      <c r="E23" s="324">
        <v>208813</v>
      </c>
      <c r="F23" s="204">
        <v>808</v>
      </c>
      <c r="G23" s="278">
        <v>201377</v>
      </c>
      <c r="H23" s="278">
        <v>250</v>
      </c>
      <c r="I23" s="278">
        <v>21870</v>
      </c>
      <c r="J23" s="278">
        <v>32468</v>
      </c>
      <c r="K23" s="514" t="s">
        <v>153</v>
      </c>
      <c r="L23" s="514" t="s">
        <v>153</v>
      </c>
      <c r="M23" s="324"/>
      <c r="N23" s="147" t="s">
        <v>103</v>
      </c>
      <c r="O23" s="147"/>
      <c r="P23" s="147"/>
      <c r="Q23" s="147"/>
    </row>
    <row r="24" spans="1:17" s="43" customFormat="1" ht="12.75" customHeight="1" x14ac:dyDescent="0.2">
      <c r="A24" s="147" t="s">
        <v>104</v>
      </c>
      <c r="B24" s="147"/>
      <c r="C24" s="147"/>
      <c r="D24" s="147"/>
      <c r="E24" s="324">
        <v>261081</v>
      </c>
      <c r="F24" s="204">
        <v>1321</v>
      </c>
      <c r="G24" s="278">
        <v>252164</v>
      </c>
      <c r="H24" s="278">
        <v>1143</v>
      </c>
      <c r="I24" s="354">
        <v>56504</v>
      </c>
      <c r="J24" s="278">
        <v>63728</v>
      </c>
      <c r="K24" s="278">
        <v>227</v>
      </c>
      <c r="L24" s="278">
        <v>1</v>
      </c>
      <c r="M24" s="324"/>
      <c r="N24" s="147" t="s">
        <v>104</v>
      </c>
      <c r="O24" s="147"/>
      <c r="P24" s="147"/>
      <c r="Q24" s="147"/>
    </row>
    <row r="25" spans="1:17" s="45" customFormat="1" ht="25.5" customHeight="1" x14ac:dyDescent="0.2">
      <c r="A25" s="148" t="s">
        <v>1868</v>
      </c>
      <c r="B25" s="148"/>
      <c r="C25" s="148"/>
      <c r="D25" s="148"/>
      <c r="E25" s="277">
        <v>2942369</v>
      </c>
      <c r="F25" s="170">
        <v>720</v>
      </c>
      <c r="G25" s="279">
        <v>2800923</v>
      </c>
      <c r="H25" s="279">
        <v>1599</v>
      </c>
      <c r="I25" s="279">
        <v>352879</v>
      </c>
      <c r="J25" s="279">
        <v>481330</v>
      </c>
      <c r="K25" s="279">
        <v>7412</v>
      </c>
      <c r="L25" s="279">
        <v>6580</v>
      </c>
      <c r="M25" s="324"/>
      <c r="N25" s="148" t="s">
        <v>1868</v>
      </c>
      <c r="O25" s="148"/>
      <c r="P25" s="148"/>
      <c r="Q25" s="148"/>
    </row>
    <row r="26" spans="1:17" s="43" customFormat="1" ht="12" customHeight="1" x14ac:dyDescent="0.2">
      <c r="A26" s="128"/>
      <c r="B26" s="128"/>
      <c r="C26" s="128"/>
      <c r="D26" s="128"/>
      <c r="E26" s="231"/>
      <c r="F26" s="231"/>
      <c r="G26" s="231"/>
      <c r="H26" s="231"/>
      <c r="I26" s="231"/>
      <c r="J26" s="231"/>
      <c r="K26" s="231"/>
      <c r="L26" s="231"/>
      <c r="M26" s="141"/>
      <c r="N26" s="130"/>
      <c r="O26" s="130"/>
      <c r="P26" s="130"/>
      <c r="Q26" s="130"/>
    </row>
    <row r="27" spans="1:17" ht="12" customHeight="1" x14ac:dyDescent="0.2">
      <c r="A27" s="38" t="s">
        <v>682</v>
      </c>
      <c r="D27" s="42"/>
      <c r="E27" s="46"/>
      <c r="F27" s="107"/>
      <c r="G27" s="46"/>
      <c r="H27" s="46"/>
      <c r="I27" s="46"/>
      <c r="J27" s="355"/>
      <c r="K27" s="46"/>
      <c r="L27" s="46"/>
      <c r="M27" s="46"/>
      <c r="Q27" s="42"/>
    </row>
    <row r="28" spans="1:17" ht="10.5" customHeight="1" x14ac:dyDescent="0.2">
      <c r="A28" s="833" t="s">
        <v>954</v>
      </c>
      <c r="B28" s="833"/>
      <c r="C28" s="833"/>
      <c r="D28" s="833"/>
      <c r="E28" s="833"/>
      <c r="F28" s="833"/>
      <c r="G28" s="833"/>
      <c r="H28" s="833"/>
      <c r="I28" s="833"/>
      <c r="J28" s="833"/>
      <c r="K28" s="349"/>
      <c r="L28" s="349"/>
      <c r="M28" s="172"/>
    </row>
    <row r="29" spans="1:17" ht="13.5" customHeight="1" x14ac:dyDescent="0.2">
      <c r="A29" s="832" t="s">
        <v>1894</v>
      </c>
      <c r="B29" s="833"/>
      <c r="C29" s="833"/>
      <c r="D29" s="833"/>
      <c r="E29" s="833">
        <f>SUM(E12:E24)</f>
        <v>2942307</v>
      </c>
      <c r="F29" s="833"/>
      <c r="G29" s="834"/>
      <c r="H29" s="833"/>
      <c r="I29" s="833"/>
      <c r="J29" s="833"/>
      <c r="K29" s="47"/>
      <c r="L29" s="47"/>
      <c r="M29" s="47"/>
      <c r="Q29" s="42"/>
    </row>
    <row r="30" spans="1:17" x14ac:dyDescent="0.2">
      <c r="F30" s="518"/>
    </row>
    <row r="31" spans="1:17" x14ac:dyDescent="0.2">
      <c r="E31" s="48"/>
    </row>
  </sheetData>
  <mergeCells count="18">
    <mergeCell ref="N21:Q21"/>
    <mergeCell ref="A5:D11"/>
    <mergeCell ref="M5:Q11"/>
    <mergeCell ref="E6:F9"/>
    <mergeCell ref="I6:I9"/>
    <mergeCell ref="J6:J9"/>
    <mergeCell ref="K6:L6"/>
    <mergeCell ref="G7:G9"/>
    <mergeCell ref="H7:H9"/>
    <mergeCell ref="K7:K9"/>
    <mergeCell ref="A29:J29"/>
    <mergeCell ref="A2:H3"/>
    <mergeCell ref="A28:J28"/>
    <mergeCell ref="L7:L9"/>
    <mergeCell ref="E10:E11"/>
    <mergeCell ref="F10:F11"/>
    <mergeCell ref="G10:L11"/>
    <mergeCell ref="A21:D21"/>
  </mergeCells>
  <pageMargins left="0.78740157480314965" right="0.78740157480314965" top="0.98425196850393704" bottom="0.78740157480314965" header="0.51181102362204722" footer="0.51181102362204722"/>
  <pageSetup paperSize="9" firstPageNumber="6" pageOrder="overThenDown" orientation="portrait" r:id="rId1"/>
  <headerFooter alignWithMargins="0">
    <oddHeader>&amp;C&amp;P</oddHeader>
    <oddFooter>&amp;C&amp;6© Statistisches Landesamt des Freistaates Sachsen L III 1 - j/16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4</vt:i4>
      </vt:variant>
    </vt:vector>
  </HeadingPairs>
  <TitlesOfParts>
    <vt:vector size="36" baseType="lpstr">
      <vt:lpstr>Titel</vt:lpstr>
      <vt:lpstr>Impressum</vt:lpstr>
      <vt:lpstr>Inhalt</vt:lpstr>
      <vt:lpstr>1.0</vt:lpstr>
      <vt:lpstr>2.1</vt:lpstr>
      <vt:lpstr>2.2</vt:lpstr>
      <vt:lpstr>2.3</vt:lpstr>
      <vt:lpstr>2.4</vt:lpstr>
      <vt:lpstr>3.1</vt:lpstr>
      <vt:lpstr>3.2</vt:lpstr>
      <vt:lpstr>4.1</vt:lpstr>
      <vt:lpstr>4.2</vt:lpstr>
      <vt:lpstr>5.0</vt:lpstr>
      <vt:lpstr>6.1</vt:lpstr>
      <vt:lpstr>6.2</vt:lpstr>
      <vt:lpstr>6.3</vt:lpstr>
      <vt:lpstr>6.4</vt:lpstr>
      <vt:lpstr>6.5</vt:lpstr>
      <vt:lpstr>6.6</vt:lpstr>
      <vt:lpstr>7.1</vt:lpstr>
      <vt:lpstr>7.2</vt:lpstr>
      <vt:lpstr>8.1</vt:lpstr>
      <vt:lpstr>8.2</vt:lpstr>
      <vt:lpstr>8.3</vt:lpstr>
      <vt:lpstr>8.4</vt:lpstr>
      <vt:lpstr>8.5</vt:lpstr>
      <vt:lpstr>9.1</vt:lpstr>
      <vt:lpstr>9.2</vt:lpstr>
      <vt:lpstr>10.</vt:lpstr>
      <vt:lpstr>11.1</vt:lpstr>
      <vt:lpstr>11.2</vt:lpstr>
      <vt:lpstr>12</vt:lpstr>
      <vt:lpstr>'11.2'!Druckbereich</vt:lpstr>
      <vt:lpstr>'2.3'!Druckbereich</vt:lpstr>
      <vt:lpstr>'6.6'!Druckbereich</vt:lpstr>
      <vt:lpstr>'8.2'!Druckbereich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der öffentlichen Kern- und Extrahaushalte sowie der sonstigen Fonds, Einrichtungen und Unternehmen im Freistaat Sachsen</dc:title>
  <dc:subject>Schulden der öffentlichen Haushalte</dc:subject>
  <dc:creator>Statistisches Landesamt des Freistaates Sachsen</dc:creator>
  <cp:keywords>Schulden, Schuldenstand, Kredite, Kassenkredite, Wertpapierschulden, kreditähnliche Rechtsgeschäfte, Verbindlichkeiten aus Lieferungen und Leistungen, Bürgschaften, Energie Contracting, öffentlicher Bereich, nichtöffentlicher Bereich, Aufnahmen, Tilgungen, Laufzeit, verbundene Unternehmen, Kreditinstitute, ÖPP-Projekte, Hypothekenschulden, Grundschulden, Rentenschulden</cp:keywords>
  <dc:description>L III 1 - j/16</dc:description>
  <cp:lastModifiedBy>Klaua, Eva - StaLa</cp:lastModifiedBy>
  <cp:lastPrinted>2017-10-19T07:04:29Z</cp:lastPrinted>
  <dcterms:created xsi:type="dcterms:W3CDTF">2003-08-20T14:02:08Z</dcterms:created>
  <dcterms:modified xsi:type="dcterms:W3CDTF">2017-10-20T10:49:17Z</dcterms:modified>
  <cp:category>Statistischer Bericht Öffentliche Finanzen Schulden</cp:category>
  <cp:contentStatus>31.12.2016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1404474031</vt:i4>
  </property>
  <property fmtid="{D5CDD505-2E9C-101B-9397-08002B2CF9AE}" pid="3" name="_NewReviewCycle">
    <vt:lpwstr/>
  </property>
  <property fmtid="{D5CDD505-2E9C-101B-9397-08002B2CF9AE}" pid="4" name="_EmailSubject">
    <vt:lpwstr>Statistischer Bericht L III 1 - j/16</vt:lpwstr>
  </property>
  <property fmtid="{D5CDD505-2E9C-101B-9397-08002B2CF9AE}" pid="5" name="_AuthorEmail">
    <vt:lpwstr>Sigrun.Koerner@statistik.sachsen.de</vt:lpwstr>
  </property>
  <property fmtid="{D5CDD505-2E9C-101B-9397-08002B2CF9AE}" pid="6" name="_AuthorEmailDisplayName">
    <vt:lpwstr>Körner, Sigrun - StaLa</vt:lpwstr>
  </property>
  <property fmtid="{D5CDD505-2E9C-101B-9397-08002B2CF9AE}" pid="7" name="_ReviewingToolsShownOnce">
    <vt:lpwstr/>
  </property>
</Properties>
</file>