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320" windowHeight="12360" firstSheet="7" activeTab="20"/>
  </bookViews>
  <sheets>
    <sheet name="Titel" sheetId="23" r:id="rId1"/>
    <sheet name="Impressum" sheetId="24" r:id="rId2"/>
    <sheet name="Inhalt" sheetId="1" r:id="rId3"/>
    <sheet name="Tabelle1" sheetId="5" r:id="rId4"/>
    <sheet name="Tabelle2" sheetId="6" r:id="rId5"/>
    <sheet name="Tabelle3" sheetId="7" r:id="rId6"/>
    <sheet name="Tabelle4" sheetId="8" r:id="rId7"/>
    <sheet name="Tabelle5" sheetId="9" r:id="rId8"/>
    <sheet name="Tabelle6" sheetId="10" r:id="rId9"/>
    <sheet name="Tabelle7" sheetId="11" r:id="rId10"/>
    <sheet name="Tabelle8" sheetId="12" r:id="rId11"/>
    <sheet name="Tabelle9" sheetId="13" r:id="rId12"/>
    <sheet name="Tabelle10" sheetId="14" r:id="rId13"/>
    <sheet name="Tabelle11" sheetId="15" r:id="rId14"/>
    <sheet name="Tabelle12" sheetId="16" r:id="rId15"/>
    <sheet name="Tabelle13" sheetId="17" r:id="rId16"/>
    <sheet name="Tabelle14" sheetId="18" r:id="rId17"/>
    <sheet name="Tabelle15" sheetId="19" r:id="rId18"/>
    <sheet name="Tabelle16" sheetId="20" r:id="rId19"/>
    <sheet name="Tabelle17" sheetId="21" r:id="rId20"/>
    <sheet name="Tabelle18" sheetId="22" r:id="rId21"/>
  </sheets>
  <definedNames>
    <definedName name="_xlnm.Print_Area" localSheetId="2">Inhalt!$A$1:$K$61</definedName>
  </definedNames>
  <calcPr calcId="145621"/>
</workbook>
</file>

<file path=xl/calcChain.xml><?xml version="1.0" encoding="utf-8"?>
<calcChain xmlns="http://schemas.openxmlformats.org/spreadsheetml/2006/main">
  <c r="H48" i="20" l="1"/>
  <c r="G48" i="20"/>
  <c r="F48" i="20"/>
  <c r="E48" i="20"/>
  <c r="D48" i="20"/>
  <c r="H27" i="20"/>
  <c r="G27" i="20"/>
  <c r="F27" i="20"/>
  <c r="E27" i="20"/>
  <c r="D27" i="20"/>
  <c r="V36" i="15" l="1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M57" i="11" l="1"/>
  <c r="L57" i="11"/>
  <c r="K57" i="11"/>
  <c r="J57" i="11"/>
  <c r="I57" i="11"/>
  <c r="H57" i="11"/>
  <c r="G57" i="11"/>
  <c r="F57" i="11"/>
  <c r="E57" i="11"/>
  <c r="D57" i="11"/>
  <c r="C57" i="11"/>
  <c r="B57" i="11"/>
  <c r="M41" i="11"/>
  <c r="L41" i="11"/>
  <c r="K41" i="11"/>
  <c r="J41" i="11"/>
  <c r="I41" i="11"/>
  <c r="H41" i="11"/>
  <c r="G41" i="11"/>
  <c r="F41" i="11"/>
  <c r="E41" i="11"/>
  <c r="D41" i="11"/>
  <c r="C41" i="11"/>
  <c r="B41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L51" i="10" l="1"/>
  <c r="L55" i="10" s="1"/>
  <c r="K51" i="10"/>
  <c r="I51" i="10"/>
  <c r="I55" i="10" s="1"/>
  <c r="H51" i="10"/>
  <c r="H55" i="10" s="1"/>
  <c r="G51" i="10"/>
  <c r="F51" i="10"/>
  <c r="E51" i="10"/>
  <c r="E55" i="10" s="1"/>
  <c r="D51" i="10"/>
  <c r="D55" i="10" s="1"/>
  <c r="C51" i="10"/>
  <c r="B51" i="10"/>
  <c r="L44" i="10"/>
  <c r="K44" i="10"/>
  <c r="K55" i="10" s="1"/>
  <c r="I44" i="10"/>
  <c r="H44" i="10"/>
  <c r="G44" i="10"/>
  <c r="G55" i="10" s="1"/>
  <c r="F44" i="10"/>
  <c r="F55" i="10" s="1"/>
  <c r="E44" i="10"/>
  <c r="D44" i="10"/>
  <c r="C44" i="10"/>
  <c r="C55" i="10" s="1"/>
  <c r="B44" i="10"/>
  <c r="B55" i="10" s="1"/>
  <c r="L37" i="10"/>
  <c r="K37" i="10"/>
  <c r="J37" i="10"/>
  <c r="I37" i="10"/>
  <c r="H37" i="10"/>
  <c r="G37" i="10"/>
  <c r="F37" i="10"/>
  <c r="E37" i="10"/>
  <c r="D37" i="10"/>
  <c r="C37" i="10"/>
  <c r="B37" i="10"/>
  <c r="L30" i="10"/>
  <c r="K30" i="10"/>
  <c r="J30" i="10"/>
  <c r="I30" i="10"/>
  <c r="H30" i="10"/>
  <c r="G30" i="10"/>
  <c r="F30" i="10"/>
  <c r="E30" i="10"/>
  <c r="D30" i="10"/>
  <c r="C30" i="10"/>
  <c r="B30" i="10"/>
  <c r="L23" i="10"/>
  <c r="K23" i="10"/>
  <c r="J23" i="10"/>
  <c r="I23" i="10"/>
  <c r="H23" i="10"/>
  <c r="G23" i="10"/>
  <c r="F23" i="10"/>
  <c r="E23" i="10"/>
  <c r="D23" i="10"/>
  <c r="C23" i="10"/>
  <c r="B23" i="10"/>
  <c r="L16" i="10"/>
  <c r="K16" i="10"/>
  <c r="J16" i="10"/>
  <c r="J55" i="10" s="1"/>
  <c r="I16" i="10"/>
  <c r="H16" i="10"/>
  <c r="G16" i="10"/>
  <c r="F16" i="10"/>
  <c r="E16" i="10"/>
  <c r="D16" i="10"/>
  <c r="C16" i="10"/>
  <c r="B16" i="10"/>
  <c r="H65" i="5" l="1"/>
  <c r="G65" i="5"/>
  <c r="F65" i="5"/>
  <c r="E65" i="5"/>
  <c r="D65" i="5"/>
  <c r="C65" i="5"/>
  <c r="I60" i="5" l="1"/>
  <c r="I59" i="5"/>
  <c r="I58" i="5"/>
  <c r="I57" i="5"/>
  <c r="I55" i="5"/>
  <c r="I54" i="5"/>
  <c r="I53" i="5"/>
  <c r="I52" i="5"/>
  <c r="I50" i="5"/>
  <c r="I49" i="5"/>
  <c r="H47" i="5"/>
  <c r="I47" i="5" s="1"/>
  <c r="G47" i="5"/>
  <c r="F47" i="5"/>
  <c r="E47" i="5"/>
  <c r="D47" i="5"/>
  <c r="I45" i="5"/>
  <c r="I44" i="5"/>
  <c r="I43" i="5"/>
  <c r="I42" i="5"/>
  <c r="I39" i="5"/>
  <c r="I38" i="5"/>
  <c r="I36" i="5"/>
  <c r="I35" i="5"/>
  <c r="I34" i="5"/>
  <c r="I33" i="5"/>
  <c r="I31" i="5"/>
  <c r="I30" i="5"/>
  <c r="I29" i="5"/>
  <c r="I28" i="5"/>
  <c r="I25" i="5"/>
  <c r="I24" i="5"/>
  <c r="I23" i="5"/>
  <c r="I21" i="5"/>
  <c r="I20" i="5"/>
  <c r="I19" i="5"/>
  <c r="I18" i="5"/>
  <c r="I15" i="5"/>
  <c r="I14" i="5"/>
  <c r="I12" i="5"/>
  <c r="I11" i="5"/>
  <c r="I9" i="5"/>
  <c r="I8" i="5"/>
  <c r="I7" i="5"/>
  <c r="I6" i="5"/>
</calcChain>
</file>

<file path=xl/sharedStrings.xml><?xml version="1.0" encoding="utf-8"?>
<sst xmlns="http://schemas.openxmlformats.org/spreadsheetml/2006/main" count="1188" uniqueCount="360">
  <si>
    <t>Inhalt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</si>
  <si>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</si>
  <si>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</si>
  <si>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</si>
  <si>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</si>
  <si>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</si>
  <si>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</si>
  <si>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</si>
  <si>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</si>
  <si>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</si>
  <si>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</si>
  <si>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</si>
  <si>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</si>
  <si>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</si>
  <si>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</si>
  <si>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</si>
  <si>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</si>
  <si>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nach Kreisfreien Städten und Landkreisen</t>
  </si>
  <si>
    <t>nach Altersgruppen und Geschlecht</t>
  </si>
  <si>
    <t>auf die Einwohnerzahlen dieser Altersgruppen und Geschlecht</t>
  </si>
  <si>
    <t>und Kreisfreien Städten und Landkreisen</t>
  </si>
  <si>
    <t>nach Art der Verkehrsbeteiligung sowie Kreisfreien Städten und Landkreisen</t>
  </si>
  <si>
    <t>Fahrzeugart nach Art der Verkehrsbeteiligung sowie Kreisfreien Städten und Landkreisen</t>
  </si>
  <si>
    <t>18.</t>
  </si>
  <si>
    <t>nach Geschlecht</t>
  </si>
  <si>
    <t xml:space="preserve">Beteiligte Kraftfahrzeugführer als Hauptverursacher von Unfällen mit Personenschaden </t>
  </si>
  <si>
    <t>und Geschlecht sowie nach Leistung und Alter ihres Fahrzeuges</t>
  </si>
  <si>
    <t>Beteiligte Kraftfahrzeugführer an Unfällen mit Personenschaden 2009 bis 2015</t>
  </si>
  <si>
    <t>2009 bis 2015 nach Altersgruppen und Geschlecht</t>
  </si>
  <si>
    <t xml:space="preserve">Beteiligte Führer von Pkw bei Unfällen mit Personenschaden 2015 nach Altersgruppen </t>
  </si>
  <si>
    <t>Fehlverhalten der Fahrzeugführer bei Unfällen mit Personenschaden 2015</t>
  </si>
  <si>
    <t>Fehlverhalten der Fahrer von Personenkraftwagen bei Unfällen mit Personenschaden 2015</t>
  </si>
  <si>
    <t>Verunglückte im Alter von 65 und mehr Jahren 2006 bis 2015 bezogen</t>
  </si>
  <si>
    <t>Einwohner und Verunglückte 2015 insgesamt und im Alter von 65 und mehr Jahren</t>
  </si>
  <si>
    <t xml:space="preserve">Verunglückte 2015 im Alter von 65 und mehr Jahren nach Art der Verkehrsbeteiligung </t>
  </si>
  <si>
    <t xml:space="preserve">Verunglückte 2015 im Alter von 65 und mehr Jahren je 100 000 Einwohner dieser Altersgruppe </t>
  </si>
  <si>
    <t xml:space="preserve">Verunglückte 2015 im Alter von 65 und mehr Jahren je 10 000 Kraftfahrzeuge der entsprechenden  </t>
  </si>
  <si>
    <t xml:space="preserve">Verunglückte 2015 im Alter von 65 und mehr Jahren nach Uhrzeit und Wochentagen </t>
  </si>
  <si>
    <t xml:space="preserve">Verunglückte 2015 bei Unfällen, bei denen der Hauptverursacher des Unfalls im Alter von </t>
  </si>
  <si>
    <t xml:space="preserve">65 und mehr Jahren war, nach Uhrzeit und Wochentagen </t>
  </si>
  <si>
    <t xml:space="preserve">1.  Das Straßenverkehrsunfallgeschehen der älteren Verkehrsteilnehmer 2010 bis 2015 im Überblick     </t>
  </si>
  <si>
    <t>Merkmal</t>
  </si>
  <si>
    <t xml:space="preserve"> Alter
von ... bis
unter ... Jahren </t>
  </si>
  <si>
    <t>Jahr</t>
  </si>
  <si>
    <t>Veränderung 
2015 gegenüber
2014 in %</t>
  </si>
  <si>
    <t xml:space="preserve">Verunglückte </t>
  </si>
  <si>
    <t>65 und mehr</t>
  </si>
  <si>
    <t xml:space="preserve">  davon</t>
  </si>
  <si>
    <t xml:space="preserve">  65 - 70</t>
  </si>
  <si>
    <t xml:space="preserve">  70 - 75</t>
  </si>
  <si>
    <t>75 und mehr</t>
  </si>
  <si>
    <t xml:space="preserve">  innerorts</t>
  </si>
  <si>
    <t xml:space="preserve">  außerorts</t>
  </si>
  <si>
    <t xml:space="preserve">  männlich</t>
  </si>
  <si>
    <t xml:space="preserve">  weiblich</t>
  </si>
  <si>
    <t xml:space="preserve">Verunglückte Fahrer und Mitfahrer von </t>
  </si>
  <si>
    <t xml:space="preserve">  Personenkraftwagen</t>
  </si>
  <si>
    <t xml:space="preserve">    davon</t>
  </si>
  <si>
    <r>
      <t xml:space="preserve">  Fahrrädern</t>
    </r>
    <r>
      <rPr>
        <b/>
        <vertAlign val="superscript"/>
        <sz val="9"/>
        <rFont val="Arial"/>
        <family val="2"/>
      </rPr>
      <t>1)</t>
    </r>
  </si>
  <si>
    <t>-</t>
  </si>
  <si>
    <t>Fußgängern</t>
  </si>
  <si>
    <t>Getötete</t>
  </si>
  <si>
    <t xml:space="preserve">Getötete Fahrer und Mitfahrer von </t>
  </si>
  <si>
    <t>Schwerverletzte</t>
  </si>
  <si>
    <t>_____</t>
  </si>
  <si>
    <t>1) einschließlich Pedelecs</t>
  </si>
  <si>
    <t xml:space="preserve">Beteiligte Kfz-führer an Unfällen mit </t>
  </si>
  <si>
    <t xml:space="preserve">  Personenschaden </t>
  </si>
  <si>
    <t xml:space="preserve">  darunter Hauptverursacher</t>
  </si>
  <si>
    <t xml:space="preserve">    Anteil in %           </t>
  </si>
  <si>
    <t xml:space="preserve">  </t>
  </si>
  <si>
    <t xml:space="preserve">Fehlverhalten der Fahrzeugführer  </t>
  </si>
  <si>
    <t xml:space="preserve">  v. Pkw bei Unfällen mit</t>
  </si>
  <si>
    <t xml:space="preserve">  darunter</t>
  </si>
  <si>
    <t xml:space="preserve">  Vorfahrt, Vorrang</t>
  </si>
  <si>
    <t xml:space="preserve">  nicht angepasste Geschwindigkeit</t>
  </si>
  <si>
    <t xml:space="preserve">    </t>
  </si>
  <si>
    <t xml:space="preserve">  Abstand</t>
  </si>
  <si>
    <t xml:space="preserve">  Abbiegen</t>
  </si>
  <si>
    <t>Verunglückte  je 100 000 Einwohner</t>
  </si>
  <si>
    <t xml:space="preserve">   </t>
  </si>
  <si>
    <t>Getötete je 100 000  Einwohner</t>
  </si>
  <si>
    <t>1) einschließlich ohne Angabe des Geschlechts</t>
  </si>
  <si>
    <r>
      <t>Beteiligte Fahrer von Pkw</t>
    </r>
    <r>
      <rPr>
        <b/>
        <vertAlign val="superscript"/>
        <sz val="9"/>
        <rFont val="Arial"/>
        <family val="2"/>
      </rPr>
      <t xml:space="preserve">2)  </t>
    </r>
  </si>
  <si>
    <r>
      <t xml:space="preserve">  darunter Hauptverursacher</t>
    </r>
    <r>
      <rPr>
        <b/>
        <vertAlign val="superscript"/>
        <sz val="9"/>
        <rFont val="Arial"/>
        <family val="2"/>
      </rPr>
      <t>2)</t>
    </r>
  </si>
  <si>
    <r>
      <t>Durchschnittliche Bevölkerung</t>
    </r>
    <r>
      <rPr>
        <b/>
        <vertAlign val="superscript"/>
        <sz val="9"/>
        <rFont val="Arial"/>
        <family val="2"/>
      </rPr>
      <t xml:space="preserve">3) </t>
    </r>
  </si>
  <si>
    <t>2) einschließlich ohne Angabe des Geschlechts</t>
  </si>
  <si>
    <t>3) ab 2013 Bevölkerungsfortschreibung auf Basis der Zensusdaten vom 9. Mai 2011</t>
  </si>
  <si>
    <t>2.   Verunglückte im Alter von 65 und mehr Jahren 2006 bis 2015</t>
  </si>
  <si>
    <t xml:space="preserve">      nach Altersgruppen und Geschlecht</t>
  </si>
  <si>
    <t>Verunglückte</t>
  </si>
  <si>
    <t>ins-gesamt</t>
  </si>
  <si>
    <t>im Alter von ... bis
unter ... Jahren</t>
  </si>
  <si>
    <t>65 - 70</t>
  </si>
  <si>
    <t>70 - 75</t>
  </si>
  <si>
    <r>
      <t>Insgesamt</t>
    </r>
    <r>
      <rPr>
        <vertAlign val="superscript"/>
        <sz val="8"/>
        <rFont val="Arial"/>
        <family val="2"/>
      </rPr>
      <t>1)</t>
    </r>
  </si>
  <si>
    <t>2013</t>
  </si>
  <si>
    <t>2015</t>
  </si>
  <si>
    <t>männlich</t>
  </si>
  <si>
    <t>weiblich</t>
  </si>
  <si>
    <t xml:space="preserve"> 1) einschließlich ohne Angabe des Geschlechts</t>
  </si>
  <si>
    <t xml:space="preserve">3.   Verunglückte im Alter von 65 und mehr Jahren 2006 bis 2015 </t>
  </si>
  <si>
    <t xml:space="preserve">      bezogen auf die Einwohnerzahlen dieser Altersgruppen und Geschlecht   </t>
  </si>
  <si>
    <t>Verunglückte je 100 000 Einwohner</t>
  </si>
  <si>
    <t>Getötete je 1 Million Einwohner</t>
  </si>
  <si>
    <t>Schwerverletzte je 100 000 Einwohner</t>
  </si>
  <si>
    <t>ins-
gesamt</t>
  </si>
  <si>
    <t>Insgesamt</t>
  </si>
  <si>
    <t>4.   Verunglückte im Alter von 65 und mehr Jahren 2011 bis 2015</t>
  </si>
  <si>
    <t xml:space="preserve">      nach Art der Verkehrsbeteiligung </t>
  </si>
  <si>
    <t xml:space="preserve">Fahrer und Mitfahrer von </t>
  </si>
  <si>
    <r>
      <t>Fahrer und Mitfahrer von Fahr-rädern</t>
    </r>
    <r>
      <rPr>
        <vertAlign val="superscript"/>
        <sz val="8"/>
        <rFont val="Arial"/>
        <family val="2"/>
      </rPr>
      <t>1)</t>
    </r>
  </si>
  <si>
    <t>Fuß-gänger</t>
  </si>
  <si>
    <t>Übrige</t>
  </si>
  <si>
    <t xml:space="preserve">Kraftfahr-zeugen </t>
  </si>
  <si>
    <t>darunter von</t>
  </si>
  <si>
    <t>Krafträdern mit</t>
  </si>
  <si>
    <t>Personen-kraftwagen</t>
  </si>
  <si>
    <t>Bussen</t>
  </si>
  <si>
    <t>Lkw</t>
  </si>
  <si>
    <t>Versiche-rungskennz.</t>
  </si>
  <si>
    <t>amtlichem Kennz.</t>
  </si>
  <si>
    <t>Leichtverletzte</t>
  </si>
  <si>
    <t xml:space="preserve">5.  Verunglückte 2015 im Alter von 65 und mehr Jahren nach Geschlecht, </t>
  </si>
  <si>
    <t xml:space="preserve">       Art der Verkehrsbeteiligung und Altersgruppen</t>
  </si>
  <si>
    <t>Im Alter 
von ... bis
unter ... Jahren</t>
  </si>
  <si>
    <t>Ins-
gesamt</t>
  </si>
  <si>
    <t>Männlich</t>
  </si>
  <si>
    <t>Weiblich</t>
  </si>
  <si>
    <t>darunter</t>
  </si>
  <si>
    <t>Fahrer und Mitfahrer von</t>
  </si>
  <si>
    <t>Fuß-
gänger</t>
  </si>
  <si>
    <t>Motor-
zwei-
rädern</t>
  </si>
  <si>
    <t>Pkw</t>
  </si>
  <si>
    <r>
      <t>Fahr-
rädern</t>
    </r>
    <r>
      <rPr>
        <vertAlign val="superscript"/>
        <sz val="8"/>
        <rFont val="Arial"/>
        <family val="2"/>
      </rPr>
      <t>1)</t>
    </r>
  </si>
  <si>
    <t xml:space="preserve">6.  Verunglückte 2015 im Alter von 65 und mehr Jahren nach Geschlecht, </t>
  </si>
  <si>
    <t xml:space="preserve">     Art der Verkehrsbeteiligung und Altersjahren </t>
  </si>
  <si>
    <t xml:space="preserve"> Im Alter       von ... bis     unter ... Jahren</t>
  </si>
  <si>
    <t>Insge-samt</t>
  </si>
  <si>
    <t>gesamt</t>
  </si>
  <si>
    <t>Motor-zwei-rädern</t>
  </si>
  <si>
    <t>65 - 66</t>
  </si>
  <si>
    <t>66 - 67</t>
  </si>
  <si>
    <t>67 - 68</t>
  </si>
  <si>
    <t>68 - 69</t>
  </si>
  <si>
    <t>69 - 70</t>
  </si>
  <si>
    <t xml:space="preserve"> 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</si>
  <si>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</si>
  <si>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</si>
  <si>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</si>
  <si>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</si>
  <si>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</si>
  <si>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</si>
  <si>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</si>
  <si>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</si>
  <si>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</si>
  <si>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</si>
  <si>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75 - 80</t>
  </si>
  <si>
    <t>80 - 81</t>
  </si>
  <si>
    <t>81 - 82</t>
  </si>
  <si>
    <t>82 - 83</t>
  </si>
  <si>
    <t>83 - 84</t>
  </si>
  <si>
    <t>84 - 85</t>
  </si>
  <si>
    <t>80 - 85</t>
  </si>
  <si>
    <t>85 - 86</t>
  </si>
  <si>
    <t>86 - 87</t>
  </si>
  <si>
    <t>87 - 88</t>
  </si>
  <si>
    <t>88 - 89</t>
  </si>
  <si>
    <t>89 - 90</t>
  </si>
  <si>
    <t>85 - 90</t>
  </si>
  <si>
    <t xml:space="preserve"> -</t>
  </si>
  <si>
    <t>90 - 91</t>
  </si>
  <si>
    <t>91 - 92</t>
  </si>
  <si>
    <t>92 - 93</t>
  </si>
  <si>
    <t>93 - 94</t>
  </si>
  <si>
    <t>94 - 95</t>
  </si>
  <si>
    <t>90 - 95</t>
  </si>
  <si>
    <t>95 und mehr</t>
  </si>
  <si>
    <t>Zusammen</t>
  </si>
  <si>
    <t>7. Verunglückte im Alter von 65 und mehr Jahren 2013 bis 2015 nach Monaten</t>
  </si>
  <si>
    <t xml:space="preserve">    und Art der Verkehrsbeteiligung</t>
  </si>
  <si>
    <t xml:space="preserve">Jahr </t>
  </si>
  <si>
    <t>ins-    gesamt</t>
  </si>
  <si>
    <t>Monat</t>
  </si>
  <si>
    <t>Fuß- gänger</t>
  </si>
  <si>
    <r>
      <t>Fahr- rädern</t>
    </r>
    <r>
      <rPr>
        <vertAlign val="superscript"/>
        <sz val="8"/>
        <rFont val="Arial"/>
        <family val="2"/>
      </rPr>
      <t>1)</t>
    </r>
  </si>
  <si>
    <t xml:space="preserve">Januar </t>
  </si>
  <si>
    <t xml:space="preserve">Februar 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</si>
  <si>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</si>
  <si>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</si>
  <si>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</si>
  <si>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</si>
  <si>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</si>
  <si>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</si>
  <si>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</si>
  <si>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</si>
  <si>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</si>
  <si>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</si>
  <si>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2014</t>
  </si>
  <si>
    <t>8. Beteiligte Kraftfahrzeugführer an Unfällen mit Personenschaden 2009 bis 2015</t>
  </si>
  <si>
    <t xml:space="preserve">    nach Altersgruppen und Geschlecht</t>
  </si>
  <si>
    <t>Beteiligte an Unfällen mit Personenschaden</t>
  </si>
  <si>
    <t>Darunter Führer von Pkw</t>
  </si>
  <si>
    <t>insgesamt</t>
  </si>
  <si>
    <t>darunter
65 und mehr
Jährige</t>
  </si>
  <si>
    <t>Anteil in %</t>
  </si>
  <si>
    <t>im Alter von ... bis   
 unter ... Jahren</t>
  </si>
  <si>
    <t>65 - 75</t>
  </si>
  <si>
    <r>
      <t>Insgesamt</t>
    </r>
    <r>
      <rPr>
        <vertAlign val="superscript"/>
        <sz val="9"/>
        <rFont val="Arial"/>
        <family val="2"/>
      </rPr>
      <t>1)</t>
    </r>
  </si>
  <si>
    <r>
      <t>männlich</t>
    </r>
    <r>
      <rPr>
        <vertAlign val="superscript"/>
        <sz val="9"/>
        <rFont val="Arial"/>
        <family val="2"/>
      </rPr>
      <t>2)</t>
    </r>
  </si>
  <si>
    <r>
      <t>weiblich</t>
    </r>
    <r>
      <rPr>
        <vertAlign val="superscript"/>
        <sz val="9"/>
        <rFont val="Arial"/>
        <family val="2"/>
      </rPr>
      <t>2)</t>
    </r>
  </si>
  <si>
    <t xml:space="preserve">9. Beteiligte Kraftfahrzeugführer als Hauptverursacher von Unfällen mit Personenschaden </t>
  </si>
  <si>
    <t xml:space="preserve">    2009 bis 2015 nach Altersgruppen und Geschlecht   </t>
  </si>
  <si>
    <t>Beteiligte Kfz-Führer als Hauptverursacher 
an Unfällen mit Personenschaden</t>
  </si>
  <si>
    <t>Darunter Führer von Pkw als Hauptverursacher
an Unfällen mit Personenschaden</t>
  </si>
  <si>
    <t>im Alter von ... bis 
unter ... Jahren</t>
  </si>
  <si>
    <r>
      <t>Insgesamt</t>
    </r>
    <r>
      <rPr>
        <vertAlign val="superscript"/>
        <sz val="9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</si>
  <si>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>2) Es wurden nur Unfälle ausgewertet, bei denen sowohl Alter als auch Geschlecht der Hauptverursacher angegeben waren.</t>
  </si>
  <si>
    <t>2) Es wurden nur Unfälle ausgewertet, bei denen sowohl Alter als auch Geschlecht der Beteiligten angegeben waren.</t>
  </si>
  <si>
    <t xml:space="preserve">10. Einwohner und Verunglückte 2015 insgesamt und im Alter von 65 und mehr Jahren            </t>
  </si>
  <si>
    <t xml:space="preserve">      nach Kreisfreien Städten und Landkreisen </t>
  </si>
  <si>
    <t>Lfd. 
Nr.</t>
  </si>
  <si>
    <t xml:space="preserve">Kreisfreie Stadt
Landkreis
Land                                                 </t>
  </si>
  <si>
    <r>
      <t>Einwohner</t>
    </r>
    <r>
      <rPr>
        <vertAlign val="superscript"/>
        <sz val="8"/>
        <rFont val="Arial"/>
        <family val="2"/>
      </rPr>
      <t>1)</t>
    </r>
  </si>
  <si>
    <t xml:space="preserve">Verunglückte je
10 000 Einwohner </t>
  </si>
  <si>
    <t>Getötete je 1 Million
Einwohner</t>
  </si>
  <si>
    <t>darunter
65 und mehr Jahren</t>
  </si>
  <si>
    <t>% von
ins-
gesamt</t>
  </si>
  <si>
    <t>% von
insgesamt</t>
  </si>
  <si>
    <t>% von 
insgesamt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</si>
  <si>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</si>
  <si>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</si>
  <si>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</si>
  <si>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</si>
  <si>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</si>
  <si>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</si>
  <si>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</si>
  <si>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</si>
  <si>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</si>
  <si>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</t>
  </si>
  <si>
    <t xml:space="preserve">   Osterzgebirge</t>
  </si>
  <si>
    <t>Leipzig, Stadt</t>
  </si>
  <si>
    <t>Leipzig</t>
  </si>
  <si>
    <t>Nordsachsen</t>
  </si>
  <si>
    <t>Sachsen 2015</t>
  </si>
  <si>
    <t>Sachsen 2014</t>
  </si>
  <si>
    <t>Sachsen 2013</t>
  </si>
  <si>
    <t>Veränderung 2015 zu 2014 in %</t>
  </si>
  <si>
    <t xml:space="preserve">x  </t>
  </si>
  <si>
    <t>Veränderung 2014 zu 2013 in %</t>
  </si>
  <si>
    <t xml:space="preserve">1) Durchschnittliche Bevölkerung 2015 Basis Zensus (09.05.2011) </t>
  </si>
  <si>
    <t xml:space="preserve">11. Verunglückte 2015 im Alter von 65 und mehr Jahren nach Art der Verkehrsbeteiligung   </t>
  </si>
  <si>
    <t xml:space="preserve">      und Kreisfreien Städten und Landkreisen </t>
  </si>
  <si>
    <r>
      <t>Kreisfreie Stadt
Landkreis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 xml:space="preserve">Land                                        </t>
    </r>
  </si>
  <si>
    <t>zusammen</t>
  </si>
  <si>
    <t>darunter männlich</t>
  </si>
  <si>
    <t>darunter weiblich</t>
  </si>
  <si>
    <t>darunter: Fahrer und Mitfahrer von</t>
  </si>
  <si>
    <r>
      <t>Einwohner</t>
    </r>
    <r>
      <rPr>
        <vertAlign val="superscript"/>
        <sz val="8"/>
        <rFont val="Arial"/>
        <family val="2"/>
      </rPr>
      <t xml:space="preserve">1) 
</t>
    </r>
    <r>
      <rPr>
        <sz val="8"/>
        <rFont val="Arial"/>
        <family val="2"/>
      </rPr>
      <t>(65 und mehr
 Jahre)</t>
    </r>
  </si>
  <si>
    <t>darunter: Fahrer
und Mitfahrer von</t>
  </si>
  <si>
    <r>
      <t>Fahr-
rädern</t>
    </r>
    <r>
      <rPr>
        <vertAlign val="superscript"/>
        <sz val="8"/>
        <rFont val="Arial"/>
        <family val="2"/>
      </rPr>
      <t>2)</t>
    </r>
  </si>
  <si>
    <r>
      <t>ins-
gesamt</t>
    </r>
    <r>
      <rPr>
        <vertAlign val="superscript"/>
        <sz val="8"/>
        <rFont val="Arial"/>
        <family val="2"/>
      </rPr>
      <t>2)</t>
    </r>
  </si>
  <si>
    <r>
      <t>Kraftfahrzeuge</t>
    </r>
    <r>
      <rPr>
        <vertAlign val="superscript"/>
        <sz val="8"/>
        <rFont val="Arial"/>
        <family val="2"/>
      </rPr>
      <t>1)</t>
    </r>
  </si>
  <si>
    <t xml:space="preserve">Getötete und Schwerverletzte </t>
  </si>
  <si>
    <t>dar.: Fahrer und
Mitfahrer von</t>
  </si>
  <si>
    <t>Motor-
zwei-
räder</t>
  </si>
  <si>
    <t xml:space="preserve">14.  Verunglückte 2015 im Alter von 65 und mehr Jahren nach Uhrzeit und Wochentagen   </t>
  </si>
  <si>
    <t xml:space="preserve">       </t>
  </si>
  <si>
    <t>Wochentag</t>
  </si>
  <si>
    <t>0:00         bis     1:59</t>
  </si>
  <si>
    <t>2:00         bis    3:59</t>
  </si>
  <si>
    <t>4:00         bis    5:59</t>
  </si>
  <si>
    <t>6:00         bis    7:59</t>
  </si>
  <si>
    <t>8:00         bis    9:59</t>
  </si>
  <si>
    <t>10:00         bis 11:59</t>
  </si>
  <si>
    <t>12:00         bis 13:59</t>
  </si>
  <si>
    <t>14:00         bis 15:59</t>
  </si>
  <si>
    <t>16:00         bis 17:59</t>
  </si>
  <si>
    <t>18:00         bis 19:59</t>
  </si>
  <si>
    <t>20:00         bis 21:59</t>
  </si>
  <si>
    <t>22:00         bis 23:59</t>
  </si>
  <si>
    <t>Ohne An-gabe</t>
  </si>
  <si>
    <t>Montag</t>
  </si>
  <si>
    <t>Dienstag</t>
  </si>
  <si>
    <t>Mittwoch</t>
  </si>
  <si>
    <t>Donnerstag</t>
  </si>
  <si>
    <t>Freitag</t>
  </si>
  <si>
    <t>Sonnabend</t>
  </si>
  <si>
    <t>Sonntag</t>
  </si>
  <si>
    <t xml:space="preserve">15.  Verunglückte 2015 bei Unfällen, bei denen der Hauptverursacher des Unfalls im Alter  </t>
  </si>
  <si>
    <t xml:space="preserve">       von 65 und mehr Jahren war, nach Uhrzeit und Wochentagen</t>
  </si>
  <si>
    <t>Leistung/Alter des Fahrzeuges</t>
  </si>
  <si>
    <t>Bei männlichen Fahrzeugführern</t>
  </si>
  <si>
    <t>Bei weiblichen Fahrzeugführern</t>
  </si>
  <si>
    <t>Leistung</t>
  </si>
  <si>
    <t>von ... bis unter ... kW</t>
  </si>
  <si>
    <t xml:space="preserve">   unter 26</t>
  </si>
  <si>
    <t xml:space="preserve">  26  -   30</t>
  </si>
  <si>
    <t xml:space="preserve">  30  -   35</t>
  </si>
  <si>
    <t xml:space="preserve">  35  -   38</t>
  </si>
  <si>
    <t xml:space="preserve">  38  -   40</t>
  </si>
  <si>
    <t xml:space="preserve">  40  -   45</t>
  </si>
  <si>
    <t xml:space="preserve">  45  -   55</t>
  </si>
  <si>
    <t xml:space="preserve">  55  -   60</t>
  </si>
  <si>
    <t xml:space="preserve">  60  -   75</t>
  </si>
  <si>
    <t xml:space="preserve">  75  -   85</t>
  </si>
  <si>
    <t xml:space="preserve">  85  -   90</t>
  </si>
  <si>
    <t xml:space="preserve">  90  - 110</t>
  </si>
  <si>
    <t>110  - 120</t>
  </si>
  <si>
    <t>120 und mehr</t>
  </si>
  <si>
    <t>Ohne Angaben</t>
  </si>
  <si>
    <t>Alter des Fahrzeuges</t>
  </si>
  <si>
    <t>von ... bis unter ... Jahren</t>
  </si>
  <si>
    <t xml:space="preserve"> unter 1</t>
  </si>
  <si>
    <t xml:space="preserve">  1  -   2</t>
  </si>
  <si>
    <t xml:space="preserve">  2  -   3</t>
  </si>
  <si>
    <t xml:space="preserve">  3  -   4</t>
  </si>
  <si>
    <t xml:space="preserve">  4  -   5</t>
  </si>
  <si>
    <t xml:space="preserve">  5  -   6</t>
  </si>
  <si>
    <t xml:space="preserve">  6  -   8</t>
  </si>
  <si>
    <t xml:space="preserve">  8  - 10</t>
  </si>
  <si>
    <t>10  - 12</t>
  </si>
  <si>
    <t>12 und mehr</t>
  </si>
  <si>
    <t>17.  Fehlverhalten der Fahrzeugführer bei Unfällen mit Personenschaden 2015</t>
  </si>
  <si>
    <t xml:space="preserve">         </t>
  </si>
  <si>
    <t>Ursache</t>
  </si>
  <si>
    <t>Bei Unfällen mit Personenschaden</t>
  </si>
  <si>
    <t>Bei Unfällen mit Getöteten</t>
  </si>
  <si>
    <t>Beteiligte Fahrzeugführer</t>
  </si>
  <si>
    <t>Fehlverhalten der Fahrzeugführer</t>
  </si>
  <si>
    <t xml:space="preserve">  Verkehrstüchtigkeit</t>
  </si>
  <si>
    <t xml:space="preserve">    darunter Alkoholeinfluss</t>
  </si>
  <si>
    <t xml:space="preserve">  falsche Straßenbenutzung</t>
  </si>
  <si>
    <t xml:space="preserve">  Überholen</t>
  </si>
  <si>
    <t xml:space="preserve">  Fehler beim Abbiegen, Wenden,    </t>
  </si>
  <si>
    <t xml:space="preserve">    Rückwärtsfahren, Ein- und  Anfahren</t>
  </si>
  <si>
    <t xml:space="preserve">  falsches Verhalten gegenüber Fußgängern</t>
  </si>
  <si>
    <t xml:space="preserve">  andere Fehler beim Fahrzeugführer ("49")</t>
  </si>
  <si>
    <t xml:space="preserve">18.  Fehlverhalten der Fahrer von Personenkraftwagen bei Unfällen </t>
  </si>
  <si>
    <t xml:space="preserve">       mit Personenschaden 2015 nach Geschlecht</t>
  </si>
  <si>
    <t>Bei männlichen Pkw-Fahrern</t>
  </si>
  <si>
    <t>Bei Pkw-Fahrerinnen</t>
  </si>
  <si>
    <t>12. Verunglückte 2015 im Alter von 65 und mehr Jahren je 100 000 Einwohner
       dieser Altersgruppe nach Art der Verkehrsbeteiligung sowie Kreisfreien
       Städten und Landkreisen</t>
  </si>
  <si>
    <t xml:space="preserve"> 13. Verunglückte 2015 im Alter von 65 und mehr Jahren je 10 000 Kraftfahrzeuge
        der entsprechenden Fahrzeugart nach Art Verkehrsbeteiligung sowie
        Kreisfreien Städten und Landkreisen</t>
  </si>
  <si>
    <t>16.  Beteiligte Führer von Pkw bei Unfällen mit Personenschaden 2015 nach
        Altersgruppen und Geschlecht sowie nach Leistung und Alter ihres Fahrzeuges</t>
  </si>
  <si>
    <t>2) einschließlich Pedelecs</t>
  </si>
  <si>
    <t>1) Kfz-Bestand jeweils 01.01.des Jahres</t>
  </si>
  <si>
    <t xml:space="preserve">Tabellen </t>
  </si>
  <si>
    <t>Statistischer Bericht    H I 6 - j/15</t>
  </si>
  <si>
    <t xml:space="preserve">1. </t>
  </si>
  <si>
    <t xml:space="preserve">Das Straßenverkehrsunfallgeschehen der älteren Verkehrsteilnehmer 2010 bis 2015 im Überblick     </t>
  </si>
  <si>
    <t>Verunglückte im Alter von 65 und mehr Jahren 2006 bis 2015 nach Altersgruppen und Geschlecht</t>
  </si>
  <si>
    <t>Verunglückte im Alter von 65 und mehr Jahren 2011 bis 2015 nach Art der Verkehrsbeteiligung</t>
  </si>
  <si>
    <t>Verunglückte 2015 im Alter von 65 und mehr Jahren nach Geschlecht, nach Art der Verkehrbeteiligung</t>
  </si>
  <si>
    <t xml:space="preserve">und Altersgruppen </t>
  </si>
  <si>
    <t>Verunglückte 2015 im Alter von 65 und mehr Jahren nach Geschlecht, nach Art der Verkehrsbeteiligung</t>
  </si>
  <si>
    <t xml:space="preserve">und Altersjahren </t>
  </si>
  <si>
    <t>Verunglückte im Alter von 65 und mehr Jahren 2013 bis 2015 nach Monaten und Art der Verkehrsbeteiligung</t>
  </si>
  <si>
    <t>Straßenverkehrsunfälle von Senioren im Alter von 65 Jahren und älter im Freistaat Sachsen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</si>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</sst>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;@"/>
    <numFmt numFmtId="165" formatCode="0.0"/>
    <numFmt numFmtId="166" formatCode="0.0\ \ "/>
    <numFmt numFmtId="167" formatCode="0.0\ ;@"/>
    <numFmt numFmtId="168" formatCode="###\ ###\ ;@"/>
    <numFmt numFmtId="169" formatCode="#\ ###\ ##0;@"/>
    <numFmt numFmtId="170" formatCode="###\ ##0\ ;@\ "/>
    <numFmt numFmtId="171" formatCode="###\ ##0\ \ ;@\ \ "/>
    <numFmt numFmtId="172" formatCode="###\ ##0\ ;@\ \ "/>
    <numFmt numFmtId="173" formatCode="###\ ##0\ \ ;@\ \ \ "/>
    <numFmt numFmtId="174" formatCode="##\ ##0\ \ \ ;@\ \ \ "/>
    <numFmt numFmtId="175" formatCode="##,##0_ ;;\-_ "/>
    <numFmt numFmtId="176" formatCode="##\ ##0\ \ ;@\ \ "/>
    <numFmt numFmtId="177" formatCode="#\ ###\ ##0\ ;@"/>
    <numFmt numFmtId="178" formatCode="#\ ###\ ##0\ ;@\ "/>
    <numFmt numFmtId="179" formatCode="###\ ###\ "/>
    <numFmt numFmtId="180" formatCode="#\ ###\ ###\ \ ;@\ \ "/>
    <numFmt numFmtId="181" formatCode="0.000"/>
    <numFmt numFmtId="182" formatCode="###\ ###\ \ ;@\ \ "/>
    <numFmt numFmtId="183" formatCode="0.0\ \ ;@"/>
    <numFmt numFmtId="184" formatCode="0__\ "/>
    <numFmt numFmtId="185" formatCode="#\ ###\ ##0\ \ ;\-#\ ###\ ##0\ \ ;\-\ \ "/>
    <numFmt numFmtId="186" formatCode="0.0\ \ ;@\ \ "/>
    <numFmt numFmtId="187" formatCode="##\ #\ ##"/>
    <numFmt numFmtId="188" formatCode="#\ ###\ ##0\ \ ;@\ \ "/>
    <numFmt numFmtId="189" formatCode="###\ ##0\ \ \ ;@\ \ \ "/>
    <numFmt numFmtId="190" formatCode="##,##0__\ ;;\-__\ "/>
    <numFmt numFmtId="191" formatCode="0.0\ \ \ ;\-0.0\ \ \ ;\-\ \ \ ;@\ \ \ "/>
    <numFmt numFmtId="192" formatCode="d/m/yy"/>
    <numFmt numFmtId="193" formatCode="#\ ###\ ##0\ ;@\ \ "/>
  </numFmts>
  <fonts count="23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9"/>
      <name val="Arial"/>
      <family val="2"/>
    </font>
    <font>
      <sz val="8"/>
      <name val="Helvetica"/>
      <family val="2"/>
    </font>
    <font>
      <sz val="9"/>
      <name val="Helvetica"/>
      <family val="2"/>
    </font>
    <font>
      <b/>
      <sz val="10"/>
      <name val="Helvetica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4" fillId="0" borderId="0"/>
    <xf numFmtId="0" fontId="4" fillId="0" borderId="0"/>
    <xf numFmtId="0" fontId="9" fillId="0" borderId="0"/>
    <xf numFmtId="0" fontId="22" fillId="0" borderId="0" applyNumberFormat="0" applyFill="0" applyBorder="0" applyAlignment="0" applyProtection="0"/>
  </cellStyleXfs>
  <cellXfs count="72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indent="1"/>
    </xf>
    <xf numFmtId="0" fontId="0" fillId="0" borderId="0" xfId="0" applyAlignment="1">
      <alignment horizontal="center"/>
    </xf>
    <xf numFmtId="1" fontId="1" fillId="0" borderId="7" xfId="0" applyNumberFormat="1" applyFont="1" applyBorder="1" applyAlignment="1">
      <alignment horizontal="center" vertical="center"/>
    </xf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6" fillId="0" borderId="0" xfId="0" applyFont="1" applyFill="1"/>
    <xf numFmtId="0" fontId="2" fillId="0" borderId="0" xfId="0" applyFont="1" applyBorder="1" applyAlignment="1"/>
    <xf numFmtId="0" fontId="2" fillId="0" borderId="11" xfId="0" applyFont="1" applyFill="1" applyBorder="1" applyAlignment="1">
      <alignment horizontal="center"/>
    </xf>
    <xf numFmtId="164" fontId="2" fillId="0" borderId="0" xfId="0" applyNumberFormat="1" applyFont="1"/>
    <xf numFmtId="165" fontId="7" fillId="0" borderId="0" xfId="0" applyNumberFormat="1" applyFont="1" applyFill="1"/>
    <xf numFmtId="0" fontId="4" fillId="0" borderId="0" xfId="0" applyFont="1" applyBorder="1"/>
    <xf numFmtId="0" fontId="4" fillId="0" borderId="11" xfId="0" applyFont="1" applyFill="1" applyBorder="1" applyAlignment="1">
      <alignment horizontal="center"/>
    </xf>
    <xf numFmtId="164" fontId="4" fillId="0" borderId="0" xfId="0" applyNumberFormat="1" applyFont="1"/>
    <xf numFmtId="165" fontId="8" fillId="0" borderId="0" xfId="0" applyNumberFormat="1" applyFont="1" applyFill="1"/>
    <xf numFmtId="164" fontId="4" fillId="0" borderId="0" xfId="0" applyNumberFormat="1" applyFont="1" applyFill="1"/>
    <xf numFmtId="0" fontId="4" fillId="0" borderId="0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9" fillId="0" borderId="11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left" wrapText="1"/>
    </xf>
    <xf numFmtId="165" fontId="8" fillId="0" borderId="0" xfId="0" applyNumberFormat="1" applyFont="1" applyFill="1" applyAlignment="1">
      <alignment horizontal="right"/>
    </xf>
    <xf numFmtId="164" fontId="2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center"/>
    </xf>
    <xf numFmtId="0" fontId="9" fillId="0" borderId="0" xfId="0" applyFont="1"/>
    <xf numFmtId="0" fontId="2" fillId="0" borderId="0" xfId="0" applyFont="1" applyBorder="1" applyAlignment="1">
      <alignment vertical="top"/>
    </xf>
    <xf numFmtId="0" fontId="0" fillId="0" borderId="11" xfId="0" applyBorder="1" applyAlignment="1"/>
    <xf numFmtId="164" fontId="2" fillId="0" borderId="0" xfId="0" applyNumberFormat="1" applyFont="1" applyAlignment="1">
      <alignment vertical="center"/>
    </xf>
    <xf numFmtId="166" fontId="7" fillId="0" borderId="0" xfId="0" applyNumberFormat="1" applyFont="1" applyFill="1" applyAlignment="1">
      <alignment vertical="center" wrapText="1"/>
    </xf>
    <xf numFmtId="166" fontId="8" fillId="0" borderId="0" xfId="0" applyNumberFormat="1" applyFont="1" applyFill="1" applyAlignment="1">
      <alignment vertical="center" wrapText="1"/>
    </xf>
    <xf numFmtId="0" fontId="0" fillId="0" borderId="11" xfId="0" applyBorder="1" applyAlignment="1">
      <alignment horizontal="center" wrapText="1"/>
    </xf>
    <xf numFmtId="167" fontId="8" fillId="0" borderId="0" xfId="0" applyNumberFormat="1" applyFont="1"/>
    <xf numFmtId="0" fontId="4" fillId="0" borderId="0" xfId="0" applyFont="1" applyBorder="1" applyAlignment="1">
      <alignment horizontal="right"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11" xfId="0" applyBorder="1"/>
    <xf numFmtId="164" fontId="4" fillId="0" borderId="0" xfId="0" applyNumberFormat="1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168" fontId="4" fillId="0" borderId="0" xfId="0" applyNumberFormat="1" applyFont="1"/>
    <xf numFmtId="0" fontId="2" fillId="0" borderId="11" xfId="0" applyFont="1" applyBorder="1" applyAlignment="1"/>
    <xf numFmtId="169" fontId="2" fillId="0" borderId="0" xfId="0" applyNumberFormat="1" applyFont="1" applyBorder="1"/>
    <xf numFmtId="169" fontId="4" fillId="0" borderId="0" xfId="0" applyNumberFormat="1" applyFont="1" applyBorder="1"/>
    <xf numFmtId="0" fontId="2" fillId="0" borderId="11" xfId="0" applyFont="1" applyBorder="1"/>
    <xf numFmtId="168" fontId="1" fillId="0" borderId="0" xfId="0" applyNumberFormat="1" applyFont="1"/>
    <xf numFmtId="164" fontId="4" fillId="0" borderId="0" xfId="0" applyNumberFormat="1" applyFont="1" applyBorder="1"/>
    <xf numFmtId="0" fontId="4" fillId="0" borderId="11" xfId="0" applyFont="1" applyBorder="1"/>
    <xf numFmtId="0" fontId="5" fillId="0" borderId="0" xfId="0" applyFont="1"/>
    <xf numFmtId="0" fontId="6" fillId="0" borderId="0" xfId="1" applyFont="1"/>
    <xf numFmtId="0" fontId="9" fillId="0" borderId="0" xfId="2" applyFont="1" applyAlignment="1">
      <alignment horizontal="center"/>
    </xf>
    <xf numFmtId="0" fontId="9" fillId="0" borderId="0" xfId="2" applyFont="1"/>
    <xf numFmtId="0" fontId="11" fillId="0" borderId="0" xfId="2" applyFont="1"/>
    <xf numFmtId="0" fontId="1" fillId="0" borderId="7" xfId="3" applyFont="1" applyBorder="1" applyAlignment="1">
      <alignment horizontal="center" vertical="center" wrapText="1"/>
    </xf>
    <xf numFmtId="165" fontId="1" fillId="0" borderId="7" xfId="2" applyNumberFormat="1" applyFont="1" applyBorder="1" applyAlignment="1">
      <alignment horizontal="center" vertical="center" wrapText="1"/>
    </xf>
    <xf numFmtId="165" fontId="1" fillId="0" borderId="15" xfId="2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2" applyNumberFormat="1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2" fontId="1" fillId="0" borderId="16" xfId="2" quotePrefix="1" applyNumberFormat="1" applyFont="1" applyFill="1" applyBorder="1" applyAlignment="1">
      <alignment horizontal="right"/>
    </xf>
    <xf numFmtId="172" fontId="1" fillId="0" borderId="0" xfId="2" quotePrefix="1" applyNumberFormat="1" applyFont="1" applyFill="1" applyBorder="1" applyAlignment="1">
      <alignment horizontal="right"/>
    </xf>
    <xf numFmtId="172" fontId="1" fillId="0" borderId="11" xfId="2" quotePrefix="1" applyNumberFormat="1" applyFont="1" applyFill="1" applyBorder="1" applyAlignment="1">
      <alignment horizontal="right"/>
    </xf>
    <xf numFmtId="172" fontId="1" fillId="0" borderId="0" xfId="2" applyNumberFormat="1" applyFont="1" applyFill="1" applyBorder="1"/>
    <xf numFmtId="172" fontId="1" fillId="0" borderId="11" xfId="2" applyNumberFormat="1" applyFont="1" applyFill="1" applyBorder="1"/>
    <xf numFmtId="172" fontId="1" fillId="0" borderId="0" xfId="2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172" fontId="1" fillId="0" borderId="0" xfId="0" applyNumberFormat="1" applyFont="1" applyFill="1" applyAlignment="1">
      <alignment horizontal="center" vertical="center"/>
    </xf>
    <xf numFmtId="170" fontId="1" fillId="0" borderId="0" xfId="2" applyNumberFormat="1" applyFont="1" applyFill="1" applyBorder="1" applyAlignment="1">
      <alignment horizontal="right"/>
    </xf>
    <xf numFmtId="172" fontId="14" fillId="0" borderId="16" xfId="2" quotePrefix="1" applyNumberFormat="1" applyFont="1" applyFill="1" applyBorder="1" applyAlignment="1">
      <alignment horizontal="right"/>
    </xf>
    <xf numFmtId="172" fontId="14" fillId="0" borderId="0" xfId="2" quotePrefix="1" applyNumberFormat="1" applyFont="1" applyFill="1" applyBorder="1" applyAlignment="1">
      <alignment horizontal="right"/>
    </xf>
    <xf numFmtId="172" fontId="14" fillId="0" borderId="11" xfId="2" quotePrefix="1" applyNumberFormat="1" applyFont="1" applyFill="1" applyBorder="1" applyAlignment="1">
      <alignment horizontal="right"/>
    </xf>
    <xf numFmtId="172" fontId="14" fillId="0" borderId="16" xfId="2" applyNumberFormat="1" applyFont="1" applyFill="1" applyBorder="1"/>
    <xf numFmtId="172" fontId="14" fillId="0" borderId="0" xfId="2" applyNumberFormat="1" applyFont="1" applyFill="1" applyBorder="1"/>
    <xf numFmtId="172" fontId="14" fillId="0" borderId="11" xfId="2" applyNumberFormat="1" applyFont="1" applyFill="1" applyBorder="1"/>
    <xf numFmtId="172" fontId="14" fillId="0" borderId="0" xfId="2" quotePrefix="1" applyNumberFormat="1" applyFont="1" applyFill="1" applyAlignment="1">
      <alignment horizontal="right"/>
    </xf>
    <xf numFmtId="172" fontId="14" fillId="0" borderId="0" xfId="2" applyNumberFormat="1" applyFont="1" applyFill="1"/>
    <xf numFmtId="172" fontId="14" fillId="0" borderId="0" xfId="2" applyNumberFormat="1" applyFont="1" applyFill="1" applyBorder="1" applyAlignment="1">
      <alignment horizontal="right"/>
    </xf>
    <xf numFmtId="172" fontId="14" fillId="0" borderId="0" xfId="0" applyNumberFormat="1" applyFont="1" applyFill="1" applyAlignment="1">
      <alignment horizontal="center" vertical="center"/>
    </xf>
    <xf numFmtId="170" fontId="14" fillId="0" borderId="0" xfId="2" applyNumberFormat="1" applyFont="1" applyFill="1" applyBorder="1" applyAlignment="1">
      <alignment horizontal="right"/>
    </xf>
    <xf numFmtId="172" fontId="14" fillId="0" borderId="0" xfId="4" quotePrefix="1" applyNumberFormat="1" applyFont="1" applyFill="1" applyAlignment="1">
      <alignment horizontal="right"/>
    </xf>
    <xf numFmtId="172" fontId="14" fillId="0" borderId="0" xfId="4" applyNumberFormat="1" applyFont="1" applyFill="1"/>
    <xf numFmtId="172" fontId="14" fillId="0" borderId="0" xfId="4" applyNumberFormat="1" applyFont="1" applyFill="1" applyBorder="1"/>
    <xf numFmtId="172" fontId="14" fillId="0" borderId="0" xfId="4" applyNumberFormat="1" applyFont="1" applyFill="1" applyBorder="1" applyAlignment="1">
      <alignment horizontal="right"/>
    </xf>
    <xf numFmtId="172" fontId="14" fillId="0" borderId="0" xfId="4" quotePrefix="1" applyNumberFormat="1" applyFont="1" applyFill="1" applyBorder="1" applyAlignment="1">
      <alignment horizontal="right"/>
    </xf>
    <xf numFmtId="170" fontId="14" fillId="0" borderId="11" xfId="2" applyNumberFormat="1" applyFont="1" applyFill="1" applyBorder="1" applyAlignment="1">
      <alignment horizontal="right"/>
    </xf>
    <xf numFmtId="0" fontId="9" fillId="0" borderId="0" xfId="2" applyFont="1" applyFill="1" applyAlignment="1">
      <alignment horizontal="center"/>
    </xf>
    <xf numFmtId="0" fontId="9" fillId="0" borderId="0" xfId="2" applyFont="1" applyFill="1"/>
    <xf numFmtId="14" fontId="9" fillId="0" borderId="0" xfId="2" applyNumberFormat="1" applyFont="1" applyFill="1"/>
    <xf numFmtId="0" fontId="1" fillId="0" borderId="7" xfId="2" applyNumberFormat="1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5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/>
    </xf>
    <xf numFmtId="173" fontId="4" fillId="0" borderId="0" xfId="2" quotePrefix="1" applyNumberFormat="1" applyFont="1" applyFill="1" applyAlignment="1">
      <alignment horizontal="center"/>
    </xf>
    <xf numFmtId="173" fontId="4" fillId="0" borderId="0" xfId="2" applyNumberFormat="1" applyFont="1" applyFill="1" applyAlignment="1">
      <alignment horizontal="center"/>
    </xf>
    <xf numFmtId="173" fontId="4" fillId="0" borderId="0" xfId="2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73" fontId="4" fillId="0" borderId="0" xfId="2" applyNumberFormat="1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73" fontId="4" fillId="0" borderId="0" xfId="2" quotePrefix="1" applyNumberFormat="1" applyFont="1" applyFill="1" applyAlignment="1"/>
    <xf numFmtId="173" fontId="4" fillId="0" borderId="0" xfId="2" applyNumberFormat="1" applyFont="1" applyFill="1" applyAlignment="1"/>
    <xf numFmtId="173" fontId="4" fillId="0" borderId="0" xfId="2" applyNumberFormat="1" applyFont="1" applyFill="1" applyBorder="1" applyAlignment="1"/>
    <xf numFmtId="173" fontId="4" fillId="0" borderId="0" xfId="2" quotePrefix="1" applyNumberFormat="1" applyFont="1" applyFill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74" fontId="4" fillId="0" borderId="0" xfId="5" applyNumberFormat="1" applyFont="1" applyAlignment="1">
      <alignment horizontal="right"/>
    </xf>
    <xf numFmtId="173" fontId="4" fillId="0" borderId="0" xfId="4" quotePrefix="1" applyNumberFormat="1" applyFont="1" applyFill="1" applyAlignment="1"/>
    <xf numFmtId="173" fontId="4" fillId="0" borderId="0" xfId="4" applyNumberFormat="1" applyFont="1" applyFill="1" applyAlignment="1"/>
    <xf numFmtId="173" fontId="4" fillId="0" borderId="0" xfId="4" applyNumberFormat="1" applyFont="1" applyFill="1" applyBorder="1" applyAlignment="1"/>
    <xf numFmtId="173" fontId="4" fillId="0" borderId="0" xfId="4" quotePrefix="1" applyNumberFormat="1" applyFont="1" applyFill="1" applyBorder="1" applyAlignment="1"/>
    <xf numFmtId="0" fontId="11" fillId="0" borderId="0" xfId="2" applyFont="1" applyFill="1"/>
    <xf numFmtId="1" fontId="4" fillId="0" borderId="0" xfId="0" applyNumberFormat="1" applyFont="1" applyFill="1" applyAlignment="1">
      <alignment horizontal="center"/>
    </xf>
    <xf numFmtId="173" fontId="9" fillId="0" borderId="0" xfId="2" applyNumberFormat="1" applyFont="1" applyFill="1" applyAlignment="1"/>
    <xf numFmtId="173" fontId="9" fillId="0" borderId="0" xfId="2" applyNumberFormat="1" applyFont="1" applyFill="1"/>
    <xf numFmtId="171" fontId="4" fillId="0" borderId="0" xfId="2" applyNumberFormat="1" applyFont="1" applyFill="1" applyAlignment="1">
      <alignment horizontal="right"/>
    </xf>
    <xf numFmtId="0" fontId="1" fillId="0" borderId="0" xfId="0" applyFont="1"/>
    <xf numFmtId="49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Fill="1"/>
    <xf numFmtId="175" fontId="4" fillId="0" borderId="0" xfId="0" applyNumberFormat="1" applyFont="1"/>
    <xf numFmtId="176" fontId="4" fillId="0" borderId="0" xfId="6" applyNumberFormat="1" applyFont="1" applyAlignment="1">
      <alignment horizontal="right"/>
    </xf>
    <xf numFmtId="0" fontId="4" fillId="0" borderId="11" xfId="0" applyFont="1" applyBorder="1" applyAlignment="1"/>
    <xf numFmtId="0" fontId="2" fillId="0" borderId="11" xfId="0" applyFont="1" applyFill="1" applyBorder="1" applyAlignment="1">
      <alignment wrapText="1"/>
    </xf>
    <xf numFmtId="175" fontId="2" fillId="0" borderId="0" xfId="0" applyNumberFormat="1" applyFont="1"/>
    <xf numFmtId="176" fontId="2" fillId="0" borderId="0" xfId="6" applyNumberFormat="1" applyFont="1" applyAlignment="1">
      <alignment horizontal="right"/>
    </xf>
    <xf numFmtId="177" fontId="4" fillId="0" borderId="0" xfId="0" applyNumberFormat="1" applyFont="1"/>
    <xf numFmtId="0" fontId="4" fillId="0" borderId="11" xfId="0" applyFont="1" applyBorder="1" applyAlignment="1">
      <alignment horizontal="center" wrapText="1"/>
    </xf>
    <xf numFmtId="177" fontId="4" fillId="0" borderId="0" xfId="6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/>
    <xf numFmtId="0" fontId="4" fillId="0" borderId="0" xfId="0" applyFont="1" applyAlignment="1"/>
    <xf numFmtId="178" fontId="4" fillId="0" borderId="0" xfId="0" applyNumberFormat="1" applyFont="1" applyFill="1"/>
    <xf numFmtId="178" fontId="4" fillId="0" borderId="0" xfId="0" applyNumberFormat="1" applyFont="1" applyFill="1" applyAlignment="1">
      <alignment horizontal="right"/>
    </xf>
    <xf numFmtId="0" fontId="2" fillId="0" borderId="11" xfId="0" applyFont="1" applyBorder="1" applyAlignment="1">
      <alignment horizontal="center" wrapText="1"/>
    </xf>
    <xf numFmtId="178" fontId="2" fillId="0" borderId="0" xfId="0" applyNumberFormat="1" applyFont="1" applyFill="1"/>
    <xf numFmtId="178" fontId="4" fillId="0" borderId="0" xfId="0" applyNumberFormat="1" applyFont="1"/>
    <xf numFmtId="0" fontId="4" fillId="0" borderId="11" xfId="0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178" fontId="2" fillId="0" borderId="0" xfId="0" applyNumberFormat="1" applyFont="1" applyFill="1" applyAlignment="1">
      <alignment horizontal="right"/>
    </xf>
    <xf numFmtId="178" fontId="4" fillId="0" borderId="0" xfId="0" applyNumberFormat="1" applyFont="1" applyAlignment="1">
      <alignment horizontal="right"/>
    </xf>
    <xf numFmtId="0" fontId="5" fillId="0" borderId="0" xfId="2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2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wrapText="1"/>
    </xf>
    <xf numFmtId="0" fontId="4" fillId="0" borderId="0" xfId="2" applyFont="1" applyFill="1"/>
    <xf numFmtId="16" fontId="4" fillId="0" borderId="0" xfId="2" applyNumberFormat="1" applyFont="1" applyFill="1"/>
    <xf numFmtId="0" fontId="11" fillId="0" borderId="0" xfId="2" applyFill="1"/>
    <xf numFmtId="0" fontId="1" fillId="0" borderId="10" xfId="2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4" fillId="0" borderId="10" xfId="2" applyFont="1" applyFill="1" applyBorder="1"/>
    <xf numFmtId="0" fontId="4" fillId="0" borderId="9" xfId="2" applyFont="1" applyFill="1" applyBorder="1"/>
    <xf numFmtId="0" fontId="4" fillId="0" borderId="5" xfId="2" applyFont="1" applyFill="1" applyBorder="1"/>
    <xf numFmtId="0" fontId="4" fillId="0" borderId="0" xfId="2" applyFont="1" applyFill="1" applyBorder="1"/>
    <xf numFmtId="0" fontId="4" fillId="0" borderId="11" xfId="2" applyFont="1" applyFill="1" applyBorder="1"/>
    <xf numFmtId="0" fontId="9" fillId="0" borderId="16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49" fontId="2" fillId="0" borderId="11" xfId="7" applyNumberFormat="1" applyFont="1" applyFill="1" applyBorder="1" applyAlignment="1">
      <alignment horizontal="left"/>
    </xf>
    <xf numFmtId="179" fontId="4" fillId="0" borderId="0" xfId="7" quotePrefix="1" applyNumberFormat="1" applyFont="1" applyFill="1" applyBorder="1" applyAlignment="1">
      <alignment horizontal="right"/>
    </xf>
    <xf numFmtId="179" fontId="4" fillId="0" borderId="11" xfId="7" quotePrefix="1" applyNumberFormat="1" applyFont="1" applyFill="1" applyBorder="1" applyAlignment="1">
      <alignment horizontal="right"/>
    </xf>
    <xf numFmtId="179" fontId="4" fillId="0" borderId="16" xfId="7" quotePrefix="1" applyNumberFormat="1" applyFont="1" applyFill="1" applyBorder="1" applyAlignment="1">
      <alignment horizontal="right"/>
    </xf>
    <xf numFmtId="171" fontId="4" fillId="0" borderId="11" xfId="7" quotePrefix="1" applyNumberFormat="1" applyFont="1" applyFill="1" applyBorder="1" applyAlignment="1">
      <alignment horizontal="left"/>
    </xf>
    <xf numFmtId="171" fontId="4" fillId="0" borderId="11" xfId="7" applyNumberFormat="1" applyFont="1" applyFill="1" applyBorder="1" applyAlignment="1">
      <alignment horizontal="left"/>
    </xf>
    <xf numFmtId="179" fontId="4" fillId="0" borderId="0" xfId="7" applyNumberFormat="1" applyFont="1" applyFill="1" applyBorder="1" applyAlignment="1">
      <alignment horizontal="right"/>
    </xf>
    <xf numFmtId="179" fontId="4" fillId="0" borderId="11" xfId="7" applyNumberFormat="1" applyFont="1" applyFill="1" applyBorder="1" applyAlignment="1">
      <alignment horizontal="right"/>
    </xf>
    <xf numFmtId="179" fontId="4" fillId="0" borderId="0" xfId="0" applyNumberFormat="1" applyFont="1"/>
    <xf numFmtId="179" fontId="4" fillId="0" borderId="0" xfId="2" applyNumberFormat="1" applyFont="1" applyFill="1" applyBorder="1"/>
    <xf numFmtId="179" fontId="4" fillId="0" borderId="0" xfId="2" applyNumberFormat="1" applyFont="1" applyFill="1" applyBorder="1" applyAlignment="1">
      <alignment horizontal="right"/>
    </xf>
    <xf numFmtId="179" fontId="4" fillId="0" borderId="11" xfId="2" applyNumberFormat="1" applyFont="1" applyFill="1" applyBorder="1" applyAlignment="1">
      <alignment horizontal="right"/>
    </xf>
    <xf numFmtId="179" fontId="4" fillId="0" borderId="16" xfId="2" applyNumberFormat="1" applyFont="1" applyFill="1" applyBorder="1"/>
    <xf numFmtId="179" fontId="4" fillId="0" borderId="16" xfId="7" applyNumberFormat="1" applyFont="1" applyFill="1" applyBorder="1"/>
    <xf numFmtId="0" fontId="2" fillId="0" borderId="11" xfId="2" applyFont="1" applyFill="1" applyBorder="1"/>
    <xf numFmtId="179" fontId="2" fillId="0" borderId="0" xfId="2" applyNumberFormat="1" applyFont="1" applyFill="1" applyBorder="1"/>
    <xf numFmtId="179" fontId="2" fillId="0" borderId="11" xfId="2" applyNumberFormat="1" applyFont="1" applyFill="1" applyBorder="1"/>
    <xf numFmtId="179" fontId="4" fillId="0" borderId="0" xfId="0" applyNumberFormat="1" applyFont="1" applyAlignment="1">
      <alignment horizontal="right"/>
    </xf>
    <xf numFmtId="171" fontId="4" fillId="0" borderId="0" xfId="2" applyNumberFormat="1" applyFont="1" applyFill="1"/>
    <xf numFmtId="0" fontId="4" fillId="0" borderId="0" xfId="0" applyFont="1" applyFill="1" applyAlignment="1"/>
    <xf numFmtId="171" fontId="1" fillId="0" borderId="0" xfId="2" applyNumberFormat="1" applyFont="1" applyFill="1" applyBorder="1"/>
    <xf numFmtId="0" fontId="1" fillId="0" borderId="0" xfId="2" applyFont="1" applyAlignment="1">
      <alignment horizontal="center"/>
    </xf>
    <xf numFmtId="0" fontId="1" fillId="0" borderId="0" xfId="2" applyFont="1"/>
    <xf numFmtId="16" fontId="1" fillId="0" borderId="0" xfId="2" applyNumberFormat="1" applyFont="1"/>
    <xf numFmtId="0" fontId="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70" fontId="4" fillId="0" borderId="0" xfId="2" quotePrefix="1" applyNumberFormat="1" applyFont="1" applyAlignment="1">
      <alignment horizontal="right"/>
    </xf>
    <xf numFmtId="180" fontId="4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0" fontId="4" fillId="0" borderId="0" xfId="2" applyFont="1"/>
    <xf numFmtId="0" fontId="4" fillId="0" borderId="11" xfId="2" applyFont="1" applyBorder="1"/>
    <xf numFmtId="165" fontId="8" fillId="0" borderId="0" xfId="2" applyNumberFormat="1" applyFont="1"/>
    <xf numFmtId="170" fontId="4" fillId="0" borderId="0" xfId="2" applyNumberFormat="1" applyFont="1" applyBorder="1" applyAlignment="1">
      <alignment horizontal="right"/>
    </xf>
    <xf numFmtId="180" fontId="4" fillId="0" borderId="0" xfId="2" applyNumberFormat="1" applyFont="1" applyBorder="1" applyAlignment="1">
      <alignment horizontal="right"/>
    </xf>
    <xf numFmtId="171" fontId="4" fillId="0" borderId="0" xfId="2" quotePrefix="1" applyNumberFormat="1" applyFont="1" applyFill="1" applyAlignment="1">
      <alignment horizontal="right"/>
    </xf>
    <xf numFmtId="165" fontId="8" fillId="0" borderId="0" xfId="2" applyNumberFormat="1" applyFont="1" applyFill="1" applyAlignment="1">
      <alignment horizontal="right"/>
    </xf>
    <xf numFmtId="171" fontId="4" fillId="0" borderId="11" xfId="2" applyNumberFormat="1" applyFont="1" applyFill="1" applyBorder="1"/>
    <xf numFmtId="165" fontId="8" fillId="0" borderId="0" xfId="2" applyNumberFormat="1" applyFont="1" applyFill="1"/>
    <xf numFmtId="171" fontId="4" fillId="0" borderId="0" xfId="2" applyNumberFormat="1" applyFont="1" applyFill="1" applyBorder="1" applyAlignment="1">
      <alignment horizontal="right"/>
    </xf>
    <xf numFmtId="171" fontId="4" fillId="0" borderId="0" xfId="2" quotePrefix="1" applyNumberFormat="1" applyFont="1" applyFill="1" applyBorder="1" applyAlignment="1">
      <alignment horizontal="right"/>
    </xf>
    <xf numFmtId="1" fontId="4" fillId="0" borderId="11" xfId="8" applyNumberFormat="1" applyFont="1" applyFill="1" applyBorder="1" applyAlignment="1">
      <alignment horizontal="center"/>
    </xf>
    <xf numFmtId="171" fontId="4" fillId="0" borderId="11" xfId="2" quotePrefix="1" applyNumberFormat="1" applyFont="1" applyFill="1" applyBorder="1" applyAlignment="1">
      <alignment horizontal="right"/>
    </xf>
    <xf numFmtId="181" fontId="8" fillId="0" borderId="0" xfId="2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171" fontId="4" fillId="0" borderId="0" xfId="2" applyNumberFormat="1" applyFont="1" applyFill="1" applyBorder="1"/>
    <xf numFmtId="165" fontId="8" fillId="0" borderId="0" xfId="2" applyNumberFormat="1" applyFont="1" applyFill="1" applyBorder="1" applyAlignment="1">
      <alignment horizontal="right"/>
    </xf>
    <xf numFmtId="171" fontId="4" fillId="0" borderId="0" xfId="4" quotePrefix="1" applyNumberFormat="1" applyFont="1" applyFill="1" applyBorder="1" applyAlignment="1">
      <alignment horizontal="right"/>
    </xf>
    <xf numFmtId="165" fontId="8" fillId="0" borderId="0" xfId="4" quotePrefix="1" applyNumberFormat="1" applyFont="1" applyFill="1" applyBorder="1" applyAlignment="1">
      <alignment horizontal="right"/>
    </xf>
    <xf numFmtId="171" fontId="4" fillId="0" borderId="0" xfId="4" applyNumberFormat="1" applyFont="1" applyFill="1" applyBorder="1"/>
    <xf numFmtId="171" fontId="4" fillId="0" borderId="11" xfId="4" applyNumberFormat="1" applyFont="1" applyFill="1" applyBorder="1"/>
    <xf numFmtId="171" fontId="4" fillId="0" borderId="0" xfId="4" applyNumberFormat="1" applyFont="1" applyFill="1"/>
    <xf numFmtId="165" fontId="8" fillId="0" borderId="0" xfId="4" applyNumberFormat="1" applyFont="1" applyFill="1"/>
    <xf numFmtId="171" fontId="4" fillId="0" borderId="0" xfId="4" applyNumberFormat="1" applyFont="1" applyFill="1" applyBorder="1" applyAlignment="1">
      <alignment horizontal="right"/>
    </xf>
    <xf numFmtId="0" fontId="1" fillId="0" borderId="10" xfId="2" applyFont="1" applyBorder="1" applyAlignment="1">
      <alignment horizontal="center" vertical="center"/>
    </xf>
    <xf numFmtId="170" fontId="4" fillId="0" borderId="0" xfId="2" quotePrefix="1" applyNumberFormat="1" applyFont="1" applyFill="1" applyAlignment="1">
      <alignment horizontal="right"/>
    </xf>
    <xf numFmtId="180" fontId="4" fillId="0" borderId="0" xfId="2" applyNumberFormat="1" applyFont="1" applyFill="1" applyAlignment="1">
      <alignment horizontal="right"/>
    </xf>
    <xf numFmtId="165" fontId="4" fillId="0" borderId="0" xfId="2" applyNumberFormat="1" applyFont="1" applyFill="1" applyAlignment="1">
      <alignment horizontal="right"/>
    </xf>
    <xf numFmtId="170" fontId="4" fillId="0" borderId="0" xfId="2" applyNumberFormat="1" applyFont="1" applyFill="1" applyBorder="1" applyAlignment="1">
      <alignment horizontal="right"/>
    </xf>
    <xf numFmtId="180" fontId="4" fillId="0" borderId="0" xfId="2" applyNumberFormat="1" applyFont="1" applyFill="1" applyBorder="1" applyAlignment="1">
      <alignment horizontal="right"/>
    </xf>
    <xf numFmtId="182" fontId="4" fillId="0" borderId="0" xfId="2" quotePrefix="1" applyNumberFormat="1" applyFont="1" applyFill="1" applyAlignment="1">
      <alignment horizontal="right"/>
    </xf>
    <xf numFmtId="182" fontId="4" fillId="0" borderId="0" xfId="2" applyNumberFormat="1" applyFont="1" applyFill="1" applyAlignment="1">
      <alignment horizontal="right"/>
    </xf>
    <xf numFmtId="165" fontId="8" fillId="0" borderId="0" xfId="2" applyNumberFormat="1" applyFont="1" applyFill="1" applyAlignment="1"/>
    <xf numFmtId="182" fontId="4" fillId="0" borderId="0" xfId="2" applyNumberFormat="1" applyFont="1" applyFill="1"/>
    <xf numFmtId="182" fontId="4" fillId="0" borderId="11" xfId="2" applyNumberFormat="1" applyFont="1" applyFill="1" applyBorder="1"/>
    <xf numFmtId="182" fontId="4" fillId="0" borderId="0" xfId="2" applyNumberFormat="1" applyFont="1" applyFill="1" applyBorder="1" applyAlignment="1">
      <alignment horizontal="right"/>
    </xf>
    <xf numFmtId="182" fontId="4" fillId="0" borderId="0" xfId="2" quotePrefix="1" applyNumberFormat="1" applyFont="1" applyFill="1" applyBorder="1" applyAlignment="1">
      <alignment horizontal="right"/>
    </xf>
    <xf numFmtId="165" fontId="8" fillId="0" borderId="0" xfId="2" quotePrefix="1" applyNumberFormat="1" applyFont="1" applyFill="1" applyAlignment="1">
      <alignment horizontal="right"/>
    </xf>
    <xf numFmtId="182" fontId="4" fillId="0" borderId="0" xfId="4" quotePrefix="1" applyNumberFormat="1" applyFont="1" applyFill="1" applyAlignment="1">
      <alignment horizontal="right"/>
    </xf>
    <xf numFmtId="182" fontId="4" fillId="0" borderId="0" xfId="4" applyNumberFormat="1" applyFont="1" applyFill="1"/>
    <xf numFmtId="182" fontId="4" fillId="0" borderId="11" xfId="4" applyNumberFormat="1" applyFont="1" applyFill="1" applyBorder="1"/>
    <xf numFmtId="182" fontId="4" fillId="0" borderId="0" xfId="4" applyNumberFormat="1" applyFont="1" applyFill="1" applyBorder="1" applyAlignment="1">
      <alignment horizontal="right"/>
    </xf>
    <xf numFmtId="182" fontId="4" fillId="0" borderId="0" xfId="4" quotePrefix="1" applyNumberFormat="1" applyFont="1" applyFill="1" applyBorder="1" applyAlignment="1">
      <alignment horizontal="right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" fillId="0" borderId="0" xfId="2" applyFont="1" applyBorder="1"/>
    <xf numFmtId="14" fontId="1" fillId="0" borderId="0" xfId="2" applyNumberFormat="1" applyFont="1"/>
    <xf numFmtId="0" fontId="1" fillId="0" borderId="7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183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2" applyFont="1" applyBorder="1"/>
    <xf numFmtId="0" fontId="1" fillId="0" borderId="17" xfId="2" applyFont="1" applyBorder="1"/>
    <xf numFmtId="49" fontId="1" fillId="0" borderId="0" xfId="2" applyNumberFormat="1" applyFont="1" applyBorder="1"/>
    <xf numFmtId="0" fontId="1" fillId="0" borderId="10" xfId="2" applyFont="1" applyBorder="1"/>
    <xf numFmtId="183" fontId="1" fillId="0" borderId="0" xfId="2" applyNumberFormat="1" applyFont="1" applyBorder="1"/>
    <xf numFmtId="183" fontId="1" fillId="0" borderId="10" xfId="2" applyNumberFormat="1" applyFont="1" applyBorder="1"/>
    <xf numFmtId="184" fontId="4" fillId="0" borderId="0" xfId="0" applyNumberFormat="1" applyFont="1" applyAlignment="1">
      <alignment horizontal="right"/>
    </xf>
    <xf numFmtId="0" fontId="4" fillId="0" borderId="18" xfId="2" applyFont="1" applyBorder="1"/>
    <xf numFmtId="185" fontId="4" fillId="0" borderId="0" xfId="0" applyNumberFormat="1" applyFont="1"/>
    <xf numFmtId="183" fontId="8" fillId="0" borderId="11" xfId="2" quotePrefix="1" applyNumberFormat="1" applyFont="1" applyFill="1" applyBorder="1" applyAlignment="1">
      <alignment horizontal="right"/>
    </xf>
    <xf numFmtId="171" fontId="4" fillId="0" borderId="0" xfId="9" quotePrefix="1" applyNumberFormat="1" applyFont="1" applyFill="1" applyBorder="1" applyAlignment="1">
      <alignment horizontal="right"/>
    </xf>
    <xf numFmtId="171" fontId="8" fillId="0" borderId="0" xfId="2" applyNumberFormat="1" applyFont="1" applyFill="1" applyBorder="1"/>
    <xf numFmtId="171" fontId="4" fillId="0" borderId="0" xfId="9" quotePrefix="1" applyNumberFormat="1" applyFont="1" applyFill="1" applyAlignment="1">
      <alignment horizontal="right"/>
    </xf>
    <xf numFmtId="186" fontId="8" fillId="0" borderId="11" xfId="2" quotePrefix="1" applyNumberFormat="1" applyFont="1" applyFill="1" applyBorder="1" applyAlignment="1">
      <alignment horizontal="right"/>
    </xf>
    <xf numFmtId="171" fontId="8" fillId="0" borderId="0" xfId="2" quotePrefix="1" applyNumberFormat="1" applyFont="1" applyFill="1" applyBorder="1" applyAlignment="1">
      <alignment horizontal="right"/>
    </xf>
    <xf numFmtId="171" fontId="8" fillId="0" borderId="11" xfId="2" quotePrefix="1" applyNumberFormat="1" applyFont="1" applyFill="1" applyBorder="1" applyAlignment="1">
      <alignment horizontal="right"/>
    </xf>
    <xf numFmtId="183" fontId="8" fillId="0" borderId="11" xfId="2" applyNumberFormat="1" applyFont="1" applyFill="1" applyBorder="1"/>
    <xf numFmtId="171" fontId="4" fillId="0" borderId="16" xfId="9" quotePrefix="1" applyNumberFormat="1" applyFont="1" applyFill="1" applyBorder="1" applyAlignment="1">
      <alignment horizontal="right"/>
    </xf>
    <xf numFmtId="183" fontId="8" fillId="0" borderId="0" xfId="2" applyNumberFormat="1" applyFont="1" applyFill="1" applyBorder="1" applyAlignment="1">
      <alignment horizontal="right"/>
    </xf>
    <xf numFmtId="187" fontId="4" fillId="0" borderId="0" xfId="0" applyNumberFormat="1" applyFont="1" applyAlignment="1">
      <alignment horizontal="left"/>
    </xf>
    <xf numFmtId="0" fontId="4" fillId="0" borderId="18" xfId="2" applyFont="1" applyBorder="1" applyAlignment="1">
      <alignment horizontal="left"/>
    </xf>
    <xf numFmtId="184" fontId="2" fillId="0" borderId="0" xfId="0" applyNumberFormat="1" applyFont="1" applyAlignment="1">
      <alignment horizontal="right"/>
    </xf>
    <xf numFmtId="0" fontId="2" fillId="0" borderId="18" xfId="4" applyFont="1" applyBorder="1"/>
    <xf numFmtId="185" fontId="2" fillId="0" borderId="0" xfId="0" applyNumberFormat="1" applyFont="1"/>
    <xf numFmtId="171" fontId="2" fillId="0" borderId="0" xfId="9" quotePrefix="1" applyNumberFormat="1" applyFont="1" applyFill="1" applyBorder="1" applyAlignment="1">
      <alignment horizontal="right"/>
    </xf>
    <xf numFmtId="171" fontId="2" fillId="0" borderId="0" xfId="2" applyNumberFormat="1" applyFont="1" applyFill="1" applyBorder="1"/>
    <xf numFmtId="0" fontId="2" fillId="0" borderId="0" xfId="4" applyFont="1" applyBorder="1"/>
    <xf numFmtId="0" fontId="4" fillId="0" borderId="18" xfId="4" applyFont="1" applyBorder="1"/>
    <xf numFmtId="188" fontId="4" fillId="0" borderId="0" xfId="4" quotePrefix="1" applyNumberFormat="1" applyFont="1" applyFill="1" applyAlignment="1">
      <alignment horizontal="right"/>
    </xf>
    <xf numFmtId="171" fontId="4" fillId="0" borderId="0" xfId="4" quotePrefix="1" applyNumberFormat="1" applyFont="1" applyFill="1" applyAlignment="1">
      <alignment horizontal="right"/>
    </xf>
    <xf numFmtId="0" fontId="4" fillId="0" borderId="0" xfId="2" applyFont="1" applyBorder="1"/>
    <xf numFmtId="171" fontId="4" fillId="0" borderId="16" xfId="4" applyNumberFormat="1" applyFont="1" applyFill="1" applyBorder="1"/>
    <xf numFmtId="1" fontId="17" fillId="0" borderId="0" xfId="0" applyNumberFormat="1" applyFont="1" applyBorder="1"/>
    <xf numFmtId="0" fontId="2" fillId="0" borderId="18" xfId="7" applyFont="1" applyFill="1" applyBorder="1"/>
    <xf numFmtId="183" fontId="7" fillId="0" borderId="11" xfId="2" quotePrefix="1" applyNumberFormat="1" applyFont="1" applyFill="1" applyBorder="1" applyAlignment="1">
      <alignment horizontal="right"/>
    </xf>
    <xf numFmtId="171" fontId="7" fillId="0" borderId="0" xfId="2" applyNumberFormat="1" applyFont="1" applyFill="1" applyBorder="1"/>
    <xf numFmtId="171" fontId="2" fillId="0" borderId="0" xfId="9" quotePrefix="1" applyNumberFormat="1" applyFont="1" applyFill="1" applyAlignment="1">
      <alignment horizontal="right"/>
    </xf>
    <xf numFmtId="171" fontId="2" fillId="0" borderId="0" xfId="7" quotePrefix="1" applyNumberFormat="1" applyFont="1" applyFill="1" applyBorder="1" applyAlignment="1">
      <alignment horizontal="right"/>
    </xf>
    <xf numFmtId="186" fontId="7" fillId="0" borderId="11" xfId="2" quotePrefix="1" applyNumberFormat="1" applyFont="1" applyFill="1" applyBorder="1" applyAlignment="1">
      <alignment horizontal="right"/>
    </xf>
    <xf numFmtId="171" fontId="7" fillId="0" borderId="0" xfId="2" quotePrefix="1" applyNumberFormat="1" applyFont="1" applyFill="1" applyBorder="1" applyAlignment="1">
      <alignment horizontal="right"/>
    </xf>
    <xf numFmtId="171" fontId="7" fillId="0" borderId="11" xfId="2" quotePrefix="1" applyNumberFormat="1" applyFont="1" applyFill="1" applyBorder="1" applyAlignment="1">
      <alignment horizontal="right"/>
    </xf>
    <xf numFmtId="171" fontId="2" fillId="0" borderId="0" xfId="7" applyNumberFormat="1" applyFont="1" applyFill="1" applyBorder="1"/>
    <xf numFmtId="183" fontId="7" fillId="0" borderId="11" xfId="2" applyNumberFormat="1" applyFont="1" applyFill="1" applyBorder="1"/>
    <xf numFmtId="171" fontId="2" fillId="0" borderId="16" xfId="9" quotePrefix="1" applyNumberFormat="1" applyFont="1" applyFill="1" applyBorder="1" applyAlignment="1">
      <alignment horizontal="right"/>
    </xf>
    <xf numFmtId="171" fontId="2" fillId="0" borderId="0" xfId="7" applyNumberFormat="1" applyFont="1" applyFill="1" applyBorder="1" applyAlignment="1">
      <alignment horizontal="right"/>
    </xf>
    <xf numFmtId="183" fontId="7" fillId="0" borderId="0" xfId="2" applyNumberFormat="1" applyFont="1" applyFill="1" applyBorder="1" applyAlignment="1">
      <alignment horizontal="right"/>
    </xf>
    <xf numFmtId="171" fontId="4" fillId="0" borderId="0" xfId="7" applyNumberFormat="1" applyFont="1" applyFill="1" applyBorder="1"/>
    <xf numFmtId="0" fontId="4" fillId="0" borderId="18" xfId="7" applyFont="1" applyFill="1" applyBorder="1"/>
    <xf numFmtId="188" fontId="4" fillId="0" borderId="0" xfId="7" quotePrefix="1" applyNumberFormat="1" applyFont="1" applyFill="1" applyAlignment="1">
      <alignment horizontal="right"/>
    </xf>
    <xf numFmtId="171" fontId="4" fillId="0" borderId="0" xfId="7" quotePrefix="1" applyNumberFormat="1" applyFont="1" applyFill="1" applyBorder="1" applyAlignment="1">
      <alignment horizontal="right"/>
    </xf>
    <xf numFmtId="171" fontId="4" fillId="0" borderId="0" xfId="7" applyNumberFormat="1" applyFont="1" applyFill="1"/>
    <xf numFmtId="171" fontId="4" fillId="0" borderId="0" xfId="7" applyNumberFormat="1" applyFont="1" applyFill="1" applyBorder="1" applyAlignment="1">
      <alignment horizontal="right"/>
    </xf>
    <xf numFmtId="0" fontId="4" fillId="0" borderId="0" xfId="7" applyFont="1" applyBorder="1"/>
    <xf numFmtId="188" fontId="4" fillId="0" borderId="0" xfId="2" applyNumberFormat="1" applyFont="1" applyFill="1"/>
    <xf numFmtId="166" fontId="8" fillId="0" borderId="0" xfId="2" applyNumberFormat="1" applyFont="1" applyFill="1" applyBorder="1"/>
    <xf numFmtId="166" fontId="8" fillId="0" borderId="16" xfId="2" applyNumberFormat="1" applyFont="1" applyFill="1" applyBorder="1"/>
    <xf numFmtId="183" fontId="8" fillId="0" borderId="11" xfId="2" applyNumberFormat="1" applyFont="1" applyFill="1" applyBorder="1" applyAlignment="1">
      <alignment horizontal="right"/>
    </xf>
    <xf numFmtId="166" fontId="8" fillId="0" borderId="11" xfId="2" applyNumberFormat="1" applyFont="1" applyFill="1" applyBorder="1"/>
    <xf numFmtId="0" fontId="17" fillId="0" borderId="0" xfId="0" applyFont="1" applyBorder="1"/>
    <xf numFmtId="0" fontId="6" fillId="0" borderId="0" xfId="2" applyFont="1" applyBorder="1"/>
    <xf numFmtId="0" fontId="18" fillId="0" borderId="0" xfId="2" applyFont="1" applyFill="1"/>
    <xf numFmtId="0" fontId="9" fillId="0" borderId="0" xfId="0" applyFont="1" applyFill="1" applyAlignment="1">
      <alignment horizontal="right" vertical="top"/>
    </xf>
    <xf numFmtId="0" fontId="9" fillId="0" borderId="9" xfId="2" applyFont="1" applyBorder="1"/>
    <xf numFmtId="0" fontId="4" fillId="0" borderId="17" xfId="2" applyFont="1" applyFill="1" applyBorder="1"/>
    <xf numFmtId="0" fontId="11" fillId="0" borderId="0" xfId="2" applyFill="1" applyBorder="1"/>
    <xf numFmtId="0" fontId="4" fillId="0" borderId="18" xfId="2" applyFont="1" applyFill="1" applyBorder="1"/>
    <xf numFmtId="189" fontId="4" fillId="0" borderId="0" xfId="10" applyNumberFormat="1" applyFont="1" applyFill="1" applyAlignment="1">
      <alignment horizontal="right"/>
    </xf>
    <xf numFmtId="189" fontId="4" fillId="0" borderId="11" xfId="10" applyNumberFormat="1" applyFont="1" applyFill="1" applyBorder="1" applyAlignment="1">
      <alignment horizontal="right"/>
    </xf>
    <xf numFmtId="189" fontId="4" fillId="0" borderId="0" xfId="10" applyNumberFormat="1" applyFont="1" applyAlignment="1">
      <alignment horizontal="right"/>
    </xf>
    <xf numFmtId="189" fontId="4" fillId="0" borderId="16" xfId="10" applyNumberFormat="1" applyFont="1" applyBorder="1" applyAlignment="1">
      <alignment horizontal="right"/>
    </xf>
    <xf numFmtId="189" fontId="4" fillId="0" borderId="11" xfId="10" applyNumberFormat="1" applyFont="1" applyBorder="1" applyAlignment="1">
      <alignment horizontal="right"/>
    </xf>
    <xf numFmtId="0" fontId="4" fillId="0" borderId="18" xfId="11" applyFont="1" applyBorder="1"/>
    <xf numFmtId="187" fontId="11" fillId="0" borderId="0" xfId="0" applyNumberFormat="1" applyFont="1" applyFill="1" applyAlignment="1">
      <alignment horizontal="left"/>
    </xf>
    <xf numFmtId="190" fontId="4" fillId="0" borderId="0" xfId="0" applyNumberFormat="1" applyFont="1" applyFill="1"/>
    <xf numFmtId="189" fontId="4" fillId="0" borderId="11" xfId="0" applyNumberFormat="1" applyFont="1" applyFill="1" applyBorder="1" applyAlignment="1">
      <alignment horizontal="right"/>
    </xf>
    <xf numFmtId="171" fontId="4" fillId="0" borderId="11" xfId="2" applyNumberFormat="1" applyFont="1" applyFill="1" applyBorder="1" applyAlignment="1">
      <alignment horizontal="right"/>
    </xf>
    <xf numFmtId="171" fontId="4" fillId="0" borderId="11" xfId="4" quotePrefix="1" applyNumberFormat="1" applyFont="1" applyFill="1" applyBorder="1" applyAlignment="1">
      <alignment horizontal="right"/>
    </xf>
    <xf numFmtId="0" fontId="2" fillId="0" borderId="18" xfId="4" applyFont="1" applyFill="1" applyBorder="1"/>
    <xf numFmtId="190" fontId="2" fillId="0" borderId="0" xfId="0" applyNumberFormat="1" applyFont="1" applyFill="1"/>
    <xf numFmtId="189" fontId="4" fillId="0" borderId="0" xfId="0" applyNumberFormat="1" applyFont="1" applyFill="1" applyAlignment="1">
      <alignment horizontal="right"/>
    </xf>
    <xf numFmtId="171" fontId="2" fillId="0" borderId="0" xfId="4" quotePrefix="1" applyNumberFormat="1" applyFont="1" applyFill="1" applyBorder="1" applyAlignment="1">
      <alignment horizontal="right"/>
    </xf>
    <xf numFmtId="171" fontId="2" fillId="0" borderId="11" xfId="4" quotePrefix="1" applyNumberFormat="1" applyFont="1" applyFill="1" applyBorder="1" applyAlignment="1">
      <alignment horizontal="right"/>
    </xf>
    <xf numFmtId="0" fontId="2" fillId="0" borderId="0" xfId="4" applyFont="1" applyFill="1" applyBorder="1"/>
    <xf numFmtId="0" fontId="4" fillId="0" borderId="18" xfId="4" applyFont="1" applyFill="1" applyBorder="1"/>
    <xf numFmtId="171" fontId="4" fillId="0" borderId="11" xfId="4" applyNumberFormat="1" applyFont="1" applyFill="1" applyBorder="1" applyAlignment="1">
      <alignment horizontal="right"/>
    </xf>
    <xf numFmtId="1" fontId="11" fillId="0" borderId="0" xfId="0" applyNumberFormat="1" applyFont="1" applyFill="1" applyBorder="1"/>
    <xf numFmtId="189" fontId="2" fillId="0" borderId="0" xfId="10" applyNumberFormat="1" applyFont="1" applyFill="1" applyAlignment="1">
      <alignment horizontal="right"/>
    </xf>
    <xf numFmtId="189" fontId="2" fillId="0" borderId="11" xfId="10" applyNumberFormat="1" applyFont="1" applyFill="1" applyBorder="1" applyAlignment="1">
      <alignment horizontal="right"/>
    </xf>
    <xf numFmtId="189" fontId="2" fillId="0" borderId="0" xfId="10" applyNumberFormat="1" applyFont="1" applyAlignment="1">
      <alignment horizontal="right"/>
    </xf>
    <xf numFmtId="189" fontId="2" fillId="0" borderId="16" xfId="10" applyNumberFormat="1" applyFont="1" applyBorder="1" applyAlignment="1">
      <alignment horizontal="right"/>
    </xf>
    <xf numFmtId="189" fontId="2" fillId="0" borderId="11" xfId="10" applyNumberFormat="1" applyFont="1" applyBorder="1" applyAlignment="1">
      <alignment horizontal="right"/>
    </xf>
    <xf numFmtId="189" fontId="2" fillId="0" borderId="0" xfId="2" applyNumberFormat="1" applyFont="1" applyFill="1" applyBorder="1" applyAlignment="1">
      <alignment horizontal="right"/>
    </xf>
    <xf numFmtId="189" fontId="2" fillId="0" borderId="11" xfId="2" applyNumberFormat="1" applyFont="1" applyFill="1" applyBorder="1" applyAlignment="1">
      <alignment horizontal="right"/>
    </xf>
    <xf numFmtId="189" fontId="4" fillId="0" borderId="0" xfId="2" applyNumberFormat="1" applyFont="1" applyFill="1" applyBorder="1" applyAlignment="1">
      <alignment horizontal="right"/>
    </xf>
    <xf numFmtId="189" fontId="4" fillId="0" borderId="16" xfId="2" applyNumberFormat="1" applyFont="1" applyFill="1" applyBorder="1" applyAlignment="1">
      <alignment horizontal="right"/>
    </xf>
    <xf numFmtId="189" fontId="4" fillId="0" borderId="11" xfId="2" applyNumberFormat="1" applyFont="1" applyFill="1" applyBorder="1" applyAlignment="1">
      <alignment horizontal="right"/>
    </xf>
    <xf numFmtId="191" fontId="8" fillId="0" borderId="0" xfId="12" applyNumberFormat="1" applyFont="1" applyFill="1" applyAlignment="1">
      <alignment horizontal="right"/>
    </xf>
    <xf numFmtId="191" fontId="8" fillId="0" borderId="16" xfId="12" applyNumberFormat="1" applyFont="1" applyFill="1" applyBorder="1" applyAlignment="1">
      <alignment horizontal="right"/>
    </xf>
    <xf numFmtId="191" fontId="8" fillId="0" borderId="0" xfId="12" applyNumberFormat="1" applyFont="1" applyFill="1" applyBorder="1" applyAlignment="1">
      <alignment horizontal="right"/>
    </xf>
    <xf numFmtId="191" fontId="8" fillId="0" borderId="11" xfId="12" applyNumberFormat="1" applyFont="1" applyFill="1" applyBorder="1" applyAlignment="1">
      <alignment horizontal="right"/>
    </xf>
    <xf numFmtId="0" fontId="0" fillId="0" borderId="0" xfId="0" applyFill="1" applyBorder="1"/>
    <xf numFmtId="0" fontId="9" fillId="0" borderId="10" xfId="2" applyFont="1" applyFill="1" applyBorder="1"/>
    <xf numFmtId="0" fontId="4" fillId="0" borderId="0" xfId="2" applyFont="1" applyBorder="1" applyAlignment="1">
      <alignment horizontal="left"/>
    </xf>
    <xf numFmtId="0" fontId="4" fillId="0" borderId="0" xfId="4" applyFont="1" applyBorder="1"/>
    <xf numFmtId="0" fontId="9" fillId="0" borderId="5" xfId="2" applyFont="1" applyFill="1" applyBorder="1"/>
    <xf numFmtId="175" fontId="8" fillId="0" borderId="16" xfId="0" applyNumberFormat="1" applyFont="1" applyBorder="1"/>
    <xf numFmtId="175" fontId="8" fillId="0" borderId="0" xfId="0" applyNumberFormat="1" applyFont="1" applyBorder="1"/>
    <xf numFmtId="175" fontId="8" fillId="0" borderId="11" xfId="0" applyNumberFormat="1" applyFont="1" applyBorder="1"/>
    <xf numFmtId="175" fontId="8" fillId="0" borderId="0" xfId="0" applyNumberFormat="1" applyFont="1"/>
    <xf numFmtId="0" fontId="4" fillId="0" borderId="11" xfId="11" applyFont="1" applyBorder="1"/>
    <xf numFmtId="0" fontId="4" fillId="0" borderId="11" xfId="4" applyFont="1" applyBorder="1"/>
    <xf numFmtId="0" fontId="4" fillId="0" borderId="11" xfId="4" applyFont="1" applyFill="1" applyBorder="1"/>
    <xf numFmtId="171" fontId="4" fillId="0" borderId="0" xfId="0" applyNumberFormat="1" applyFont="1" applyFill="1" applyBorder="1"/>
    <xf numFmtId="0" fontId="2" fillId="0" borderId="11" xfId="7" applyFont="1" applyFill="1" applyBorder="1"/>
    <xf numFmtId="188" fontId="2" fillId="0" borderId="0" xfId="7" quotePrefix="1" applyNumberFormat="1" applyFont="1" applyFill="1" applyAlignment="1">
      <alignment horizontal="right"/>
    </xf>
    <xf numFmtId="175" fontId="7" fillId="0" borderId="16" xfId="0" applyNumberFormat="1" applyFont="1" applyBorder="1"/>
    <xf numFmtId="175" fontId="7" fillId="0" borderId="0" xfId="0" applyNumberFormat="1" applyFont="1" applyBorder="1"/>
    <xf numFmtId="175" fontId="7" fillId="0" borderId="11" xfId="0" applyNumberFormat="1" applyFont="1" applyBorder="1"/>
    <xf numFmtId="175" fontId="7" fillId="0" borderId="0" xfId="0" applyNumberFormat="1" applyFont="1"/>
    <xf numFmtId="0" fontId="4" fillId="0" borderId="11" xfId="7" applyFont="1" applyFill="1" applyBorder="1"/>
    <xf numFmtId="0" fontId="2" fillId="0" borderId="11" xfId="4" applyFont="1" applyBorder="1"/>
    <xf numFmtId="187" fontId="2" fillId="0" borderId="0" xfId="0" applyNumberFormat="1" applyFont="1" applyAlignment="1">
      <alignment horizontal="left"/>
    </xf>
    <xf numFmtId="187" fontId="4" fillId="0" borderId="0" xfId="0" applyNumberFormat="1" applyFont="1" applyBorder="1" applyAlignment="1">
      <alignment horizontal="left"/>
    </xf>
    <xf numFmtId="188" fontId="4" fillId="0" borderId="5" xfId="2" applyNumberFormat="1" applyFont="1" applyFill="1" applyBorder="1"/>
    <xf numFmtId="188" fontId="4" fillId="0" borderId="9" xfId="2" applyNumberFormat="1" applyFont="1" applyFill="1" applyBorder="1"/>
    <xf numFmtId="188" fontId="4" fillId="0" borderId="0" xfId="2" applyNumberFormat="1" applyFont="1" applyFill="1" applyBorder="1"/>
    <xf numFmtId="175" fontId="4" fillId="0" borderId="16" xfId="0" applyNumberFormat="1" applyFont="1" applyBorder="1"/>
    <xf numFmtId="175" fontId="4" fillId="0" borderId="0" xfId="0" applyNumberFormat="1" applyFont="1" applyBorder="1"/>
    <xf numFmtId="0" fontId="4" fillId="0" borderId="11" xfId="2" applyFont="1" applyBorder="1" applyAlignment="1">
      <alignment horizontal="left"/>
    </xf>
    <xf numFmtId="175" fontId="2" fillId="0" borderId="16" xfId="0" applyNumberFormat="1" applyFont="1" applyBorder="1"/>
    <xf numFmtId="175" fontId="2" fillId="0" borderId="0" xfId="0" applyNumberFormat="1" applyFont="1" applyBorder="1"/>
    <xf numFmtId="192" fontId="1" fillId="0" borderId="0" xfId="2" applyNumberFormat="1" applyFont="1"/>
    <xf numFmtId="0" fontId="1" fillId="0" borderId="30" xfId="2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70" fontId="1" fillId="0" borderId="0" xfId="2" quotePrefix="1" applyNumberFormat="1" applyFont="1" applyAlignment="1">
      <alignment horizontal="right"/>
    </xf>
    <xf numFmtId="180" fontId="1" fillId="0" borderId="0" xfId="2" applyNumberFormat="1" applyFont="1" applyAlignment="1">
      <alignment horizontal="right"/>
    </xf>
    <xf numFmtId="165" fontId="1" fillId="0" borderId="0" xfId="2" applyNumberFormat="1" applyFont="1" applyAlignment="1">
      <alignment horizontal="right"/>
    </xf>
    <xf numFmtId="170" fontId="1" fillId="0" borderId="0" xfId="2" applyNumberFormat="1" applyFont="1" applyBorder="1" applyAlignment="1">
      <alignment horizontal="right"/>
    </xf>
    <xf numFmtId="180" fontId="1" fillId="0" borderId="0" xfId="2" applyNumberFormat="1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171" fontId="4" fillId="0" borderId="0" xfId="0" applyNumberFormat="1" applyFont="1" applyAlignment="1">
      <alignment horizontal="right"/>
    </xf>
    <xf numFmtId="171" fontId="4" fillId="0" borderId="0" xfId="0" applyNumberFormat="1" applyFont="1"/>
    <xf numFmtId="0" fontId="4" fillId="0" borderId="0" xfId="0" applyFont="1" applyBorder="1" applyAlignment="1">
      <alignment horizontal="left"/>
    </xf>
    <xf numFmtId="171" fontId="4" fillId="0" borderId="16" xfId="2" quotePrefix="1" applyNumberFormat="1" applyFont="1" applyFill="1" applyBorder="1" applyAlignment="1">
      <alignment horizontal="right"/>
    </xf>
    <xf numFmtId="171" fontId="2" fillId="0" borderId="16" xfId="2" quotePrefix="1" applyNumberFormat="1" applyFont="1" applyFill="1" applyBorder="1" applyAlignment="1">
      <alignment horizontal="right"/>
    </xf>
    <xf numFmtId="171" fontId="2" fillId="0" borderId="0" xfId="2" quotePrefix="1" applyNumberFormat="1" applyFont="1" applyFill="1" applyBorder="1" applyAlignment="1">
      <alignment horizontal="right"/>
    </xf>
    <xf numFmtId="171" fontId="2" fillId="0" borderId="0" xfId="2" applyNumberFormat="1" applyFont="1" applyFill="1" applyBorder="1" applyAlignment="1">
      <alignment horizontal="right"/>
    </xf>
    <xf numFmtId="171" fontId="2" fillId="0" borderId="0" xfId="0" applyNumberFormat="1" applyFont="1"/>
    <xf numFmtId="0" fontId="1" fillId="0" borderId="0" xfId="2" applyFont="1" applyFill="1"/>
    <xf numFmtId="165" fontId="1" fillId="0" borderId="0" xfId="2" quotePrefix="1" applyNumberFormat="1" applyFont="1" applyFill="1" applyAlignment="1">
      <alignment horizontal="right"/>
    </xf>
    <xf numFmtId="171" fontId="4" fillId="0" borderId="16" xfId="2" applyNumberFormat="1" applyFont="1" applyFill="1" applyBorder="1" applyAlignment="1">
      <alignment horizontal="right"/>
    </xf>
    <xf numFmtId="0" fontId="9" fillId="0" borderId="0" xfId="13" applyFont="1" applyBorder="1" applyAlignment="1">
      <alignment horizontal="right"/>
    </xf>
    <xf numFmtId="171" fontId="2" fillId="0" borderId="16" xfId="2" applyNumberFormat="1" applyFont="1" applyFill="1" applyBorder="1" applyAlignment="1">
      <alignment horizontal="right"/>
    </xf>
    <xf numFmtId="0" fontId="1" fillId="0" borderId="32" xfId="2" applyFont="1" applyBorder="1" applyAlignment="1">
      <alignment horizontal="center" vertical="center" wrapText="1"/>
    </xf>
    <xf numFmtId="190" fontId="4" fillId="0" borderId="0" xfId="0" applyNumberFormat="1" applyFont="1"/>
    <xf numFmtId="0" fontId="2" fillId="0" borderId="11" xfId="0" applyFont="1" applyBorder="1" applyAlignment="1">
      <alignment horizontal="left"/>
    </xf>
    <xf numFmtId="190" fontId="2" fillId="0" borderId="0" xfId="0" applyNumberFormat="1" applyFont="1"/>
    <xf numFmtId="171" fontId="4" fillId="0" borderId="0" xfId="2" quotePrefix="1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71" fontId="4" fillId="0" borderId="0" xfId="2" quotePrefix="1" applyNumberFormat="1" applyFont="1" applyBorder="1" applyAlignment="1">
      <alignment horizontal="right"/>
    </xf>
    <xf numFmtId="0" fontId="5" fillId="0" borderId="0" xfId="2" applyFont="1"/>
    <xf numFmtId="0" fontId="2" fillId="0" borderId="0" xfId="2" applyFont="1" applyAlignment="1">
      <alignment horizontal="center" vertical="center"/>
    </xf>
    <xf numFmtId="171" fontId="4" fillId="0" borderId="0" xfId="14" applyNumberFormat="1" applyFont="1" applyAlignment="1">
      <alignment horizontal="right"/>
    </xf>
    <xf numFmtId="175" fontId="4" fillId="0" borderId="0" xfId="14" applyNumberFormat="1" applyFont="1"/>
    <xf numFmtId="171" fontId="2" fillId="0" borderId="0" xfId="14" applyNumberFormat="1" applyFont="1" applyAlignment="1">
      <alignment horizontal="right"/>
    </xf>
    <xf numFmtId="1" fontId="1" fillId="0" borderId="0" xfId="4" quotePrefix="1" applyNumberFormat="1" applyFont="1" applyAlignment="1">
      <alignment horizontal="right"/>
    </xf>
    <xf numFmtId="1" fontId="1" fillId="0" borderId="0" xfId="4" applyNumberFormat="1" applyFont="1" applyAlignment="1">
      <alignment horizontal="right"/>
    </xf>
    <xf numFmtId="1" fontId="1" fillId="0" borderId="0" xfId="4" applyNumberFormat="1" applyFont="1"/>
    <xf numFmtId="1" fontId="1" fillId="0" borderId="0" xfId="4" applyNumberFormat="1" applyFont="1" applyBorder="1" applyAlignment="1">
      <alignment horizontal="right"/>
    </xf>
    <xf numFmtId="1" fontId="1" fillId="0" borderId="0" xfId="4" quotePrefix="1" applyNumberFormat="1" applyFont="1" applyBorder="1" applyAlignment="1">
      <alignment horizontal="right"/>
    </xf>
    <xf numFmtId="0" fontId="5" fillId="0" borderId="0" xfId="4" applyFont="1"/>
    <xf numFmtId="170" fontId="1" fillId="0" borderId="0" xfId="2" quotePrefix="1" applyNumberFormat="1" applyFont="1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/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6" fontId="4" fillId="0" borderId="16" xfId="15" applyNumberFormat="1" applyFont="1" applyBorder="1" applyAlignment="1">
      <alignment horizontal="right"/>
    </xf>
    <xf numFmtId="176" fontId="4" fillId="0" borderId="0" xfId="15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75" fontId="4" fillId="0" borderId="16" xfId="15" applyNumberFormat="1" applyFont="1" applyBorder="1" applyAlignment="1">
      <alignment horizontal="right"/>
    </xf>
    <xf numFmtId="175" fontId="4" fillId="0" borderId="0" xfId="15" applyNumberFormat="1" applyFont="1" applyBorder="1" applyAlignment="1">
      <alignment horizontal="right"/>
    </xf>
    <xf numFmtId="176" fontId="2" fillId="0" borderId="16" xfId="15" applyNumberFormat="1" applyFont="1" applyBorder="1" applyAlignment="1">
      <alignment horizontal="right"/>
    </xf>
    <xf numFmtId="176" fontId="2" fillId="0" borderId="0" xfId="15" applyNumberFormat="1" applyFont="1" applyBorder="1" applyAlignment="1">
      <alignment horizontal="right"/>
    </xf>
    <xf numFmtId="0" fontId="4" fillId="0" borderId="16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16" xfId="0" applyBorder="1" applyAlignment="1"/>
    <xf numFmtId="193" fontId="4" fillId="0" borderId="0" xfId="0" applyNumberFormat="1" applyFont="1" applyFill="1" applyBorder="1"/>
    <xf numFmtId="0" fontId="4" fillId="0" borderId="5" xfId="0" applyFont="1" applyBorder="1"/>
    <xf numFmtId="0" fontId="4" fillId="0" borderId="10" xfId="0" applyFont="1" applyBorder="1"/>
    <xf numFmtId="170" fontId="4" fillId="0" borderId="16" xfId="16" applyNumberFormat="1" applyFont="1" applyBorder="1" applyAlignment="1">
      <alignment horizontal="right"/>
    </xf>
    <xf numFmtId="170" fontId="4" fillId="0" borderId="0" xfId="16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wrapText="1"/>
    </xf>
    <xf numFmtId="177" fontId="4" fillId="0" borderId="11" xfId="0" applyNumberFormat="1" applyFont="1" applyFill="1" applyBorder="1" applyAlignment="1">
      <alignment wrapText="1"/>
    </xf>
    <xf numFmtId="170" fontId="4" fillId="0" borderId="16" xfId="16" applyNumberFormat="1" applyFont="1" applyFill="1" applyBorder="1" applyAlignment="1">
      <alignment horizontal="right"/>
    </xf>
    <xf numFmtId="170" fontId="4" fillId="0" borderId="0" xfId="16" applyNumberFormat="1" applyFont="1" applyFill="1" applyBorder="1" applyAlignment="1">
      <alignment horizontal="right"/>
    </xf>
    <xf numFmtId="170" fontId="4" fillId="0" borderId="11" xfId="16" applyNumberFormat="1" applyFont="1" applyFill="1" applyBorder="1" applyAlignment="1">
      <alignment horizontal="right"/>
    </xf>
    <xf numFmtId="170" fontId="4" fillId="0" borderId="11" xfId="16" applyNumberFormat="1" applyFont="1" applyBorder="1" applyAlignment="1">
      <alignment horizontal="right"/>
    </xf>
    <xf numFmtId="177" fontId="4" fillId="0" borderId="0" xfId="0" applyNumberFormat="1" applyFont="1" applyFill="1" applyBorder="1"/>
    <xf numFmtId="177" fontId="1" fillId="0" borderId="0" xfId="0" applyNumberFormat="1" applyFont="1" applyFill="1"/>
    <xf numFmtId="177" fontId="1" fillId="0" borderId="5" xfId="0" applyNumberFormat="1" applyFont="1" applyFill="1" applyBorder="1"/>
    <xf numFmtId="177" fontId="1" fillId="0" borderId="9" xfId="0" applyNumberFormat="1" applyFont="1" applyFill="1" applyBorder="1"/>
    <xf numFmtId="177" fontId="1" fillId="0" borderId="10" xfId="0" applyNumberFormat="1" applyFont="1" applyFill="1" applyBorder="1"/>
    <xf numFmtId="170" fontId="4" fillId="0" borderId="16" xfId="17" applyNumberFormat="1" applyFont="1" applyBorder="1" applyAlignment="1">
      <alignment horizontal="right"/>
    </xf>
    <xf numFmtId="170" fontId="4" fillId="0" borderId="0" xfId="17" applyNumberFormat="1" applyFont="1" applyBorder="1" applyAlignment="1">
      <alignment horizontal="right"/>
    </xf>
    <xf numFmtId="170" fontId="4" fillId="0" borderId="16" xfId="17" applyNumberFormat="1" applyFont="1" applyFill="1" applyBorder="1" applyAlignment="1">
      <alignment horizontal="right"/>
    </xf>
    <xf numFmtId="170" fontId="4" fillId="0" borderId="0" xfId="17" applyNumberFormat="1" applyFont="1" applyFill="1" applyBorder="1" applyAlignment="1">
      <alignment horizontal="right"/>
    </xf>
    <xf numFmtId="170" fontId="4" fillId="0" borderId="11" xfId="17" applyNumberFormat="1" applyFont="1" applyFill="1" applyBorder="1" applyAlignment="1">
      <alignment horizontal="right"/>
    </xf>
    <xf numFmtId="170" fontId="4" fillId="0" borderId="11" xfId="17" applyNumberFormat="1" applyFont="1" applyBorder="1" applyAlignment="1">
      <alignment horizontal="right"/>
    </xf>
    <xf numFmtId="177" fontId="1" fillId="0" borderId="0" xfId="0" applyNumberFormat="1" applyFont="1" applyFill="1" applyBorder="1"/>
    <xf numFmtId="0" fontId="1" fillId="0" borderId="15" xfId="0" applyFont="1" applyBorder="1" applyAlignment="1">
      <alignment horizontal="center" vertical="center"/>
    </xf>
    <xf numFmtId="0" fontId="9" fillId="0" borderId="0" xfId="2" applyFont="1" applyFill="1" applyAlignment="1">
      <alignment vertical="top"/>
    </xf>
    <xf numFmtId="0" fontId="5" fillId="0" borderId="0" xfId="0" applyFont="1" applyBorder="1" applyAlignment="1">
      <alignment horizontal="left" wrapText="1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right"/>
    </xf>
    <xf numFmtId="0" fontId="19" fillId="0" borderId="0" xfId="19" applyFont="1"/>
    <xf numFmtId="0" fontId="21" fillId="0" borderId="0" xfId="19" applyFont="1" applyAlignment="1">
      <alignment horizontal="right"/>
    </xf>
    <xf numFmtId="0" fontId="21" fillId="0" borderId="0" xfId="19" applyFont="1"/>
    <xf numFmtId="0" fontId="4" fillId="0" borderId="0" xfId="20" applyFont="1" applyAlignment="1">
      <alignment vertical="top"/>
    </xf>
    <xf numFmtId="0" fontId="3" fillId="0" borderId="0" xfId="0" applyFont="1" applyAlignment="1"/>
    <xf numFmtId="0" fontId="2" fillId="0" borderId="0" xfId="21" applyFont="1"/>
    <xf numFmtId="0" fontId="9" fillId="0" borderId="0" xfId="21"/>
    <xf numFmtId="0" fontId="4" fillId="0" borderId="0" xfId="18" applyFont="1"/>
    <xf numFmtId="0" fontId="22" fillId="0" borderId="0" xfId="22" applyAlignment="1">
      <alignment horizontal="right"/>
    </xf>
    <xf numFmtId="0" fontId="22" fillId="0" borderId="0" xfId="22"/>
    <xf numFmtId="0" fontId="22" fillId="0" borderId="0" xfId="22" applyAlignment="1">
      <alignment horizontal="right" indent="1"/>
    </xf>
    <xf numFmtId="0" fontId="22" fillId="0" borderId="0" xfId="22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2" fillId="0" borderId="11" xfId="0" applyFont="1" applyBorder="1" applyAlignment="1">
      <alignment horizontal="left" wrapText="1"/>
    </xf>
    <xf numFmtId="0" fontId="2" fillId="0" borderId="1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0" fillId="0" borderId="11" xfId="0" applyBorder="1" applyAlignment="1">
      <alignment wrapText="1"/>
    </xf>
    <xf numFmtId="0" fontId="12" fillId="0" borderId="0" xfId="0" applyFont="1" applyAlignment="1">
      <alignment horizontal="center" vertical="center" wrapText="1"/>
    </xf>
    <xf numFmtId="172" fontId="12" fillId="0" borderId="0" xfId="0" applyNumberFormat="1" applyFont="1" applyFill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170" fontId="1" fillId="0" borderId="2" xfId="2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71" fontId="1" fillId="0" borderId="13" xfId="2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" fillId="0" borderId="10" xfId="2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2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13" xfId="2" applyNumberFormat="1" applyFont="1" applyFill="1" applyBorder="1" applyAlignment="1">
      <alignment horizontal="center" vertical="center" wrapText="1"/>
    </xf>
    <xf numFmtId="0" fontId="1" fillId="0" borderId="19" xfId="2" applyNumberFormat="1" applyFont="1" applyFill="1" applyBorder="1" applyAlignment="1">
      <alignment horizontal="center" vertical="center" wrapText="1"/>
    </xf>
    <xf numFmtId="173" fontId="2" fillId="0" borderId="0" xfId="0" applyNumberFormat="1" applyFont="1" applyFill="1" applyAlignment="1">
      <alignment horizontal="center" vertical="center" wrapText="1"/>
    </xf>
    <xf numFmtId="173" fontId="2" fillId="0" borderId="0" xfId="0" applyNumberFormat="1" applyFont="1" applyFill="1" applyAlignment="1">
      <alignment horizontal="center" vertical="center"/>
    </xf>
    <xf numFmtId="0" fontId="1" fillId="0" borderId="14" xfId="2" applyNumberFormat="1" applyFont="1" applyFill="1" applyBorder="1" applyAlignment="1">
      <alignment horizontal="center" vertical="center" wrapText="1"/>
    </xf>
    <xf numFmtId="0" fontId="1" fillId="0" borderId="12" xfId="2" applyNumberFormat="1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22" xfId="2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horizontal="center" vertical="center" wrapText="1"/>
    </xf>
    <xf numFmtId="170" fontId="2" fillId="0" borderId="0" xfId="0" applyNumberFormat="1" applyFont="1" applyFill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177" fontId="2" fillId="0" borderId="0" xfId="0" applyNumberFormat="1" applyFont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183" fontId="1" fillId="0" borderId="2" xfId="0" applyNumberFormat="1" applyFont="1" applyBorder="1" applyAlignment="1">
      <alignment horizontal="center" vertical="center"/>
    </xf>
    <xf numFmtId="183" fontId="1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2" applyFont="1" applyAlignment="1"/>
    <xf numFmtId="0" fontId="5" fillId="0" borderId="0" xfId="0" applyFont="1" applyAlignment="1"/>
    <xf numFmtId="0" fontId="1" fillId="0" borderId="0" xfId="2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6" fillId="0" borderId="0" xfId="2" applyFont="1" applyAlignment="1">
      <alignment horizontal="left"/>
    </xf>
    <xf numFmtId="0" fontId="1" fillId="0" borderId="10" xfId="2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 wrapText="1"/>
    </xf>
    <xf numFmtId="0" fontId="1" fillId="0" borderId="21" xfId="0" applyFont="1" applyBorder="1"/>
    <xf numFmtId="0" fontId="1" fillId="0" borderId="2" xfId="2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wrapText="1"/>
    </xf>
    <xf numFmtId="0" fontId="5" fillId="0" borderId="0" xfId="2" applyFont="1" applyFill="1" applyAlignment="1"/>
    <xf numFmtId="0" fontId="1" fillId="0" borderId="9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18" xfId="2" applyFont="1" applyFill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center" wrapText="1"/>
    </xf>
    <xf numFmtId="0" fontId="1" fillId="0" borderId="27" xfId="2" applyFont="1" applyFill="1" applyBorder="1" applyAlignment="1">
      <alignment horizontal="center" wrapText="1"/>
    </xf>
    <xf numFmtId="0" fontId="1" fillId="0" borderId="18" xfId="2" applyFont="1" applyFill="1" applyBorder="1" applyAlignment="1">
      <alignment horizontal="center" vertical="center"/>
    </xf>
    <xf numFmtId="0" fontId="1" fillId="0" borderId="22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6" fillId="0" borderId="0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14" xfId="2" applyFont="1" applyFill="1" applyBorder="1" applyAlignment="1">
      <alignment horizontal="center"/>
    </xf>
    <xf numFmtId="0" fontId="1" fillId="0" borderId="27" xfId="2" applyFont="1" applyFill="1" applyBorder="1" applyAlignment="1">
      <alignment horizontal="center"/>
    </xf>
    <xf numFmtId="0" fontId="1" fillId="0" borderId="12" xfId="2" applyFont="1" applyFill="1" applyBorder="1" applyAlignment="1">
      <alignment horizontal="center"/>
    </xf>
    <xf numFmtId="0" fontId="1" fillId="0" borderId="13" xfId="2" applyFont="1" applyFill="1" applyBorder="1" applyAlignment="1">
      <alignment horizontal="center"/>
    </xf>
    <xf numFmtId="0" fontId="1" fillId="0" borderId="13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wrapText="1"/>
    </xf>
    <xf numFmtId="0" fontId="5" fillId="0" borderId="0" xfId="2" applyFont="1" applyFill="1" applyAlignment="1">
      <alignment horizontal="left" vertical="top" wrapText="1"/>
    </xf>
    <xf numFmtId="0" fontId="1" fillId="0" borderId="11" xfId="2" applyFont="1" applyFill="1" applyBorder="1" applyAlignment="1">
      <alignment horizontal="center" vertical="center" wrapText="1"/>
    </xf>
    <xf numFmtId="0" fontId="1" fillId="0" borderId="21" xfId="2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2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3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9" fillId="0" borderId="0" xfId="0" applyFont="1" applyAlignment="1"/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27" xfId="0" applyBorder="1" applyAlignment="1"/>
    <xf numFmtId="49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12" xfId="0" applyBorder="1" applyAlignment="1"/>
    <xf numFmtId="177" fontId="4" fillId="0" borderId="0" xfId="0" applyNumberFormat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177" fontId="4" fillId="0" borderId="0" xfId="0" applyNumberFormat="1" applyFont="1" applyFill="1" applyBorder="1" applyAlignment="1">
      <alignment wrapText="1"/>
    </xf>
    <xf numFmtId="177" fontId="4" fillId="0" borderId="11" xfId="0" applyNumberFormat="1" applyFont="1" applyFill="1" applyBorder="1" applyAlignment="1">
      <alignment wrapText="1"/>
    </xf>
    <xf numFmtId="177" fontId="4" fillId="0" borderId="0" xfId="0" applyNumberFormat="1" applyFont="1" applyFill="1" applyBorder="1" applyAlignment="1"/>
    <xf numFmtId="177" fontId="4" fillId="0" borderId="11" xfId="0" applyNumberFormat="1" applyFont="1" applyFill="1" applyBorder="1" applyAlignment="1"/>
    <xf numFmtId="177" fontId="4" fillId="0" borderId="0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177" fontId="4" fillId="0" borderId="11" xfId="0" applyNumberFormat="1" applyFont="1" applyFill="1" applyBorder="1" applyAlignment="1">
      <alignment horizontal="left" wrapText="1"/>
    </xf>
    <xf numFmtId="177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177" fontId="5" fillId="0" borderId="0" xfId="0" applyNumberFormat="1" applyFont="1" applyFill="1" applyAlignment="1">
      <alignment horizontal="left" vertical="center" wrapText="1"/>
    </xf>
  </cellXfs>
  <cellStyles count="23">
    <cellStyle name="Hyperlink" xfId="22" builtinId="8"/>
    <cellStyle name="Standard" xfId="0" builtinId="0"/>
    <cellStyle name="Standard 2" xfId="20"/>
    <cellStyle name="Standard 5" xfId="21"/>
    <cellStyle name="Standard_Bundesamt für Bauwesen und Raumordnung - Eckzahlen für Kreise 1998" xfId="9"/>
    <cellStyle name="Standard_I_M1_8j05" xfId="19"/>
    <cellStyle name="Standard_S28TAB11" xfId="2"/>
    <cellStyle name="Standard_S29TA111" xfId="4"/>
    <cellStyle name="Standard_S30TA112" xfId="7"/>
    <cellStyle name="Standard_T_G1_1m0710" xfId="18"/>
    <cellStyle name="Standard_T02_ergebnis_09" xfId="3"/>
    <cellStyle name="Standard_T04_ergebnis_09" xfId="5"/>
    <cellStyle name="Standard_T06_ergebnis_09" xfId="8"/>
    <cellStyle name="Standard_T09_ergebnis_09" xfId="10"/>
    <cellStyle name="Standard_t09_layout" xfId="12"/>
    <cellStyle name="Standard_T12_ergebnis_09" xfId="13"/>
    <cellStyle name="Standard_T13_ergebnis_09" xfId="14"/>
    <cellStyle name="Standard_T15_ergebnis_09" xfId="6"/>
    <cellStyle name="Standard_T17_ergebnis_09" xfId="15"/>
    <cellStyle name="Standard_T18_ergebnis_09" xfId="16"/>
    <cellStyle name="Standard_T19_ergebnis_09" xfId="17"/>
    <cellStyle name="Standard_verkehr Juni_Übung" xfId="11"/>
    <cellStyle name="Standard_Zahlenmaterial 12_2012_Berich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</xdr:colOff>
      <xdr:row>2</xdr:row>
      <xdr:rowOff>0</xdr:rowOff>
    </xdr:from>
    <xdr:to>
      <xdr:col>1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2" name="Text 72"/>
        <xdr:cNvSpPr txBox="1">
          <a:spLocks noChangeArrowheads="1"/>
        </xdr:cNvSpPr>
      </xdr:nvSpPr>
      <xdr:spPr bwMode="auto">
        <a:xfrm>
          <a:off x="2581275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" name="Text 96"/>
        <xdr:cNvSpPr txBox="1">
          <a:spLocks noChangeArrowheads="1"/>
        </xdr:cNvSpPr>
      </xdr:nvSpPr>
      <xdr:spPr bwMode="auto">
        <a:xfrm>
          <a:off x="2581275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4" name="Text 72"/>
        <xdr:cNvSpPr txBox="1">
          <a:spLocks noChangeArrowheads="1"/>
        </xdr:cNvSpPr>
      </xdr:nvSpPr>
      <xdr:spPr bwMode="auto">
        <a:xfrm>
          <a:off x="2581275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5" name="Text 96"/>
        <xdr:cNvSpPr txBox="1">
          <a:spLocks noChangeArrowheads="1"/>
        </xdr:cNvSpPr>
      </xdr:nvSpPr>
      <xdr:spPr bwMode="auto">
        <a:xfrm>
          <a:off x="2581275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228600</xdr:colOff>
      <xdr:row>17</xdr:row>
      <xdr:rowOff>0</xdr:rowOff>
    </xdr:from>
    <xdr:to>
      <xdr:col>23</xdr:col>
      <xdr:colOff>228600</xdr:colOff>
      <xdr:row>17</xdr:row>
      <xdr:rowOff>0</xdr:rowOff>
    </xdr:to>
    <xdr:sp macro="" textlink="">
      <xdr:nvSpPr>
        <xdr:cNvPr id="2" name="Text 72"/>
        <xdr:cNvSpPr txBox="1">
          <a:spLocks noChangeArrowheads="1"/>
        </xdr:cNvSpPr>
      </xdr:nvSpPr>
      <xdr:spPr bwMode="auto">
        <a:xfrm>
          <a:off x="12496800" y="2590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17</xdr:row>
      <xdr:rowOff>0</xdr:rowOff>
    </xdr:from>
    <xdr:to>
      <xdr:col>23</xdr:col>
      <xdr:colOff>228600</xdr:colOff>
      <xdr:row>17</xdr:row>
      <xdr:rowOff>0</xdr:rowOff>
    </xdr:to>
    <xdr:sp macro="" textlink="">
      <xdr:nvSpPr>
        <xdr:cNvPr id="3" name="Text 96"/>
        <xdr:cNvSpPr txBox="1">
          <a:spLocks noChangeArrowheads="1"/>
        </xdr:cNvSpPr>
      </xdr:nvSpPr>
      <xdr:spPr bwMode="auto">
        <a:xfrm>
          <a:off x="12496800" y="2590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228600</xdr:colOff>
      <xdr:row>18</xdr:row>
      <xdr:rowOff>123825</xdr:rowOff>
    </xdr:from>
    <xdr:to>
      <xdr:col>23</xdr:col>
      <xdr:colOff>228600</xdr:colOff>
      <xdr:row>20</xdr:row>
      <xdr:rowOff>123825</xdr:rowOff>
    </xdr:to>
    <xdr:sp macro="" textlink="">
      <xdr:nvSpPr>
        <xdr:cNvPr id="4" name="Text 72"/>
        <xdr:cNvSpPr txBox="1">
          <a:spLocks noChangeArrowheads="1"/>
        </xdr:cNvSpPr>
      </xdr:nvSpPr>
      <xdr:spPr bwMode="auto">
        <a:xfrm>
          <a:off x="12496800" y="28384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18</xdr:row>
      <xdr:rowOff>123825</xdr:rowOff>
    </xdr:from>
    <xdr:to>
      <xdr:col>23</xdr:col>
      <xdr:colOff>228600</xdr:colOff>
      <xdr:row>20</xdr:row>
      <xdr:rowOff>123825</xdr:rowOff>
    </xdr:to>
    <xdr:sp macro="" textlink="">
      <xdr:nvSpPr>
        <xdr:cNvPr id="5" name="Text 96"/>
        <xdr:cNvSpPr txBox="1">
          <a:spLocks noChangeArrowheads="1"/>
        </xdr:cNvSpPr>
      </xdr:nvSpPr>
      <xdr:spPr bwMode="auto">
        <a:xfrm>
          <a:off x="12496800" y="28384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228600</xdr:colOff>
      <xdr:row>17</xdr:row>
      <xdr:rowOff>0</xdr:rowOff>
    </xdr:from>
    <xdr:to>
      <xdr:col>23</xdr:col>
      <xdr:colOff>228600</xdr:colOff>
      <xdr:row>17</xdr:row>
      <xdr:rowOff>123825</xdr:rowOff>
    </xdr:to>
    <xdr:sp macro="" textlink="">
      <xdr:nvSpPr>
        <xdr:cNvPr id="6" name="Text 72"/>
        <xdr:cNvSpPr txBox="1">
          <a:spLocks noChangeArrowheads="1"/>
        </xdr:cNvSpPr>
      </xdr:nvSpPr>
      <xdr:spPr bwMode="auto">
        <a:xfrm>
          <a:off x="12496800" y="259080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17</xdr:row>
      <xdr:rowOff>0</xdr:rowOff>
    </xdr:from>
    <xdr:to>
      <xdr:col>23</xdr:col>
      <xdr:colOff>228600</xdr:colOff>
      <xdr:row>17</xdr:row>
      <xdr:rowOff>123825</xdr:rowOff>
    </xdr:to>
    <xdr:sp macro="" textlink="">
      <xdr:nvSpPr>
        <xdr:cNvPr id="7" name="Text 96"/>
        <xdr:cNvSpPr txBox="1">
          <a:spLocks noChangeArrowheads="1"/>
        </xdr:cNvSpPr>
      </xdr:nvSpPr>
      <xdr:spPr bwMode="auto">
        <a:xfrm>
          <a:off x="12496800" y="259080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228600</xdr:colOff>
      <xdr:row>19</xdr:row>
      <xdr:rowOff>123825</xdr:rowOff>
    </xdr:from>
    <xdr:to>
      <xdr:col>23</xdr:col>
      <xdr:colOff>228600</xdr:colOff>
      <xdr:row>21</xdr:row>
      <xdr:rowOff>123825</xdr:rowOff>
    </xdr:to>
    <xdr:sp macro="" textlink="">
      <xdr:nvSpPr>
        <xdr:cNvPr id="8" name="Text 72"/>
        <xdr:cNvSpPr txBox="1">
          <a:spLocks noChangeArrowheads="1"/>
        </xdr:cNvSpPr>
      </xdr:nvSpPr>
      <xdr:spPr bwMode="auto">
        <a:xfrm>
          <a:off x="12496800" y="29622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19</xdr:row>
      <xdr:rowOff>123825</xdr:rowOff>
    </xdr:from>
    <xdr:to>
      <xdr:col>23</xdr:col>
      <xdr:colOff>228600</xdr:colOff>
      <xdr:row>21</xdr:row>
      <xdr:rowOff>123825</xdr:rowOff>
    </xdr:to>
    <xdr:sp macro="" textlink="">
      <xdr:nvSpPr>
        <xdr:cNvPr id="9" name="Text 96"/>
        <xdr:cNvSpPr txBox="1">
          <a:spLocks noChangeArrowheads="1"/>
        </xdr:cNvSpPr>
      </xdr:nvSpPr>
      <xdr:spPr bwMode="auto">
        <a:xfrm>
          <a:off x="12496800" y="29622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228600</xdr:colOff>
      <xdr:row>19</xdr:row>
      <xdr:rowOff>123825</xdr:rowOff>
    </xdr:from>
    <xdr:to>
      <xdr:col>23</xdr:col>
      <xdr:colOff>228600</xdr:colOff>
      <xdr:row>21</xdr:row>
      <xdr:rowOff>123825</xdr:rowOff>
    </xdr:to>
    <xdr:sp macro="" textlink="">
      <xdr:nvSpPr>
        <xdr:cNvPr id="10" name="Text 72"/>
        <xdr:cNvSpPr txBox="1">
          <a:spLocks noChangeArrowheads="1"/>
        </xdr:cNvSpPr>
      </xdr:nvSpPr>
      <xdr:spPr bwMode="auto">
        <a:xfrm>
          <a:off x="12496800" y="29622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19</xdr:row>
      <xdr:rowOff>123825</xdr:rowOff>
    </xdr:from>
    <xdr:to>
      <xdr:col>23</xdr:col>
      <xdr:colOff>228600</xdr:colOff>
      <xdr:row>21</xdr:row>
      <xdr:rowOff>123825</xdr:rowOff>
    </xdr:to>
    <xdr:sp macro="" textlink="">
      <xdr:nvSpPr>
        <xdr:cNvPr id="11" name="Text 96"/>
        <xdr:cNvSpPr txBox="1">
          <a:spLocks noChangeArrowheads="1"/>
        </xdr:cNvSpPr>
      </xdr:nvSpPr>
      <xdr:spPr bwMode="auto">
        <a:xfrm>
          <a:off x="12496800" y="29622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228600</xdr:colOff>
      <xdr:row>20</xdr:row>
      <xdr:rowOff>123825</xdr:rowOff>
    </xdr:from>
    <xdr:to>
      <xdr:col>23</xdr:col>
      <xdr:colOff>228600</xdr:colOff>
      <xdr:row>22</xdr:row>
      <xdr:rowOff>123825</xdr:rowOff>
    </xdr:to>
    <xdr:sp macro="" textlink="">
      <xdr:nvSpPr>
        <xdr:cNvPr id="12" name="Text 72"/>
        <xdr:cNvSpPr txBox="1">
          <a:spLocks noChangeArrowheads="1"/>
        </xdr:cNvSpPr>
      </xdr:nvSpPr>
      <xdr:spPr bwMode="auto">
        <a:xfrm>
          <a:off x="12496800" y="3114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228600</xdr:colOff>
      <xdr:row>20</xdr:row>
      <xdr:rowOff>123825</xdr:rowOff>
    </xdr:from>
    <xdr:to>
      <xdr:col>23</xdr:col>
      <xdr:colOff>228600</xdr:colOff>
      <xdr:row>22</xdr:row>
      <xdr:rowOff>123825</xdr:rowOff>
    </xdr:to>
    <xdr:sp macro="" textlink="">
      <xdr:nvSpPr>
        <xdr:cNvPr id="13" name="Text 96"/>
        <xdr:cNvSpPr txBox="1">
          <a:spLocks noChangeArrowheads="1"/>
        </xdr:cNvSpPr>
      </xdr:nvSpPr>
      <xdr:spPr bwMode="auto">
        <a:xfrm>
          <a:off x="12496800" y="31146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2"/>
  <cols>
    <col min="1" max="1" width="93.7109375" customWidth="1"/>
  </cols>
  <sheetData>
    <row r="1" spans="1:1">
      <c r="A1" s="496" t="s">
        <v>0</v>
      </c>
    </row>
    <row r="2" spans="1:1">
      <c r="A2" s="496" t="s">
        <v>359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showGridLines="0" workbookViewId="0"/>
  </sheetViews>
  <sheetFormatPr baseColWidth="10" defaultRowHeight="12"/>
  <cols>
    <col min="1" max="1" width="10.7109375" customWidth="1"/>
    <col min="2" max="2" width="7.5703125" customWidth="1"/>
    <col min="3" max="3" width="5.85546875" bestFit="1" customWidth="1"/>
    <col min="4" max="4" width="9.140625" customWidth="1"/>
    <col min="5" max="5" width="8.140625" customWidth="1"/>
    <col min="6" max="6" width="7" customWidth="1"/>
    <col min="7" max="7" width="4" bestFit="1" customWidth="1"/>
    <col min="8" max="8" width="8.5703125" customWidth="1"/>
    <col min="9" max="9" width="7.5703125" customWidth="1"/>
    <col min="10" max="10" width="7.140625" customWidth="1"/>
    <col min="11" max="11" width="4.85546875" bestFit="1" customWidth="1"/>
    <col min="12" max="12" width="8.85546875" customWidth="1"/>
    <col min="13" max="13" width="8.28515625" customWidth="1"/>
  </cols>
  <sheetData>
    <row r="1" spans="1:13" ht="12.75">
      <c r="A1" s="158" t="s">
        <v>179</v>
      </c>
      <c r="B1" s="159"/>
      <c r="C1" s="159"/>
      <c r="D1" s="159"/>
      <c r="E1" s="159"/>
      <c r="F1" s="159"/>
      <c r="G1" s="159"/>
      <c r="H1" s="159"/>
      <c r="I1" s="159"/>
      <c r="J1" s="160"/>
      <c r="K1" s="161"/>
      <c r="L1" s="161"/>
      <c r="M1" s="161"/>
    </row>
    <row r="2" spans="1:13" ht="12.75">
      <c r="A2" s="158" t="s">
        <v>180</v>
      </c>
      <c r="B2" s="162"/>
      <c r="C2" s="162"/>
      <c r="D2" s="162"/>
      <c r="E2" s="162"/>
      <c r="F2" s="162"/>
      <c r="G2" s="162"/>
      <c r="H2" s="162"/>
      <c r="I2" s="162"/>
      <c r="J2" s="160"/>
      <c r="K2" s="161"/>
      <c r="L2" s="161"/>
      <c r="M2" s="161"/>
    </row>
    <row r="3" spans="1:13" ht="12.75">
      <c r="A3" s="163" t="s">
        <v>146</v>
      </c>
      <c r="B3" s="163"/>
      <c r="C3" s="163"/>
      <c r="D3" s="163"/>
      <c r="E3" s="163"/>
      <c r="F3" s="163"/>
      <c r="G3" s="163"/>
      <c r="H3" s="163"/>
      <c r="I3" s="164"/>
      <c r="J3" s="165"/>
      <c r="K3" s="165"/>
      <c r="L3" s="165"/>
      <c r="M3" s="165"/>
    </row>
    <row r="4" spans="1:13">
      <c r="A4" s="166"/>
      <c r="B4" s="579" t="s">
        <v>90</v>
      </c>
      <c r="C4" s="580"/>
      <c r="D4" s="580"/>
      <c r="E4" s="581"/>
      <c r="F4" s="579" t="s">
        <v>61</v>
      </c>
      <c r="G4" s="580"/>
      <c r="H4" s="580"/>
      <c r="I4" s="581"/>
      <c r="J4" s="579" t="s">
        <v>63</v>
      </c>
      <c r="K4" s="580"/>
      <c r="L4" s="580"/>
      <c r="M4" s="580"/>
    </row>
    <row r="5" spans="1:13">
      <c r="A5" s="167"/>
      <c r="B5" s="582"/>
      <c r="C5" s="583"/>
      <c r="D5" s="583"/>
      <c r="E5" s="584"/>
      <c r="F5" s="582"/>
      <c r="G5" s="583"/>
      <c r="H5" s="583"/>
      <c r="I5" s="584"/>
      <c r="J5" s="582"/>
      <c r="K5" s="583"/>
      <c r="L5" s="583"/>
      <c r="M5" s="583"/>
    </row>
    <row r="6" spans="1:13">
      <c r="A6" s="167" t="s">
        <v>181</v>
      </c>
      <c r="B6" s="585" t="s">
        <v>182</v>
      </c>
      <c r="C6" s="586" t="s">
        <v>129</v>
      </c>
      <c r="D6" s="587"/>
      <c r="E6" s="588"/>
      <c r="F6" s="557" t="s">
        <v>182</v>
      </c>
      <c r="G6" s="586" t="s">
        <v>129</v>
      </c>
      <c r="H6" s="587"/>
      <c r="I6" s="588"/>
      <c r="J6" s="557" t="s">
        <v>182</v>
      </c>
      <c r="K6" s="586" t="s">
        <v>129</v>
      </c>
      <c r="L6" s="587"/>
      <c r="M6" s="587"/>
    </row>
    <row r="7" spans="1:13">
      <c r="A7" s="167" t="s">
        <v>183</v>
      </c>
      <c r="B7" s="531"/>
      <c r="C7" s="591" t="s">
        <v>130</v>
      </c>
      <c r="D7" s="592"/>
      <c r="E7" s="598" t="s">
        <v>184</v>
      </c>
      <c r="F7" s="589"/>
      <c r="G7" s="591" t="s">
        <v>130</v>
      </c>
      <c r="H7" s="592"/>
      <c r="I7" s="598" t="s">
        <v>184</v>
      </c>
      <c r="J7" s="589"/>
      <c r="K7" s="591" t="s">
        <v>130</v>
      </c>
      <c r="L7" s="592"/>
      <c r="M7" s="593" t="s">
        <v>184</v>
      </c>
    </row>
    <row r="8" spans="1:13">
      <c r="A8" s="167"/>
      <c r="B8" s="531"/>
      <c r="C8" s="594" t="s">
        <v>133</v>
      </c>
      <c r="D8" s="596" t="s">
        <v>185</v>
      </c>
      <c r="E8" s="598"/>
      <c r="F8" s="589"/>
      <c r="G8" s="594" t="s">
        <v>133</v>
      </c>
      <c r="H8" s="596" t="s">
        <v>185</v>
      </c>
      <c r="I8" s="598"/>
      <c r="J8" s="589"/>
      <c r="K8" s="594" t="s">
        <v>133</v>
      </c>
      <c r="L8" s="596" t="s">
        <v>185</v>
      </c>
      <c r="M8" s="593"/>
    </row>
    <row r="9" spans="1:13">
      <c r="A9" s="168"/>
      <c r="B9" s="532"/>
      <c r="C9" s="595"/>
      <c r="D9" s="597"/>
      <c r="E9" s="599"/>
      <c r="F9" s="590"/>
      <c r="G9" s="595"/>
      <c r="H9" s="597"/>
      <c r="I9" s="599"/>
      <c r="J9" s="590"/>
      <c r="K9" s="595"/>
      <c r="L9" s="597"/>
      <c r="M9" s="513"/>
    </row>
    <row r="10" spans="1:13" ht="12.75">
      <c r="A10" s="169"/>
      <c r="B10" s="170"/>
      <c r="C10" s="170"/>
      <c r="D10" s="170"/>
      <c r="E10" s="169"/>
      <c r="F10" s="171"/>
      <c r="G10" s="172"/>
      <c r="H10" s="172"/>
      <c r="I10" s="173"/>
      <c r="J10" s="174"/>
      <c r="K10" s="175"/>
      <c r="L10" s="175"/>
      <c r="M10" s="176"/>
    </row>
    <row r="11" spans="1:13">
      <c r="A11" s="177" t="s">
        <v>96</v>
      </c>
      <c r="B11" s="178"/>
      <c r="C11" s="178"/>
      <c r="D11" s="178"/>
      <c r="E11" s="179"/>
      <c r="F11" s="180"/>
      <c r="G11" s="178"/>
      <c r="H11" s="178"/>
      <c r="I11" s="179"/>
      <c r="J11" s="180"/>
      <c r="K11" s="178"/>
      <c r="L11" s="178"/>
      <c r="M11" s="178"/>
    </row>
    <row r="12" spans="1:13">
      <c r="A12" s="181"/>
      <c r="B12" s="178"/>
      <c r="C12" s="178"/>
      <c r="D12" s="178"/>
      <c r="E12" s="179"/>
      <c r="F12" s="180"/>
      <c r="G12" s="178"/>
      <c r="H12" s="178"/>
      <c r="I12" s="179"/>
      <c r="J12" s="180"/>
      <c r="K12" s="178"/>
      <c r="L12" s="178"/>
      <c r="M12" s="178"/>
    </row>
    <row r="13" spans="1:13">
      <c r="A13" s="182" t="s">
        <v>186</v>
      </c>
      <c r="B13" s="178">
        <v>109</v>
      </c>
      <c r="C13" s="178">
        <v>52</v>
      </c>
      <c r="D13" s="178">
        <v>20</v>
      </c>
      <c r="E13" s="179">
        <v>32</v>
      </c>
      <c r="F13" s="180">
        <v>8</v>
      </c>
      <c r="G13" s="178">
        <v>1</v>
      </c>
      <c r="H13" s="183">
        <v>2</v>
      </c>
      <c r="I13" s="179">
        <v>5</v>
      </c>
      <c r="J13" s="180">
        <v>33</v>
      </c>
      <c r="K13" s="178">
        <v>17</v>
      </c>
      <c r="L13" s="178">
        <v>3</v>
      </c>
      <c r="M13" s="178">
        <v>13</v>
      </c>
    </row>
    <row r="14" spans="1:13">
      <c r="A14" s="182" t="s">
        <v>187</v>
      </c>
      <c r="B14" s="178">
        <v>109</v>
      </c>
      <c r="C14" s="178">
        <v>56</v>
      </c>
      <c r="D14" s="178">
        <v>12</v>
      </c>
      <c r="E14" s="179">
        <v>26</v>
      </c>
      <c r="F14" s="180">
        <v>5</v>
      </c>
      <c r="G14" s="183">
        <v>1</v>
      </c>
      <c r="H14" s="137" t="s">
        <v>59</v>
      </c>
      <c r="I14" s="184">
        <v>4</v>
      </c>
      <c r="J14" s="180">
        <v>37</v>
      </c>
      <c r="K14" s="178">
        <v>17</v>
      </c>
      <c r="L14" s="178">
        <v>4</v>
      </c>
      <c r="M14" s="178">
        <v>12</v>
      </c>
    </row>
    <row r="15" spans="1:13">
      <c r="A15" s="182" t="s">
        <v>188</v>
      </c>
      <c r="B15" s="178">
        <v>122</v>
      </c>
      <c r="C15" s="178">
        <v>63</v>
      </c>
      <c r="D15" s="178">
        <v>14</v>
      </c>
      <c r="E15" s="179">
        <v>30</v>
      </c>
      <c r="F15" s="180">
        <v>3</v>
      </c>
      <c r="G15" s="183">
        <v>2</v>
      </c>
      <c r="H15" s="183">
        <v>1</v>
      </c>
      <c r="I15" s="137" t="s">
        <v>59</v>
      </c>
      <c r="J15" s="180">
        <v>40</v>
      </c>
      <c r="K15" s="178">
        <v>17</v>
      </c>
      <c r="L15" s="178">
        <v>8</v>
      </c>
      <c r="M15" s="178">
        <v>13</v>
      </c>
    </row>
    <row r="16" spans="1:13">
      <c r="A16" s="182" t="s">
        <v>189</v>
      </c>
      <c r="B16" s="178">
        <v>171</v>
      </c>
      <c r="C16" s="178">
        <v>96</v>
      </c>
      <c r="D16" s="178">
        <v>40</v>
      </c>
      <c r="E16" s="179">
        <v>17</v>
      </c>
      <c r="F16" s="180">
        <v>6</v>
      </c>
      <c r="G16" s="183">
        <v>4</v>
      </c>
      <c r="H16" s="183">
        <v>1</v>
      </c>
      <c r="I16" s="179">
        <v>1</v>
      </c>
      <c r="J16" s="180">
        <v>61</v>
      </c>
      <c r="K16" s="178">
        <v>30</v>
      </c>
      <c r="L16" s="178">
        <v>18</v>
      </c>
      <c r="M16" s="178">
        <v>6</v>
      </c>
    </row>
    <row r="17" spans="1:13">
      <c r="A17" s="182" t="s">
        <v>190</v>
      </c>
      <c r="B17" s="178">
        <v>196</v>
      </c>
      <c r="C17" s="178">
        <v>98</v>
      </c>
      <c r="D17" s="178">
        <v>46</v>
      </c>
      <c r="E17" s="179">
        <v>30</v>
      </c>
      <c r="F17" s="180">
        <v>4</v>
      </c>
      <c r="G17" s="183">
        <v>3</v>
      </c>
      <c r="H17" s="137" t="s">
        <v>59</v>
      </c>
      <c r="I17" s="183">
        <v>1</v>
      </c>
      <c r="J17" s="180">
        <v>67</v>
      </c>
      <c r="K17" s="178">
        <v>29</v>
      </c>
      <c r="L17" s="178">
        <v>17</v>
      </c>
      <c r="M17" s="178">
        <v>13</v>
      </c>
    </row>
    <row r="18" spans="1:13">
      <c r="A18" s="182" t="s">
        <v>191</v>
      </c>
      <c r="B18" s="178">
        <v>215</v>
      </c>
      <c r="C18" s="178">
        <v>100</v>
      </c>
      <c r="D18" s="178">
        <v>63</v>
      </c>
      <c r="E18" s="179">
        <v>32</v>
      </c>
      <c r="F18" s="180">
        <v>1</v>
      </c>
      <c r="G18" s="137" t="s">
        <v>59</v>
      </c>
      <c r="H18" s="137" t="s">
        <v>59</v>
      </c>
      <c r="I18" s="179">
        <v>1</v>
      </c>
      <c r="J18" s="180">
        <v>75</v>
      </c>
      <c r="K18" s="178">
        <v>29</v>
      </c>
      <c r="L18" s="178">
        <v>25</v>
      </c>
      <c r="M18" s="178">
        <v>15</v>
      </c>
    </row>
    <row r="19" spans="1:13">
      <c r="A19" s="182" t="s">
        <v>192</v>
      </c>
      <c r="B19" s="178">
        <v>242</v>
      </c>
      <c r="C19" s="178">
        <v>118</v>
      </c>
      <c r="D19" s="178">
        <v>66</v>
      </c>
      <c r="E19" s="179">
        <v>31</v>
      </c>
      <c r="F19" s="180">
        <v>8</v>
      </c>
      <c r="G19" s="183">
        <v>4</v>
      </c>
      <c r="H19" s="185">
        <v>2</v>
      </c>
      <c r="I19" s="184">
        <v>1</v>
      </c>
      <c r="J19" s="180">
        <v>91</v>
      </c>
      <c r="K19" s="178">
        <v>45</v>
      </c>
      <c r="L19" s="178">
        <v>22</v>
      </c>
      <c r="M19" s="178">
        <v>15</v>
      </c>
    </row>
    <row r="20" spans="1:13">
      <c r="A20" s="182" t="s">
        <v>193</v>
      </c>
      <c r="B20" s="178">
        <v>239</v>
      </c>
      <c r="C20" s="178">
        <v>92</v>
      </c>
      <c r="D20" s="178">
        <v>81</v>
      </c>
      <c r="E20" s="179">
        <v>36</v>
      </c>
      <c r="F20" s="180">
        <v>3</v>
      </c>
      <c r="G20" s="178">
        <v>1</v>
      </c>
      <c r="H20" s="183">
        <v>1</v>
      </c>
      <c r="I20" s="137" t="s">
        <v>59</v>
      </c>
      <c r="J20" s="180">
        <v>76</v>
      </c>
      <c r="K20" s="178">
        <v>25</v>
      </c>
      <c r="L20" s="178">
        <v>29</v>
      </c>
      <c r="M20" s="178">
        <v>16</v>
      </c>
    </row>
    <row r="21" spans="1:13">
      <c r="A21" s="182" t="s">
        <v>194</v>
      </c>
      <c r="B21" s="178">
        <v>212</v>
      </c>
      <c r="C21" s="178">
        <v>101</v>
      </c>
      <c r="D21" s="178">
        <v>43</v>
      </c>
      <c r="E21" s="179">
        <v>36</v>
      </c>
      <c r="F21" s="180">
        <v>5</v>
      </c>
      <c r="G21" s="178">
        <v>2</v>
      </c>
      <c r="H21" s="137" t="s">
        <v>59</v>
      </c>
      <c r="I21" s="184">
        <v>2</v>
      </c>
      <c r="J21" s="180">
        <v>70</v>
      </c>
      <c r="K21" s="178">
        <v>29</v>
      </c>
      <c r="L21" s="178">
        <v>16</v>
      </c>
      <c r="M21" s="178">
        <v>19</v>
      </c>
    </row>
    <row r="22" spans="1:13">
      <c r="A22" s="182" t="s">
        <v>195</v>
      </c>
      <c r="B22" s="178">
        <v>221</v>
      </c>
      <c r="C22" s="178">
        <v>112</v>
      </c>
      <c r="D22" s="178">
        <v>45</v>
      </c>
      <c r="E22" s="179">
        <v>37</v>
      </c>
      <c r="F22" s="180">
        <v>6</v>
      </c>
      <c r="G22" s="178">
        <v>1</v>
      </c>
      <c r="H22" s="185">
        <v>1</v>
      </c>
      <c r="I22" s="183">
        <v>3</v>
      </c>
      <c r="J22" s="180">
        <v>71</v>
      </c>
      <c r="K22" s="178">
        <v>25</v>
      </c>
      <c r="L22" s="178">
        <v>17</v>
      </c>
      <c r="M22" s="178">
        <v>18</v>
      </c>
    </row>
    <row r="23" spans="1:13">
      <c r="A23" s="182" t="s">
        <v>196</v>
      </c>
      <c r="B23" s="186">
        <v>198</v>
      </c>
      <c r="C23" s="187">
        <v>100</v>
      </c>
      <c r="D23" s="187">
        <v>36</v>
      </c>
      <c r="E23" s="188">
        <v>49</v>
      </c>
      <c r="F23" s="189">
        <v>2</v>
      </c>
      <c r="G23" s="183">
        <v>1</v>
      </c>
      <c r="H23" s="137" t="s">
        <v>59</v>
      </c>
      <c r="I23" s="188">
        <v>1</v>
      </c>
      <c r="J23" s="190">
        <v>72</v>
      </c>
      <c r="K23" s="187">
        <v>34</v>
      </c>
      <c r="L23" s="187">
        <v>14</v>
      </c>
      <c r="M23" s="187">
        <v>20</v>
      </c>
    </row>
    <row r="24" spans="1:13">
      <c r="A24" s="182" t="s">
        <v>197</v>
      </c>
      <c r="B24" s="178">
        <v>214</v>
      </c>
      <c r="C24" s="187">
        <v>98</v>
      </c>
      <c r="D24" s="187">
        <v>41</v>
      </c>
      <c r="E24" s="183">
        <v>63</v>
      </c>
      <c r="F24" s="189">
        <v>8</v>
      </c>
      <c r="G24" s="183">
        <v>1</v>
      </c>
      <c r="H24" s="137" t="s">
        <v>59</v>
      </c>
      <c r="I24" s="183">
        <v>6</v>
      </c>
      <c r="J24" s="190">
        <v>69</v>
      </c>
      <c r="K24" s="187">
        <v>30</v>
      </c>
      <c r="L24" s="187">
        <v>13</v>
      </c>
      <c r="M24" s="183">
        <v>24</v>
      </c>
    </row>
    <row r="25" spans="1:13">
      <c r="A25" s="191" t="s">
        <v>107</v>
      </c>
      <c r="B25" s="192">
        <f t="shared" ref="B25:M25" si="0">SUM(B13:B24)</f>
        <v>2248</v>
      </c>
      <c r="C25" s="192">
        <f t="shared" si="0"/>
        <v>1086</v>
      </c>
      <c r="D25" s="192">
        <f t="shared" si="0"/>
        <v>507</v>
      </c>
      <c r="E25" s="193">
        <f t="shared" si="0"/>
        <v>419</v>
      </c>
      <c r="F25" s="192">
        <f t="shared" si="0"/>
        <v>59</v>
      </c>
      <c r="G25" s="192">
        <f t="shared" si="0"/>
        <v>21</v>
      </c>
      <c r="H25" s="192">
        <f t="shared" si="0"/>
        <v>8</v>
      </c>
      <c r="I25" s="193">
        <f t="shared" si="0"/>
        <v>25</v>
      </c>
      <c r="J25" s="192">
        <f t="shared" si="0"/>
        <v>762</v>
      </c>
      <c r="K25" s="192">
        <f t="shared" si="0"/>
        <v>327</v>
      </c>
      <c r="L25" s="192">
        <f t="shared" si="0"/>
        <v>186</v>
      </c>
      <c r="M25" s="192">
        <f t="shared" si="0"/>
        <v>184</v>
      </c>
    </row>
    <row r="26" spans="1:13">
      <c r="A26" s="181"/>
      <c r="B26" s="178"/>
      <c r="C26" s="178"/>
      <c r="D26" s="178"/>
      <c r="E26" s="179"/>
      <c r="F26" s="180"/>
      <c r="G26" s="178"/>
      <c r="H26" s="178"/>
      <c r="I26" s="179"/>
      <c r="J26" s="180"/>
      <c r="K26" s="178"/>
      <c r="L26" s="178"/>
      <c r="M26" s="178"/>
    </row>
    <row r="27" spans="1:13">
      <c r="A27" s="177" t="s">
        <v>198</v>
      </c>
      <c r="B27" s="178"/>
      <c r="C27" s="178"/>
      <c r="D27" s="178"/>
      <c r="E27" s="179"/>
      <c r="F27" s="180"/>
      <c r="G27" s="178"/>
      <c r="H27" s="178"/>
      <c r="I27" s="179"/>
      <c r="J27" s="180"/>
      <c r="K27" s="178"/>
      <c r="L27" s="178"/>
      <c r="M27" s="178"/>
    </row>
    <row r="28" spans="1:13">
      <c r="A28" s="181"/>
      <c r="B28" s="178"/>
      <c r="C28" s="178"/>
      <c r="D28" s="178"/>
      <c r="E28" s="179"/>
      <c r="F28" s="180"/>
      <c r="G28" s="178"/>
      <c r="H28" s="178"/>
      <c r="I28" s="179"/>
      <c r="J28" s="180"/>
      <c r="K28" s="178"/>
      <c r="L28" s="178"/>
      <c r="M28" s="178"/>
    </row>
    <row r="29" spans="1:13">
      <c r="A29" s="182" t="s">
        <v>186</v>
      </c>
      <c r="B29" s="178">
        <v>156</v>
      </c>
      <c r="C29" s="178">
        <v>87</v>
      </c>
      <c r="D29" s="178">
        <v>28</v>
      </c>
      <c r="E29" s="179">
        <v>32</v>
      </c>
      <c r="F29" s="180">
        <v>4</v>
      </c>
      <c r="G29" s="178">
        <v>4</v>
      </c>
      <c r="H29" s="137" t="s">
        <v>59</v>
      </c>
      <c r="I29" s="137" t="s">
        <v>59</v>
      </c>
      <c r="J29" s="180">
        <v>51</v>
      </c>
      <c r="K29" s="178">
        <v>20</v>
      </c>
      <c r="L29" s="178">
        <v>9</v>
      </c>
      <c r="M29" s="178">
        <v>21</v>
      </c>
    </row>
    <row r="30" spans="1:13">
      <c r="A30" s="182" t="s">
        <v>187</v>
      </c>
      <c r="B30" s="178">
        <v>140</v>
      </c>
      <c r="C30" s="178">
        <v>67</v>
      </c>
      <c r="D30" s="178">
        <v>38</v>
      </c>
      <c r="E30" s="179">
        <v>30</v>
      </c>
      <c r="F30" s="180">
        <v>4</v>
      </c>
      <c r="G30" s="183">
        <v>1</v>
      </c>
      <c r="H30" s="137" t="s">
        <v>59</v>
      </c>
      <c r="I30" s="184">
        <v>3</v>
      </c>
      <c r="J30" s="180">
        <v>42</v>
      </c>
      <c r="K30" s="178">
        <v>16</v>
      </c>
      <c r="L30" s="178">
        <v>15</v>
      </c>
      <c r="M30" s="178">
        <v>11</v>
      </c>
    </row>
    <row r="31" spans="1:13">
      <c r="A31" s="182" t="s">
        <v>188</v>
      </c>
      <c r="B31" s="178">
        <v>165</v>
      </c>
      <c r="C31" s="178">
        <v>83</v>
      </c>
      <c r="D31" s="178">
        <v>41</v>
      </c>
      <c r="E31" s="179">
        <v>26</v>
      </c>
      <c r="F31" s="180">
        <v>5</v>
      </c>
      <c r="G31" s="183">
        <v>1</v>
      </c>
      <c r="H31" s="183">
        <v>2</v>
      </c>
      <c r="I31" s="183">
        <v>2</v>
      </c>
      <c r="J31" s="180">
        <v>50</v>
      </c>
      <c r="K31" s="178">
        <v>22</v>
      </c>
      <c r="L31" s="178">
        <v>16</v>
      </c>
      <c r="M31" s="178">
        <v>10</v>
      </c>
    </row>
    <row r="32" spans="1:13">
      <c r="A32" s="182" t="s">
        <v>189</v>
      </c>
      <c r="B32" s="178">
        <v>163</v>
      </c>
      <c r="C32" s="178">
        <v>84</v>
      </c>
      <c r="D32" s="178">
        <v>47</v>
      </c>
      <c r="E32" s="179">
        <v>19</v>
      </c>
      <c r="F32" s="180">
        <v>7</v>
      </c>
      <c r="G32" s="183">
        <v>5</v>
      </c>
      <c r="H32" s="183">
        <v>2</v>
      </c>
      <c r="I32" s="137" t="s">
        <v>59</v>
      </c>
      <c r="J32" s="180">
        <v>65</v>
      </c>
      <c r="K32" s="178">
        <v>30</v>
      </c>
      <c r="L32" s="178">
        <v>19</v>
      </c>
      <c r="M32" s="178">
        <v>10</v>
      </c>
    </row>
    <row r="33" spans="1:13">
      <c r="A33" s="182" t="s">
        <v>190</v>
      </c>
      <c r="B33" s="178">
        <v>239</v>
      </c>
      <c r="C33" s="178">
        <v>117</v>
      </c>
      <c r="D33" s="178">
        <v>52</v>
      </c>
      <c r="E33" s="179">
        <v>40</v>
      </c>
      <c r="F33" s="180">
        <v>3</v>
      </c>
      <c r="G33" s="183">
        <v>1</v>
      </c>
      <c r="H33" s="137" t="s">
        <v>59</v>
      </c>
      <c r="I33" s="183">
        <v>1</v>
      </c>
      <c r="J33" s="180">
        <v>79</v>
      </c>
      <c r="K33" s="178">
        <v>34</v>
      </c>
      <c r="L33" s="178">
        <v>21</v>
      </c>
      <c r="M33" s="178">
        <v>15</v>
      </c>
    </row>
    <row r="34" spans="1:13">
      <c r="A34" s="182" t="s">
        <v>191</v>
      </c>
      <c r="B34" s="178">
        <v>228</v>
      </c>
      <c r="C34" s="178">
        <v>107</v>
      </c>
      <c r="D34" s="178">
        <v>71</v>
      </c>
      <c r="E34" s="179">
        <v>26</v>
      </c>
      <c r="F34" s="180">
        <v>4</v>
      </c>
      <c r="G34" s="183">
        <v>1</v>
      </c>
      <c r="H34" s="183">
        <v>3</v>
      </c>
      <c r="I34" s="137" t="s">
        <v>59</v>
      </c>
      <c r="J34" s="180">
        <v>78</v>
      </c>
      <c r="K34" s="178">
        <v>33</v>
      </c>
      <c r="L34" s="178">
        <v>24</v>
      </c>
      <c r="M34" s="178">
        <v>12</v>
      </c>
    </row>
    <row r="35" spans="1:13">
      <c r="A35" s="182" t="s">
        <v>192</v>
      </c>
      <c r="B35" s="178">
        <v>268</v>
      </c>
      <c r="C35" s="178">
        <v>125</v>
      </c>
      <c r="D35" s="178">
        <v>69</v>
      </c>
      <c r="E35" s="179">
        <v>40</v>
      </c>
      <c r="F35" s="180">
        <v>5</v>
      </c>
      <c r="G35" s="183">
        <v>3</v>
      </c>
      <c r="H35" s="194">
        <v>1</v>
      </c>
      <c r="I35" s="137" t="s">
        <v>59</v>
      </c>
      <c r="J35" s="180">
        <v>104</v>
      </c>
      <c r="K35" s="178">
        <v>43</v>
      </c>
      <c r="L35" s="178">
        <v>28</v>
      </c>
      <c r="M35" s="178">
        <v>15</v>
      </c>
    </row>
    <row r="36" spans="1:13">
      <c r="A36" s="182" t="s">
        <v>193</v>
      </c>
      <c r="B36" s="178">
        <v>215</v>
      </c>
      <c r="C36" s="178">
        <v>97</v>
      </c>
      <c r="D36" s="178">
        <v>73</v>
      </c>
      <c r="E36" s="179">
        <v>19</v>
      </c>
      <c r="F36" s="180">
        <v>5</v>
      </c>
      <c r="G36" s="178">
        <v>3</v>
      </c>
      <c r="H36" s="137" t="s">
        <v>59</v>
      </c>
      <c r="I36" s="184">
        <v>2</v>
      </c>
      <c r="J36" s="180">
        <v>70</v>
      </c>
      <c r="K36" s="178">
        <v>22</v>
      </c>
      <c r="L36" s="178">
        <v>31</v>
      </c>
      <c r="M36" s="178">
        <v>5</v>
      </c>
    </row>
    <row r="37" spans="1:13">
      <c r="A37" s="182" t="s">
        <v>194</v>
      </c>
      <c r="B37" s="178">
        <v>198</v>
      </c>
      <c r="C37" s="178">
        <v>101</v>
      </c>
      <c r="D37" s="178">
        <v>52</v>
      </c>
      <c r="E37" s="179">
        <v>32</v>
      </c>
      <c r="F37" s="180">
        <v>3</v>
      </c>
      <c r="G37" s="178">
        <v>2</v>
      </c>
      <c r="H37" s="137" t="s">
        <v>59</v>
      </c>
      <c r="I37" s="184">
        <v>1</v>
      </c>
      <c r="J37" s="180">
        <v>63</v>
      </c>
      <c r="K37" s="178">
        <v>31</v>
      </c>
      <c r="L37" s="178">
        <v>17</v>
      </c>
      <c r="M37" s="178">
        <v>11</v>
      </c>
    </row>
    <row r="38" spans="1:13">
      <c r="A38" s="182" t="s">
        <v>195</v>
      </c>
      <c r="B38" s="178">
        <v>221</v>
      </c>
      <c r="C38" s="178">
        <v>97</v>
      </c>
      <c r="D38" s="178">
        <v>65</v>
      </c>
      <c r="E38" s="179">
        <v>36</v>
      </c>
      <c r="F38" s="180">
        <v>5</v>
      </c>
      <c r="G38" s="178">
        <v>4</v>
      </c>
      <c r="H38" s="194">
        <v>1</v>
      </c>
      <c r="I38" s="137" t="s">
        <v>59</v>
      </c>
      <c r="J38" s="180">
        <v>64</v>
      </c>
      <c r="K38" s="178">
        <v>26</v>
      </c>
      <c r="L38" s="178">
        <v>21</v>
      </c>
      <c r="M38" s="178">
        <v>13</v>
      </c>
    </row>
    <row r="39" spans="1:13">
      <c r="A39" s="182" t="s">
        <v>196</v>
      </c>
      <c r="B39" s="186">
        <v>209</v>
      </c>
      <c r="C39" s="187">
        <v>93</v>
      </c>
      <c r="D39" s="187">
        <v>49</v>
      </c>
      <c r="E39" s="188">
        <v>38</v>
      </c>
      <c r="F39" s="189">
        <v>2</v>
      </c>
      <c r="G39" s="183">
        <v>1</v>
      </c>
      <c r="H39" s="137" t="s">
        <v>59</v>
      </c>
      <c r="I39" s="188">
        <v>1</v>
      </c>
      <c r="J39" s="190">
        <v>67</v>
      </c>
      <c r="K39" s="187">
        <v>26</v>
      </c>
      <c r="L39" s="187">
        <v>13</v>
      </c>
      <c r="M39" s="187">
        <v>20</v>
      </c>
    </row>
    <row r="40" spans="1:13">
      <c r="A40" s="182" t="s">
        <v>197</v>
      </c>
      <c r="B40" s="178">
        <v>190</v>
      </c>
      <c r="C40" s="187">
        <v>96</v>
      </c>
      <c r="D40" s="187">
        <v>24</v>
      </c>
      <c r="E40" s="183">
        <v>48</v>
      </c>
      <c r="F40" s="189">
        <v>8</v>
      </c>
      <c r="G40" s="183">
        <v>4</v>
      </c>
      <c r="H40" s="137" t="s">
        <v>59</v>
      </c>
      <c r="I40" s="183">
        <v>4</v>
      </c>
      <c r="J40" s="190">
        <v>65</v>
      </c>
      <c r="K40" s="187">
        <v>34</v>
      </c>
      <c r="L40" s="187">
        <v>8</v>
      </c>
      <c r="M40" s="183">
        <v>20</v>
      </c>
    </row>
    <row r="41" spans="1:13">
      <c r="A41" s="191" t="s">
        <v>107</v>
      </c>
      <c r="B41" s="192">
        <f t="shared" ref="B41:M41" si="1">SUM(B29:B40)</f>
        <v>2392</v>
      </c>
      <c r="C41" s="192">
        <f t="shared" si="1"/>
        <v>1154</v>
      </c>
      <c r="D41" s="192">
        <f t="shared" si="1"/>
        <v>609</v>
      </c>
      <c r="E41" s="193">
        <f t="shared" si="1"/>
        <v>386</v>
      </c>
      <c r="F41" s="192">
        <f t="shared" si="1"/>
        <v>55</v>
      </c>
      <c r="G41" s="192">
        <f t="shared" si="1"/>
        <v>30</v>
      </c>
      <c r="H41" s="192">
        <f t="shared" si="1"/>
        <v>9</v>
      </c>
      <c r="I41" s="193">
        <f t="shared" si="1"/>
        <v>14</v>
      </c>
      <c r="J41" s="192">
        <f t="shared" si="1"/>
        <v>798</v>
      </c>
      <c r="K41" s="192">
        <f t="shared" si="1"/>
        <v>337</v>
      </c>
      <c r="L41" s="192">
        <f t="shared" si="1"/>
        <v>222</v>
      </c>
      <c r="M41" s="192">
        <f t="shared" si="1"/>
        <v>163</v>
      </c>
    </row>
    <row r="42" spans="1:13">
      <c r="A42" s="181"/>
      <c r="B42" s="178"/>
      <c r="C42" s="178"/>
      <c r="D42" s="178"/>
      <c r="E42" s="179"/>
      <c r="F42" s="180"/>
      <c r="G42" s="178"/>
      <c r="H42" s="178"/>
      <c r="I42" s="179"/>
      <c r="J42" s="180"/>
      <c r="K42" s="178"/>
      <c r="L42" s="178"/>
      <c r="M42" s="178"/>
    </row>
    <row r="43" spans="1:13">
      <c r="A43" s="177" t="s">
        <v>97</v>
      </c>
      <c r="B43" s="178"/>
      <c r="C43" s="178"/>
      <c r="D43" s="178"/>
      <c r="E43" s="179"/>
      <c r="F43" s="180"/>
      <c r="G43" s="178"/>
      <c r="H43" s="178"/>
      <c r="I43" s="179"/>
      <c r="J43" s="180"/>
      <c r="K43" s="178"/>
      <c r="L43" s="178"/>
      <c r="M43" s="178"/>
    </row>
    <row r="44" spans="1:13">
      <c r="A44" s="181"/>
      <c r="B44" s="178"/>
      <c r="C44" s="178"/>
      <c r="D44" s="178"/>
      <c r="E44" s="179"/>
      <c r="F44" s="180"/>
      <c r="G44" s="178"/>
      <c r="H44" s="178"/>
      <c r="I44" s="179"/>
      <c r="J44" s="180"/>
      <c r="K44" s="178"/>
      <c r="L44" s="178"/>
      <c r="M44" s="178"/>
    </row>
    <row r="45" spans="1:13">
      <c r="A45" s="182" t="s">
        <v>186</v>
      </c>
      <c r="B45" s="178">
        <v>153</v>
      </c>
      <c r="C45" s="178">
        <v>88</v>
      </c>
      <c r="D45" s="178">
        <v>19</v>
      </c>
      <c r="E45" s="179">
        <v>35</v>
      </c>
      <c r="F45" s="180">
        <v>5</v>
      </c>
      <c r="G45" s="178">
        <v>2</v>
      </c>
      <c r="H45" s="137" t="s">
        <v>59</v>
      </c>
      <c r="I45" s="179">
        <v>3</v>
      </c>
      <c r="J45" s="180">
        <v>53</v>
      </c>
      <c r="K45" s="178">
        <v>27</v>
      </c>
      <c r="L45" s="178">
        <v>9</v>
      </c>
      <c r="M45" s="178">
        <v>16</v>
      </c>
    </row>
    <row r="46" spans="1:13">
      <c r="A46" s="182" t="s">
        <v>187</v>
      </c>
      <c r="B46" s="178">
        <v>144</v>
      </c>
      <c r="C46" s="178">
        <v>71</v>
      </c>
      <c r="D46" s="178">
        <v>23</v>
      </c>
      <c r="E46" s="179">
        <v>32</v>
      </c>
      <c r="F46" s="180">
        <v>2</v>
      </c>
      <c r="G46" s="137" t="s">
        <v>59</v>
      </c>
      <c r="H46" s="137" t="s">
        <v>59</v>
      </c>
      <c r="I46" s="184">
        <v>2</v>
      </c>
      <c r="J46" s="180">
        <v>41</v>
      </c>
      <c r="K46" s="178">
        <v>11</v>
      </c>
      <c r="L46" s="178">
        <v>8</v>
      </c>
      <c r="M46" s="178">
        <v>15</v>
      </c>
    </row>
    <row r="47" spans="1:13">
      <c r="A47" s="182" t="s">
        <v>188</v>
      </c>
      <c r="B47" s="178">
        <v>184</v>
      </c>
      <c r="C47" s="178">
        <v>93</v>
      </c>
      <c r="D47" s="178">
        <v>46</v>
      </c>
      <c r="E47" s="179">
        <v>30</v>
      </c>
      <c r="F47" s="180">
        <v>5</v>
      </c>
      <c r="G47" s="183">
        <v>3</v>
      </c>
      <c r="H47" s="183">
        <v>1</v>
      </c>
      <c r="I47" s="183">
        <v>1</v>
      </c>
      <c r="J47" s="180">
        <v>70</v>
      </c>
      <c r="K47" s="178">
        <v>35</v>
      </c>
      <c r="L47" s="178">
        <v>21</v>
      </c>
      <c r="M47" s="178">
        <v>9</v>
      </c>
    </row>
    <row r="48" spans="1:13">
      <c r="A48" s="182" t="s">
        <v>189</v>
      </c>
      <c r="B48" s="178">
        <v>197</v>
      </c>
      <c r="C48" s="178">
        <v>112</v>
      </c>
      <c r="D48" s="178">
        <v>44</v>
      </c>
      <c r="E48" s="179">
        <v>27</v>
      </c>
      <c r="F48" s="180">
        <v>4</v>
      </c>
      <c r="G48" s="183">
        <v>1</v>
      </c>
      <c r="H48" s="183">
        <v>1</v>
      </c>
      <c r="I48" s="179">
        <v>1</v>
      </c>
      <c r="J48" s="180">
        <v>86</v>
      </c>
      <c r="K48" s="178">
        <v>47</v>
      </c>
      <c r="L48" s="178">
        <v>17</v>
      </c>
      <c r="M48" s="178">
        <v>13</v>
      </c>
    </row>
    <row r="49" spans="1:13">
      <c r="A49" s="182" t="s">
        <v>190</v>
      </c>
      <c r="B49" s="178">
        <v>221</v>
      </c>
      <c r="C49" s="178">
        <v>110</v>
      </c>
      <c r="D49" s="178">
        <v>56</v>
      </c>
      <c r="E49" s="179">
        <v>37</v>
      </c>
      <c r="F49" s="180">
        <v>7</v>
      </c>
      <c r="G49" s="183">
        <v>2</v>
      </c>
      <c r="H49" s="183">
        <v>1</v>
      </c>
      <c r="I49" s="183">
        <v>3</v>
      </c>
      <c r="J49" s="180">
        <v>62</v>
      </c>
      <c r="K49" s="178">
        <v>18</v>
      </c>
      <c r="L49" s="178">
        <v>21</v>
      </c>
      <c r="M49" s="178">
        <v>16</v>
      </c>
    </row>
    <row r="50" spans="1:13">
      <c r="A50" s="182" t="s">
        <v>191</v>
      </c>
      <c r="B50" s="178">
        <v>229</v>
      </c>
      <c r="C50" s="178">
        <v>100</v>
      </c>
      <c r="D50" s="178">
        <v>62</v>
      </c>
      <c r="E50" s="179">
        <v>31</v>
      </c>
      <c r="F50" s="180">
        <v>8</v>
      </c>
      <c r="G50" s="183">
        <v>5</v>
      </c>
      <c r="H50" s="137" t="s">
        <v>59</v>
      </c>
      <c r="I50" s="179">
        <v>2</v>
      </c>
      <c r="J50" s="180">
        <v>75</v>
      </c>
      <c r="K50" s="178">
        <v>23</v>
      </c>
      <c r="L50" s="178">
        <v>25</v>
      </c>
      <c r="M50" s="178">
        <v>11</v>
      </c>
    </row>
    <row r="51" spans="1:13">
      <c r="A51" s="182" t="s">
        <v>192</v>
      </c>
      <c r="B51" s="178">
        <v>234</v>
      </c>
      <c r="C51" s="178">
        <v>117</v>
      </c>
      <c r="D51" s="178">
        <v>77</v>
      </c>
      <c r="E51" s="179">
        <v>21</v>
      </c>
      <c r="F51" s="180">
        <v>3</v>
      </c>
      <c r="G51" s="183">
        <v>2</v>
      </c>
      <c r="H51" s="194">
        <v>1</v>
      </c>
      <c r="I51" s="137" t="s">
        <v>59</v>
      </c>
      <c r="J51" s="180">
        <v>68</v>
      </c>
      <c r="K51" s="178">
        <v>32</v>
      </c>
      <c r="L51" s="178">
        <v>21</v>
      </c>
      <c r="M51" s="178">
        <v>8</v>
      </c>
    </row>
    <row r="52" spans="1:13">
      <c r="A52" s="182" t="s">
        <v>193</v>
      </c>
      <c r="B52" s="178">
        <v>235</v>
      </c>
      <c r="C52" s="178">
        <v>116</v>
      </c>
      <c r="D52" s="178">
        <v>66</v>
      </c>
      <c r="E52" s="179">
        <v>27</v>
      </c>
      <c r="F52" s="180">
        <v>4</v>
      </c>
      <c r="G52" s="178">
        <v>2</v>
      </c>
      <c r="H52" s="183">
        <v>1</v>
      </c>
      <c r="I52" s="179">
        <v>1</v>
      </c>
      <c r="J52" s="180">
        <v>69</v>
      </c>
      <c r="K52" s="178">
        <v>32</v>
      </c>
      <c r="L52" s="178">
        <v>21</v>
      </c>
      <c r="M52" s="178">
        <v>9</v>
      </c>
    </row>
    <row r="53" spans="1:13">
      <c r="A53" s="182" t="s">
        <v>194</v>
      </c>
      <c r="B53" s="178">
        <v>218</v>
      </c>
      <c r="C53" s="178">
        <v>91</v>
      </c>
      <c r="D53" s="178">
        <v>66</v>
      </c>
      <c r="E53" s="179">
        <v>35</v>
      </c>
      <c r="F53" s="180">
        <v>8</v>
      </c>
      <c r="G53" s="178">
        <v>4</v>
      </c>
      <c r="H53" s="194">
        <v>1</v>
      </c>
      <c r="I53" s="184">
        <v>3</v>
      </c>
      <c r="J53" s="180">
        <v>78</v>
      </c>
      <c r="K53" s="178">
        <v>22</v>
      </c>
      <c r="L53" s="178">
        <v>26</v>
      </c>
      <c r="M53" s="178">
        <v>15</v>
      </c>
    </row>
    <row r="54" spans="1:13">
      <c r="A54" s="182" t="s">
        <v>195</v>
      </c>
      <c r="B54" s="178">
        <v>209</v>
      </c>
      <c r="C54" s="178">
        <v>86</v>
      </c>
      <c r="D54" s="178">
        <v>49</v>
      </c>
      <c r="E54" s="179">
        <v>49</v>
      </c>
      <c r="F54" s="180">
        <v>5</v>
      </c>
      <c r="G54" s="137" t="s">
        <v>59</v>
      </c>
      <c r="H54" s="194">
        <v>1</v>
      </c>
      <c r="I54" s="183">
        <v>3</v>
      </c>
      <c r="J54" s="180">
        <v>64</v>
      </c>
      <c r="K54" s="178">
        <v>21</v>
      </c>
      <c r="L54" s="178">
        <v>17</v>
      </c>
      <c r="M54" s="178">
        <v>15</v>
      </c>
    </row>
    <row r="55" spans="1:13">
      <c r="A55" s="182" t="s">
        <v>196</v>
      </c>
      <c r="B55" s="186">
        <v>239</v>
      </c>
      <c r="C55" s="187">
        <v>118</v>
      </c>
      <c r="D55" s="187">
        <v>51</v>
      </c>
      <c r="E55" s="188">
        <v>49</v>
      </c>
      <c r="F55" s="189">
        <v>12</v>
      </c>
      <c r="G55" s="183">
        <v>8</v>
      </c>
      <c r="H55" s="183">
        <v>2</v>
      </c>
      <c r="I55" s="188">
        <v>2</v>
      </c>
      <c r="J55" s="190">
        <v>76</v>
      </c>
      <c r="K55" s="187">
        <v>34</v>
      </c>
      <c r="L55" s="187">
        <v>13</v>
      </c>
      <c r="M55" s="187">
        <v>23</v>
      </c>
    </row>
    <row r="56" spans="1:13">
      <c r="A56" s="182" t="s">
        <v>197</v>
      </c>
      <c r="B56" s="178">
        <v>236</v>
      </c>
      <c r="C56" s="187">
        <v>128</v>
      </c>
      <c r="D56" s="187">
        <v>45</v>
      </c>
      <c r="E56" s="183">
        <v>40</v>
      </c>
      <c r="F56" s="189">
        <v>6</v>
      </c>
      <c r="G56" s="183">
        <v>3</v>
      </c>
      <c r="H56" s="183">
        <v>1</v>
      </c>
      <c r="I56" s="183">
        <v>2</v>
      </c>
      <c r="J56" s="190">
        <v>86</v>
      </c>
      <c r="K56" s="187">
        <v>43</v>
      </c>
      <c r="L56" s="187">
        <v>17</v>
      </c>
      <c r="M56" s="183">
        <v>17</v>
      </c>
    </row>
    <row r="57" spans="1:13">
      <c r="A57" s="191" t="s">
        <v>107</v>
      </c>
      <c r="B57" s="192">
        <f>SUM(B45:B56)</f>
        <v>2499</v>
      </c>
      <c r="C57" s="192">
        <f t="shared" ref="C57:M57" si="2">SUM(C45:C56)</f>
        <v>1230</v>
      </c>
      <c r="D57" s="192">
        <f t="shared" si="2"/>
        <v>604</v>
      </c>
      <c r="E57" s="193">
        <f t="shared" si="2"/>
        <v>413</v>
      </c>
      <c r="F57" s="192">
        <f t="shared" si="2"/>
        <v>69</v>
      </c>
      <c r="G57" s="192">
        <f t="shared" si="2"/>
        <v>32</v>
      </c>
      <c r="H57" s="192">
        <f t="shared" si="2"/>
        <v>10</v>
      </c>
      <c r="I57" s="193">
        <f t="shared" si="2"/>
        <v>23</v>
      </c>
      <c r="J57" s="192">
        <f t="shared" si="2"/>
        <v>828</v>
      </c>
      <c r="K57" s="192">
        <f t="shared" si="2"/>
        <v>345</v>
      </c>
      <c r="L57" s="192">
        <f t="shared" si="2"/>
        <v>216</v>
      </c>
      <c r="M57" s="192">
        <f t="shared" si="2"/>
        <v>167</v>
      </c>
    </row>
    <row r="58" spans="1:13">
      <c r="A58" s="1" t="s">
        <v>64</v>
      </c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</row>
    <row r="59" spans="1:13">
      <c r="A59" s="31" t="s">
        <v>65</v>
      </c>
      <c r="B59" s="196"/>
      <c r="C59" s="196"/>
      <c r="D59" s="196"/>
      <c r="E59" s="196"/>
      <c r="F59" s="196"/>
      <c r="G59" s="196"/>
      <c r="H59" s="196"/>
      <c r="I59" s="196"/>
      <c r="J59" s="197"/>
      <c r="K59" s="197"/>
      <c r="L59" s="197"/>
      <c r="M59" s="197"/>
    </row>
  </sheetData>
  <mergeCells count="21">
    <mergeCell ref="L8:L9"/>
    <mergeCell ref="E7:E9"/>
    <mergeCell ref="G7:H7"/>
    <mergeCell ref="I7:I9"/>
    <mergeCell ref="K7:L7"/>
    <mergeCell ref="B4:E5"/>
    <mergeCell ref="F4:I5"/>
    <mergeCell ref="J4:M5"/>
    <mergeCell ref="B6:B9"/>
    <mergeCell ref="C6:E6"/>
    <mergeCell ref="F6:F9"/>
    <mergeCell ref="G6:I6"/>
    <mergeCell ref="J6:J9"/>
    <mergeCell ref="K6:M6"/>
    <mergeCell ref="C7:D7"/>
    <mergeCell ref="M7:M9"/>
    <mergeCell ref="C8:C9"/>
    <mergeCell ref="D8:D9"/>
    <mergeCell ref="G8:G9"/>
    <mergeCell ref="H8:H9"/>
    <mergeCell ref="K8:K9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workbookViewId="0">
      <selection sqref="A1:K1"/>
    </sheetView>
  </sheetViews>
  <sheetFormatPr baseColWidth="10" defaultRowHeight="12"/>
  <cols>
    <col min="2" max="2" width="8" bestFit="1" customWidth="1"/>
    <col min="3" max="3" width="9.5703125" bestFit="1" customWidth="1"/>
    <col min="4" max="4" width="8.28515625" bestFit="1" customWidth="1"/>
    <col min="5" max="5" width="6.28515625" bestFit="1" customWidth="1"/>
    <col min="6" max="6" width="9.5703125" bestFit="1" customWidth="1"/>
    <col min="7" max="7" width="8" bestFit="1" customWidth="1"/>
    <col min="8" max="8" width="9.5703125" bestFit="1" customWidth="1"/>
    <col min="9" max="9" width="8.28515625" bestFit="1" customWidth="1"/>
    <col min="10" max="10" width="6.28515625" bestFit="1" customWidth="1"/>
    <col min="11" max="11" width="9.5703125" bestFit="1" customWidth="1"/>
  </cols>
  <sheetData>
    <row r="1" spans="1:11" ht="12.75">
      <c r="A1" s="600" t="s">
        <v>199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</row>
    <row r="2" spans="1:11" ht="12.75">
      <c r="A2" s="600" t="s">
        <v>200</v>
      </c>
      <c r="B2" s="601"/>
      <c r="C2" s="601"/>
      <c r="D2" s="601"/>
      <c r="E2" s="601"/>
      <c r="F2" s="601"/>
      <c r="G2" s="601"/>
      <c r="H2" s="601"/>
      <c r="I2" s="601"/>
      <c r="J2" s="601"/>
      <c r="K2" s="601"/>
    </row>
    <row r="3" spans="1:11">
      <c r="A3" s="198"/>
      <c r="B3" s="199"/>
      <c r="C3" s="199"/>
      <c r="D3" s="199"/>
      <c r="E3" s="199"/>
      <c r="F3" s="199"/>
      <c r="G3" s="199"/>
      <c r="H3" s="199"/>
      <c r="I3" s="199"/>
      <c r="J3" s="199"/>
      <c r="K3" s="200"/>
    </row>
    <row r="4" spans="1:11">
      <c r="A4" s="520" t="s">
        <v>43</v>
      </c>
      <c r="B4" s="522" t="s">
        <v>201</v>
      </c>
      <c r="C4" s="508"/>
      <c r="D4" s="508"/>
      <c r="E4" s="508"/>
      <c r="F4" s="508"/>
      <c r="G4" s="523" t="s">
        <v>202</v>
      </c>
      <c r="H4" s="508"/>
      <c r="I4" s="508"/>
      <c r="J4" s="508"/>
      <c r="K4" s="510"/>
    </row>
    <row r="5" spans="1:11">
      <c r="A5" s="602"/>
      <c r="B5" s="524" t="s">
        <v>203</v>
      </c>
      <c r="C5" s="525" t="s">
        <v>204</v>
      </c>
      <c r="D5" s="524" t="s">
        <v>205</v>
      </c>
      <c r="E5" s="525" t="s">
        <v>206</v>
      </c>
      <c r="F5" s="524"/>
      <c r="G5" s="524" t="s">
        <v>203</v>
      </c>
      <c r="H5" s="525" t="s">
        <v>204</v>
      </c>
      <c r="I5" s="524" t="s">
        <v>205</v>
      </c>
      <c r="J5" s="525" t="s">
        <v>206</v>
      </c>
      <c r="K5" s="526"/>
    </row>
    <row r="6" spans="1:11" ht="24" customHeight="1">
      <c r="A6" s="603"/>
      <c r="B6" s="604"/>
      <c r="C6" s="509"/>
      <c r="D6" s="509"/>
      <c r="E6" s="201" t="s">
        <v>207</v>
      </c>
      <c r="F6" s="62" t="s">
        <v>50</v>
      </c>
      <c r="G6" s="604"/>
      <c r="H6" s="509"/>
      <c r="I6" s="509"/>
      <c r="J6" s="201" t="s">
        <v>207</v>
      </c>
      <c r="K6" s="63" t="s">
        <v>50</v>
      </c>
    </row>
    <row r="7" spans="1:11">
      <c r="A7" s="202"/>
      <c r="B7" s="203"/>
      <c r="C7" s="203"/>
      <c r="D7" s="204"/>
      <c r="E7" s="205"/>
      <c r="F7" s="206"/>
      <c r="G7" s="205"/>
      <c r="H7" s="205"/>
      <c r="I7" s="207"/>
      <c r="J7" s="203"/>
      <c r="K7" s="203"/>
    </row>
    <row r="8" spans="1:11" ht="13.5">
      <c r="A8" s="208"/>
      <c r="B8" s="608" t="s">
        <v>208</v>
      </c>
      <c r="C8" s="608"/>
      <c r="D8" s="608"/>
      <c r="E8" s="608"/>
      <c r="F8" s="609"/>
      <c r="G8" s="610" t="s">
        <v>208</v>
      </c>
      <c r="H8" s="610"/>
      <c r="I8" s="610"/>
      <c r="J8" s="610"/>
      <c r="K8" s="610"/>
    </row>
    <row r="9" spans="1:11">
      <c r="A9" s="32"/>
      <c r="B9" s="209"/>
      <c r="C9" s="210"/>
      <c r="D9" s="211"/>
      <c r="E9" s="212"/>
      <c r="F9" s="213"/>
      <c r="G9" s="212"/>
      <c r="H9" s="212"/>
      <c r="I9" s="214"/>
      <c r="J9" s="215"/>
      <c r="K9" s="216"/>
    </row>
    <row r="10" spans="1:11">
      <c r="A10" s="15">
        <v>2009</v>
      </c>
      <c r="B10" s="217">
        <v>20841</v>
      </c>
      <c r="C10" s="132">
        <v>2040</v>
      </c>
      <c r="D10" s="218">
        <v>9.7883978695839939</v>
      </c>
      <c r="E10" s="195">
        <v>1408</v>
      </c>
      <c r="F10" s="219">
        <v>632</v>
      </c>
      <c r="G10" s="195">
        <v>16995</v>
      </c>
      <c r="H10" s="195">
        <v>1923</v>
      </c>
      <c r="I10" s="220">
        <v>11.315092674315975</v>
      </c>
      <c r="J10" s="221">
        <v>1319</v>
      </c>
      <c r="K10" s="222">
        <v>604</v>
      </c>
    </row>
    <row r="11" spans="1:11">
      <c r="A11" s="15">
        <v>2010</v>
      </c>
      <c r="B11" s="217">
        <v>19500</v>
      </c>
      <c r="C11" s="132">
        <v>1895</v>
      </c>
      <c r="D11" s="218">
        <v>9.717948717948719</v>
      </c>
      <c r="E11" s="195">
        <v>1298</v>
      </c>
      <c r="F11" s="219">
        <v>597</v>
      </c>
      <c r="G11" s="195">
        <v>15801</v>
      </c>
      <c r="H11" s="195">
        <v>1790</v>
      </c>
      <c r="I11" s="220">
        <v>11.328396936902728</v>
      </c>
      <c r="J11" s="221">
        <v>1215</v>
      </c>
      <c r="K11" s="222">
        <v>575</v>
      </c>
    </row>
    <row r="12" spans="1:11">
      <c r="A12" s="15">
        <v>2011</v>
      </c>
      <c r="B12" s="217">
        <v>20065</v>
      </c>
      <c r="C12" s="132">
        <v>2079</v>
      </c>
      <c r="D12" s="218">
        <v>10.361325691502616</v>
      </c>
      <c r="E12" s="195">
        <v>1374</v>
      </c>
      <c r="F12" s="219">
        <v>705</v>
      </c>
      <c r="G12" s="195">
        <v>16171</v>
      </c>
      <c r="H12" s="195">
        <v>1952</v>
      </c>
      <c r="I12" s="220">
        <v>12.070991280687652</v>
      </c>
      <c r="J12" s="221">
        <v>1269</v>
      </c>
      <c r="K12" s="222">
        <v>683</v>
      </c>
    </row>
    <row r="13" spans="1:11">
      <c r="A13" s="15">
        <v>2012</v>
      </c>
      <c r="B13" s="217">
        <v>19486</v>
      </c>
      <c r="C13" s="132">
        <v>2015</v>
      </c>
      <c r="D13" s="218">
        <v>10.340757466899312</v>
      </c>
      <c r="E13" s="195">
        <v>1282</v>
      </c>
      <c r="F13" s="219">
        <v>733</v>
      </c>
      <c r="G13" s="195">
        <v>15747</v>
      </c>
      <c r="H13" s="195">
        <v>1877</v>
      </c>
      <c r="I13" s="220">
        <v>11.919730742363626</v>
      </c>
      <c r="J13" s="221">
        <v>1174</v>
      </c>
      <c r="K13" s="222">
        <v>703</v>
      </c>
    </row>
    <row r="14" spans="1:11">
      <c r="A14" s="15" t="s">
        <v>96</v>
      </c>
      <c r="B14" s="217">
        <v>18909</v>
      </c>
      <c r="C14" s="132">
        <v>2073</v>
      </c>
      <c r="D14" s="218">
        <v>10.963033476122481</v>
      </c>
      <c r="E14" s="195">
        <v>1255</v>
      </c>
      <c r="F14" s="219">
        <v>818</v>
      </c>
      <c r="G14" s="195">
        <v>15386</v>
      </c>
      <c r="H14" s="195">
        <v>1943</v>
      </c>
      <c r="I14" s="220">
        <v>12.628363447289745</v>
      </c>
      <c r="J14" s="221">
        <v>1165</v>
      </c>
      <c r="K14" s="222">
        <v>778</v>
      </c>
    </row>
    <row r="15" spans="1:11">
      <c r="A15" s="15">
        <v>2014</v>
      </c>
      <c r="B15" s="217">
        <v>19152</v>
      </c>
      <c r="C15" s="132">
        <v>2254</v>
      </c>
      <c r="D15" s="218">
        <v>11.769005847953217</v>
      </c>
      <c r="E15" s="195">
        <v>1377</v>
      </c>
      <c r="F15" s="219">
        <v>877</v>
      </c>
      <c r="G15" s="195">
        <v>15474</v>
      </c>
      <c r="H15" s="195">
        <v>2123</v>
      </c>
      <c r="I15" s="220">
        <v>13.719788031536773</v>
      </c>
      <c r="J15" s="221">
        <v>1281</v>
      </c>
      <c r="K15" s="222">
        <v>842</v>
      </c>
    </row>
    <row r="16" spans="1:11">
      <c r="A16" s="223" t="s">
        <v>97</v>
      </c>
      <c r="B16" s="217">
        <v>19517</v>
      </c>
      <c r="C16" s="217">
        <v>2447</v>
      </c>
      <c r="D16" s="218">
        <v>12.537787569810934</v>
      </c>
      <c r="E16" s="217">
        <v>1364</v>
      </c>
      <c r="F16" s="224">
        <v>1083</v>
      </c>
      <c r="G16" s="217">
        <v>15874</v>
      </c>
      <c r="H16" s="217">
        <v>2295</v>
      </c>
      <c r="I16" s="220">
        <v>14.457603628575027</v>
      </c>
      <c r="J16" s="217">
        <v>1258</v>
      </c>
      <c r="K16" s="217">
        <v>1037</v>
      </c>
    </row>
    <row r="17" spans="1:11">
      <c r="A17" s="30"/>
      <c r="B17" s="217"/>
      <c r="C17" s="217"/>
      <c r="D17" s="225"/>
      <c r="E17" s="195"/>
      <c r="F17" s="219"/>
      <c r="G17" s="195"/>
      <c r="H17" s="195"/>
      <c r="I17" s="195"/>
      <c r="J17" s="221"/>
      <c r="K17" s="222"/>
    </row>
    <row r="18" spans="1:11" ht="13.5">
      <c r="A18" s="226"/>
      <c r="B18" s="605" t="s">
        <v>209</v>
      </c>
      <c r="C18" s="605"/>
      <c r="D18" s="605"/>
      <c r="E18" s="605"/>
      <c r="F18" s="606"/>
      <c r="G18" s="607" t="s">
        <v>98</v>
      </c>
      <c r="H18" s="607"/>
      <c r="I18" s="607"/>
      <c r="J18" s="607"/>
      <c r="K18" s="607"/>
    </row>
    <row r="19" spans="1:11">
      <c r="A19" s="30"/>
      <c r="B19" s="222"/>
      <c r="C19" s="221"/>
      <c r="D19" s="221"/>
      <c r="E19" s="227"/>
      <c r="F19" s="219"/>
      <c r="G19" s="195"/>
      <c r="H19" s="195"/>
      <c r="I19" s="195"/>
      <c r="J19" s="221"/>
      <c r="K19" s="221"/>
    </row>
    <row r="20" spans="1:11">
      <c r="A20" s="15">
        <v>2009</v>
      </c>
      <c r="B20" s="222">
        <v>13485</v>
      </c>
      <c r="C20" s="221">
        <v>1703</v>
      </c>
      <c r="D20" s="228">
        <v>12.628846866889138</v>
      </c>
      <c r="E20" s="227">
        <v>1150</v>
      </c>
      <c r="F20" s="219">
        <v>553</v>
      </c>
      <c r="G20" s="195">
        <v>10244</v>
      </c>
      <c r="H20" s="195">
        <v>1597</v>
      </c>
      <c r="I20" s="220">
        <v>15.589613432253028</v>
      </c>
      <c r="J20" s="221">
        <v>1070</v>
      </c>
      <c r="K20" s="222">
        <v>527</v>
      </c>
    </row>
    <row r="21" spans="1:11">
      <c r="A21" s="15">
        <v>2010</v>
      </c>
      <c r="B21" s="222">
        <v>12629</v>
      </c>
      <c r="C21" s="221">
        <v>1554</v>
      </c>
      <c r="D21" s="228">
        <v>12.305012273339139</v>
      </c>
      <c r="E21" s="227">
        <v>1022</v>
      </c>
      <c r="F21" s="219">
        <v>532</v>
      </c>
      <c r="G21" s="195">
        <v>9513</v>
      </c>
      <c r="H21" s="195">
        <v>1455</v>
      </c>
      <c r="I21" s="220">
        <v>15.294859665720592</v>
      </c>
      <c r="J21" s="221">
        <v>944</v>
      </c>
      <c r="K21" s="222">
        <v>511</v>
      </c>
    </row>
    <row r="22" spans="1:11">
      <c r="A22" s="15">
        <v>2011</v>
      </c>
      <c r="B22" s="222">
        <v>12949</v>
      </c>
      <c r="C22" s="221">
        <v>1681</v>
      </c>
      <c r="D22" s="228">
        <v>12.981697428372849</v>
      </c>
      <c r="E22" s="227">
        <v>1061</v>
      </c>
      <c r="F22" s="219">
        <v>620</v>
      </c>
      <c r="G22" s="195">
        <v>9668</v>
      </c>
      <c r="H22" s="195">
        <v>1563</v>
      </c>
      <c r="I22" s="220">
        <v>16.166735622672736</v>
      </c>
      <c r="J22" s="221">
        <v>962</v>
      </c>
      <c r="K22" s="222">
        <v>601</v>
      </c>
    </row>
    <row r="23" spans="1:11">
      <c r="A23" s="15">
        <v>2012</v>
      </c>
      <c r="B23" s="222">
        <v>12571</v>
      </c>
      <c r="C23" s="221">
        <v>1633</v>
      </c>
      <c r="D23" s="228">
        <v>12.990215575530984</v>
      </c>
      <c r="E23" s="227">
        <v>989</v>
      </c>
      <c r="F23" s="219">
        <v>644</v>
      </c>
      <c r="G23" s="195">
        <v>9454</v>
      </c>
      <c r="H23" s="195">
        <v>1504</v>
      </c>
      <c r="I23" s="220">
        <v>15.908610112121854</v>
      </c>
      <c r="J23" s="221">
        <v>889</v>
      </c>
      <c r="K23" s="222">
        <v>615</v>
      </c>
    </row>
    <row r="24" spans="1:11">
      <c r="A24" s="15" t="s">
        <v>96</v>
      </c>
      <c r="B24" s="222">
        <v>12111</v>
      </c>
      <c r="C24" s="221">
        <v>1680</v>
      </c>
      <c r="D24" s="228">
        <v>13.871686896210056</v>
      </c>
      <c r="E24" s="227">
        <v>976</v>
      </c>
      <c r="F24" s="219">
        <v>704</v>
      </c>
      <c r="G24" s="195">
        <v>9141</v>
      </c>
      <c r="H24" s="195">
        <v>1558</v>
      </c>
      <c r="I24" s="220">
        <v>17.044087080188163</v>
      </c>
      <c r="J24" s="221">
        <v>890</v>
      </c>
      <c r="K24" s="222">
        <v>668</v>
      </c>
    </row>
    <row r="25" spans="1:11">
      <c r="A25" s="15">
        <v>2014</v>
      </c>
      <c r="B25" s="222">
        <v>12102</v>
      </c>
      <c r="C25" s="221">
        <v>1765</v>
      </c>
      <c r="D25" s="228">
        <v>14.584366220459428</v>
      </c>
      <c r="E25" s="227">
        <v>1036</v>
      </c>
      <c r="F25" s="219">
        <v>729</v>
      </c>
      <c r="G25" s="195">
        <v>9007</v>
      </c>
      <c r="H25" s="195">
        <v>1645</v>
      </c>
      <c r="I25" s="220">
        <v>18.263572776729212</v>
      </c>
      <c r="J25" s="221">
        <v>949</v>
      </c>
      <c r="K25" s="222">
        <v>696</v>
      </c>
    </row>
    <row r="26" spans="1:11">
      <c r="A26" s="15" t="s">
        <v>97</v>
      </c>
      <c r="B26" s="222">
        <v>12407</v>
      </c>
      <c r="C26" s="221">
        <v>1951</v>
      </c>
      <c r="D26" s="228">
        <v>15.724993955025388</v>
      </c>
      <c r="E26" s="227">
        <v>1032</v>
      </c>
      <c r="F26" s="219">
        <v>919</v>
      </c>
      <c r="G26" s="195">
        <v>9357</v>
      </c>
      <c r="H26" s="195">
        <v>1812</v>
      </c>
      <c r="I26" s="220">
        <v>19.365181147803785</v>
      </c>
      <c r="J26" s="221">
        <v>934</v>
      </c>
      <c r="K26" s="222">
        <v>878</v>
      </c>
    </row>
    <row r="27" spans="1:11">
      <c r="A27" s="30"/>
      <c r="B27" s="229"/>
      <c r="C27" s="229"/>
      <c r="D27" s="230"/>
      <c r="E27" s="231"/>
      <c r="F27" s="232"/>
      <c r="G27" s="233"/>
      <c r="H27" s="233"/>
      <c r="I27" s="234"/>
      <c r="J27" s="235"/>
      <c r="K27" s="229"/>
    </row>
    <row r="28" spans="1:11" ht="13.5">
      <c r="A28" s="226"/>
      <c r="B28" s="605" t="s">
        <v>210</v>
      </c>
      <c r="C28" s="605"/>
      <c r="D28" s="605"/>
      <c r="E28" s="605"/>
      <c r="F28" s="606"/>
      <c r="G28" s="607" t="s">
        <v>99</v>
      </c>
      <c r="H28" s="607"/>
      <c r="I28" s="607"/>
      <c r="J28" s="607"/>
      <c r="K28" s="607"/>
    </row>
    <row r="29" spans="1:11">
      <c r="A29" s="30"/>
      <c r="B29" s="222"/>
      <c r="C29" s="221"/>
      <c r="D29" s="221"/>
      <c r="E29" s="227"/>
      <c r="F29" s="219"/>
      <c r="G29" s="195"/>
      <c r="H29" s="195"/>
      <c r="I29" s="195"/>
      <c r="J29" s="221"/>
      <c r="K29" s="221"/>
    </row>
    <row r="30" spans="1:11">
      <c r="A30" s="15">
        <v>2009</v>
      </c>
      <c r="B30" s="222">
        <v>6660</v>
      </c>
      <c r="C30" s="221">
        <v>337</v>
      </c>
      <c r="D30" s="228">
        <v>5.06006006006006</v>
      </c>
      <c r="E30" s="227">
        <v>258</v>
      </c>
      <c r="F30" s="219">
        <v>79</v>
      </c>
      <c r="G30" s="195">
        <v>6351</v>
      </c>
      <c r="H30" s="195">
        <v>326</v>
      </c>
      <c r="I30" s="220">
        <v>5.1330499133994643</v>
      </c>
      <c r="J30" s="221">
        <v>249</v>
      </c>
      <c r="K30" s="222">
        <v>77</v>
      </c>
    </row>
    <row r="31" spans="1:11">
      <c r="A31" s="15">
        <v>2010</v>
      </c>
      <c r="B31" s="222">
        <v>6243</v>
      </c>
      <c r="C31" s="221">
        <v>341</v>
      </c>
      <c r="D31" s="228">
        <v>5.4621175716802819</v>
      </c>
      <c r="E31" s="227">
        <v>276</v>
      </c>
      <c r="F31" s="219">
        <v>65</v>
      </c>
      <c r="G31" s="195">
        <v>5940</v>
      </c>
      <c r="H31" s="195">
        <v>335</v>
      </c>
      <c r="I31" s="220">
        <v>5.6397306397306401</v>
      </c>
      <c r="J31" s="221">
        <v>271</v>
      </c>
      <c r="K31" s="222">
        <v>64</v>
      </c>
    </row>
    <row r="32" spans="1:11">
      <c r="A32" s="15">
        <v>2011</v>
      </c>
      <c r="B32" s="222">
        <v>6345</v>
      </c>
      <c r="C32" s="221">
        <v>398</v>
      </c>
      <c r="D32" s="228">
        <v>6.2726556343577613</v>
      </c>
      <c r="E32" s="227">
        <v>313</v>
      </c>
      <c r="F32" s="219">
        <v>85</v>
      </c>
      <c r="G32" s="195">
        <v>6050</v>
      </c>
      <c r="H32" s="195">
        <v>389</v>
      </c>
      <c r="I32" s="220">
        <v>6.4297520661157028</v>
      </c>
      <c r="J32" s="221">
        <v>307</v>
      </c>
      <c r="K32" s="222">
        <v>82</v>
      </c>
    </row>
    <row r="33" spans="1:11">
      <c r="A33" s="15">
        <v>2012</v>
      </c>
      <c r="B33" s="222">
        <v>6121</v>
      </c>
      <c r="C33" s="221">
        <v>382</v>
      </c>
      <c r="D33" s="228">
        <v>6.2408103251102762</v>
      </c>
      <c r="E33" s="227">
        <v>293</v>
      </c>
      <c r="F33" s="219">
        <v>89</v>
      </c>
      <c r="G33" s="195">
        <v>5834</v>
      </c>
      <c r="H33" s="195">
        <v>373</v>
      </c>
      <c r="I33" s="220">
        <v>6.3935550222831674</v>
      </c>
      <c r="J33" s="221">
        <v>285</v>
      </c>
      <c r="K33" s="222">
        <v>88</v>
      </c>
    </row>
    <row r="34" spans="1:11">
      <c r="A34" s="15" t="s">
        <v>96</v>
      </c>
      <c r="B34" s="222">
        <v>6106</v>
      </c>
      <c r="C34" s="221">
        <v>393</v>
      </c>
      <c r="D34" s="228">
        <v>6.4362921716344585</v>
      </c>
      <c r="E34" s="227">
        <v>279</v>
      </c>
      <c r="F34" s="219">
        <v>114</v>
      </c>
      <c r="G34" s="195">
        <v>5858</v>
      </c>
      <c r="H34" s="195">
        <v>385</v>
      </c>
      <c r="I34" s="220">
        <v>6.5722089450324344</v>
      </c>
      <c r="J34" s="221">
        <v>275</v>
      </c>
      <c r="K34" s="222">
        <v>110</v>
      </c>
    </row>
    <row r="35" spans="1:11">
      <c r="A35" s="15">
        <v>2014</v>
      </c>
      <c r="B35" s="222">
        <v>6324</v>
      </c>
      <c r="C35" s="221">
        <v>489</v>
      </c>
      <c r="D35" s="228">
        <v>7.732447817836813</v>
      </c>
      <c r="E35" s="227">
        <v>341</v>
      </c>
      <c r="F35" s="219">
        <v>148</v>
      </c>
      <c r="G35" s="195">
        <v>6035</v>
      </c>
      <c r="H35" s="195">
        <v>478</v>
      </c>
      <c r="I35" s="220">
        <v>7.92046396023198</v>
      </c>
      <c r="J35" s="221">
        <v>332</v>
      </c>
      <c r="K35" s="222">
        <v>146</v>
      </c>
    </row>
    <row r="36" spans="1:11">
      <c r="A36" s="15" t="s">
        <v>97</v>
      </c>
      <c r="B36" s="222">
        <v>6418</v>
      </c>
      <c r="C36" s="221">
        <v>496</v>
      </c>
      <c r="D36" s="228">
        <v>7.7282642567778126</v>
      </c>
      <c r="E36" s="227">
        <v>332</v>
      </c>
      <c r="F36" s="219">
        <v>164</v>
      </c>
      <c r="G36" s="195">
        <v>6084</v>
      </c>
      <c r="H36" s="195">
        <v>483</v>
      </c>
      <c r="I36" s="220">
        <v>7.9388560157790931</v>
      </c>
      <c r="J36" s="221">
        <v>324</v>
      </c>
      <c r="K36" s="222">
        <v>159</v>
      </c>
    </row>
    <row r="38" spans="1:11">
      <c r="A38" s="255" t="s">
        <v>64</v>
      </c>
    </row>
    <row r="39" spans="1:11">
      <c r="A39" s="256" t="s">
        <v>82</v>
      </c>
    </row>
    <row r="40" spans="1:11">
      <c r="A40" s="256" t="s">
        <v>218</v>
      </c>
    </row>
  </sheetData>
  <mergeCells count="19">
    <mergeCell ref="B28:F28"/>
    <mergeCell ref="G28:K28"/>
    <mergeCell ref="H5:H6"/>
    <mergeCell ref="I5:I6"/>
    <mergeCell ref="J5:K5"/>
    <mergeCell ref="B8:F8"/>
    <mergeCell ref="G8:K8"/>
    <mergeCell ref="B18:F18"/>
    <mergeCell ref="G18:K18"/>
    <mergeCell ref="A1:K1"/>
    <mergeCell ref="A2:K2"/>
    <mergeCell ref="A4:A6"/>
    <mergeCell ref="B4:F4"/>
    <mergeCell ref="G4:K4"/>
    <mergeCell ref="B5:B6"/>
    <mergeCell ref="C5:C6"/>
    <mergeCell ref="D5:D6"/>
    <mergeCell ref="E5:F5"/>
    <mergeCell ref="G5:G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workbookViewId="0">
      <selection sqref="A1:K1"/>
    </sheetView>
  </sheetViews>
  <sheetFormatPr baseColWidth="10" defaultRowHeight="12"/>
  <cols>
    <col min="1" max="1" width="11.85546875" customWidth="1"/>
    <col min="2" max="2" width="8" bestFit="1" customWidth="1"/>
    <col min="3" max="3" width="9.5703125" bestFit="1" customWidth="1"/>
    <col min="4" max="4" width="8.28515625" bestFit="1" customWidth="1"/>
    <col min="5" max="5" width="5.85546875" bestFit="1" customWidth="1"/>
    <col min="6" max="6" width="9.5703125" bestFit="1" customWidth="1"/>
    <col min="7" max="7" width="8" bestFit="1" customWidth="1"/>
    <col min="8" max="8" width="9.5703125" bestFit="1" customWidth="1"/>
    <col min="9" max="9" width="8.28515625" bestFit="1" customWidth="1"/>
    <col min="10" max="10" width="5.85546875" bestFit="1" customWidth="1"/>
    <col min="11" max="11" width="9.5703125" bestFit="1" customWidth="1"/>
  </cols>
  <sheetData>
    <row r="1" spans="1:11" ht="12.75">
      <c r="A1" s="611" t="s">
        <v>211</v>
      </c>
      <c r="B1" s="612"/>
      <c r="C1" s="612"/>
      <c r="D1" s="612"/>
      <c r="E1" s="612"/>
      <c r="F1" s="612"/>
      <c r="G1" s="612"/>
      <c r="H1" s="612"/>
      <c r="I1" s="612"/>
      <c r="J1" s="612"/>
      <c r="K1" s="612"/>
    </row>
    <row r="2" spans="1:11" ht="12.75">
      <c r="A2" s="611" t="s">
        <v>212</v>
      </c>
      <c r="B2" s="612"/>
      <c r="C2" s="612"/>
      <c r="D2" s="612"/>
      <c r="E2" s="612"/>
      <c r="F2" s="612"/>
      <c r="G2" s="612"/>
      <c r="H2" s="612"/>
      <c r="I2" s="612"/>
      <c r="J2" s="612"/>
      <c r="K2" s="612"/>
    </row>
    <row r="3" spans="1:11" ht="12.75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>
      <c r="A4" s="520" t="s">
        <v>43</v>
      </c>
      <c r="B4" s="522" t="s">
        <v>213</v>
      </c>
      <c r="C4" s="508"/>
      <c r="D4" s="508"/>
      <c r="E4" s="508"/>
      <c r="F4" s="508"/>
      <c r="G4" s="522" t="s">
        <v>214</v>
      </c>
      <c r="H4" s="508"/>
      <c r="I4" s="508"/>
      <c r="J4" s="508"/>
      <c r="K4" s="510"/>
    </row>
    <row r="5" spans="1:11">
      <c r="A5" s="602"/>
      <c r="B5" s="524" t="s">
        <v>203</v>
      </c>
      <c r="C5" s="525" t="s">
        <v>204</v>
      </c>
      <c r="D5" s="524" t="s">
        <v>205</v>
      </c>
      <c r="E5" s="525" t="s">
        <v>215</v>
      </c>
      <c r="F5" s="524"/>
      <c r="G5" s="524" t="s">
        <v>203</v>
      </c>
      <c r="H5" s="525" t="s">
        <v>204</v>
      </c>
      <c r="I5" s="524" t="s">
        <v>205</v>
      </c>
      <c r="J5" s="525" t="s">
        <v>92</v>
      </c>
      <c r="K5" s="526"/>
    </row>
    <row r="6" spans="1:11" ht="22.5" customHeight="1">
      <c r="A6" s="603"/>
      <c r="B6" s="604"/>
      <c r="C6" s="509"/>
      <c r="D6" s="509"/>
      <c r="E6" s="201" t="s">
        <v>207</v>
      </c>
      <c r="F6" s="62" t="s">
        <v>50</v>
      </c>
      <c r="G6" s="604"/>
      <c r="H6" s="509"/>
      <c r="I6" s="509"/>
      <c r="J6" s="201" t="s">
        <v>207</v>
      </c>
      <c r="K6" s="63" t="s">
        <v>50</v>
      </c>
    </row>
    <row r="7" spans="1:11">
      <c r="A7" s="64"/>
      <c r="B7" s="65"/>
      <c r="C7" s="65"/>
      <c r="D7" s="66"/>
      <c r="E7" s="67"/>
      <c r="F7" s="236"/>
      <c r="G7" s="67"/>
      <c r="H7" s="67"/>
      <c r="I7" s="68"/>
      <c r="J7" s="65"/>
      <c r="K7" s="65"/>
    </row>
    <row r="8" spans="1:11" ht="13.5">
      <c r="A8" s="208"/>
      <c r="B8" s="608" t="s">
        <v>216</v>
      </c>
      <c r="C8" s="608"/>
      <c r="D8" s="608"/>
      <c r="E8" s="608"/>
      <c r="F8" s="609"/>
      <c r="G8" s="610" t="s">
        <v>216</v>
      </c>
      <c r="H8" s="610"/>
      <c r="I8" s="610"/>
      <c r="J8" s="610"/>
      <c r="K8" s="610"/>
    </row>
    <row r="9" spans="1:11">
      <c r="A9" s="32"/>
      <c r="B9" s="237"/>
      <c r="C9" s="238"/>
      <c r="D9" s="239"/>
      <c r="E9" s="163"/>
      <c r="F9" s="173"/>
      <c r="G9" s="163"/>
      <c r="H9" s="163"/>
      <c r="I9" s="163"/>
      <c r="J9" s="240"/>
      <c r="K9" s="241"/>
    </row>
    <row r="10" spans="1:11">
      <c r="A10" s="20">
        <v>2009</v>
      </c>
      <c r="B10" s="242">
        <v>11827</v>
      </c>
      <c r="C10" s="243">
        <v>1358</v>
      </c>
      <c r="D10" s="244">
        <v>11.48220174177729</v>
      </c>
      <c r="E10" s="245">
        <v>893</v>
      </c>
      <c r="F10" s="246">
        <v>465</v>
      </c>
      <c r="G10" s="245">
        <v>9823</v>
      </c>
      <c r="H10" s="245">
        <v>1281</v>
      </c>
      <c r="I10" s="220">
        <v>13.040822559299603</v>
      </c>
      <c r="J10" s="247">
        <v>837</v>
      </c>
      <c r="K10" s="248">
        <v>444</v>
      </c>
    </row>
    <row r="11" spans="1:11">
      <c r="A11" s="20">
        <v>2010</v>
      </c>
      <c r="B11" s="242">
        <v>10934</v>
      </c>
      <c r="C11" s="243">
        <v>1207</v>
      </c>
      <c r="D11" s="244">
        <v>11.038961038961039</v>
      </c>
      <c r="E11" s="245">
        <v>756</v>
      </c>
      <c r="F11" s="246">
        <v>451</v>
      </c>
      <c r="G11" s="245">
        <v>8961</v>
      </c>
      <c r="H11" s="245">
        <v>1148</v>
      </c>
      <c r="I11" s="220">
        <v>12.811070193058811</v>
      </c>
      <c r="J11" s="247">
        <v>712</v>
      </c>
      <c r="K11" s="248">
        <v>436</v>
      </c>
    </row>
    <row r="12" spans="1:11">
      <c r="A12" s="20">
        <v>2011</v>
      </c>
      <c r="B12" s="242">
        <v>11420</v>
      </c>
      <c r="C12" s="243">
        <v>1364</v>
      </c>
      <c r="D12" s="244">
        <v>11.943957968476356</v>
      </c>
      <c r="E12" s="245">
        <v>830</v>
      </c>
      <c r="F12" s="246">
        <v>534</v>
      </c>
      <c r="G12" s="245">
        <v>9416</v>
      </c>
      <c r="H12" s="245">
        <v>1296</v>
      </c>
      <c r="I12" s="220">
        <v>13.763806287170773</v>
      </c>
      <c r="J12" s="247">
        <v>772</v>
      </c>
      <c r="K12" s="248">
        <v>524</v>
      </c>
    </row>
    <row r="13" spans="1:11">
      <c r="A13" s="20">
        <v>2012</v>
      </c>
      <c r="B13" s="242">
        <v>11137</v>
      </c>
      <c r="C13" s="243">
        <v>1335</v>
      </c>
      <c r="D13" s="244">
        <v>11.98707012660501</v>
      </c>
      <c r="E13" s="245">
        <v>799</v>
      </c>
      <c r="F13" s="246">
        <v>536</v>
      </c>
      <c r="G13" s="245">
        <v>9134</v>
      </c>
      <c r="H13" s="245">
        <v>1247</v>
      </c>
      <c r="I13" s="220">
        <v>13.652288154149334</v>
      </c>
      <c r="J13" s="247">
        <v>733</v>
      </c>
      <c r="K13" s="248">
        <v>514</v>
      </c>
    </row>
    <row r="14" spans="1:11">
      <c r="A14" s="20" t="s">
        <v>96</v>
      </c>
      <c r="B14" s="242">
        <v>10786</v>
      </c>
      <c r="C14" s="243">
        <v>1390</v>
      </c>
      <c r="D14" s="244">
        <v>12.88707583905062</v>
      </c>
      <c r="E14" s="245">
        <v>784</v>
      </c>
      <c r="F14" s="246">
        <v>606</v>
      </c>
      <c r="G14" s="245">
        <v>8895</v>
      </c>
      <c r="H14" s="245">
        <v>1310</v>
      </c>
      <c r="I14" s="220">
        <v>14.727374929735806</v>
      </c>
      <c r="J14" s="247">
        <v>731</v>
      </c>
      <c r="K14" s="248">
        <v>579</v>
      </c>
    </row>
    <row r="15" spans="1:11">
      <c r="A15" s="20">
        <v>2014</v>
      </c>
      <c r="B15" s="242">
        <v>10926</v>
      </c>
      <c r="C15" s="243">
        <v>1485</v>
      </c>
      <c r="D15" s="244">
        <v>13.591433278418453</v>
      </c>
      <c r="E15" s="245">
        <v>849</v>
      </c>
      <c r="F15" s="246">
        <v>636</v>
      </c>
      <c r="G15" s="245">
        <v>9026</v>
      </c>
      <c r="H15" s="245">
        <v>1414</v>
      </c>
      <c r="I15" s="220">
        <v>15.665854198980721</v>
      </c>
      <c r="J15" s="247">
        <v>799</v>
      </c>
      <c r="K15" s="248">
        <v>615</v>
      </c>
    </row>
    <row r="16" spans="1:11">
      <c r="A16" s="20" t="s">
        <v>97</v>
      </c>
      <c r="B16" s="242">
        <v>11102</v>
      </c>
      <c r="C16" s="243">
        <v>1645</v>
      </c>
      <c r="D16" s="244">
        <v>14.817150063051701</v>
      </c>
      <c r="E16" s="245">
        <v>846</v>
      </c>
      <c r="F16" s="246">
        <v>799</v>
      </c>
      <c r="G16" s="245">
        <v>9133</v>
      </c>
      <c r="H16" s="245">
        <v>1549</v>
      </c>
      <c r="I16" s="220">
        <v>16.960473009963867</v>
      </c>
      <c r="J16" s="247">
        <v>783</v>
      </c>
      <c r="K16" s="248">
        <v>766</v>
      </c>
    </row>
    <row r="17" spans="1:11">
      <c r="A17" s="32"/>
      <c r="B17" s="242"/>
      <c r="C17" s="242"/>
      <c r="D17" s="249"/>
      <c r="E17" s="245"/>
      <c r="F17" s="246"/>
      <c r="G17" s="245"/>
      <c r="H17" s="245"/>
      <c r="I17" s="245"/>
      <c r="J17" s="247"/>
      <c r="K17" s="248"/>
    </row>
    <row r="18" spans="1:11" ht="13.5">
      <c r="A18" s="226"/>
      <c r="B18" s="605" t="s">
        <v>209</v>
      </c>
      <c r="C18" s="605"/>
      <c r="D18" s="605"/>
      <c r="E18" s="605"/>
      <c r="F18" s="606"/>
      <c r="G18" s="613" t="s">
        <v>98</v>
      </c>
      <c r="H18" s="613"/>
      <c r="I18" s="613"/>
      <c r="J18" s="613"/>
      <c r="K18" s="613"/>
    </row>
    <row r="19" spans="1:11">
      <c r="A19" s="30"/>
      <c r="B19" s="222"/>
      <c r="C19" s="221"/>
      <c r="D19" s="221"/>
      <c r="E19" s="227"/>
      <c r="F19" s="219"/>
      <c r="G19" s="195"/>
      <c r="H19" s="195"/>
      <c r="I19" s="195"/>
      <c r="J19" s="221"/>
      <c r="K19" s="221"/>
    </row>
    <row r="20" spans="1:11">
      <c r="A20" s="20">
        <v>2009</v>
      </c>
      <c r="B20" s="242">
        <v>7623</v>
      </c>
      <c r="C20" s="243">
        <v>1119</v>
      </c>
      <c r="D20" s="218">
        <v>14.679260133805588</v>
      </c>
      <c r="E20" s="245">
        <v>717</v>
      </c>
      <c r="F20" s="246">
        <v>402</v>
      </c>
      <c r="G20" s="245">
        <v>6014</v>
      </c>
      <c r="H20" s="245">
        <v>1050</v>
      </c>
      <c r="I20" s="220">
        <v>17.459261722647156</v>
      </c>
      <c r="J20" s="247">
        <v>667</v>
      </c>
      <c r="K20" s="248">
        <v>383</v>
      </c>
    </row>
    <row r="21" spans="1:11">
      <c r="A21" s="20">
        <v>2010</v>
      </c>
      <c r="B21" s="242">
        <v>7114</v>
      </c>
      <c r="C21" s="243">
        <v>982</v>
      </c>
      <c r="D21" s="218">
        <v>13.803767219567051</v>
      </c>
      <c r="E21" s="245">
        <v>580</v>
      </c>
      <c r="F21" s="246">
        <v>402</v>
      </c>
      <c r="G21" s="245">
        <v>5535</v>
      </c>
      <c r="H21" s="245">
        <v>924</v>
      </c>
      <c r="I21" s="220">
        <v>16.693766937669377</v>
      </c>
      <c r="J21" s="247">
        <v>536</v>
      </c>
      <c r="K21" s="248">
        <v>388</v>
      </c>
    </row>
    <row r="22" spans="1:11">
      <c r="A22" s="20">
        <v>2011</v>
      </c>
      <c r="B22" s="242">
        <v>7278</v>
      </c>
      <c r="C22" s="243">
        <v>1087</v>
      </c>
      <c r="D22" s="218">
        <v>14.935421819181094</v>
      </c>
      <c r="E22" s="245">
        <v>621</v>
      </c>
      <c r="F22" s="246">
        <v>466</v>
      </c>
      <c r="G22" s="245">
        <v>5681</v>
      </c>
      <c r="H22" s="245">
        <v>1025</v>
      </c>
      <c r="I22" s="220">
        <v>18.042598134131318</v>
      </c>
      <c r="J22" s="247">
        <v>568</v>
      </c>
      <c r="K22" s="248">
        <v>457</v>
      </c>
    </row>
    <row r="23" spans="1:11">
      <c r="A23" s="20">
        <v>2012</v>
      </c>
      <c r="B23" s="242">
        <v>7154</v>
      </c>
      <c r="C23" s="243">
        <v>1070</v>
      </c>
      <c r="D23" s="218">
        <v>14.956667598546266</v>
      </c>
      <c r="E23" s="245">
        <v>601</v>
      </c>
      <c r="F23" s="246">
        <v>469</v>
      </c>
      <c r="G23" s="245">
        <v>5585</v>
      </c>
      <c r="H23" s="245">
        <v>987</v>
      </c>
      <c r="I23" s="220">
        <v>17.672336615935542</v>
      </c>
      <c r="J23" s="247">
        <v>540</v>
      </c>
      <c r="K23" s="248">
        <v>447</v>
      </c>
    </row>
    <row r="24" spans="1:11">
      <c r="A24" s="20" t="s">
        <v>96</v>
      </c>
      <c r="B24" s="242">
        <v>6920</v>
      </c>
      <c r="C24" s="243">
        <v>1104</v>
      </c>
      <c r="D24" s="218">
        <v>15.953757225433526</v>
      </c>
      <c r="E24" s="245">
        <v>589</v>
      </c>
      <c r="F24" s="246">
        <v>515</v>
      </c>
      <c r="G24" s="245">
        <v>5411</v>
      </c>
      <c r="H24" s="245">
        <v>1030</v>
      </c>
      <c r="I24" s="220">
        <v>19.0352984660876</v>
      </c>
      <c r="J24" s="247">
        <v>539</v>
      </c>
      <c r="K24" s="248">
        <v>491</v>
      </c>
    </row>
    <row r="25" spans="1:11">
      <c r="A25" s="20">
        <v>2014</v>
      </c>
      <c r="B25" s="242">
        <v>6904</v>
      </c>
      <c r="C25" s="243">
        <v>1148</v>
      </c>
      <c r="D25" s="218">
        <v>16.628041714947855</v>
      </c>
      <c r="E25" s="245">
        <v>625</v>
      </c>
      <c r="F25" s="246">
        <v>523</v>
      </c>
      <c r="G25" s="245">
        <v>5372</v>
      </c>
      <c r="H25" s="245">
        <v>1081</v>
      </c>
      <c r="I25" s="220">
        <v>20.122859270290395</v>
      </c>
      <c r="J25" s="247">
        <v>578</v>
      </c>
      <c r="K25" s="248">
        <v>503</v>
      </c>
    </row>
    <row r="26" spans="1:11">
      <c r="A26" s="20" t="s">
        <v>97</v>
      </c>
      <c r="B26" s="242">
        <v>7064</v>
      </c>
      <c r="C26" s="243">
        <v>1283</v>
      </c>
      <c r="D26" s="218">
        <v>18.162514156285393</v>
      </c>
      <c r="E26" s="245">
        <v>612</v>
      </c>
      <c r="F26" s="246">
        <v>671</v>
      </c>
      <c r="G26" s="245">
        <v>5489</v>
      </c>
      <c r="H26" s="245">
        <v>1197</v>
      </c>
      <c r="I26" s="220">
        <v>21.807250865367099</v>
      </c>
      <c r="J26" s="247">
        <v>556</v>
      </c>
      <c r="K26" s="248">
        <v>641</v>
      </c>
    </row>
    <row r="27" spans="1:11">
      <c r="A27" s="30"/>
      <c r="B27" s="229"/>
      <c r="C27" s="229"/>
      <c r="D27" s="230"/>
      <c r="E27" s="231"/>
      <c r="F27" s="232"/>
      <c r="G27" s="233"/>
      <c r="H27" s="233"/>
      <c r="I27" s="234"/>
      <c r="J27" s="235"/>
      <c r="K27" s="229"/>
    </row>
    <row r="28" spans="1:11" ht="13.5">
      <c r="A28" s="226"/>
      <c r="B28" s="605" t="s">
        <v>210</v>
      </c>
      <c r="C28" s="605"/>
      <c r="D28" s="605"/>
      <c r="E28" s="605"/>
      <c r="F28" s="606"/>
      <c r="G28" s="613" t="s">
        <v>99</v>
      </c>
      <c r="H28" s="613"/>
      <c r="I28" s="613"/>
      <c r="J28" s="613"/>
      <c r="K28" s="613"/>
    </row>
    <row r="29" spans="1:11">
      <c r="A29" s="30"/>
      <c r="B29" s="222"/>
      <c r="C29" s="221"/>
      <c r="D29" s="221"/>
      <c r="E29" s="227"/>
      <c r="F29" s="219"/>
      <c r="G29" s="195"/>
      <c r="H29" s="195"/>
      <c r="I29" s="195"/>
      <c r="J29" s="221"/>
      <c r="K29" s="221"/>
    </row>
    <row r="30" spans="1:11">
      <c r="A30" s="20">
        <v>2009</v>
      </c>
      <c r="B30" s="250">
        <v>3633</v>
      </c>
      <c r="C30" s="243">
        <v>239</v>
      </c>
      <c r="D30" s="220">
        <v>6.5785851913019542</v>
      </c>
      <c r="E30" s="251">
        <v>176</v>
      </c>
      <c r="F30" s="252">
        <v>63</v>
      </c>
      <c r="G30" s="251">
        <v>3492</v>
      </c>
      <c r="H30" s="245">
        <v>231</v>
      </c>
      <c r="I30" s="220">
        <v>6.6151202749140898</v>
      </c>
      <c r="J30" s="253">
        <v>170</v>
      </c>
      <c r="K30" s="254">
        <v>61</v>
      </c>
    </row>
    <row r="31" spans="1:11">
      <c r="A31" s="20">
        <v>2010</v>
      </c>
      <c r="B31" s="250">
        <v>3311</v>
      </c>
      <c r="C31" s="243">
        <v>225</v>
      </c>
      <c r="D31" s="220">
        <v>6.7955300513440049</v>
      </c>
      <c r="E31" s="251">
        <v>176</v>
      </c>
      <c r="F31" s="252">
        <v>49</v>
      </c>
      <c r="G31" s="251">
        <v>3162</v>
      </c>
      <c r="H31" s="245">
        <v>224</v>
      </c>
      <c r="I31" s="220">
        <v>7.0841239721695137</v>
      </c>
      <c r="J31" s="253">
        <v>176</v>
      </c>
      <c r="K31" s="254">
        <v>48</v>
      </c>
    </row>
    <row r="32" spans="1:11">
      <c r="A32" s="20">
        <v>2011</v>
      </c>
      <c r="B32" s="250">
        <v>3499</v>
      </c>
      <c r="C32" s="243">
        <v>277</v>
      </c>
      <c r="D32" s="220">
        <v>7.9165475850242935</v>
      </c>
      <c r="E32" s="251">
        <v>209</v>
      </c>
      <c r="F32" s="252">
        <v>68</v>
      </c>
      <c r="G32" s="251">
        <v>3378</v>
      </c>
      <c r="H32" s="245">
        <v>271</v>
      </c>
      <c r="I32" s="220">
        <v>8.0224985198342225</v>
      </c>
      <c r="J32" s="253">
        <v>204</v>
      </c>
      <c r="K32" s="254">
        <v>67</v>
      </c>
    </row>
    <row r="33" spans="1:11">
      <c r="A33" s="20">
        <v>2012</v>
      </c>
      <c r="B33" s="250">
        <v>3347</v>
      </c>
      <c r="C33" s="243">
        <v>265</v>
      </c>
      <c r="D33" s="220">
        <v>7.9175380938153577</v>
      </c>
      <c r="E33" s="251">
        <v>198</v>
      </c>
      <c r="F33" s="252">
        <v>67</v>
      </c>
      <c r="G33" s="251">
        <v>3205</v>
      </c>
      <c r="H33" s="245">
        <v>260</v>
      </c>
      <c r="I33" s="220">
        <v>8.1123244929797202</v>
      </c>
      <c r="J33" s="253">
        <v>193</v>
      </c>
      <c r="K33" s="254">
        <v>67</v>
      </c>
    </row>
    <row r="34" spans="1:11">
      <c r="A34" s="20" t="s">
        <v>96</v>
      </c>
      <c r="B34" s="250">
        <v>3306</v>
      </c>
      <c r="C34" s="243">
        <v>286</v>
      </c>
      <c r="D34" s="220">
        <v>8.6509376890502114</v>
      </c>
      <c r="E34" s="251">
        <v>195</v>
      </c>
      <c r="F34" s="252">
        <v>91</v>
      </c>
      <c r="G34" s="251">
        <v>3186</v>
      </c>
      <c r="H34" s="245">
        <v>280</v>
      </c>
      <c r="I34" s="220">
        <v>8.7884494664155675</v>
      </c>
      <c r="J34" s="253">
        <v>192</v>
      </c>
      <c r="K34" s="254">
        <v>88</v>
      </c>
    </row>
    <row r="35" spans="1:11">
      <c r="A35" s="20">
        <v>2014</v>
      </c>
      <c r="B35" s="250">
        <v>3422</v>
      </c>
      <c r="C35" s="243">
        <v>337</v>
      </c>
      <c r="D35" s="220">
        <v>9.8480420806545883</v>
      </c>
      <c r="E35" s="251">
        <v>224</v>
      </c>
      <c r="F35" s="252">
        <v>113</v>
      </c>
      <c r="G35" s="251">
        <v>3301</v>
      </c>
      <c r="H35" s="245">
        <v>333</v>
      </c>
      <c r="I35" s="220">
        <v>10.0878521660103</v>
      </c>
      <c r="J35" s="253">
        <v>221</v>
      </c>
      <c r="K35" s="254">
        <v>112</v>
      </c>
    </row>
    <row r="36" spans="1:11">
      <c r="A36" s="20" t="s">
        <v>97</v>
      </c>
      <c r="B36" s="250">
        <v>3478</v>
      </c>
      <c r="C36" s="243">
        <v>362</v>
      </c>
      <c r="D36" s="220">
        <v>10.408280621046579</v>
      </c>
      <c r="E36" s="251">
        <v>234</v>
      </c>
      <c r="F36" s="252">
        <v>128</v>
      </c>
      <c r="G36" s="251">
        <v>3318</v>
      </c>
      <c r="H36" s="245">
        <v>352</v>
      </c>
      <c r="I36" s="220">
        <v>10.608800482218204</v>
      </c>
      <c r="J36" s="253">
        <v>227</v>
      </c>
      <c r="K36" s="254">
        <v>125</v>
      </c>
    </row>
    <row r="38" spans="1:11">
      <c r="A38" s="255" t="s">
        <v>64</v>
      </c>
    </row>
    <row r="39" spans="1:11">
      <c r="A39" s="256" t="s">
        <v>82</v>
      </c>
    </row>
    <row r="40" spans="1:11">
      <c r="A40" s="256" t="s">
        <v>217</v>
      </c>
    </row>
  </sheetData>
  <mergeCells count="19">
    <mergeCell ref="B28:F28"/>
    <mergeCell ref="G28:K28"/>
    <mergeCell ref="H5:H6"/>
    <mergeCell ref="I5:I6"/>
    <mergeCell ref="J5:K5"/>
    <mergeCell ref="B8:F8"/>
    <mergeCell ref="G8:K8"/>
    <mergeCell ref="B18:F18"/>
    <mergeCell ref="G18:K18"/>
    <mergeCell ref="A1:K1"/>
    <mergeCell ref="A2:K2"/>
    <mergeCell ref="A4:A6"/>
    <mergeCell ref="B4:F4"/>
    <mergeCell ref="G4:K4"/>
    <mergeCell ref="B5:B6"/>
    <mergeCell ref="C5:C6"/>
    <mergeCell ref="D5:D6"/>
    <mergeCell ref="E5:F5"/>
    <mergeCell ref="G5:G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showGridLines="0" workbookViewId="0">
      <selection sqref="A1:J1"/>
    </sheetView>
  </sheetViews>
  <sheetFormatPr baseColWidth="10" defaultRowHeight="12"/>
  <cols>
    <col min="1" max="1" width="7.7109375" customWidth="1"/>
    <col min="2" max="2" width="26.42578125" bestFit="1" customWidth="1"/>
    <col min="3" max="4" width="9.7109375" bestFit="1" customWidth="1"/>
    <col min="5" max="5" width="6" bestFit="1" customWidth="1"/>
    <col min="6" max="6" width="7.28515625" bestFit="1" customWidth="1"/>
    <col min="7" max="7" width="9.5703125" bestFit="1" customWidth="1"/>
    <col min="8" max="9" width="6" bestFit="1" customWidth="1"/>
    <col min="10" max="10" width="9.5703125" bestFit="1" customWidth="1"/>
    <col min="11" max="11" width="6" bestFit="1" customWidth="1"/>
    <col min="12" max="12" width="9.5703125" bestFit="1" customWidth="1"/>
    <col min="13" max="14" width="6" bestFit="1" customWidth="1"/>
    <col min="15" max="15" width="9.5703125" bestFit="1" customWidth="1"/>
    <col min="16" max="16" width="6.28515625" bestFit="1" customWidth="1"/>
    <col min="17" max="17" width="9.5703125" bestFit="1" customWidth="1"/>
    <col min="18" max="18" width="8" bestFit="1" customWidth="1"/>
    <col min="19" max="19" width="7.28515625" bestFit="1" customWidth="1"/>
    <col min="20" max="20" width="9.5703125" bestFit="1" customWidth="1"/>
    <col min="21" max="22" width="8" bestFit="1" customWidth="1"/>
  </cols>
  <sheetData>
    <row r="1" spans="1:23" ht="12.75">
      <c r="A1" s="620" t="s">
        <v>219</v>
      </c>
      <c r="B1" s="621"/>
      <c r="C1" s="621"/>
      <c r="D1" s="621"/>
      <c r="E1" s="621"/>
      <c r="F1" s="621"/>
      <c r="G1" s="621"/>
      <c r="H1" s="621"/>
      <c r="I1" s="621"/>
      <c r="J1" s="621"/>
      <c r="K1" s="622"/>
      <c r="L1" s="623"/>
      <c r="M1" s="623"/>
      <c r="N1" s="623"/>
      <c r="O1" s="623"/>
      <c r="P1" s="623"/>
      <c r="Q1" s="623"/>
      <c r="R1" s="623"/>
      <c r="S1" s="623"/>
      <c r="T1" s="623"/>
      <c r="U1" s="623"/>
      <c r="V1" s="199"/>
      <c r="W1" s="133"/>
    </row>
    <row r="2" spans="1:23" ht="12.75">
      <c r="A2" s="620" t="s">
        <v>220</v>
      </c>
      <c r="B2" s="621"/>
      <c r="C2" s="621"/>
      <c r="D2" s="621"/>
      <c r="E2" s="621"/>
      <c r="F2" s="621"/>
      <c r="G2" s="621"/>
      <c r="H2" s="621"/>
      <c r="I2" s="621"/>
      <c r="J2" s="621"/>
      <c r="K2" s="624"/>
      <c r="L2" s="625"/>
      <c r="M2" s="624"/>
      <c r="N2" s="624"/>
      <c r="O2" s="624"/>
      <c r="P2" s="624"/>
      <c r="Q2" s="624"/>
      <c r="R2" s="624"/>
      <c r="S2" s="624"/>
      <c r="T2" s="624"/>
      <c r="U2" s="624"/>
      <c r="V2" s="199"/>
      <c r="W2" s="133"/>
    </row>
    <row r="3" spans="1:23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257"/>
      <c r="L3" s="257"/>
      <c r="M3" s="257"/>
      <c r="N3" s="199"/>
      <c r="O3" s="199"/>
      <c r="P3" s="199"/>
      <c r="Q3" s="199"/>
      <c r="R3" s="199"/>
      <c r="S3" s="199"/>
      <c r="T3" s="258"/>
      <c r="U3" s="199"/>
      <c r="V3" s="199"/>
      <c r="W3" s="133"/>
    </row>
    <row r="4" spans="1:23">
      <c r="A4" s="626" t="s">
        <v>221</v>
      </c>
      <c r="B4" s="626" t="s">
        <v>222</v>
      </c>
      <c r="C4" s="629" t="s">
        <v>223</v>
      </c>
      <c r="D4" s="630"/>
      <c r="E4" s="630"/>
      <c r="F4" s="629" t="s">
        <v>90</v>
      </c>
      <c r="G4" s="631"/>
      <c r="H4" s="631"/>
      <c r="I4" s="508" t="s">
        <v>224</v>
      </c>
      <c r="J4" s="632"/>
      <c r="K4" s="520" t="s">
        <v>61</v>
      </c>
      <c r="L4" s="508"/>
      <c r="M4" s="508"/>
      <c r="N4" s="510" t="s">
        <v>225</v>
      </c>
      <c r="O4" s="506"/>
      <c r="P4" s="614" t="s">
        <v>63</v>
      </c>
      <c r="Q4" s="615"/>
      <c r="R4" s="615"/>
      <c r="S4" s="616" t="s">
        <v>122</v>
      </c>
      <c r="T4" s="616"/>
      <c r="U4" s="617"/>
      <c r="V4" s="618"/>
      <c r="W4" s="133"/>
    </row>
    <row r="5" spans="1:23" ht="33.75">
      <c r="A5" s="627"/>
      <c r="B5" s="628"/>
      <c r="C5" s="259" t="s">
        <v>106</v>
      </c>
      <c r="D5" s="259" t="s">
        <v>226</v>
      </c>
      <c r="E5" s="201" t="s">
        <v>227</v>
      </c>
      <c r="F5" s="259" t="s">
        <v>106</v>
      </c>
      <c r="G5" s="259" t="s">
        <v>226</v>
      </c>
      <c r="H5" s="201" t="s">
        <v>227</v>
      </c>
      <c r="I5" s="259" t="s">
        <v>106</v>
      </c>
      <c r="J5" s="259" t="s">
        <v>226</v>
      </c>
      <c r="K5" s="260" t="s">
        <v>106</v>
      </c>
      <c r="L5" s="259" t="s">
        <v>226</v>
      </c>
      <c r="M5" s="201" t="s">
        <v>227</v>
      </c>
      <c r="N5" s="259" t="s">
        <v>106</v>
      </c>
      <c r="O5" s="259" t="s">
        <v>226</v>
      </c>
      <c r="P5" s="259" t="s">
        <v>106</v>
      </c>
      <c r="Q5" s="259" t="s">
        <v>226</v>
      </c>
      <c r="R5" s="261" t="s">
        <v>228</v>
      </c>
      <c r="S5" s="259" t="s">
        <v>106</v>
      </c>
      <c r="T5" s="259" t="s">
        <v>226</v>
      </c>
      <c r="U5" s="262" t="s">
        <v>229</v>
      </c>
      <c r="V5" s="619"/>
      <c r="W5" s="133"/>
    </row>
    <row r="6" spans="1:23">
      <c r="A6" s="263"/>
      <c r="B6" s="264"/>
      <c r="C6" s="265"/>
      <c r="D6" s="265"/>
      <c r="E6" s="266"/>
      <c r="F6" s="257"/>
      <c r="G6" s="257"/>
      <c r="H6" s="266"/>
      <c r="I6" s="257"/>
      <c r="J6" s="257"/>
      <c r="K6" s="257"/>
      <c r="L6" s="257"/>
      <c r="M6" s="266"/>
      <c r="N6" s="257"/>
      <c r="O6" s="266"/>
      <c r="P6" s="267"/>
      <c r="Q6" s="267"/>
      <c r="R6" s="268"/>
      <c r="S6" s="257"/>
      <c r="T6" s="257"/>
      <c r="U6" s="263"/>
      <c r="V6" s="257"/>
      <c r="W6" s="293"/>
    </row>
    <row r="7" spans="1:23">
      <c r="A7" s="269">
        <v>1</v>
      </c>
      <c r="B7" s="270" t="s">
        <v>230</v>
      </c>
      <c r="C7" s="271">
        <v>246083</v>
      </c>
      <c r="D7" s="271">
        <v>65900.5</v>
      </c>
      <c r="E7" s="272">
        <v>26.77978568206662</v>
      </c>
      <c r="F7" s="273">
        <v>1051</v>
      </c>
      <c r="G7" s="227">
        <v>175</v>
      </c>
      <c r="H7" s="272">
        <v>16.650808753568029</v>
      </c>
      <c r="I7" s="274">
        <v>42.709167232194012</v>
      </c>
      <c r="J7" s="274">
        <v>26.555185469002513</v>
      </c>
      <c r="K7" s="275">
        <v>7</v>
      </c>
      <c r="L7" s="222">
        <v>3</v>
      </c>
      <c r="M7" s="276">
        <v>42.857142857142854</v>
      </c>
      <c r="N7" s="277">
        <v>28.445687024296681</v>
      </c>
      <c r="O7" s="278">
        <v>45.523175089718592</v>
      </c>
      <c r="P7" s="275">
        <v>237</v>
      </c>
      <c r="Q7" s="227">
        <v>56</v>
      </c>
      <c r="R7" s="279">
        <v>23.628691983122362</v>
      </c>
      <c r="S7" s="280">
        <v>807</v>
      </c>
      <c r="T7" s="221">
        <v>116</v>
      </c>
      <c r="U7" s="281">
        <v>14.374225526641885</v>
      </c>
      <c r="V7" s="385"/>
      <c r="W7" s="293"/>
    </row>
    <row r="8" spans="1:23">
      <c r="A8" s="269"/>
      <c r="B8" s="270"/>
      <c r="C8" s="271"/>
      <c r="D8" s="271"/>
      <c r="E8" s="272"/>
      <c r="F8" s="273"/>
      <c r="G8" s="227"/>
      <c r="H8" s="272"/>
      <c r="I8" s="274"/>
      <c r="J8" s="274"/>
      <c r="K8" s="275"/>
      <c r="L8" s="221"/>
      <c r="M8" s="276"/>
      <c r="N8" s="277"/>
      <c r="O8" s="278"/>
      <c r="P8" s="275"/>
      <c r="Q8" s="227"/>
      <c r="R8" s="279"/>
      <c r="S8" s="280"/>
      <c r="T8" s="221"/>
      <c r="U8" s="281"/>
      <c r="V8" s="385"/>
      <c r="W8" s="293"/>
    </row>
    <row r="9" spans="1:23">
      <c r="A9" s="269">
        <v>2</v>
      </c>
      <c r="B9" s="270" t="s">
        <v>231</v>
      </c>
      <c r="C9" s="271">
        <v>348623.5</v>
      </c>
      <c r="D9" s="271">
        <v>92062</v>
      </c>
      <c r="E9" s="272">
        <v>26.407284649485764</v>
      </c>
      <c r="F9" s="273">
        <v>1169</v>
      </c>
      <c r="G9" s="227">
        <v>155</v>
      </c>
      <c r="H9" s="272">
        <v>13.259195893926432</v>
      </c>
      <c r="I9" s="274">
        <v>33.531876078348134</v>
      </c>
      <c r="J9" s="274">
        <v>16.836479763637549</v>
      </c>
      <c r="K9" s="275">
        <v>18</v>
      </c>
      <c r="L9" s="221">
        <v>7</v>
      </c>
      <c r="M9" s="276">
        <v>38.888888888888893</v>
      </c>
      <c r="N9" s="277">
        <v>51.63163125836325</v>
      </c>
      <c r="O9" s="278">
        <v>76.035715061588931</v>
      </c>
      <c r="P9" s="275">
        <v>344</v>
      </c>
      <c r="Q9" s="227">
        <v>64</v>
      </c>
      <c r="R9" s="279">
        <v>18.604651162790699</v>
      </c>
      <c r="S9" s="280">
        <v>807</v>
      </c>
      <c r="T9" s="221">
        <v>84</v>
      </c>
      <c r="U9" s="281">
        <v>10.408921933085502</v>
      </c>
      <c r="V9" s="385"/>
      <c r="W9" s="293"/>
    </row>
    <row r="10" spans="1:23">
      <c r="A10" s="269">
        <v>3</v>
      </c>
      <c r="B10" s="270" t="s">
        <v>232</v>
      </c>
      <c r="C10" s="271">
        <v>312580.5</v>
      </c>
      <c r="D10" s="271">
        <v>82358</v>
      </c>
      <c r="E10" s="272">
        <v>26.347772813723186</v>
      </c>
      <c r="F10" s="273">
        <v>1303</v>
      </c>
      <c r="G10" s="227">
        <v>195</v>
      </c>
      <c r="H10" s="272">
        <v>14.965464313123562</v>
      </c>
      <c r="I10" s="274">
        <v>41.685261876540601</v>
      </c>
      <c r="J10" s="274">
        <v>23.677116977099978</v>
      </c>
      <c r="K10" s="275">
        <v>16</v>
      </c>
      <c r="L10" s="222">
        <v>8</v>
      </c>
      <c r="M10" s="276">
        <v>50</v>
      </c>
      <c r="N10" s="277">
        <v>51.186814276642338</v>
      </c>
      <c r="O10" s="278">
        <v>97.136890162461455</v>
      </c>
      <c r="P10" s="275">
        <v>408</v>
      </c>
      <c r="Q10" s="227">
        <v>72</v>
      </c>
      <c r="R10" s="279">
        <v>17.647058823529413</v>
      </c>
      <c r="S10" s="280">
        <v>879</v>
      </c>
      <c r="T10" s="221">
        <v>115</v>
      </c>
      <c r="U10" s="281">
        <v>13.083048919226394</v>
      </c>
      <c r="V10" s="385"/>
      <c r="W10" s="293"/>
    </row>
    <row r="11" spans="1:23">
      <c r="A11" s="269">
        <v>4</v>
      </c>
      <c r="B11" s="270" t="s">
        <v>233</v>
      </c>
      <c r="C11" s="271">
        <v>232354</v>
      </c>
      <c r="D11" s="271">
        <v>65223</v>
      </c>
      <c r="E11" s="272">
        <v>28.07053031150744</v>
      </c>
      <c r="F11" s="273">
        <v>805</v>
      </c>
      <c r="G11" s="227">
        <v>132</v>
      </c>
      <c r="H11" s="272">
        <v>16.397515527950311</v>
      </c>
      <c r="I11" s="274">
        <v>34.645411742427505</v>
      </c>
      <c r="J11" s="274">
        <v>20.23825950968217</v>
      </c>
      <c r="K11" s="275">
        <v>11</v>
      </c>
      <c r="L11" s="221">
        <v>3</v>
      </c>
      <c r="M11" s="276">
        <v>27.27272727272727</v>
      </c>
      <c r="N11" s="277">
        <v>47.341556418223917</v>
      </c>
      <c r="O11" s="278">
        <v>45.996044340186749</v>
      </c>
      <c r="P11" s="275">
        <v>277</v>
      </c>
      <c r="Q11" s="227">
        <v>58</v>
      </c>
      <c r="R11" s="279">
        <v>20.938628158844764</v>
      </c>
      <c r="S11" s="280">
        <v>517</v>
      </c>
      <c r="T11" s="221">
        <v>71</v>
      </c>
      <c r="U11" s="281">
        <v>13.733075435203096</v>
      </c>
      <c r="V11" s="385"/>
      <c r="W11" s="293"/>
    </row>
    <row r="12" spans="1:23">
      <c r="A12" s="269">
        <v>5</v>
      </c>
      <c r="B12" s="283" t="s">
        <v>234</v>
      </c>
      <c r="C12" s="271">
        <v>324835.5</v>
      </c>
      <c r="D12" s="271">
        <v>89360.5</v>
      </c>
      <c r="E12" s="272">
        <v>27.509462481779241</v>
      </c>
      <c r="F12" s="273">
        <v>1247</v>
      </c>
      <c r="G12" s="227">
        <v>189</v>
      </c>
      <c r="H12" s="272">
        <v>15.156375300721733</v>
      </c>
      <c r="I12" s="274">
        <v>38.388661337815606</v>
      </c>
      <c r="J12" s="274">
        <v>21.15028452168464</v>
      </c>
      <c r="K12" s="275">
        <v>21</v>
      </c>
      <c r="L12" s="222">
        <v>8</v>
      </c>
      <c r="M12" s="276">
        <v>38.095238095238095</v>
      </c>
      <c r="N12" s="277">
        <v>64.64810650313774</v>
      </c>
      <c r="O12" s="278">
        <v>89.52501384840059</v>
      </c>
      <c r="P12" s="275">
        <v>326</v>
      </c>
      <c r="Q12" s="227">
        <v>62</v>
      </c>
      <c r="R12" s="279">
        <v>19.018404907975462</v>
      </c>
      <c r="S12" s="280">
        <v>900</v>
      </c>
      <c r="T12" s="221">
        <v>119</v>
      </c>
      <c r="U12" s="281">
        <v>13.222222222222221</v>
      </c>
      <c r="V12" s="385"/>
      <c r="W12" s="365"/>
    </row>
    <row r="13" spans="1:23">
      <c r="A13" s="284"/>
      <c r="B13" s="285"/>
      <c r="C13" s="286"/>
      <c r="D13" s="286"/>
      <c r="E13" s="272"/>
      <c r="F13" s="287"/>
      <c r="G13" s="288"/>
      <c r="H13" s="272"/>
      <c r="I13" s="274"/>
      <c r="J13" s="274"/>
      <c r="K13" s="275"/>
      <c r="L13" s="222"/>
      <c r="M13" s="276"/>
      <c r="N13" s="277"/>
      <c r="O13" s="278"/>
      <c r="P13" s="275"/>
      <c r="Q13" s="227"/>
      <c r="R13" s="279"/>
      <c r="S13" s="280"/>
      <c r="T13" s="273"/>
      <c r="U13" s="281"/>
      <c r="V13" s="289"/>
      <c r="W13" s="295"/>
    </row>
    <row r="14" spans="1:23">
      <c r="A14" s="269">
        <v>6</v>
      </c>
      <c r="B14" s="270" t="s">
        <v>235</v>
      </c>
      <c r="C14" s="271">
        <v>540066.5</v>
      </c>
      <c r="D14" s="271">
        <v>116590</v>
      </c>
      <c r="E14" s="272">
        <v>21.588082208394706</v>
      </c>
      <c r="F14" s="273">
        <v>2620</v>
      </c>
      <c r="G14" s="227">
        <v>324</v>
      </c>
      <c r="H14" s="272">
        <v>12.366412213740457</v>
      </c>
      <c r="I14" s="274">
        <v>48.512544288527437</v>
      </c>
      <c r="J14" s="274">
        <v>27.789690367956087</v>
      </c>
      <c r="K14" s="275">
        <v>13</v>
      </c>
      <c r="L14" s="221">
        <v>7</v>
      </c>
      <c r="M14" s="276">
        <v>53.846153846153847</v>
      </c>
      <c r="N14" s="277">
        <v>24.071109761483076</v>
      </c>
      <c r="O14" s="278">
        <v>60.039454498670558</v>
      </c>
      <c r="P14" s="275">
        <v>394</v>
      </c>
      <c r="Q14" s="227">
        <v>82</v>
      </c>
      <c r="R14" s="279">
        <v>20.812182741116754</v>
      </c>
      <c r="S14" s="280">
        <v>2213</v>
      </c>
      <c r="T14" s="221">
        <v>235</v>
      </c>
      <c r="U14" s="281">
        <v>10.61906913691821</v>
      </c>
      <c r="V14" s="385"/>
      <c r="W14" s="293"/>
    </row>
    <row r="15" spans="1:23">
      <c r="A15" s="269"/>
      <c r="B15" s="290"/>
      <c r="C15" s="271"/>
      <c r="D15" s="271"/>
      <c r="E15" s="272"/>
      <c r="F15" s="273"/>
      <c r="G15" s="227"/>
      <c r="H15" s="272"/>
      <c r="I15" s="274"/>
      <c r="J15" s="274"/>
      <c r="K15" s="275"/>
      <c r="L15" s="229"/>
      <c r="M15" s="276"/>
      <c r="N15" s="277"/>
      <c r="O15" s="278"/>
      <c r="P15" s="275"/>
      <c r="Q15" s="231"/>
      <c r="R15" s="279"/>
      <c r="S15" s="280"/>
      <c r="T15" s="235"/>
      <c r="U15" s="281"/>
      <c r="V15" s="385"/>
      <c r="W15" s="366"/>
    </row>
    <row r="16" spans="1:23">
      <c r="A16" s="269">
        <v>7</v>
      </c>
      <c r="B16" s="290" t="s">
        <v>236</v>
      </c>
      <c r="C16" s="271">
        <v>306421.5</v>
      </c>
      <c r="D16" s="271">
        <v>78851.5</v>
      </c>
      <c r="E16" s="272">
        <v>25.733018081303044</v>
      </c>
      <c r="F16" s="273">
        <v>1381</v>
      </c>
      <c r="G16" s="227">
        <v>214</v>
      </c>
      <c r="H16" s="272">
        <v>15.49601737871108</v>
      </c>
      <c r="I16" s="274">
        <v>45.068639113117065</v>
      </c>
      <c r="J16" s="274">
        <v>27.139623215791712</v>
      </c>
      <c r="K16" s="275">
        <v>19</v>
      </c>
      <c r="L16" s="229">
        <v>8</v>
      </c>
      <c r="M16" s="276">
        <v>42.105263157894733</v>
      </c>
      <c r="N16" s="277">
        <v>62.006092914498495</v>
      </c>
      <c r="O16" s="278">
        <v>101.45653538613723</v>
      </c>
      <c r="P16" s="275">
        <v>352</v>
      </c>
      <c r="Q16" s="231">
        <v>78</v>
      </c>
      <c r="R16" s="279">
        <v>22.15909090909091</v>
      </c>
      <c r="S16" s="280">
        <v>1010</v>
      </c>
      <c r="T16" s="235">
        <v>128</v>
      </c>
      <c r="U16" s="281">
        <v>12.673267326732674</v>
      </c>
      <c r="V16" s="385"/>
      <c r="W16" s="366"/>
    </row>
    <row r="17" spans="1:23">
      <c r="A17" s="269">
        <v>8</v>
      </c>
      <c r="B17" s="270" t="s">
        <v>237</v>
      </c>
      <c r="C17" s="195">
        <v>260094</v>
      </c>
      <c r="D17" s="195">
        <v>72331.5</v>
      </c>
      <c r="E17" s="272">
        <v>27.80975339684883</v>
      </c>
      <c r="F17" s="273">
        <v>972</v>
      </c>
      <c r="G17" s="227">
        <v>173</v>
      </c>
      <c r="H17" s="272">
        <v>17.798353909465021</v>
      </c>
      <c r="I17" s="274">
        <v>37.371104293063276</v>
      </c>
      <c r="J17" s="274">
        <v>23.917656899137999</v>
      </c>
      <c r="K17" s="275">
        <v>16</v>
      </c>
      <c r="L17" s="227">
        <v>7</v>
      </c>
      <c r="M17" s="276">
        <v>43.75</v>
      </c>
      <c r="N17" s="277">
        <v>61.516221058540367</v>
      </c>
      <c r="O17" s="278">
        <v>96.776646412697104</v>
      </c>
      <c r="P17" s="275">
        <v>234</v>
      </c>
      <c r="Q17" s="195">
        <v>69</v>
      </c>
      <c r="R17" s="279">
        <v>29.487179487179489</v>
      </c>
      <c r="S17" s="280">
        <v>722</v>
      </c>
      <c r="T17" s="227">
        <v>97</v>
      </c>
      <c r="U17" s="281">
        <v>13.434903047091412</v>
      </c>
      <c r="V17" s="385"/>
      <c r="W17" s="293"/>
    </row>
    <row r="18" spans="1:23">
      <c r="A18" s="269">
        <v>9</v>
      </c>
      <c r="B18" s="290" t="s">
        <v>238</v>
      </c>
      <c r="C18" s="291">
        <v>244494.5</v>
      </c>
      <c r="D18" s="292">
        <v>63144</v>
      </c>
      <c r="E18" s="272">
        <v>25.826347831955321</v>
      </c>
      <c r="F18" s="273">
        <v>1043</v>
      </c>
      <c r="G18" s="227">
        <v>153</v>
      </c>
      <c r="H18" s="272">
        <v>14.669223394055608</v>
      </c>
      <c r="I18" s="274">
        <v>42.659446327013498</v>
      </c>
      <c r="J18" s="274">
        <v>24.230330672748007</v>
      </c>
      <c r="K18" s="275">
        <v>18</v>
      </c>
      <c r="L18" s="229">
        <v>4</v>
      </c>
      <c r="M18" s="276">
        <v>22.222222222222221</v>
      </c>
      <c r="N18" s="277">
        <v>73.621288004433637</v>
      </c>
      <c r="O18" s="278">
        <v>63.347269732674526</v>
      </c>
      <c r="P18" s="275">
        <v>285</v>
      </c>
      <c r="Q18" s="233">
        <v>55</v>
      </c>
      <c r="R18" s="279">
        <v>19.298245614035086</v>
      </c>
      <c r="S18" s="280">
        <v>740</v>
      </c>
      <c r="T18" s="233">
        <v>94</v>
      </c>
      <c r="U18" s="281">
        <v>12.702702702702704</v>
      </c>
      <c r="V18" s="385"/>
      <c r="W18" s="366"/>
    </row>
    <row r="19" spans="1:23">
      <c r="A19" s="269">
        <v>10</v>
      </c>
      <c r="B19" s="270" t="s">
        <v>239</v>
      </c>
      <c r="C19" s="195"/>
      <c r="D19" s="195"/>
      <c r="E19" s="272"/>
      <c r="F19" s="273"/>
      <c r="G19" s="227"/>
      <c r="H19" s="272"/>
      <c r="I19" s="274"/>
      <c r="J19" s="274"/>
      <c r="K19" s="275"/>
      <c r="L19" s="227"/>
      <c r="M19" s="276"/>
      <c r="N19" s="277"/>
      <c r="O19" s="278"/>
      <c r="P19" s="275"/>
      <c r="Q19" s="195"/>
      <c r="R19" s="279"/>
      <c r="S19" s="280"/>
      <c r="T19" s="227"/>
      <c r="U19" s="281"/>
      <c r="V19" s="293"/>
      <c r="W19" s="293"/>
    </row>
    <row r="20" spans="1:23">
      <c r="A20" s="269"/>
      <c r="B20" s="290" t="s">
        <v>240</v>
      </c>
      <c r="C20" s="271">
        <v>246683</v>
      </c>
      <c r="D20" s="271">
        <v>63992</v>
      </c>
      <c r="E20" s="272">
        <v>25.940984988831822</v>
      </c>
      <c r="F20" s="273">
        <v>1056</v>
      </c>
      <c r="G20" s="227">
        <v>165</v>
      </c>
      <c r="H20" s="272">
        <v>15.625</v>
      </c>
      <c r="I20" s="274">
        <v>42.807976228601078</v>
      </c>
      <c r="J20" s="274">
        <v>25.784473059132388</v>
      </c>
      <c r="K20" s="275">
        <v>14</v>
      </c>
      <c r="L20" s="229">
        <v>2</v>
      </c>
      <c r="M20" s="276">
        <v>14.285714285714285</v>
      </c>
      <c r="N20" s="277">
        <v>56.752998787918095</v>
      </c>
      <c r="O20" s="278">
        <v>31.253906738342295</v>
      </c>
      <c r="P20" s="275">
        <v>271</v>
      </c>
      <c r="Q20" s="231">
        <v>47</v>
      </c>
      <c r="R20" s="279">
        <v>17.343173431734318</v>
      </c>
      <c r="S20" s="280">
        <v>771</v>
      </c>
      <c r="T20" s="235">
        <v>116</v>
      </c>
      <c r="U20" s="281">
        <v>15.045395590142672</v>
      </c>
      <c r="V20" s="385"/>
      <c r="W20" s="366"/>
    </row>
    <row r="21" spans="1:23">
      <c r="A21" s="269"/>
      <c r="B21" s="290"/>
      <c r="C21" s="271"/>
      <c r="D21" s="271"/>
      <c r="E21" s="272"/>
      <c r="F21" s="273"/>
      <c r="G21" s="227"/>
      <c r="H21" s="272"/>
      <c r="I21" s="274"/>
      <c r="J21" s="274"/>
      <c r="K21" s="275"/>
      <c r="L21" s="235"/>
      <c r="M21" s="276"/>
      <c r="N21" s="277"/>
      <c r="O21" s="278"/>
      <c r="P21" s="275"/>
      <c r="Q21" s="231"/>
      <c r="R21" s="279"/>
      <c r="S21" s="280"/>
      <c r="T21" s="235"/>
      <c r="U21" s="281"/>
      <c r="V21" s="385"/>
      <c r="W21" s="295"/>
    </row>
    <row r="22" spans="1:23">
      <c r="A22" s="269">
        <v>11</v>
      </c>
      <c r="B22" s="290" t="s">
        <v>241</v>
      </c>
      <c r="C22" s="271">
        <v>552475.5</v>
      </c>
      <c r="D22" s="271">
        <v>116255</v>
      </c>
      <c r="E22" s="272">
        <v>21.042562068363214</v>
      </c>
      <c r="F22" s="273">
        <v>2550</v>
      </c>
      <c r="G22" s="227">
        <v>300</v>
      </c>
      <c r="H22" s="272">
        <v>11.76470588235294</v>
      </c>
      <c r="I22" s="274">
        <v>46.155892885747875</v>
      </c>
      <c r="J22" s="274">
        <v>25.805341705733088</v>
      </c>
      <c r="K22" s="275">
        <v>9</v>
      </c>
      <c r="L22" s="229">
        <v>3</v>
      </c>
      <c r="M22" s="276">
        <v>33.333333333333329</v>
      </c>
      <c r="N22" s="277">
        <v>16.290315136146308</v>
      </c>
      <c r="O22" s="278">
        <v>25.805341705733088</v>
      </c>
      <c r="P22" s="275">
        <v>357</v>
      </c>
      <c r="Q22" s="231">
        <v>71</v>
      </c>
      <c r="R22" s="279">
        <v>19.88795518207283</v>
      </c>
      <c r="S22" s="280">
        <v>2184</v>
      </c>
      <c r="T22" s="235">
        <v>226</v>
      </c>
      <c r="U22" s="281">
        <v>10.347985347985347</v>
      </c>
      <c r="V22" s="385"/>
      <c r="W22" s="366"/>
    </row>
    <row r="23" spans="1:23">
      <c r="A23" s="269"/>
      <c r="B23" s="290"/>
      <c r="C23" s="294"/>
      <c r="D23" s="231"/>
      <c r="E23" s="272"/>
      <c r="F23" s="227"/>
      <c r="G23" s="227"/>
      <c r="H23" s="272"/>
      <c r="I23" s="274"/>
      <c r="J23" s="274"/>
      <c r="K23" s="275"/>
      <c r="L23" s="235"/>
      <c r="M23" s="276"/>
      <c r="N23" s="277"/>
      <c r="O23" s="278"/>
      <c r="P23" s="275"/>
      <c r="Q23" s="231"/>
      <c r="R23" s="279"/>
      <c r="S23" s="280"/>
      <c r="T23" s="235"/>
      <c r="U23" s="281"/>
      <c r="V23" s="385"/>
      <c r="W23" s="366"/>
    </row>
    <row r="24" spans="1:23">
      <c r="A24" s="269">
        <v>12</v>
      </c>
      <c r="B24" s="290" t="s">
        <v>242</v>
      </c>
      <c r="C24" s="294">
        <v>258027.5</v>
      </c>
      <c r="D24" s="231">
        <v>64446.5</v>
      </c>
      <c r="E24" s="272">
        <v>24.976601331253452</v>
      </c>
      <c r="F24" s="227">
        <v>1054</v>
      </c>
      <c r="G24" s="227">
        <v>163</v>
      </c>
      <c r="H24" s="272">
        <v>15.464895635673626</v>
      </c>
      <c r="I24" s="274">
        <v>40.848359186520817</v>
      </c>
      <c r="J24" s="274">
        <v>25.292296711225589</v>
      </c>
      <c r="K24" s="275">
        <v>15</v>
      </c>
      <c r="L24" s="235">
        <v>5</v>
      </c>
      <c r="M24" s="276">
        <v>33.333333333333329</v>
      </c>
      <c r="N24" s="277">
        <v>58.133338500741196</v>
      </c>
      <c r="O24" s="278">
        <v>77.583732243023292</v>
      </c>
      <c r="P24" s="275">
        <v>300</v>
      </c>
      <c r="Q24" s="231">
        <v>61</v>
      </c>
      <c r="R24" s="279">
        <v>20.333333333333332</v>
      </c>
      <c r="S24" s="280">
        <v>739</v>
      </c>
      <c r="T24" s="235">
        <v>97</v>
      </c>
      <c r="U24" s="281">
        <v>13.125845737483086</v>
      </c>
      <c r="V24" s="385"/>
      <c r="W24" s="366"/>
    </row>
    <row r="25" spans="1:23">
      <c r="A25" s="269">
        <v>13</v>
      </c>
      <c r="B25" s="290" t="s">
        <v>243</v>
      </c>
      <c r="C25" s="271">
        <v>197323.5</v>
      </c>
      <c r="D25" s="271">
        <v>47783.5</v>
      </c>
      <c r="E25" s="272">
        <v>24.215818186886001</v>
      </c>
      <c r="F25" s="273">
        <v>974</v>
      </c>
      <c r="G25" s="227">
        <v>161</v>
      </c>
      <c r="H25" s="272">
        <v>16.529774127310063</v>
      </c>
      <c r="I25" s="274">
        <v>49.36056779856429</v>
      </c>
      <c r="J25" s="274">
        <v>33.693639017652536</v>
      </c>
      <c r="K25" s="275">
        <v>15</v>
      </c>
      <c r="L25" s="229">
        <v>4</v>
      </c>
      <c r="M25" s="276">
        <v>26.666666666666668</v>
      </c>
      <c r="N25" s="277">
        <v>76.017301537830008</v>
      </c>
      <c r="O25" s="278">
        <v>83.710904391683329</v>
      </c>
      <c r="P25" s="275">
        <v>248</v>
      </c>
      <c r="Q25" s="231">
        <v>53</v>
      </c>
      <c r="R25" s="279">
        <v>21.370967741935484</v>
      </c>
      <c r="S25" s="280">
        <v>711</v>
      </c>
      <c r="T25" s="235">
        <v>104</v>
      </c>
      <c r="U25" s="281">
        <v>14.627285513361462</v>
      </c>
      <c r="V25" s="385"/>
      <c r="W25" s="366"/>
    </row>
    <row r="26" spans="1:23">
      <c r="A26" s="269"/>
      <c r="B26" s="290"/>
      <c r="C26" s="271"/>
      <c r="D26" s="271"/>
      <c r="E26" s="272"/>
      <c r="F26" s="273"/>
      <c r="G26" s="227"/>
      <c r="H26" s="272"/>
      <c r="I26" s="274"/>
      <c r="J26" s="274"/>
      <c r="K26" s="275"/>
      <c r="L26" s="229"/>
      <c r="M26" s="276"/>
      <c r="N26" s="277"/>
      <c r="O26" s="278"/>
      <c r="P26" s="275"/>
      <c r="Q26" s="231"/>
      <c r="R26" s="279"/>
      <c r="S26" s="280"/>
      <c r="T26" s="235"/>
      <c r="U26" s="281"/>
      <c r="V26" s="385"/>
      <c r="W26" s="295"/>
    </row>
    <row r="27" spans="1:23">
      <c r="A27" s="284">
        <v>14</v>
      </c>
      <c r="B27" s="296" t="s">
        <v>244</v>
      </c>
      <c r="C27" s="286">
        <v>4070062.5</v>
      </c>
      <c r="D27" s="286">
        <v>1018298</v>
      </c>
      <c r="E27" s="297">
        <v>25.01922267778443</v>
      </c>
      <c r="F27" s="287">
        <v>17225</v>
      </c>
      <c r="G27" s="288">
        <v>2499</v>
      </c>
      <c r="H27" s="297">
        <v>14.507982583454282</v>
      </c>
      <c r="I27" s="298">
        <v>42.321217426022322</v>
      </c>
      <c r="J27" s="298">
        <v>24.540949702346467</v>
      </c>
      <c r="K27" s="299">
        <v>192</v>
      </c>
      <c r="L27" s="300">
        <v>69</v>
      </c>
      <c r="M27" s="301">
        <v>35.9375</v>
      </c>
      <c r="N27" s="302">
        <v>47.173722762242598</v>
      </c>
      <c r="O27" s="303">
        <v>67.760125228567674</v>
      </c>
      <c r="P27" s="299">
        <v>4033</v>
      </c>
      <c r="Q27" s="304">
        <v>828</v>
      </c>
      <c r="R27" s="305">
        <v>20.530622365484753</v>
      </c>
      <c r="S27" s="306">
        <v>13000</v>
      </c>
      <c r="T27" s="307">
        <v>1602</v>
      </c>
      <c r="U27" s="308">
        <v>12.323076923076922</v>
      </c>
      <c r="V27" s="385"/>
      <c r="W27" s="295"/>
    </row>
    <row r="28" spans="1:23">
      <c r="A28" s="269"/>
      <c r="B28" s="270"/>
      <c r="C28" s="271"/>
      <c r="D28" s="271"/>
      <c r="E28" s="297"/>
      <c r="F28" s="273"/>
      <c r="G28" s="227"/>
      <c r="H28" s="297"/>
      <c r="I28" s="298"/>
      <c r="J28" s="298"/>
      <c r="K28" s="275"/>
      <c r="L28" s="227"/>
      <c r="M28" s="301"/>
      <c r="N28" s="302"/>
      <c r="O28" s="303"/>
      <c r="P28" s="275"/>
      <c r="Q28" s="309"/>
      <c r="R28" s="305"/>
      <c r="S28" s="280"/>
      <c r="T28" s="227"/>
      <c r="U28" s="308"/>
      <c r="V28" s="385"/>
      <c r="W28" s="295"/>
    </row>
    <row r="29" spans="1:23">
      <c r="A29" s="269">
        <v>15</v>
      </c>
      <c r="B29" s="310" t="s">
        <v>245</v>
      </c>
      <c r="C29" s="311">
        <v>4050829.5</v>
      </c>
      <c r="D29" s="311">
        <v>1032946.5</v>
      </c>
      <c r="E29" s="272">
        <v>25.499629150029641</v>
      </c>
      <c r="F29" s="273">
        <v>17036</v>
      </c>
      <c r="G29" s="227">
        <v>2392</v>
      </c>
      <c r="H29" s="272">
        <v>14.04085466071848</v>
      </c>
      <c r="I29" s="274">
        <v>42.055583924230824</v>
      </c>
      <c r="J29" s="274">
        <v>23.157056052757813</v>
      </c>
      <c r="K29" s="275">
        <v>184</v>
      </c>
      <c r="L29" s="312">
        <v>55</v>
      </c>
      <c r="M29" s="276">
        <v>29.891304347826086</v>
      </c>
      <c r="N29" s="277">
        <v>45.422795503982577</v>
      </c>
      <c r="O29" s="278">
        <v>53.245739251742464</v>
      </c>
      <c r="P29" s="275">
        <v>4064</v>
      </c>
      <c r="Q29" s="313">
        <v>798</v>
      </c>
      <c r="R29" s="279">
        <v>19.635826771653544</v>
      </c>
      <c r="S29" s="280">
        <v>12788</v>
      </c>
      <c r="T29" s="314">
        <v>1539</v>
      </c>
      <c r="U29" s="281">
        <v>12.03472005004692</v>
      </c>
      <c r="V29" s="315"/>
      <c r="W29" s="14"/>
    </row>
    <row r="30" spans="1:23">
      <c r="A30" s="269">
        <v>16</v>
      </c>
      <c r="B30" s="310" t="s">
        <v>246</v>
      </c>
      <c r="C30" s="316">
        <v>4048294.5</v>
      </c>
      <c r="D30" s="311">
        <v>1001318</v>
      </c>
      <c r="E30" s="272">
        <v>24.734317130337232</v>
      </c>
      <c r="F30" s="273">
        <v>16380</v>
      </c>
      <c r="G30" s="227">
        <v>2248</v>
      </c>
      <c r="H30" s="272">
        <v>13.724053724053725</v>
      </c>
      <c r="I30" s="274">
        <v>40.461483224602361</v>
      </c>
      <c r="J30" s="274">
        <v>22.450410359146645</v>
      </c>
      <c r="K30" s="275">
        <v>192</v>
      </c>
      <c r="L30" s="227">
        <v>59</v>
      </c>
      <c r="M30" s="276">
        <v>30.729166666666668</v>
      </c>
      <c r="N30" s="277">
        <v>47.427379603929509</v>
      </c>
      <c r="O30" s="278">
        <v>58.922340355411571</v>
      </c>
      <c r="P30" s="275">
        <v>3784</v>
      </c>
      <c r="Q30" s="195">
        <v>762</v>
      </c>
      <c r="R30" s="279">
        <v>20.137420718816067</v>
      </c>
      <c r="S30" s="280">
        <v>12404</v>
      </c>
      <c r="T30" s="195">
        <v>1427</v>
      </c>
      <c r="U30" s="281">
        <v>11.504353434376007</v>
      </c>
      <c r="V30" s="315"/>
      <c r="W30" s="25"/>
    </row>
    <row r="31" spans="1:23">
      <c r="A31" s="269">
        <v>17</v>
      </c>
      <c r="B31" s="270" t="s">
        <v>247</v>
      </c>
      <c r="C31" s="317">
        <v>0.4747916445261397</v>
      </c>
      <c r="D31" s="317">
        <v>-1.4181276571439081</v>
      </c>
      <c r="E31" s="281" t="s">
        <v>248</v>
      </c>
      <c r="F31" s="318">
        <v>1.1094153557173045</v>
      </c>
      <c r="G31" s="317">
        <v>4.4732441471571907</v>
      </c>
      <c r="H31" s="319" t="s">
        <v>248</v>
      </c>
      <c r="I31" s="317">
        <v>0.63162480937151011</v>
      </c>
      <c r="J31" s="317">
        <v>5.9761208265669996</v>
      </c>
      <c r="K31" s="317">
        <v>4.3478260869565215</v>
      </c>
      <c r="L31" s="317">
        <v>25.454545454545453</v>
      </c>
      <c r="M31" s="281" t="s">
        <v>248</v>
      </c>
      <c r="N31" s="318">
        <v>3.8547324946270702</v>
      </c>
      <c r="O31" s="320">
        <v>27.259243989837607</v>
      </c>
      <c r="P31" s="317">
        <v>-0.76279527559055116</v>
      </c>
      <c r="Q31" s="317">
        <v>3.7593984962406015</v>
      </c>
      <c r="R31" s="281" t="s">
        <v>248</v>
      </c>
      <c r="S31" s="318">
        <v>1.6578041914294652</v>
      </c>
      <c r="T31" s="317">
        <v>4.0935672514619883</v>
      </c>
      <c r="U31" s="281" t="s">
        <v>248</v>
      </c>
      <c r="V31" s="293"/>
      <c r="W31" s="14"/>
    </row>
    <row r="32" spans="1:23">
      <c r="A32" s="269">
        <v>18</v>
      </c>
      <c r="B32" s="270" t="s">
        <v>249</v>
      </c>
      <c r="C32" s="317">
        <v>6.2618962133313166E-2</v>
      </c>
      <c r="D32" s="317">
        <v>3.1586868507307369</v>
      </c>
      <c r="E32" s="281" t="s">
        <v>248</v>
      </c>
      <c r="F32" s="318">
        <v>4.0048840048840049</v>
      </c>
      <c r="G32" s="317">
        <v>6.4056939501779357</v>
      </c>
      <c r="H32" s="319" t="s">
        <v>248</v>
      </c>
      <c r="I32" s="317">
        <v>3.9397979821441136</v>
      </c>
      <c r="J32" s="317">
        <v>3.1475847537159609</v>
      </c>
      <c r="K32" s="317">
        <v>-4.1666666666666661</v>
      </c>
      <c r="L32" s="317">
        <v>-6.7796610169491522</v>
      </c>
      <c r="M32" s="281" t="s">
        <v>248</v>
      </c>
      <c r="N32" s="318">
        <v>-4.226638951355528</v>
      </c>
      <c r="O32" s="320">
        <v>-9.6340387524131224</v>
      </c>
      <c r="P32" s="317">
        <v>7.3995771670190278</v>
      </c>
      <c r="Q32" s="317">
        <v>4.7244094488188972</v>
      </c>
      <c r="R32" s="281" t="s">
        <v>248</v>
      </c>
      <c r="S32" s="318">
        <v>3.0957755562721703</v>
      </c>
      <c r="T32" s="317">
        <v>7.8486334968465314</v>
      </c>
      <c r="U32" s="281" t="s">
        <v>248</v>
      </c>
      <c r="V32" s="385"/>
      <c r="W32" s="321"/>
    </row>
    <row r="34" spans="1:1">
      <c r="A34" s="257" t="s">
        <v>64</v>
      </c>
    </row>
    <row r="35" spans="1:1">
      <c r="A35" s="322" t="s">
        <v>250</v>
      </c>
    </row>
  </sheetData>
  <mergeCells count="14">
    <mergeCell ref="N4:O4"/>
    <mergeCell ref="P4:R4"/>
    <mergeCell ref="S4:U4"/>
    <mergeCell ref="V4:V5"/>
    <mergeCell ref="A1:J1"/>
    <mergeCell ref="K1:U1"/>
    <mergeCell ref="A2:J2"/>
    <mergeCell ref="K2:U2"/>
    <mergeCell ref="A4:A5"/>
    <mergeCell ref="B4:B5"/>
    <mergeCell ref="C4:E4"/>
    <mergeCell ref="F4:H4"/>
    <mergeCell ref="I4:J4"/>
    <mergeCell ref="K4:M4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showGridLines="0" workbookViewId="0">
      <selection sqref="A1:J1"/>
    </sheetView>
  </sheetViews>
  <sheetFormatPr baseColWidth="10" defaultRowHeight="12"/>
  <cols>
    <col min="1" max="1" width="5" customWidth="1"/>
    <col min="2" max="2" width="26" customWidth="1"/>
    <col min="3" max="4" width="6.28515625" bestFit="1" customWidth="1"/>
    <col min="5" max="5" width="6.42578125" bestFit="1" customWidth="1"/>
    <col min="6" max="6" width="6.85546875" bestFit="1" customWidth="1"/>
    <col min="7" max="7" width="6" bestFit="1" customWidth="1"/>
    <col min="8" max="8" width="5.7109375" bestFit="1" customWidth="1"/>
    <col min="9" max="9" width="6.42578125" bestFit="1" customWidth="1"/>
    <col min="10" max="11" width="6.85546875" bestFit="1" customWidth="1"/>
    <col min="12" max="12" width="6.7109375" bestFit="1" customWidth="1"/>
    <col min="13" max="13" width="6.42578125" bestFit="1" customWidth="1"/>
    <col min="14" max="14" width="5.85546875" bestFit="1" customWidth="1"/>
    <col min="15" max="15" width="7.42578125" customWidth="1"/>
    <col min="16" max="16" width="6.28515625" bestFit="1" customWidth="1"/>
    <col min="17" max="17" width="6.42578125" bestFit="1" customWidth="1"/>
    <col min="18" max="18" width="6.85546875" bestFit="1" customWidth="1"/>
    <col min="19" max="19" width="7.28515625" customWidth="1"/>
    <col min="20" max="20" width="6.28515625" bestFit="1" customWidth="1"/>
    <col min="21" max="21" width="6.42578125" bestFit="1" customWidth="1"/>
    <col min="22" max="22" width="5.85546875" bestFit="1" customWidth="1"/>
    <col min="23" max="23" width="8" bestFit="1" customWidth="1"/>
    <col min="24" max="24" width="17.85546875" bestFit="1" customWidth="1"/>
  </cols>
  <sheetData>
    <row r="1" spans="1:24" ht="12.75">
      <c r="A1" s="633" t="s">
        <v>251</v>
      </c>
      <c r="B1" s="621"/>
      <c r="C1" s="621"/>
      <c r="D1" s="621"/>
      <c r="E1" s="621"/>
      <c r="F1" s="621"/>
      <c r="G1" s="621"/>
      <c r="H1" s="621"/>
      <c r="I1" s="621"/>
      <c r="J1" s="621"/>
      <c r="K1" s="160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323"/>
      <c r="X1" s="128"/>
    </row>
    <row r="2" spans="1:24" ht="12.75">
      <c r="A2" s="633" t="s">
        <v>252</v>
      </c>
      <c r="B2" s="621"/>
      <c r="C2" s="621"/>
      <c r="D2" s="621"/>
      <c r="E2" s="621"/>
      <c r="F2" s="621"/>
      <c r="G2" s="621"/>
      <c r="H2" s="621"/>
      <c r="I2" s="621"/>
      <c r="J2" s="621"/>
      <c r="K2" s="324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323"/>
      <c r="X2" s="128"/>
    </row>
    <row r="3" spans="1:24" ht="12.75">
      <c r="A3" s="165"/>
      <c r="B3" s="163"/>
      <c r="C3" s="163"/>
      <c r="D3" s="163"/>
      <c r="E3" s="163"/>
      <c r="F3" s="163"/>
      <c r="G3" s="163"/>
      <c r="H3" s="163"/>
      <c r="I3" s="163"/>
      <c r="J3" s="164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</row>
    <row r="4" spans="1:24">
      <c r="A4" s="634" t="s">
        <v>221</v>
      </c>
      <c r="B4" s="540" t="s">
        <v>253</v>
      </c>
      <c r="C4" s="579" t="s">
        <v>61</v>
      </c>
      <c r="D4" s="580"/>
      <c r="E4" s="580"/>
      <c r="F4" s="581"/>
      <c r="G4" s="579" t="s">
        <v>63</v>
      </c>
      <c r="H4" s="580"/>
      <c r="I4" s="580"/>
      <c r="J4" s="581"/>
      <c r="K4" s="642" t="s">
        <v>90</v>
      </c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4"/>
      <c r="W4" s="645"/>
      <c r="X4" s="646"/>
    </row>
    <row r="5" spans="1:24">
      <c r="A5" s="635"/>
      <c r="B5" s="637"/>
      <c r="C5" s="582"/>
      <c r="D5" s="583"/>
      <c r="E5" s="583"/>
      <c r="F5" s="584"/>
      <c r="G5" s="582"/>
      <c r="H5" s="583"/>
      <c r="I5" s="583"/>
      <c r="J5" s="584"/>
      <c r="K5" s="585" t="s">
        <v>261</v>
      </c>
      <c r="L5" s="649" t="s">
        <v>254</v>
      </c>
      <c r="M5" s="650"/>
      <c r="N5" s="651"/>
      <c r="O5" s="652" t="s">
        <v>255</v>
      </c>
      <c r="P5" s="652"/>
      <c r="Q5" s="652"/>
      <c r="R5" s="652"/>
      <c r="S5" s="652" t="s">
        <v>256</v>
      </c>
      <c r="T5" s="652"/>
      <c r="U5" s="652"/>
      <c r="V5" s="649"/>
      <c r="W5" s="646"/>
      <c r="X5" s="646"/>
    </row>
    <row r="6" spans="1:24">
      <c r="A6" s="635"/>
      <c r="B6" s="637"/>
      <c r="C6" s="585" t="s">
        <v>106</v>
      </c>
      <c r="D6" s="586" t="s">
        <v>257</v>
      </c>
      <c r="E6" s="638"/>
      <c r="F6" s="557" t="s">
        <v>131</v>
      </c>
      <c r="G6" s="557" t="s">
        <v>106</v>
      </c>
      <c r="H6" s="586" t="s">
        <v>257</v>
      </c>
      <c r="I6" s="639"/>
      <c r="J6" s="557" t="s">
        <v>131</v>
      </c>
      <c r="K6" s="647"/>
      <c r="L6" s="586" t="s">
        <v>130</v>
      </c>
      <c r="M6" s="639"/>
      <c r="N6" s="557" t="s">
        <v>131</v>
      </c>
      <c r="O6" s="653" t="s">
        <v>182</v>
      </c>
      <c r="P6" s="586" t="s">
        <v>257</v>
      </c>
      <c r="Q6" s="639"/>
      <c r="R6" s="557" t="s">
        <v>131</v>
      </c>
      <c r="S6" s="653" t="s">
        <v>182</v>
      </c>
      <c r="T6" s="586" t="s">
        <v>257</v>
      </c>
      <c r="U6" s="639"/>
      <c r="V6" s="654" t="s">
        <v>131</v>
      </c>
      <c r="W6" s="646"/>
      <c r="X6" s="646"/>
    </row>
    <row r="7" spans="1:24">
      <c r="A7" s="635"/>
      <c r="B7" s="637"/>
      <c r="C7" s="531"/>
      <c r="D7" s="594" t="s">
        <v>133</v>
      </c>
      <c r="E7" s="557" t="s">
        <v>134</v>
      </c>
      <c r="F7" s="637"/>
      <c r="G7" s="589"/>
      <c r="H7" s="594" t="s">
        <v>133</v>
      </c>
      <c r="I7" s="557" t="s">
        <v>134</v>
      </c>
      <c r="J7" s="637"/>
      <c r="K7" s="647"/>
      <c r="L7" s="594" t="s">
        <v>133</v>
      </c>
      <c r="M7" s="557" t="s">
        <v>134</v>
      </c>
      <c r="N7" s="637"/>
      <c r="O7" s="534"/>
      <c r="P7" s="594" t="s">
        <v>133</v>
      </c>
      <c r="Q7" s="557" t="s">
        <v>134</v>
      </c>
      <c r="R7" s="637"/>
      <c r="S7" s="534"/>
      <c r="T7" s="594" t="s">
        <v>133</v>
      </c>
      <c r="U7" s="557" t="s">
        <v>134</v>
      </c>
      <c r="V7" s="655"/>
      <c r="W7" s="646"/>
      <c r="X7" s="646"/>
    </row>
    <row r="8" spans="1:24">
      <c r="A8" s="635"/>
      <c r="B8" s="637"/>
      <c r="C8" s="531"/>
      <c r="D8" s="640"/>
      <c r="E8" s="637"/>
      <c r="F8" s="637"/>
      <c r="G8" s="589"/>
      <c r="H8" s="640"/>
      <c r="I8" s="637"/>
      <c r="J8" s="637"/>
      <c r="K8" s="647"/>
      <c r="L8" s="640"/>
      <c r="M8" s="637"/>
      <c r="N8" s="637"/>
      <c r="O8" s="534"/>
      <c r="P8" s="640"/>
      <c r="Q8" s="637"/>
      <c r="R8" s="637"/>
      <c r="S8" s="534"/>
      <c r="T8" s="640"/>
      <c r="U8" s="637"/>
      <c r="V8" s="655"/>
      <c r="W8" s="646"/>
      <c r="X8" s="646"/>
    </row>
    <row r="9" spans="1:24">
      <c r="A9" s="636"/>
      <c r="B9" s="558"/>
      <c r="C9" s="532"/>
      <c r="D9" s="641"/>
      <c r="E9" s="558"/>
      <c r="F9" s="558"/>
      <c r="G9" s="590"/>
      <c r="H9" s="641"/>
      <c r="I9" s="558"/>
      <c r="J9" s="558"/>
      <c r="K9" s="648"/>
      <c r="L9" s="641"/>
      <c r="M9" s="558"/>
      <c r="N9" s="558"/>
      <c r="O9" s="536"/>
      <c r="P9" s="641"/>
      <c r="Q9" s="558"/>
      <c r="R9" s="558"/>
      <c r="S9" s="536"/>
      <c r="T9" s="641"/>
      <c r="U9" s="558"/>
      <c r="V9" s="656"/>
      <c r="W9" s="646"/>
      <c r="X9" s="646"/>
    </row>
    <row r="10" spans="1:24" ht="12.75">
      <c r="A10" s="325"/>
      <c r="B10" s="326"/>
      <c r="C10" s="171"/>
      <c r="D10" s="170"/>
      <c r="E10" s="170"/>
      <c r="F10" s="169"/>
      <c r="G10" s="172"/>
      <c r="H10" s="172"/>
      <c r="I10" s="172"/>
      <c r="J10" s="172"/>
      <c r="K10" s="175"/>
      <c r="L10" s="175"/>
      <c r="M10" s="175"/>
      <c r="N10" s="364"/>
      <c r="O10" s="175"/>
      <c r="P10" s="175"/>
      <c r="Q10" s="175"/>
      <c r="R10" s="364"/>
      <c r="S10" s="175"/>
      <c r="T10" s="175"/>
      <c r="U10" s="175"/>
      <c r="V10" s="175"/>
      <c r="W10" s="327"/>
      <c r="X10" s="327"/>
    </row>
    <row r="11" spans="1:24">
      <c r="A11" s="269">
        <v>1</v>
      </c>
      <c r="B11" s="328" t="s">
        <v>230</v>
      </c>
      <c r="C11" s="329">
        <v>3</v>
      </c>
      <c r="D11" s="329">
        <v>1</v>
      </c>
      <c r="E11" s="329" t="s">
        <v>59</v>
      </c>
      <c r="F11" s="330">
        <v>2</v>
      </c>
      <c r="G11" s="227">
        <v>56</v>
      </c>
      <c r="H11" s="329">
        <v>16</v>
      </c>
      <c r="I11" s="329">
        <v>12</v>
      </c>
      <c r="J11" s="329">
        <v>15</v>
      </c>
      <c r="K11" s="331">
        <v>175</v>
      </c>
      <c r="L11" s="331">
        <v>69</v>
      </c>
      <c r="M11" s="331">
        <v>26</v>
      </c>
      <c r="N11" s="331">
        <v>30</v>
      </c>
      <c r="O11" s="332">
        <v>80</v>
      </c>
      <c r="P11" s="331">
        <v>29</v>
      </c>
      <c r="Q11" s="331">
        <v>16</v>
      </c>
      <c r="R11" s="333">
        <v>17</v>
      </c>
      <c r="S11" s="331">
        <v>95</v>
      </c>
      <c r="T11" s="331">
        <v>40</v>
      </c>
      <c r="U11" s="331">
        <v>10</v>
      </c>
      <c r="V11" s="331">
        <v>13</v>
      </c>
      <c r="W11" s="282"/>
      <c r="X11" s="293"/>
    </row>
    <row r="12" spans="1:24">
      <c r="A12" s="269"/>
      <c r="B12" s="334"/>
      <c r="C12" s="329"/>
      <c r="D12" s="329"/>
      <c r="E12" s="329"/>
      <c r="F12" s="330"/>
      <c r="G12" s="227"/>
      <c r="H12" s="329"/>
      <c r="I12" s="329"/>
      <c r="J12" s="329"/>
      <c r="K12" s="331"/>
      <c r="L12" s="331"/>
      <c r="M12" s="331"/>
      <c r="N12" s="331"/>
      <c r="O12" s="332"/>
      <c r="P12" s="331"/>
      <c r="Q12" s="331"/>
      <c r="R12" s="333"/>
      <c r="S12" s="331"/>
      <c r="T12" s="331"/>
      <c r="U12" s="331"/>
      <c r="V12" s="331"/>
      <c r="W12" s="282"/>
      <c r="X12" s="293"/>
    </row>
    <row r="13" spans="1:24">
      <c r="A13" s="269">
        <v>2</v>
      </c>
      <c r="B13" s="334" t="s">
        <v>231</v>
      </c>
      <c r="C13" s="329">
        <v>7</v>
      </c>
      <c r="D13" s="329">
        <v>6</v>
      </c>
      <c r="E13" s="329" t="s">
        <v>59</v>
      </c>
      <c r="F13" s="330" t="s">
        <v>59</v>
      </c>
      <c r="G13" s="227">
        <v>64</v>
      </c>
      <c r="H13" s="329">
        <v>34</v>
      </c>
      <c r="I13" s="329">
        <v>4</v>
      </c>
      <c r="J13" s="329">
        <v>15</v>
      </c>
      <c r="K13" s="331">
        <v>155</v>
      </c>
      <c r="L13" s="331">
        <v>96</v>
      </c>
      <c r="M13" s="331">
        <v>16</v>
      </c>
      <c r="N13" s="331">
        <v>27</v>
      </c>
      <c r="O13" s="332">
        <v>85</v>
      </c>
      <c r="P13" s="331">
        <v>51</v>
      </c>
      <c r="Q13" s="331">
        <v>12</v>
      </c>
      <c r="R13" s="333">
        <v>6</v>
      </c>
      <c r="S13" s="331">
        <v>70</v>
      </c>
      <c r="T13" s="331">
        <v>45</v>
      </c>
      <c r="U13" s="331">
        <v>4</v>
      </c>
      <c r="V13" s="331">
        <v>21</v>
      </c>
      <c r="W13" s="282"/>
      <c r="X13" s="293"/>
    </row>
    <row r="14" spans="1:24">
      <c r="A14" s="269">
        <v>3</v>
      </c>
      <c r="B14" s="334" t="s">
        <v>232</v>
      </c>
      <c r="C14" s="329">
        <v>8</v>
      </c>
      <c r="D14" s="329">
        <v>7</v>
      </c>
      <c r="E14" s="329" t="s">
        <v>59</v>
      </c>
      <c r="F14" s="330" t="s">
        <v>59</v>
      </c>
      <c r="G14" s="227">
        <v>72</v>
      </c>
      <c r="H14" s="329">
        <v>44</v>
      </c>
      <c r="I14" s="329">
        <v>15</v>
      </c>
      <c r="J14" s="329">
        <v>6</v>
      </c>
      <c r="K14" s="331">
        <v>195</v>
      </c>
      <c r="L14" s="331">
        <v>137</v>
      </c>
      <c r="M14" s="331">
        <v>26</v>
      </c>
      <c r="N14" s="331">
        <v>17</v>
      </c>
      <c r="O14" s="332">
        <v>109</v>
      </c>
      <c r="P14" s="331">
        <v>76</v>
      </c>
      <c r="Q14" s="331">
        <v>16</v>
      </c>
      <c r="R14" s="333">
        <v>6</v>
      </c>
      <c r="S14" s="331">
        <v>86</v>
      </c>
      <c r="T14" s="331">
        <v>61</v>
      </c>
      <c r="U14" s="331">
        <v>10</v>
      </c>
      <c r="V14" s="331">
        <v>11</v>
      </c>
      <c r="W14" s="282"/>
      <c r="X14" s="293"/>
    </row>
    <row r="15" spans="1:24">
      <c r="A15" s="269">
        <v>4</v>
      </c>
      <c r="B15" s="270" t="s">
        <v>233</v>
      </c>
      <c r="C15" s="329">
        <v>3</v>
      </c>
      <c r="D15" s="329" t="s">
        <v>59</v>
      </c>
      <c r="E15" s="329" t="s">
        <v>59</v>
      </c>
      <c r="F15" s="330">
        <v>3</v>
      </c>
      <c r="G15" s="227">
        <v>58</v>
      </c>
      <c r="H15" s="329">
        <v>31</v>
      </c>
      <c r="I15" s="329">
        <v>7</v>
      </c>
      <c r="J15" s="329">
        <v>12</v>
      </c>
      <c r="K15" s="331">
        <v>132</v>
      </c>
      <c r="L15" s="331">
        <v>81</v>
      </c>
      <c r="M15" s="331">
        <v>11</v>
      </c>
      <c r="N15" s="331">
        <v>25</v>
      </c>
      <c r="O15" s="332">
        <v>67</v>
      </c>
      <c r="P15" s="331">
        <v>44</v>
      </c>
      <c r="Q15" s="331">
        <v>6</v>
      </c>
      <c r="R15" s="333">
        <v>8</v>
      </c>
      <c r="S15" s="331">
        <v>65</v>
      </c>
      <c r="T15" s="331">
        <v>37</v>
      </c>
      <c r="U15" s="331">
        <v>5</v>
      </c>
      <c r="V15" s="331">
        <v>17</v>
      </c>
      <c r="W15" s="282"/>
      <c r="X15" s="293"/>
    </row>
    <row r="16" spans="1:24">
      <c r="A16" s="269">
        <v>5</v>
      </c>
      <c r="B16" s="290" t="s">
        <v>234</v>
      </c>
      <c r="C16" s="329">
        <v>8</v>
      </c>
      <c r="D16" s="329">
        <v>2</v>
      </c>
      <c r="E16" s="329">
        <v>1</v>
      </c>
      <c r="F16" s="330">
        <v>5</v>
      </c>
      <c r="G16" s="227">
        <v>62</v>
      </c>
      <c r="H16" s="329">
        <v>33</v>
      </c>
      <c r="I16" s="329">
        <v>13</v>
      </c>
      <c r="J16" s="329">
        <v>13</v>
      </c>
      <c r="K16" s="331">
        <v>189</v>
      </c>
      <c r="L16" s="331">
        <v>115</v>
      </c>
      <c r="M16" s="331">
        <v>28</v>
      </c>
      <c r="N16" s="331">
        <v>33</v>
      </c>
      <c r="O16" s="332">
        <v>97</v>
      </c>
      <c r="P16" s="331">
        <v>58</v>
      </c>
      <c r="Q16" s="331">
        <v>19</v>
      </c>
      <c r="R16" s="333">
        <v>10</v>
      </c>
      <c r="S16" s="331">
        <v>92</v>
      </c>
      <c r="T16" s="331">
        <v>57</v>
      </c>
      <c r="U16" s="331">
        <v>9</v>
      </c>
      <c r="V16" s="331">
        <v>23</v>
      </c>
      <c r="W16" s="282"/>
      <c r="X16" s="365"/>
    </row>
    <row r="17" spans="1:24" ht="12.75">
      <c r="A17" s="269"/>
      <c r="B17" s="328"/>
      <c r="C17" s="329"/>
      <c r="D17" s="329"/>
      <c r="E17" s="329"/>
      <c r="F17" s="330"/>
      <c r="G17" s="227"/>
      <c r="H17" s="329"/>
      <c r="I17" s="329"/>
      <c r="J17" s="329"/>
      <c r="K17" s="331"/>
      <c r="L17" s="331"/>
      <c r="M17" s="331"/>
      <c r="N17" s="331"/>
      <c r="O17" s="332"/>
      <c r="P17" s="331"/>
      <c r="Q17" s="331"/>
      <c r="R17" s="333"/>
      <c r="S17" s="331"/>
      <c r="T17" s="331"/>
      <c r="U17" s="331"/>
      <c r="V17" s="331"/>
      <c r="W17" s="335"/>
      <c r="X17" s="348"/>
    </row>
    <row r="18" spans="1:24">
      <c r="A18" s="269">
        <v>6</v>
      </c>
      <c r="B18" s="270" t="s">
        <v>235</v>
      </c>
      <c r="C18" s="329">
        <v>7</v>
      </c>
      <c r="D18" s="329" t="s">
        <v>59</v>
      </c>
      <c r="E18" s="329" t="s">
        <v>59</v>
      </c>
      <c r="F18" s="330">
        <v>7</v>
      </c>
      <c r="G18" s="227">
        <v>82</v>
      </c>
      <c r="H18" s="329">
        <v>20</v>
      </c>
      <c r="I18" s="329">
        <v>20</v>
      </c>
      <c r="J18" s="329">
        <v>26</v>
      </c>
      <c r="K18" s="331">
        <v>324</v>
      </c>
      <c r="L18" s="331">
        <v>119</v>
      </c>
      <c r="M18" s="331">
        <v>77</v>
      </c>
      <c r="N18" s="331">
        <v>82</v>
      </c>
      <c r="O18" s="332">
        <v>152</v>
      </c>
      <c r="P18" s="331">
        <v>59</v>
      </c>
      <c r="Q18" s="331">
        <v>43</v>
      </c>
      <c r="R18" s="333">
        <v>31</v>
      </c>
      <c r="S18" s="331">
        <v>172</v>
      </c>
      <c r="T18" s="331">
        <v>60</v>
      </c>
      <c r="U18" s="331">
        <v>34</v>
      </c>
      <c r="V18" s="331">
        <v>51</v>
      </c>
      <c r="W18" s="282"/>
      <c r="X18" s="293"/>
    </row>
    <row r="19" spans="1:24">
      <c r="A19" s="269"/>
      <c r="B19" s="290"/>
      <c r="C19" s="329"/>
      <c r="D19" s="329"/>
      <c r="E19" s="329"/>
      <c r="F19" s="330"/>
      <c r="G19" s="231"/>
      <c r="H19" s="329"/>
      <c r="I19" s="329"/>
      <c r="J19" s="329"/>
      <c r="K19" s="331"/>
      <c r="L19" s="331"/>
      <c r="M19" s="331"/>
      <c r="N19" s="331"/>
      <c r="O19" s="332"/>
      <c r="P19" s="331"/>
      <c r="Q19" s="331"/>
      <c r="R19" s="333"/>
      <c r="S19" s="331"/>
      <c r="T19" s="331"/>
      <c r="U19" s="331"/>
      <c r="V19" s="331"/>
      <c r="W19" s="282"/>
      <c r="X19" s="366"/>
    </row>
    <row r="20" spans="1:24">
      <c r="A20" s="269">
        <v>7</v>
      </c>
      <c r="B20" s="290" t="s">
        <v>236</v>
      </c>
      <c r="C20" s="329">
        <v>8</v>
      </c>
      <c r="D20" s="329">
        <v>3</v>
      </c>
      <c r="E20" s="329">
        <v>2</v>
      </c>
      <c r="F20" s="330">
        <v>2</v>
      </c>
      <c r="G20" s="231">
        <v>78</v>
      </c>
      <c r="H20" s="329">
        <v>32</v>
      </c>
      <c r="I20" s="329">
        <v>30</v>
      </c>
      <c r="J20" s="329">
        <v>8</v>
      </c>
      <c r="K20" s="331">
        <v>214</v>
      </c>
      <c r="L20" s="331">
        <v>100</v>
      </c>
      <c r="M20" s="331">
        <v>78</v>
      </c>
      <c r="N20" s="331">
        <v>19</v>
      </c>
      <c r="O20" s="332">
        <v>121</v>
      </c>
      <c r="P20" s="331">
        <v>58</v>
      </c>
      <c r="Q20" s="331">
        <v>41</v>
      </c>
      <c r="R20" s="333">
        <v>7</v>
      </c>
      <c r="S20" s="331">
        <v>93</v>
      </c>
      <c r="T20" s="331">
        <v>42</v>
      </c>
      <c r="U20" s="331">
        <v>37</v>
      </c>
      <c r="V20" s="331">
        <v>12</v>
      </c>
      <c r="W20" s="282"/>
      <c r="X20" s="366"/>
    </row>
    <row r="21" spans="1:24">
      <c r="A21" s="269">
        <v>8</v>
      </c>
      <c r="B21" s="270" t="s">
        <v>237</v>
      </c>
      <c r="C21" s="329">
        <v>7</v>
      </c>
      <c r="D21" s="329">
        <v>5</v>
      </c>
      <c r="E21" s="329">
        <v>1</v>
      </c>
      <c r="F21" s="330" t="s">
        <v>59</v>
      </c>
      <c r="G21" s="195">
        <v>69</v>
      </c>
      <c r="H21" s="329">
        <v>26</v>
      </c>
      <c r="I21" s="329">
        <v>18</v>
      </c>
      <c r="J21" s="329">
        <v>15</v>
      </c>
      <c r="K21" s="331">
        <v>173</v>
      </c>
      <c r="L21" s="331">
        <v>83</v>
      </c>
      <c r="M21" s="331">
        <v>44</v>
      </c>
      <c r="N21" s="331">
        <v>27</v>
      </c>
      <c r="O21" s="332">
        <v>90</v>
      </c>
      <c r="P21" s="331">
        <v>39</v>
      </c>
      <c r="Q21" s="331">
        <v>23</v>
      </c>
      <c r="R21" s="333">
        <v>16</v>
      </c>
      <c r="S21" s="331">
        <v>83</v>
      </c>
      <c r="T21" s="331">
        <v>44</v>
      </c>
      <c r="U21" s="331">
        <v>21</v>
      </c>
      <c r="V21" s="331">
        <v>11</v>
      </c>
      <c r="W21" s="282"/>
      <c r="X21" s="293"/>
    </row>
    <row r="22" spans="1:24">
      <c r="A22" s="269">
        <v>9</v>
      </c>
      <c r="B22" s="290" t="s">
        <v>238</v>
      </c>
      <c r="C22" s="329">
        <v>4</v>
      </c>
      <c r="D22" s="329">
        <v>3</v>
      </c>
      <c r="E22" s="329" t="s">
        <v>59</v>
      </c>
      <c r="F22" s="330">
        <v>1</v>
      </c>
      <c r="G22" s="233">
        <v>55</v>
      </c>
      <c r="H22" s="329">
        <v>19</v>
      </c>
      <c r="I22" s="329">
        <v>22</v>
      </c>
      <c r="J22" s="329">
        <v>10</v>
      </c>
      <c r="K22" s="331">
        <v>153</v>
      </c>
      <c r="L22" s="331">
        <v>65</v>
      </c>
      <c r="M22" s="331">
        <v>55</v>
      </c>
      <c r="N22" s="331">
        <v>26</v>
      </c>
      <c r="O22" s="332">
        <v>69</v>
      </c>
      <c r="P22" s="331">
        <v>33</v>
      </c>
      <c r="Q22" s="331">
        <v>24</v>
      </c>
      <c r="R22" s="333">
        <v>9</v>
      </c>
      <c r="S22" s="331">
        <v>84</v>
      </c>
      <c r="T22" s="331">
        <v>32</v>
      </c>
      <c r="U22" s="331">
        <v>31</v>
      </c>
      <c r="V22" s="331">
        <v>17</v>
      </c>
      <c r="W22" s="282"/>
      <c r="X22" s="366"/>
    </row>
    <row r="23" spans="1:24">
      <c r="A23" s="269"/>
      <c r="B23" s="270" t="s">
        <v>239</v>
      </c>
      <c r="C23" s="336"/>
      <c r="D23" s="336"/>
      <c r="E23" s="336"/>
      <c r="F23" s="337"/>
      <c r="G23" s="195"/>
      <c r="H23" s="336"/>
      <c r="I23" s="336"/>
      <c r="J23" s="336"/>
      <c r="K23" s="221"/>
      <c r="L23" s="221"/>
      <c r="M23" s="221"/>
      <c r="N23" s="338"/>
      <c r="O23" s="235"/>
      <c r="P23" s="229"/>
      <c r="Q23" s="235"/>
      <c r="R23" s="339"/>
      <c r="S23" s="235"/>
      <c r="T23" s="229"/>
      <c r="U23" s="235"/>
      <c r="V23" s="229"/>
      <c r="W23" s="293"/>
      <c r="X23" s="293"/>
    </row>
    <row r="24" spans="1:24">
      <c r="A24" s="269">
        <v>10</v>
      </c>
      <c r="B24" s="290" t="s">
        <v>240</v>
      </c>
      <c r="C24" s="329">
        <v>2</v>
      </c>
      <c r="D24" s="329">
        <v>1</v>
      </c>
      <c r="E24" s="329" t="s">
        <v>59</v>
      </c>
      <c r="F24" s="330">
        <v>1</v>
      </c>
      <c r="G24" s="231">
        <v>47</v>
      </c>
      <c r="H24" s="329">
        <v>26</v>
      </c>
      <c r="I24" s="329">
        <v>7</v>
      </c>
      <c r="J24" s="329">
        <v>11</v>
      </c>
      <c r="K24" s="331">
        <v>165</v>
      </c>
      <c r="L24" s="331">
        <v>91</v>
      </c>
      <c r="M24" s="331">
        <v>35</v>
      </c>
      <c r="N24" s="331">
        <v>28</v>
      </c>
      <c r="O24" s="332">
        <v>85</v>
      </c>
      <c r="P24" s="331">
        <v>49</v>
      </c>
      <c r="Q24" s="331">
        <v>20</v>
      </c>
      <c r="R24" s="333">
        <v>9</v>
      </c>
      <c r="S24" s="331">
        <v>80</v>
      </c>
      <c r="T24" s="331">
        <v>42</v>
      </c>
      <c r="U24" s="331">
        <v>15</v>
      </c>
      <c r="V24" s="331">
        <v>19</v>
      </c>
      <c r="W24" s="282"/>
      <c r="X24" s="366"/>
    </row>
    <row r="25" spans="1:24">
      <c r="A25" s="284"/>
      <c r="B25" s="340"/>
      <c r="C25" s="341"/>
      <c r="D25" s="341"/>
      <c r="E25" s="342"/>
      <c r="F25" s="337"/>
      <c r="G25" s="231"/>
      <c r="H25" s="341"/>
      <c r="I25" s="341"/>
      <c r="J25" s="341"/>
      <c r="K25" s="343"/>
      <c r="L25" s="343"/>
      <c r="M25" s="343"/>
      <c r="N25" s="344"/>
      <c r="O25" s="343"/>
      <c r="P25" s="343"/>
      <c r="Q25" s="343"/>
      <c r="R25" s="344"/>
      <c r="S25" s="343"/>
      <c r="T25" s="343"/>
      <c r="U25" s="343"/>
      <c r="V25" s="343"/>
      <c r="W25" s="345"/>
      <c r="X25" s="363"/>
    </row>
    <row r="26" spans="1:24">
      <c r="A26" s="269">
        <v>11</v>
      </c>
      <c r="B26" s="290" t="s">
        <v>241</v>
      </c>
      <c r="C26" s="329">
        <v>3</v>
      </c>
      <c r="D26" s="329">
        <v>1</v>
      </c>
      <c r="E26" s="329" t="s">
        <v>59</v>
      </c>
      <c r="F26" s="330">
        <v>2</v>
      </c>
      <c r="G26" s="231">
        <v>71</v>
      </c>
      <c r="H26" s="329">
        <v>17</v>
      </c>
      <c r="I26" s="329">
        <v>23</v>
      </c>
      <c r="J26" s="329">
        <v>22</v>
      </c>
      <c r="K26" s="331">
        <v>300</v>
      </c>
      <c r="L26" s="331">
        <v>117</v>
      </c>
      <c r="M26" s="331">
        <v>92</v>
      </c>
      <c r="N26" s="331">
        <v>65</v>
      </c>
      <c r="O26" s="332">
        <v>143</v>
      </c>
      <c r="P26" s="331">
        <v>59</v>
      </c>
      <c r="Q26" s="331">
        <v>51</v>
      </c>
      <c r="R26" s="333">
        <v>22</v>
      </c>
      <c r="S26" s="331">
        <v>157</v>
      </c>
      <c r="T26" s="331">
        <v>58</v>
      </c>
      <c r="U26" s="331">
        <v>41</v>
      </c>
      <c r="V26" s="331">
        <v>43</v>
      </c>
      <c r="W26" s="282"/>
      <c r="X26" s="366"/>
    </row>
    <row r="27" spans="1:24">
      <c r="A27" s="269"/>
      <c r="B27" s="290"/>
      <c r="C27" s="329"/>
      <c r="D27" s="329"/>
      <c r="E27" s="329"/>
      <c r="F27" s="330"/>
      <c r="G27" s="231"/>
      <c r="H27" s="329"/>
      <c r="I27" s="329"/>
      <c r="J27" s="329"/>
      <c r="K27" s="331"/>
      <c r="L27" s="331"/>
      <c r="M27" s="331"/>
      <c r="N27" s="331"/>
      <c r="O27" s="332"/>
      <c r="P27" s="331"/>
      <c r="Q27" s="331"/>
      <c r="R27" s="333"/>
      <c r="S27" s="331"/>
      <c r="T27" s="331"/>
      <c r="U27" s="331"/>
      <c r="V27" s="331"/>
      <c r="W27" s="282"/>
      <c r="X27" s="366"/>
    </row>
    <row r="28" spans="1:24">
      <c r="A28" s="269">
        <v>12</v>
      </c>
      <c r="B28" s="290" t="s">
        <v>242</v>
      </c>
      <c r="C28" s="329">
        <v>5</v>
      </c>
      <c r="D28" s="329">
        <v>2</v>
      </c>
      <c r="E28" s="329">
        <v>3</v>
      </c>
      <c r="F28" s="330" t="s">
        <v>59</v>
      </c>
      <c r="G28" s="231">
        <v>61</v>
      </c>
      <c r="H28" s="329">
        <v>27</v>
      </c>
      <c r="I28" s="329">
        <v>22</v>
      </c>
      <c r="J28" s="329">
        <v>8</v>
      </c>
      <c r="K28" s="331">
        <v>163</v>
      </c>
      <c r="L28" s="331">
        <v>77</v>
      </c>
      <c r="M28" s="331">
        <v>56</v>
      </c>
      <c r="N28" s="331">
        <v>20</v>
      </c>
      <c r="O28" s="332">
        <v>90</v>
      </c>
      <c r="P28" s="331">
        <v>46</v>
      </c>
      <c r="Q28" s="331">
        <v>33</v>
      </c>
      <c r="R28" s="333">
        <v>2</v>
      </c>
      <c r="S28" s="331">
        <v>73</v>
      </c>
      <c r="T28" s="331">
        <v>31</v>
      </c>
      <c r="U28" s="331">
        <v>23</v>
      </c>
      <c r="V28" s="331">
        <v>18</v>
      </c>
      <c r="W28" s="282"/>
      <c r="X28" s="366"/>
    </row>
    <row r="29" spans="1:24">
      <c r="A29" s="269">
        <v>13</v>
      </c>
      <c r="B29" s="290" t="s">
        <v>243</v>
      </c>
      <c r="C29" s="329">
        <v>4</v>
      </c>
      <c r="D29" s="329">
        <v>1</v>
      </c>
      <c r="E29" s="329">
        <v>3</v>
      </c>
      <c r="F29" s="330" t="s">
        <v>59</v>
      </c>
      <c r="G29" s="231">
        <v>53</v>
      </c>
      <c r="H29" s="329">
        <v>20</v>
      </c>
      <c r="I29" s="329">
        <v>23</v>
      </c>
      <c r="J29" s="329">
        <v>6</v>
      </c>
      <c r="K29" s="331">
        <v>161</v>
      </c>
      <c r="L29" s="331">
        <v>80</v>
      </c>
      <c r="M29" s="331">
        <v>60</v>
      </c>
      <c r="N29" s="331">
        <v>14</v>
      </c>
      <c r="O29" s="332">
        <v>79</v>
      </c>
      <c r="P29" s="331">
        <v>37</v>
      </c>
      <c r="Q29" s="331">
        <v>33</v>
      </c>
      <c r="R29" s="333">
        <v>5</v>
      </c>
      <c r="S29" s="331">
        <v>82</v>
      </c>
      <c r="T29" s="331">
        <v>43</v>
      </c>
      <c r="U29" s="331">
        <v>27</v>
      </c>
      <c r="V29" s="331">
        <v>9</v>
      </c>
      <c r="W29" s="282"/>
      <c r="X29" s="366"/>
    </row>
    <row r="30" spans="1:24" ht="12.75">
      <c r="A30" s="269"/>
      <c r="B30" s="346"/>
      <c r="C30" s="336"/>
      <c r="D30" s="336"/>
      <c r="E30" s="336"/>
      <c r="F30" s="337"/>
      <c r="G30" s="231"/>
      <c r="H30" s="336"/>
      <c r="I30" s="336"/>
      <c r="J30" s="336"/>
      <c r="K30" s="235"/>
      <c r="L30" s="221"/>
      <c r="M30" s="221"/>
      <c r="N30" s="338"/>
      <c r="O30" s="235"/>
      <c r="P30" s="229"/>
      <c r="Q30" s="235"/>
      <c r="R30" s="347"/>
      <c r="S30" s="235"/>
      <c r="T30" s="229"/>
      <c r="U30" s="235"/>
      <c r="V30" s="235"/>
      <c r="W30" s="282"/>
      <c r="X30" s="348"/>
    </row>
    <row r="31" spans="1:24" ht="12.75">
      <c r="A31" s="284">
        <v>14</v>
      </c>
      <c r="B31" s="296" t="s">
        <v>244</v>
      </c>
      <c r="C31" s="349">
        <v>69</v>
      </c>
      <c r="D31" s="349">
        <v>32</v>
      </c>
      <c r="E31" s="349">
        <v>10</v>
      </c>
      <c r="F31" s="350">
        <v>23</v>
      </c>
      <c r="G31" s="304">
        <v>828</v>
      </c>
      <c r="H31" s="349">
        <v>345</v>
      </c>
      <c r="I31" s="349">
        <v>216</v>
      </c>
      <c r="J31" s="349">
        <v>167</v>
      </c>
      <c r="K31" s="351">
        <v>2499</v>
      </c>
      <c r="L31" s="351">
        <v>1230</v>
      </c>
      <c r="M31" s="351">
        <v>604</v>
      </c>
      <c r="N31" s="351">
        <v>413</v>
      </c>
      <c r="O31" s="352">
        <v>1267</v>
      </c>
      <c r="P31" s="351">
        <v>638</v>
      </c>
      <c r="Q31" s="351">
        <v>337</v>
      </c>
      <c r="R31" s="353">
        <v>148</v>
      </c>
      <c r="S31" s="351">
        <v>1232</v>
      </c>
      <c r="T31" s="351">
        <v>592</v>
      </c>
      <c r="U31" s="351">
        <v>267</v>
      </c>
      <c r="V31" s="351">
        <v>265</v>
      </c>
      <c r="W31" s="384"/>
      <c r="X31" s="348"/>
    </row>
    <row r="32" spans="1:24" ht="12.75">
      <c r="A32" s="269"/>
      <c r="B32" s="270"/>
      <c r="C32" s="354"/>
      <c r="D32" s="354"/>
      <c r="E32" s="354"/>
      <c r="F32" s="355"/>
      <c r="G32" s="354"/>
      <c r="H32" s="354"/>
      <c r="I32" s="354"/>
      <c r="J32" s="354"/>
      <c r="K32" s="356"/>
      <c r="L32" s="356"/>
      <c r="M32" s="356"/>
      <c r="N32" s="356"/>
      <c r="O32" s="357"/>
      <c r="P32" s="356"/>
      <c r="Q32" s="356"/>
      <c r="R32" s="358"/>
      <c r="S32" s="356"/>
      <c r="T32" s="356"/>
      <c r="U32" s="356"/>
      <c r="V32" s="356"/>
      <c r="W32" s="335"/>
      <c r="X32" s="348"/>
    </row>
    <row r="33" spans="1:24" ht="12.75">
      <c r="A33" s="269">
        <v>15</v>
      </c>
      <c r="B33" s="310" t="s">
        <v>245</v>
      </c>
      <c r="C33" s="329">
        <v>55</v>
      </c>
      <c r="D33" s="329">
        <v>30</v>
      </c>
      <c r="E33" s="329">
        <v>9</v>
      </c>
      <c r="F33" s="330">
        <v>14</v>
      </c>
      <c r="G33" s="329">
        <v>798</v>
      </c>
      <c r="H33" s="329">
        <v>337</v>
      </c>
      <c r="I33" s="329">
        <v>222</v>
      </c>
      <c r="J33" s="329">
        <v>163</v>
      </c>
      <c r="K33" s="331">
        <v>2392</v>
      </c>
      <c r="L33" s="331">
        <v>1154</v>
      </c>
      <c r="M33" s="331">
        <v>609</v>
      </c>
      <c r="N33" s="331">
        <v>386</v>
      </c>
      <c r="O33" s="332">
        <v>1162</v>
      </c>
      <c r="P33" s="331">
        <v>565</v>
      </c>
      <c r="Q33" s="331">
        <v>344</v>
      </c>
      <c r="R33" s="333">
        <v>133</v>
      </c>
      <c r="S33" s="331">
        <v>1230</v>
      </c>
      <c r="T33" s="331">
        <v>589</v>
      </c>
      <c r="U33" s="331">
        <v>265</v>
      </c>
      <c r="V33" s="331">
        <v>253</v>
      </c>
      <c r="W33" s="335"/>
      <c r="X33" s="348"/>
    </row>
    <row r="34" spans="1:24" ht="12.75">
      <c r="A34" s="269">
        <v>16</v>
      </c>
      <c r="B34" s="310" t="s">
        <v>246</v>
      </c>
      <c r="C34" s="329">
        <v>59</v>
      </c>
      <c r="D34" s="329">
        <v>21</v>
      </c>
      <c r="E34" s="329">
        <v>8</v>
      </c>
      <c r="F34" s="330">
        <v>25</v>
      </c>
      <c r="G34" s="329">
        <v>762</v>
      </c>
      <c r="H34" s="329">
        <v>327</v>
      </c>
      <c r="I34" s="329">
        <v>186</v>
      </c>
      <c r="J34" s="329">
        <v>184</v>
      </c>
      <c r="K34" s="331">
        <v>2248</v>
      </c>
      <c r="L34" s="331">
        <v>1086</v>
      </c>
      <c r="M34" s="331">
        <v>507</v>
      </c>
      <c r="N34" s="331">
        <v>419</v>
      </c>
      <c r="O34" s="332">
        <v>1126</v>
      </c>
      <c r="P34" s="331">
        <v>581</v>
      </c>
      <c r="Q34" s="331">
        <v>288</v>
      </c>
      <c r="R34" s="333">
        <v>148</v>
      </c>
      <c r="S34" s="331">
        <v>1122</v>
      </c>
      <c r="T34" s="331">
        <v>505</v>
      </c>
      <c r="U34" s="331">
        <v>219</v>
      </c>
      <c r="V34" s="331">
        <v>271</v>
      </c>
      <c r="W34" s="335"/>
      <c r="X34" s="348"/>
    </row>
    <row r="35" spans="1:24" ht="12.75">
      <c r="A35" s="269">
        <v>17</v>
      </c>
      <c r="B35" s="270" t="s">
        <v>247</v>
      </c>
      <c r="C35" s="359">
        <f>(C31-C33)/C33*100</f>
        <v>25.454545454545453</v>
      </c>
      <c r="D35" s="359">
        <f t="shared" ref="D35:V35" si="0">(D31-D33)/D33*100</f>
        <v>6.666666666666667</v>
      </c>
      <c r="E35" s="359">
        <f t="shared" si="0"/>
        <v>11.111111111111111</v>
      </c>
      <c r="F35" s="359">
        <f t="shared" si="0"/>
        <v>64.285714285714292</v>
      </c>
      <c r="G35" s="360">
        <f t="shared" si="0"/>
        <v>3.7593984962406015</v>
      </c>
      <c r="H35" s="359">
        <f t="shared" si="0"/>
        <v>2.3738872403560833</v>
      </c>
      <c r="I35" s="359">
        <f t="shared" si="0"/>
        <v>-2.7027027027027026</v>
      </c>
      <c r="J35" s="359">
        <f t="shared" si="0"/>
        <v>2.4539877300613497</v>
      </c>
      <c r="K35" s="359">
        <f t="shared" si="0"/>
        <v>4.4732441471571907</v>
      </c>
      <c r="L35" s="359">
        <f t="shared" si="0"/>
        <v>6.5857885615251295</v>
      </c>
      <c r="M35" s="359">
        <f t="shared" si="0"/>
        <v>-0.82101806239737274</v>
      </c>
      <c r="N35" s="359">
        <f t="shared" si="0"/>
        <v>6.9948186528497409</v>
      </c>
      <c r="O35" s="360">
        <f t="shared" si="0"/>
        <v>9.0361445783132535</v>
      </c>
      <c r="P35" s="361">
        <f t="shared" si="0"/>
        <v>12.920353982300886</v>
      </c>
      <c r="Q35" s="361">
        <f t="shared" si="0"/>
        <v>-2.0348837209302326</v>
      </c>
      <c r="R35" s="362">
        <f t="shared" si="0"/>
        <v>11.278195488721805</v>
      </c>
      <c r="S35" s="359">
        <f t="shared" si="0"/>
        <v>0.16260162601626016</v>
      </c>
      <c r="T35" s="359">
        <f t="shared" si="0"/>
        <v>0.50933786078098475</v>
      </c>
      <c r="U35" s="359">
        <f t="shared" si="0"/>
        <v>0.75471698113207553</v>
      </c>
      <c r="V35" s="359">
        <f t="shared" si="0"/>
        <v>4.7430830039525684</v>
      </c>
      <c r="W35" s="335"/>
      <c r="X35" s="348"/>
    </row>
    <row r="36" spans="1:24">
      <c r="A36" s="269">
        <v>18</v>
      </c>
      <c r="B36" s="270" t="s">
        <v>249</v>
      </c>
      <c r="C36" s="359">
        <f>(C33-C34)/C34*100</f>
        <v>-6.7796610169491522</v>
      </c>
      <c r="D36" s="359">
        <f t="shared" ref="D36:V36" si="1">(D33-D34)/D34*100</f>
        <v>42.857142857142854</v>
      </c>
      <c r="E36" s="359">
        <f t="shared" si="1"/>
        <v>12.5</v>
      </c>
      <c r="F36" s="359">
        <f t="shared" si="1"/>
        <v>-44</v>
      </c>
      <c r="G36" s="360">
        <f t="shared" si="1"/>
        <v>4.7244094488188972</v>
      </c>
      <c r="H36" s="359">
        <f t="shared" si="1"/>
        <v>3.0581039755351682</v>
      </c>
      <c r="I36" s="359">
        <f t="shared" si="1"/>
        <v>19.35483870967742</v>
      </c>
      <c r="J36" s="359">
        <f t="shared" si="1"/>
        <v>-11.413043478260869</v>
      </c>
      <c r="K36" s="359">
        <f t="shared" si="1"/>
        <v>6.4056939501779357</v>
      </c>
      <c r="L36" s="359">
        <f t="shared" si="1"/>
        <v>6.2615101289134447</v>
      </c>
      <c r="M36" s="359">
        <f t="shared" si="1"/>
        <v>20.118343195266274</v>
      </c>
      <c r="N36" s="359">
        <f t="shared" si="1"/>
        <v>-7.8758949880668254</v>
      </c>
      <c r="O36" s="360">
        <f t="shared" si="1"/>
        <v>3.197158081705151</v>
      </c>
      <c r="P36" s="361">
        <f t="shared" si="1"/>
        <v>-2.753872633390706</v>
      </c>
      <c r="Q36" s="361">
        <f t="shared" si="1"/>
        <v>19.444444444444446</v>
      </c>
      <c r="R36" s="362">
        <f t="shared" si="1"/>
        <v>-10.135135135135135</v>
      </c>
      <c r="S36" s="359">
        <f t="shared" si="1"/>
        <v>9.6256684491978604</v>
      </c>
      <c r="T36" s="359">
        <f t="shared" si="1"/>
        <v>16.633663366336634</v>
      </c>
      <c r="U36" s="359">
        <f t="shared" si="1"/>
        <v>21.00456621004566</v>
      </c>
      <c r="V36" s="359">
        <f t="shared" si="1"/>
        <v>-6.6420664206642073</v>
      </c>
      <c r="W36" s="172"/>
      <c r="X36" s="363"/>
    </row>
    <row r="37" spans="1:24">
      <c r="A37" s="269"/>
      <c r="B37" s="293"/>
      <c r="C37" s="359"/>
      <c r="D37" s="359"/>
      <c r="E37" s="359"/>
      <c r="F37" s="359"/>
      <c r="G37" s="361"/>
      <c r="H37" s="359"/>
      <c r="I37" s="359"/>
      <c r="J37" s="359"/>
      <c r="K37" s="359"/>
      <c r="L37" s="359"/>
      <c r="M37" s="359"/>
      <c r="N37" s="359"/>
      <c r="O37" s="361"/>
      <c r="P37" s="361"/>
      <c r="Q37" s="361"/>
      <c r="R37" s="361"/>
      <c r="S37" s="359"/>
      <c r="T37" s="359"/>
      <c r="U37" s="359"/>
      <c r="V37" s="359"/>
      <c r="W37" s="172"/>
      <c r="X37" s="363"/>
    </row>
    <row r="38" spans="1:24">
      <c r="A38" s="257" t="s">
        <v>64</v>
      </c>
    </row>
    <row r="39" spans="1:24">
      <c r="A39" s="31" t="s">
        <v>65</v>
      </c>
    </row>
    <row r="40" spans="1:24">
      <c r="A40" s="256" t="s">
        <v>86</v>
      </c>
    </row>
  </sheetData>
  <mergeCells count="36">
    <mergeCell ref="T7:T9"/>
    <mergeCell ref="U7:U9"/>
    <mergeCell ref="D7:D9"/>
    <mergeCell ref="E7:E9"/>
    <mergeCell ref="H7:H9"/>
    <mergeCell ref="I7:I9"/>
    <mergeCell ref="L7:L9"/>
    <mergeCell ref="M7:M9"/>
    <mergeCell ref="P6:Q6"/>
    <mergeCell ref="P7:P9"/>
    <mergeCell ref="Q7:Q9"/>
    <mergeCell ref="K4:V4"/>
    <mergeCell ref="W4:X9"/>
    <mergeCell ref="K5:K9"/>
    <mergeCell ref="L5:N5"/>
    <mergeCell ref="O5:R5"/>
    <mergeCell ref="S5:V5"/>
    <mergeCell ref="R6:R9"/>
    <mergeCell ref="S6:S9"/>
    <mergeCell ref="T6:U6"/>
    <mergeCell ref="V6:V9"/>
    <mergeCell ref="L6:M6"/>
    <mergeCell ref="N6:N9"/>
    <mergeCell ref="O6:O9"/>
    <mergeCell ref="A1:J1"/>
    <mergeCell ref="A2:J2"/>
    <mergeCell ref="A4:A9"/>
    <mergeCell ref="B4:B9"/>
    <mergeCell ref="C4:F5"/>
    <mergeCell ref="G4:J5"/>
    <mergeCell ref="C6:C9"/>
    <mergeCell ref="D6:E6"/>
    <mergeCell ref="F6:F9"/>
    <mergeCell ref="G6:G9"/>
    <mergeCell ref="H6:I6"/>
    <mergeCell ref="J6:J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workbookViewId="0">
      <selection sqref="A1:K2"/>
    </sheetView>
  </sheetViews>
  <sheetFormatPr baseColWidth="10" defaultRowHeight="12"/>
  <cols>
    <col min="1" max="1" width="19.28515625" customWidth="1"/>
    <col min="2" max="2" width="10.140625" bestFit="1" customWidth="1"/>
    <col min="3" max="3" width="8.42578125" customWidth="1"/>
    <col min="4" max="4" width="6.42578125" customWidth="1"/>
    <col min="5" max="5" width="8.140625" customWidth="1"/>
    <col min="6" max="6" width="7" customWidth="1"/>
    <col min="7" max="7" width="5.5703125" customWidth="1"/>
    <col min="8" max="8" width="7.5703125" customWidth="1"/>
    <col min="9" max="9" width="6" bestFit="1" customWidth="1"/>
    <col min="10" max="10" width="4.7109375" customWidth="1"/>
    <col min="11" max="11" width="6.42578125" bestFit="1" customWidth="1"/>
  </cols>
  <sheetData>
    <row r="1" spans="1:11" ht="17.25" customHeight="1">
      <c r="A1" s="662" t="s">
        <v>342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</row>
    <row r="2" spans="1:11" ht="24" customHeight="1">
      <c r="A2" s="662"/>
      <c r="B2" s="662"/>
      <c r="C2" s="662"/>
      <c r="D2" s="662"/>
      <c r="E2" s="662"/>
      <c r="F2" s="662"/>
      <c r="G2" s="662"/>
      <c r="H2" s="662"/>
      <c r="I2" s="662"/>
      <c r="J2" s="662"/>
      <c r="K2" s="662"/>
    </row>
    <row r="3" spans="1:11" ht="12.7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530" t="s">
        <v>222</v>
      </c>
      <c r="B4" s="540" t="s">
        <v>258</v>
      </c>
      <c r="C4" s="657" t="s">
        <v>90</v>
      </c>
      <c r="D4" s="658"/>
      <c r="E4" s="659"/>
      <c r="F4" s="657" t="s">
        <v>61</v>
      </c>
      <c r="G4" s="658"/>
      <c r="H4" s="659"/>
      <c r="I4" s="660" t="s">
        <v>63</v>
      </c>
      <c r="J4" s="660"/>
      <c r="K4" s="660"/>
    </row>
    <row r="5" spans="1:11">
      <c r="A5" s="666"/>
      <c r="B5" s="668"/>
      <c r="C5" s="585" t="s">
        <v>106</v>
      </c>
      <c r="D5" s="586" t="s">
        <v>259</v>
      </c>
      <c r="E5" s="661"/>
      <c r="F5" s="557" t="s">
        <v>106</v>
      </c>
      <c r="G5" s="586" t="s">
        <v>259</v>
      </c>
      <c r="H5" s="661"/>
      <c r="I5" s="585" t="s">
        <v>106</v>
      </c>
      <c r="J5" s="586" t="s">
        <v>259</v>
      </c>
      <c r="K5" s="665"/>
    </row>
    <row r="6" spans="1:11">
      <c r="A6" s="666"/>
      <c r="B6" s="668"/>
      <c r="C6" s="531"/>
      <c r="D6" s="594" t="s">
        <v>133</v>
      </c>
      <c r="E6" s="557" t="s">
        <v>260</v>
      </c>
      <c r="F6" s="589"/>
      <c r="G6" s="594" t="s">
        <v>133</v>
      </c>
      <c r="H6" s="557" t="s">
        <v>260</v>
      </c>
      <c r="I6" s="663"/>
      <c r="J6" s="594" t="s">
        <v>133</v>
      </c>
      <c r="K6" s="654" t="s">
        <v>260</v>
      </c>
    </row>
    <row r="7" spans="1:11">
      <c r="A7" s="666"/>
      <c r="B7" s="668"/>
      <c r="C7" s="531"/>
      <c r="D7" s="640"/>
      <c r="E7" s="637"/>
      <c r="F7" s="589"/>
      <c r="G7" s="640"/>
      <c r="H7" s="637"/>
      <c r="I7" s="663"/>
      <c r="J7" s="640"/>
      <c r="K7" s="655"/>
    </row>
    <row r="8" spans="1:11">
      <c r="A8" s="667"/>
      <c r="B8" s="669"/>
      <c r="C8" s="532"/>
      <c r="D8" s="641"/>
      <c r="E8" s="558"/>
      <c r="F8" s="590"/>
      <c r="G8" s="641"/>
      <c r="H8" s="558"/>
      <c r="I8" s="664"/>
      <c r="J8" s="641"/>
      <c r="K8" s="656"/>
    </row>
    <row r="9" spans="1:11" ht="12.75">
      <c r="A9" s="176"/>
      <c r="B9" s="367"/>
      <c r="C9" s="367"/>
      <c r="D9" s="176"/>
      <c r="E9" s="364"/>
      <c r="F9" s="176"/>
      <c r="G9" s="176"/>
      <c r="H9" s="364"/>
      <c r="I9" s="176"/>
      <c r="J9" s="176"/>
      <c r="K9" s="176"/>
    </row>
    <row r="10" spans="1:11">
      <c r="A10" s="173" t="s">
        <v>230</v>
      </c>
      <c r="B10" s="195">
        <v>65900.5</v>
      </c>
      <c r="C10" s="368">
        <v>265.5518546900251</v>
      </c>
      <c r="D10" s="369">
        <v>104.70330270635276</v>
      </c>
      <c r="E10" s="370">
        <v>39.453418411089444</v>
      </c>
      <c r="F10" s="369">
        <v>4.5523175089718597</v>
      </c>
      <c r="G10" s="369">
        <v>1.5174391696572864</v>
      </c>
      <c r="H10" s="370">
        <v>0</v>
      </c>
      <c r="I10" s="371">
        <v>84.976593500808036</v>
      </c>
      <c r="J10" s="371">
        <v>24.279026714516583</v>
      </c>
      <c r="K10" s="371">
        <v>18.209270035887439</v>
      </c>
    </row>
    <row r="11" spans="1:11">
      <c r="A11" s="372"/>
      <c r="B11" s="195"/>
      <c r="C11" s="368"/>
      <c r="D11" s="369"/>
      <c r="E11" s="370"/>
      <c r="F11" s="369"/>
      <c r="G11" s="369"/>
      <c r="H11" s="370"/>
      <c r="I11" s="371"/>
      <c r="J11" s="371"/>
      <c r="K11" s="371"/>
    </row>
    <row r="12" spans="1:11">
      <c r="A12" s="372" t="s">
        <v>231</v>
      </c>
      <c r="B12" s="195">
        <v>92062</v>
      </c>
      <c r="C12" s="368">
        <v>168.3647976363755</v>
      </c>
      <c r="D12" s="369">
        <v>104.27755208446482</v>
      </c>
      <c r="E12" s="370">
        <v>17.37959201407747</v>
      </c>
      <c r="F12" s="369">
        <v>7.6035715061588931</v>
      </c>
      <c r="G12" s="369">
        <v>6.517347005279051</v>
      </c>
      <c r="H12" s="370">
        <v>0</v>
      </c>
      <c r="I12" s="371">
        <v>69.518368056309882</v>
      </c>
      <c r="J12" s="371">
        <v>36.931633029914622</v>
      </c>
      <c r="K12" s="371">
        <v>4.3448980035193676</v>
      </c>
    </row>
    <row r="13" spans="1:11">
      <c r="A13" s="372" t="s">
        <v>232</v>
      </c>
      <c r="B13" s="195">
        <v>82358</v>
      </c>
      <c r="C13" s="368">
        <v>236.77116977099976</v>
      </c>
      <c r="D13" s="369">
        <v>166.34692440321521</v>
      </c>
      <c r="E13" s="370">
        <v>31.569489302799969</v>
      </c>
      <c r="F13" s="369">
        <v>9.7136890162461462</v>
      </c>
      <c r="G13" s="369">
        <v>8.4994778892153775</v>
      </c>
      <c r="H13" s="370">
        <v>0</v>
      </c>
      <c r="I13" s="371">
        <v>87.423201146215305</v>
      </c>
      <c r="J13" s="371">
        <v>53.425289589353802</v>
      </c>
      <c r="K13" s="371">
        <v>18.21316690546152</v>
      </c>
    </row>
    <row r="14" spans="1:11">
      <c r="A14" s="213" t="s">
        <v>233</v>
      </c>
      <c r="B14" s="195">
        <v>65223</v>
      </c>
      <c r="C14" s="368">
        <v>202.38259509682169</v>
      </c>
      <c r="D14" s="369">
        <v>124.18931971850422</v>
      </c>
      <c r="E14" s="370">
        <v>16.865216258068475</v>
      </c>
      <c r="F14" s="369">
        <v>4.5996044340186746</v>
      </c>
      <c r="G14" s="369">
        <v>0</v>
      </c>
      <c r="H14" s="370">
        <v>0</v>
      </c>
      <c r="I14" s="371">
        <v>88.925685724361031</v>
      </c>
      <c r="J14" s="371">
        <v>47.529245818192969</v>
      </c>
      <c r="K14" s="371">
        <v>10.732410346043574</v>
      </c>
    </row>
    <row r="15" spans="1:11">
      <c r="A15" s="373" t="s">
        <v>234</v>
      </c>
      <c r="B15" s="195">
        <v>89360.5</v>
      </c>
      <c r="C15" s="368">
        <v>211.5028452168464</v>
      </c>
      <c r="D15" s="369">
        <v>128.69220740707581</v>
      </c>
      <c r="E15" s="370">
        <v>31.333754846940202</v>
      </c>
      <c r="F15" s="369">
        <v>8.9525013848400583</v>
      </c>
      <c r="G15" s="369">
        <v>2.2381253462100146</v>
      </c>
      <c r="H15" s="370">
        <v>1.1190626731050073</v>
      </c>
      <c r="I15" s="371">
        <v>69.381885732510455</v>
      </c>
      <c r="J15" s="371">
        <v>36.929068212465239</v>
      </c>
      <c r="K15" s="371">
        <v>14.547814750365093</v>
      </c>
    </row>
    <row r="16" spans="1:11">
      <c r="A16" s="173"/>
      <c r="B16" s="195"/>
      <c r="C16" s="368"/>
      <c r="D16" s="369"/>
      <c r="E16" s="370"/>
      <c r="F16" s="369"/>
      <c r="G16" s="369"/>
      <c r="H16" s="370"/>
      <c r="I16" s="371"/>
      <c r="J16" s="371"/>
      <c r="K16" s="371"/>
    </row>
    <row r="17" spans="1:11">
      <c r="A17" s="374" t="s">
        <v>235</v>
      </c>
      <c r="B17" s="195">
        <v>116590</v>
      </c>
      <c r="C17" s="368">
        <v>277.89690367956086</v>
      </c>
      <c r="D17" s="369">
        <v>102.06707264773995</v>
      </c>
      <c r="E17" s="370">
        <v>66.043399948537612</v>
      </c>
      <c r="F17" s="369">
        <v>6.0039454498670555</v>
      </c>
      <c r="G17" s="369">
        <v>0</v>
      </c>
      <c r="H17" s="370">
        <v>0</v>
      </c>
      <c r="I17" s="371">
        <v>70.331932412728364</v>
      </c>
      <c r="J17" s="371">
        <v>17.154129856763017</v>
      </c>
      <c r="K17" s="371">
        <v>17.154129856763017</v>
      </c>
    </row>
    <row r="18" spans="1:11">
      <c r="A18" s="373"/>
      <c r="B18" s="195"/>
      <c r="C18" s="368"/>
      <c r="D18" s="369"/>
      <c r="E18" s="370"/>
      <c r="F18" s="369"/>
      <c r="G18" s="369"/>
      <c r="H18" s="370"/>
      <c r="I18" s="371"/>
      <c r="J18" s="371"/>
      <c r="K18" s="371"/>
    </row>
    <row r="19" spans="1:11">
      <c r="A19" s="373" t="s">
        <v>236</v>
      </c>
      <c r="B19" s="195">
        <v>78851.5</v>
      </c>
      <c r="C19" s="368">
        <v>271.3962321579171</v>
      </c>
      <c r="D19" s="369">
        <v>126.82066923267155</v>
      </c>
      <c r="E19" s="370">
        <v>98.920122001483804</v>
      </c>
      <c r="F19" s="369">
        <v>10.145653538613724</v>
      </c>
      <c r="G19" s="369">
        <v>3.8046200769801461</v>
      </c>
      <c r="H19" s="370">
        <v>2.5364133846534309</v>
      </c>
      <c r="I19" s="371">
        <v>98.920122001483804</v>
      </c>
      <c r="J19" s="371">
        <v>40.582614154454895</v>
      </c>
      <c r="K19" s="371">
        <v>38.046200769801459</v>
      </c>
    </row>
    <row r="20" spans="1:11">
      <c r="A20" s="213" t="s">
        <v>237</v>
      </c>
      <c r="B20" s="195">
        <v>72331.5</v>
      </c>
      <c r="C20" s="368">
        <v>239.17656899137998</v>
      </c>
      <c r="D20" s="369">
        <v>114.74945217505514</v>
      </c>
      <c r="E20" s="370">
        <v>60.831034887981026</v>
      </c>
      <c r="F20" s="369">
        <v>9.6776646412697094</v>
      </c>
      <c r="G20" s="369">
        <v>6.9126176009069358</v>
      </c>
      <c r="H20" s="370">
        <v>1.382523520181387</v>
      </c>
      <c r="I20" s="371">
        <v>95.394122892515711</v>
      </c>
      <c r="J20" s="371">
        <v>35.945611524716064</v>
      </c>
      <c r="K20" s="371">
        <v>24.88542336326497</v>
      </c>
    </row>
    <row r="21" spans="1:11">
      <c r="A21" s="373" t="s">
        <v>238</v>
      </c>
      <c r="B21" s="195">
        <v>63144</v>
      </c>
      <c r="C21" s="368">
        <v>242.30330672748005</v>
      </c>
      <c r="D21" s="369">
        <v>102.93931331559611</v>
      </c>
      <c r="E21" s="370">
        <v>87.102495882427476</v>
      </c>
      <c r="F21" s="369">
        <v>6.3347269732674523</v>
      </c>
      <c r="G21" s="369">
        <v>4.7510452299505888</v>
      </c>
      <c r="H21" s="370">
        <v>0</v>
      </c>
      <c r="I21" s="371">
        <v>87.102495882427476</v>
      </c>
      <c r="J21" s="371">
        <v>30.089953123020397</v>
      </c>
      <c r="K21" s="371">
        <v>34.840998352970985</v>
      </c>
    </row>
    <row r="22" spans="1:11">
      <c r="A22" s="213" t="s">
        <v>239</v>
      </c>
      <c r="B22" s="271"/>
      <c r="C22" s="368"/>
      <c r="D22" s="369"/>
      <c r="E22" s="370"/>
      <c r="F22" s="369"/>
      <c r="G22" s="369"/>
      <c r="H22" s="370"/>
      <c r="I22" s="371"/>
      <c r="J22" s="371"/>
      <c r="K22" s="371"/>
    </row>
    <row r="23" spans="1:11">
      <c r="A23" s="373" t="s">
        <v>240</v>
      </c>
      <c r="B23" s="195">
        <v>63992</v>
      </c>
      <c r="C23" s="368">
        <v>257.84473059132392</v>
      </c>
      <c r="D23" s="369">
        <v>142.20527565945744</v>
      </c>
      <c r="E23" s="370">
        <v>54.694336792099016</v>
      </c>
      <c r="F23" s="369">
        <v>3.1253906738342296</v>
      </c>
      <c r="G23" s="369">
        <v>1.5626953369171148</v>
      </c>
      <c r="H23" s="370">
        <v>0</v>
      </c>
      <c r="I23" s="371">
        <v>73.446680835104388</v>
      </c>
      <c r="J23" s="371">
        <v>40.630078759844977</v>
      </c>
      <c r="K23" s="371">
        <v>10.938867358419802</v>
      </c>
    </row>
    <row r="24" spans="1:11">
      <c r="A24" s="374"/>
      <c r="B24" s="292"/>
      <c r="C24" s="368"/>
      <c r="D24" s="369"/>
      <c r="E24" s="370"/>
      <c r="F24" s="369"/>
      <c r="G24" s="369"/>
      <c r="H24" s="370"/>
      <c r="I24" s="371"/>
      <c r="J24" s="371"/>
      <c r="K24" s="371"/>
    </row>
    <row r="25" spans="1:11">
      <c r="A25" s="373" t="s">
        <v>241</v>
      </c>
      <c r="B25" s="271">
        <v>116255</v>
      </c>
      <c r="C25" s="368">
        <v>258.05341705733088</v>
      </c>
      <c r="D25" s="369">
        <v>100.64083265235904</v>
      </c>
      <c r="E25" s="370">
        <v>79.136381230914807</v>
      </c>
      <c r="F25" s="369">
        <v>2.5805341705733085</v>
      </c>
      <c r="G25" s="369">
        <v>0.8601780568577696</v>
      </c>
      <c r="H25" s="370">
        <v>0</v>
      </c>
      <c r="I25" s="371">
        <v>61.072642036901641</v>
      </c>
      <c r="J25" s="371">
        <v>14.623026966582083</v>
      </c>
      <c r="K25" s="371">
        <v>19.784095307728702</v>
      </c>
    </row>
    <row r="26" spans="1:11">
      <c r="A26" s="373"/>
      <c r="B26" s="271"/>
      <c r="C26" s="368"/>
      <c r="D26" s="369"/>
      <c r="E26" s="370"/>
      <c r="F26" s="369"/>
      <c r="G26" s="369"/>
      <c r="H26" s="370"/>
      <c r="I26" s="371"/>
      <c r="J26" s="371"/>
      <c r="K26" s="371"/>
    </row>
    <row r="27" spans="1:11">
      <c r="A27" s="373" t="s">
        <v>242</v>
      </c>
      <c r="B27" s="271">
        <v>64446.5</v>
      </c>
      <c r="C27" s="368">
        <v>252.92296711225589</v>
      </c>
      <c r="D27" s="369">
        <v>119.47894765425586</v>
      </c>
      <c r="E27" s="370">
        <v>86.893780112186079</v>
      </c>
      <c r="F27" s="369">
        <v>7.7583732243023285</v>
      </c>
      <c r="G27" s="369">
        <v>3.1033492897209314</v>
      </c>
      <c r="H27" s="370">
        <v>4.6550239345813971</v>
      </c>
      <c r="I27" s="371">
        <v>94.652153336488396</v>
      </c>
      <c r="J27" s="371">
        <v>41.89521541123257</v>
      </c>
      <c r="K27" s="371">
        <v>34.136842186930245</v>
      </c>
    </row>
    <row r="28" spans="1:11">
      <c r="A28" s="373" t="s">
        <v>243</v>
      </c>
      <c r="B28" s="375">
        <v>47783.5</v>
      </c>
      <c r="C28" s="368">
        <v>336.93639017652538</v>
      </c>
      <c r="D28" s="369">
        <v>167.42180878336666</v>
      </c>
      <c r="E28" s="370">
        <v>125.56635658752498</v>
      </c>
      <c r="F28" s="369">
        <v>8.3710904391683325</v>
      </c>
      <c r="G28" s="369">
        <v>2.0927726097920831</v>
      </c>
      <c r="H28" s="370">
        <v>6.2783178293762498</v>
      </c>
      <c r="I28" s="371">
        <v>110.9169483189804</v>
      </c>
      <c r="J28" s="371">
        <v>41.855452195841664</v>
      </c>
      <c r="K28" s="371">
        <v>48.133770025217906</v>
      </c>
    </row>
    <row r="29" spans="1:11">
      <c r="A29" s="374"/>
      <c r="B29" s="271"/>
      <c r="C29" s="368"/>
      <c r="D29" s="369"/>
      <c r="E29" s="370"/>
      <c r="F29" s="369"/>
      <c r="G29" s="369"/>
      <c r="H29" s="370"/>
      <c r="I29" s="371"/>
      <c r="J29" s="371"/>
      <c r="K29" s="371"/>
    </row>
    <row r="30" spans="1:11">
      <c r="A30" s="376" t="s">
        <v>244</v>
      </c>
      <c r="B30" s="377">
        <v>1018298</v>
      </c>
      <c r="C30" s="378">
        <v>245.40949702346464</v>
      </c>
      <c r="D30" s="379">
        <v>120.78978845092497</v>
      </c>
      <c r="E30" s="380">
        <v>59.314660345007063</v>
      </c>
      <c r="F30" s="379">
        <v>6.7760125228567674</v>
      </c>
      <c r="G30" s="379">
        <v>3.1424985613248775</v>
      </c>
      <c r="H30" s="380">
        <v>0.98203080041402413</v>
      </c>
      <c r="I30" s="381">
        <v>81.312150274281194</v>
      </c>
      <c r="J30" s="381">
        <v>33.880062614283837</v>
      </c>
      <c r="K30" s="381">
        <v>21.211865288942921</v>
      </c>
    </row>
    <row r="31" spans="1:11">
      <c r="A31" s="376"/>
      <c r="B31" s="271"/>
      <c r="C31" s="368"/>
      <c r="D31" s="369"/>
      <c r="E31" s="370"/>
      <c r="F31" s="369"/>
      <c r="G31" s="369"/>
      <c r="H31" s="370"/>
      <c r="I31" s="371"/>
      <c r="J31" s="371"/>
      <c r="K31" s="371"/>
    </row>
    <row r="32" spans="1:11">
      <c r="A32" s="382" t="s">
        <v>245</v>
      </c>
      <c r="B32" s="311">
        <v>1032946.5</v>
      </c>
      <c r="C32" s="368">
        <v>231.57056052757812</v>
      </c>
      <c r="D32" s="369">
        <v>111.71924199365601</v>
      </c>
      <c r="E32" s="370">
        <v>58.957554916929389</v>
      </c>
      <c r="F32" s="369">
        <v>5.3245739251742465</v>
      </c>
      <c r="G32" s="369">
        <v>2.9043130500950434</v>
      </c>
      <c r="H32" s="370">
        <v>0.87129391502851317</v>
      </c>
      <c r="I32" s="371">
        <v>77.25472713252816</v>
      </c>
      <c r="J32" s="371">
        <v>32.625116596067656</v>
      </c>
      <c r="K32" s="371">
        <v>21.491916570703324</v>
      </c>
    </row>
    <row r="33" spans="1:11">
      <c r="A33" s="382" t="s">
        <v>246</v>
      </c>
      <c r="B33" s="311">
        <v>1001318</v>
      </c>
      <c r="C33" s="368">
        <v>224.50410359146647</v>
      </c>
      <c r="D33" s="369">
        <v>108.45705360335079</v>
      </c>
      <c r="E33" s="370">
        <v>50.633265356260452</v>
      </c>
      <c r="F33" s="369">
        <v>5.8922340355411569</v>
      </c>
      <c r="G33" s="369">
        <v>2.0972358431587166</v>
      </c>
      <c r="H33" s="370">
        <v>0.79894698786998741</v>
      </c>
      <c r="I33" s="371">
        <v>76.099700594616294</v>
      </c>
      <c r="J33" s="371">
        <v>32.656958129185732</v>
      </c>
      <c r="K33" s="371">
        <v>18.575517467977207</v>
      </c>
    </row>
    <row r="35" spans="1:11">
      <c r="A35" s="257" t="s">
        <v>64</v>
      </c>
    </row>
    <row r="36" spans="1:11">
      <c r="A36" s="322" t="s">
        <v>250</v>
      </c>
    </row>
    <row r="37" spans="1:11">
      <c r="A37" s="31" t="s">
        <v>345</v>
      </c>
    </row>
  </sheetData>
  <mergeCells count="18">
    <mergeCell ref="A1:K2"/>
    <mergeCell ref="G5:H5"/>
    <mergeCell ref="I5:I8"/>
    <mergeCell ref="J5:K5"/>
    <mergeCell ref="D6:D8"/>
    <mergeCell ref="E6:E8"/>
    <mergeCell ref="G6:G8"/>
    <mergeCell ref="H6:H8"/>
    <mergeCell ref="J6:J8"/>
    <mergeCell ref="K6:K8"/>
    <mergeCell ref="A4:A8"/>
    <mergeCell ref="B4:B8"/>
    <mergeCell ref="C4:E4"/>
    <mergeCell ref="F4:H4"/>
    <mergeCell ref="I4:K4"/>
    <mergeCell ref="C5:C8"/>
    <mergeCell ref="D5:E5"/>
    <mergeCell ref="F5:F8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1:J2"/>
    </sheetView>
  </sheetViews>
  <sheetFormatPr baseColWidth="10" defaultRowHeight="12"/>
  <cols>
    <col min="1" max="1" width="17.85546875" bestFit="1" customWidth="1"/>
    <col min="2" max="3" width="9.28515625" bestFit="1" customWidth="1"/>
    <col min="4" max="4" width="7.85546875" bestFit="1" customWidth="1"/>
    <col min="5" max="5" width="6" bestFit="1" customWidth="1"/>
    <col min="6" max="6" width="4" bestFit="1" customWidth="1"/>
    <col min="7" max="7" width="5.5703125" bestFit="1" customWidth="1"/>
    <col min="8" max="8" width="11.5703125" customWidth="1"/>
    <col min="9" max="9" width="6.42578125" customWidth="1"/>
    <col min="10" max="10" width="7.7109375" customWidth="1"/>
  </cols>
  <sheetData>
    <row r="1" spans="1:10" ht="19.5" customHeight="1">
      <c r="A1" s="662" t="s">
        <v>343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ht="24" customHeight="1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3" spans="1:10" ht="12.75">
      <c r="A3" s="483"/>
      <c r="B3" s="100"/>
      <c r="C3" s="100"/>
      <c r="D3" s="100"/>
      <c r="E3" s="100"/>
      <c r="F3" s="100"/>
      <c r="G3" s="100"/>
      <c r="H3" s="100"/>
      <c r="I3" s="100"/>
      <c r="J3" s="100"/>
    </row>
    <row r="4" spans="1:10">
      <c r="A4" s="530" t="s">
        <v>222</v>
      </c>
      <c r="B4" s="533" t="s">
        <v>262</v>
      </c>
      <c r="C4" s="679"/>
      <c r="D4" s="679"/>
      <c r="E4" s="680" t="s">
        <v>90</v>
      </c>
      <c r="F4" s="681"/>
      <c r="G4" s="681"/>
      <c r="H4" s="680" t="s">
        <v>263</v>
      </c>
      <c r="I4" s="681"/>
      <c r="J4" s="682"/>
    </row>
    <row r="5" spans="1:10">
      <c r="A5" s="666"/>
      <c r="B5" s="534" t="s">
        <v>203</v>
      </c>
      <c r="C5" s="670" t="s">
        <v>129</v>
      </c>
      <c r="D5" s="670"/>
      <c r="E5" s="653" t="s">
        <v>106</v>
      </c>
      <c r="F5" s="671" t="s">
        <v>264</v>
      </c>
      <c r="G5" s="672"/>
      <c r="H5" s="653" t="s">
        <v>106</v>
      </c>
      <c r="I5" s="671" t="s">
        <v>264</v>
      </c>
      <c r="J5" s="673"/>
    </row>
    <row r="6" spans="1:10">
      <c r="A6" s="666"/>
      <c r="B6" s="534"/>
      <c r="C6" s="674" t="s">
        <v>133</v>
      </c>
      <c r="D6" s="653" t="s">
        <v>265</v>
      </c>
      <c r="E6" s="534"/>
      <c r="F6" s="674" t="s">
        <v>133</v>
      </c>
      <c r="G6" s="653" t="s">
        <v>132</v>
      </c>
      <c r="H6" s="534"/>
      <c r="I6" s="674" t="s">
        <v>133</v>
      </c>
      <c r="J6" s="677" t="s">
        <v>132</v>
      </c>
    </row>
    <row r="7" spans="1:10">
      <c r="A7" s="666"/>
      <c r="B7" s="534"/>
      <c r="C7" s="674"/>
      <c r="D7" s="653"/>
      <c r="E7" s="534"/>
      <c r="F7" s="674"/>
      <c r="G7" s="653"/>
      <c r="H7" s="534"/>
      <c r="I7" s="674"/>
      <c r="J7" s="677"/>
    </row>
    <row r="8" spans="1:10">
      <c r="A8" s="667"/>
      <c r="B8" s="536"/>
      <c r="C8" s="675"/>
      <c r="D8" s="676"/>
      <c r="E8" s="536"/>
      <c r="F8" s="675"/>
      <c r="G8" s="676"/>
      <c r="H8" s="536"/>
      <c r="I8" s="675"/>
      <c r="J8" s="678"/>
    </row>
    <row r="9" spans="1:10">
      <c r="A9" s="170"/>
      <c r="B9" s="386"/>
      <c r="C9" s="387"/>
      <c r="D9" s="387"/>
      <c r="E9" s="387"/>
      <c r="F9" s="387"/>
      <c r="G9" s="387"/>
      <c r="H9" s="388"/>
      <c r="I9" s="388"/>
      <c r="J9" s="388"/>
    </row>
    <row r="10" spans="1:10">
      <c r="A10" s="213" t="s">
        <v>230</v>
      </c>
      <c r="B10" s="389">
        <v>139403</v>
      </c>
      <c r="C10" s="390">
        <v>121139</v>
      </c>
      <c r="D10" s="390">
        <v>7254</v>
      </c>
      <c r="E10" s="369">
        <v>12.553531846516933</v>
      </c>
      <c r="F10" s="369">
        <v>5.6959360734363003</v>
      </c>
      <c r="G10" s="369">
        <v>4.1356492969396195</v>
      </c>
      <c r="H10" s="369">
        <v>4.2323335939685656</v>
      </c>
      <c r="I10" s="369">
        <v>1.4033465688176392</v>
      </c>
      <c r="J10" s="369">
        <v>1.3785497656465397</v>
      </c>
    </row>
    <row r="11" spans="1:10">
      <c r="A11" s="213"/>
      <c r="B11" s="389"/>
      <c r="C11" s="390"/>
      <c r="D11" s="390"/>
      <c r="E11" s="369"/>
      <c r="F11" s="369"/>
      <c r="G11" s="369"/>
      <c r="H11" s="369"/>
      <c r="I11" s="369"/>
      <c r="J11" s="369"/>
    </row>
    <row r="12" spans="1:10">
      <c r="A12" s="213" t="s">
        <v>231</v>
      </c>
      <c r="B12" s="389">
        <v>243874</v>
      </c>
      <c r="C12" s="390">
        <v>200675</v>
      </c>
      <c r="D12" s="390">
        <v>18453</v>
      </c>
      <c r="E12" s="369">
        <v>6.3557410794098583</v>
      </c>
      <c r="F12" s="369">
        <v>4.7838544910925629</v>
      </c>
      <c r="G12" s="369">
        <v>7.5868422478729745</v>
      </c>
      <c r="H12" s="369">
        <v>2.9113394621812905</v>
      </c>
      <c r="I12" s="369">
        <v>1.9932727046219012</v>
      </c>
      <c r="J12" s="369">
        <v>5.4191730341949826</v>
      </c>
    </row>
    <row r="13" spans="1:10">
      <c r="A13" s="213" t="s">
        <v>232</v>
      </c>
      <c r="B13" s="389">
        <v>219288</v>
      </c>
      <c r="C13" s="390">
        <v>178404</v>
      </c>
      <c r="D13" s="390">
        <v>15781</v>
      </c>
      <c r="E13" s="369">
        <v>8.8924154536499955</v>
      </c>
      <c r="F13" s="369">
        <v>7.6792000179368181</v>
      </c>
      <c r="G13" s="369">
        <v>5.7030606425448322</v>
      </c>
      <c r="H13" s="369">
        <v>3.6481704425230745</v>
      </c>
      <c r="I13" s="369">
        <v>2.8586802986480122</v>
      </c>
      <c r="J13" s="369">
        <v>3.8020404283632216</v>
      </c>
    </row>
    <row r="14" spans="1:10">
      <c r="A14" s="213" t="s">
        <v>233</v>
      </c>
      <c r="B14" s="389">
        <v>164008</v>
      </c>
      <c r="C14" s="390">
        <v>134639</v>
      </c>
      <c r="D14" s="390">
        <v>10689</v>
      </c>
      <c r="E14" s="369">
        <v>8.0483878835178775</v>
      </c>
      <c r="F14" s="369">
        <v>6.0160874635135428</v>
      </c>
      <c r="G14" s="369">
        <v>5.6132472635419592</v>
      </c>
      <c r="H14" s="369">
        <v>3.7193307643529581</v>
      </c>
      <c r="I14" s="369">
        <v>2.3024532267767883</v>
      </c>
      <c r="J14" s="369">
        <v>3.7421648423613059</v>
      </c>
    </row>
    <row r="15" spans="1:10">
      <c r="A15" s="391" t="s">
        <v>234</v>
      </c>
      <c r="B15" s="389">
        <v>218760</v>
      </c>
      <c r="C15" s="390">
        <v>182318</v>
      </c>
      <c r="D15" s="390">
        <v>14516</v>
      </c>
      <c r="E15" s="369">
        <v>8.6396050466264409</v>
      </c>
      <c r="F15" s="369">
        <v>6.3076602419947561</v>
      </c>
      <c r="G15" s="369">
        <v>5.5111600992008825</v>
      </c>
      <c r="H15" s="369">
        <v>3.1998537209727558</v>
      </c>
      <c r="I15" s="369">
        <v>1.9197226823462301</v>
      </c>
      <c r="J15" s="369">
        <v>1.3777900248002206</v>
      </c>
    </row>
    <row r="16" spans="1:10">
      <c r="A16" s="383"/>
      <c r="B16" s="389"/>
      <c r="C16" s="390"/>
      <c r="D16" s="390"/>
      <c r="E16" s="369"/>
      <c r="F16" s="369"/>
      <c r="G16" s="369"/>
      <c r="H16" s="369"/>
      <c r="I16" s="369"/>
      <c r="J16" s="369"/>
    </row>
    <row r="17" spans="1:10">
      <c r="A17" s="213" t="s">
        <v>235</v>
      </c>
      <c r="B17" s="389">
        <v>249629</v>
      </c>
      <c r="C17" s="390">
        <v>217326</v>
      </c>
      <c r="D17" s="390">
        <v>13540</v>
      </c>
      <c r="E17" s="369">
        <v>12.979261223655906</v>
      </c>
      <c r="F17" s="369">
        <v>5.4756448837230707</v>
      </c>
      <c r="G17" s="369">
        <v>7.3855243722304289</v>
      </c>
      <c r="H17" s="369">
        <v>3.565290891683258</v>
      </c>
      <c r="I17" s="369">
        <v>0.92027645104589417</v>
      </c>
      <c r="J17" s="369">
        <v>2.2156573116691285</v>
      </c>
    </row>
    <row r="18" spans="1:10">
      <c r="A18" s="373"/>
      <c r="B18" s="389"/>
      <c r="C18" s="390"/>
      <c r="D18" s="390"/>
      <c r="E18" s="369"/>
      <c r="F18" s="369"/>
      <c r="G18" s="369"/>
      <c r="H18" s="369"/>
      <c r="I18" s="369"/>
      <c r="J18" s="369"/>
    </row>
    <row r="19" spans="1:10">
      <c r="A19" s="373" t="s">
        <v>236</v>
      </c>
      <c r="B19" s="389">
        <v>215455</v>
      </c>
      <c r="C19" s="390">
        <v>177361</v>
      </c>
      <c r="D19" s="390">
        <v>13764</v>
      </c>
      <c r="E19" s="369">
        <v>9.9324684969019046</v>
      </c>
      <c r="F19" s="369">
        <v>5.6382180975524498</v>
      </c>
      <c r="G19" s="369">
        <v>8.7183958151700089</v>
      </c>
      <c r="H19" s="369">
        <v>3.9915527604372141</v>
      </c>
      <c r="I19" s="369">
        <v>1.9733763341433572</v>
      </c>
      <c r="J19" s="369">
        <v>5.8122638767800057</v>
      </c>
    </row>
    <row r="20" spans="1:10">
      <c r="A20" s="213" t="s">
        <v>237</v>
      </c>
      <c r="B20" s="389">
        <v>170134</v>
      </c>
      <c r="C20" s="390">
        <v>141640</v>
      </c>
      <c r="D20" s="390">
        <v>10811</v>
      </c>
      <c r="E20" s="369">
        <v>10.168455452760764</v>
      </c>
      <c r="F20" s="369">
        <v>5.8599265744140068</v>
      </c>
      <c r="G20" s="369">
        <v>10.17482194061604</v>
      </c>
      <c r="H20" s="369">
        <v>4.4670671353168681</v>
      </c>
      <c r="I20" s="369">
        <v>2.1886472747811352</v>
      </c>
      <c r="J20" s="369">
        <v>5.5499028766996572</v>
      </c>
    </row>
    <row r="21" spans="1:10">
      <c r="A21" s="373" t="s">
        <v>238</v>
      </c>
      <c r="B21" s="389">
        <v>161603</v>
      </c>
      <c r="C21" s="390">
        <v>133178</v>
      </c>
      <c r="D21" s="390">
        <v>9935</v>
      </c>
      <c r="E21" s="369">
        <v>9.467646021422869</v>
      </c>
      <c r="F21" s="369">
        <v>4.8806859991890557</v>
      </c>
      <c r="G21" s="369">
        <v>4.0261701056869654</v>
      </c>
      <c r="H21" s="369">
        <v>3.6509223219865969</v>
      </c>
      <c r="I21" s="369">
        <v>1.6519244920332188</v>
      </c>
      <c r="J21" s="369">
        <v>2.0130850528434827</v>
      </c>
    </row>
    <row r="22" spans="1:10">
      <c r="A22" s="213" t="s">
        <v>239</v>
      </c>
      <c r="B22" s="389"/>
      <c r="C22" s="390"/>
      <c r="D22" s="390"/>
      <c r="E22" s="369"/>
      <c r="F22" s="369"/>
      <c r="G22" s="369"/>
      <c r="H22" s="369"/>
      <c r="I22" s="369"/>
      <c r="J22" s="369"/>
    </row>
    <row r="23" spans="1:10">
      <c r="A23" s="373" t="s">
        <v>240</v>
      </c>
      <c r="B23" s="389">
        <v>167055</v>
      </c>
      <c r="C23" s="390">
        <v>137349</v>
      </c>
      <c r="D23" s="390">
        <v>11923</v>
      </c>
      <c r="E23" s="369">
        <v>9.8769866211726676</v>
      </c>
      <c r="F23" s="369">
        <v>6.6254577754479467</v>
      </c>
      <c r="G23" s="369">
        <v>6.709720707875535</v>
      </c>
      <c r="H23" s="369">
        <v>2.9331657238633984</v>
      </c>
      <c r="I23" s="369">
        <v>1.9657951641438964</v>
      </c>
      <c r="J23" s="369">
        <v>2.5161452654533254</v>
      </c>
    </row>
    <row r="24" spans="1:10">
      <c r="A24" s="373"/>
      <c r="B24" s="389"/>
      <c r="C24" s="390"/>
      <c r="D24" s="390"/>
      <c r="E24" s="369"/>
      <c r="F24" s="369"/>
      <c r="G24" s="369"/>
      <c r="H24" s="369"/>
      <c r="I24" s="369"/>
      <c r="J24" s="369"/>
    </row>
    <row r="25" spans="1:10">
      <c r="A25" s="373" t="s">
        <v>241</v>
      </c>
      <c r="B25" s="389">
        <v>240178</v>
      </c>
      <c r="C25" s="390">
        <v>211787</v>
      </c>
      <c r="D25" s="390">
        <v>11939</v>
      </c>
      <c r="E25" s="369">
        <v>12.4907360374389</v>
      </c>
      <c r="F25" s="369">
        <v>5.524418401507174</v>
      </c>
      <c r="G25" s="369">
        <v>5.8631376162157629</v>
      </c>
      <c r="H25" s="369">
        <v>3.0810482225682616</v>
      </c>
      <c r="I25" s="369">
        <v>0.84991052330879602</v>
      </c>
      <c r="J25" s="369">
        <v>3.3503643521232931</v>
      </c>
    </row>
    <row r="26" spans="1:10">
      <c r="A26" s="373"/>
      <c r="B26" s="389"/>
      <c r="C26" s="390"/>
      <c r="D26" s="390"/>
      <c r="E26" s="369"/>
      <c r="F26" s="369"/>
      <c r="G26" s="369"/>
      <c r="H26" s="369"/>
      <c r="I26" s="369"/>
      <c r="J26" s="369"/>
    </row>
    <row r="27" spans="1:10">
      <c r="A27" s="373" t="s">
        <v>242</v>
      </c>
      <c r="B27" s="389">
        <v>179211</v>
      </c>
      <c r="C27" s="390">
        <v>147332</v>
      </c>
      <c r="D27" s="390">
        <v>11788</v>
      </c>
      <c r="E27" s="369">
        <v>9.095423830010434</v>
      </c>
      <c r="F27" s="369">
        <v>5.2262916406483315</v>
      </c>
      <c r="G27" s="369">
        <v>5.0899219545300305</v>
      </c>
      <c r="H27" s="369">
        <v>3.68280964896128</v>
      </c>
      <c r="I27" s="369">
        <v>1.9683436049195016</v>
      </c>
      <c r="J27" s="369">
        <v>2.5449609772650152</v>
      </c>
    </row>
    <row r="28" spans="1:10">
      <c r="A28" s="373" t="s">
        <v>243</v>
      </c>
      <c r="B28" s="389">
        <v>137042</v>
      </c>
      <c r="C28" s="390">
        <v>111266</v>
      </c>
      <c r="D28" s="390">
        <v>8839</v>
      </c>
      <c r="E28" s="369">
        <v>11.748223172458077</v>
      </c>
      <c r="F28" s="369">
        <v>7.1899771718224788</v>
      </c>
      <c r="G28" s="369">
        <v>5.6567485009616476</v>
      </c>
      <c r="H28" s="369">
        <v>4.1593088250317427</v>
      </c>
      <c r="I28" s="369">
        <v>1.8873690076034007</v>
      </c>
      <c r="J28" s="369">
        <v>4.5253988007693176</v>
      </c>
    </row>
    <row r="29" spans="1:10">
      <c r="A29" s="373"/>
      <c r="B29" s="389"/>
      <c r="C29" s="390"/>
      <c r="D29" s="390"/>
      <c r="E29" s="369"/>
      <c r="F29" s="369"/>
      <c r="G29" s="369"/>
      <c r="H29" s="369"/>
      <c r="I29" s="369"/>
      <c r="J29" s="369"/>
    </row>
    <row r="30" spans="1:10">
      <c r="A30" s="376" t="s">
        <v>244</v>
      </c>
      <c r="B30" s="392">
        <v>2505640</v>
      </c>
      <c r="C30" s="393">
        <v>2094414</v>
      </c>
      <c r="D30" s="393">
        <v>159232</v>
      </c>
      <c r="E30" s="379">
        <v>9.973499784486199</v>
      </c>
      <c r="F30" s="379">
        <v>5.8727644104747192</v>
      </c>
      <c r="G30" s="379">
        <v>6.468549035369775</v>
      </c>
      <c r="H30" s="379">
        <v>3.5799236921505084</v>
      </c>
      <c r="I30" s="379">
        <v>1.8000261648365605</v>
      </c>
      <c r="J30" s="379">
        <v>3.516881028938907</v>
      </c>
    </row>
    <row r="31" spans="1:10">
      <c r="A31" s="376"/>
      <c r="B31" s="389"/>
      <c r="C31" s="390"/>
      <c r="D31" s="390"/>
      <c r="E31" s="369"/>
      <c r="F31" s="369"/>
      <c r="G31" s="369"/>
      <c r="H31" s="369"/>
      <c r="I31" s="369"/>
      <c r="J31" s="369"/>
    </row>
    <row r="32" spans="1:10">
      <c r="A32" s="382" t="s">
        <v>245</v>
      </c>
      <c r="B32" s="389">
        <v>2488816</v>
      </c>
      <c r="C32" s="390">
        <v>2086828</v>
      </c>
      <c r="D32" s="390">
        <v>154450</v>
      </c>
      <c r="E32" s="369">
        <v>9.61099575058984</v>
      </c>
      <c r="F32" s="369">
        <v>5.5299238844792189</v>
      </c>
      <c r="G32" s="369">
        <v>5.3091615409517638</v>
      </c>
      <c r="H32" s="369">
        <v>3.4273325147379312</v>
      </c>
      <c r="I32" s="369">
        <v>1.7586499701939979</v>
      </c>
      <c r="J32" s="369">
        <v>2.4603431531239881</v>
      </c>
    </row>
    <row r="33" spans="1:10">
      <c r="A33" s="382" t="s">
        <v>246</v>
      </c>
      <c r="B33" s="389">
        <v>2478285</v>
      </c>
      <c r="C33" s="390">
        <v>2084165</v>
      </c>
      <c r="D33" s="390">
        <v>150560</v>
      </c>
      <c r="E33" s="369">
        <v>9.0707888721434387</v>
      </c>
      <c r="F33" s="369">
        <v>5.2107198806236559</v>
      </c>
      <c r="G33" s="369">
        <v>5.0478214665249741</v>
      </c>
      <c r="H33" s="369">
        <v>3.3127747615790759</v>
      </c>
      <c r="I33" s="369">
        <v>1.66973344240979</v>
      </c>
      <c r="J33" s="369">
        <v>2.1918172157279492</v>
      </c>
    </row>
    <row r="35" spans="1:10">
      <c r="A35" s="257" t="s">
        <v>64</v>
      </c>
    </row>
    <row r="36" spans="1:10">
      <c r="A36" s="322" t="s">
        <v>346</v>
      </c>
    </row>
  </sheetData>
  <mergeCells count="17">
    <mergeCell ref="B5:B8"/>
    <mergeCell ref="C5:D5"/>
    <mergeCell ref="E5:E8"/>
    <mergeCell ref="F5:G5"/>
    <mergeCell ref="A1:J2"/>
    <mergeCell ref="H5:H8"/>
    <mergeCell ref="I5:J5"/>
    <mergeCell ref="C6:C8"/>
    <mergeCell ref="D6:D8"/>
    <mergeCell ref="F6:F8"/>
    <mergeCell ref="G6:G8"/>
    <mergeCell ref="I6:I8"/>
    <mergeCell ref="J6:J8"/>
    <mergeCell ref="A4:A8"/>
    <mergeCell ref="B4:D4"/>
    <mergeCell ref="E4:G4"/>
    <mergeCell ref="H4:J4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sqref="A1:O1"/>
    </sheetView>
  </sheetViews>
  <sheetFormatPr baseColWidth="10" defaultRowHeight="12"/>
  <cols>
    <col min="1" max="1" width="10.28515625" bestFit="1" customWidth="1"/>
    <col min="2" max="2" width="6.28515625" customWidth="1"/>
    <col min="3" max="3" width="5.7109375" customWidth="1"/>
    <col min="4" max="4" width="5.85546875" customWidth="1"/>
    <col min="5" max="5" width="5.28515625" customWidth="1"/>
    <col min="6" max="6" width="6.140625" customWidth="1"/>
    <col min="7" max="7" width="5.7109375" customWidth="1"/>
    <col min="8" max="8" width="5.85546875" customWidth="1"/>
    <col min="9" max="9" width="6" customWidth="1"/>
    <col min="10" max="10" width="5.85546875" customWidth="1"/>
    <col min="11" max="11" width="6.42578125" customWidth="1"/>
    <col min="12" max="12" width="5.28515625" customWidth="1"/>
    <col min="13" max="13" width="6.42578125" customWidth="1"/>
    <col min="14" max="14" width="6.140625" customWidth="1"/>
    <col min="15" max="15" width="8.85546875" customWidth="1"/>
  </cols>
  <sheetData>
    <row r="1" spans="1:15" ht="12.75">
      <c r="A1" s="600" t="s">
        <v>266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3"/>
      <c r="N1" s="683"/>
      <c r="O1" s="683"/>
    </row>
    <row r="2" spans="1:15" ht="12.75">
      <c r="A2" s="684" t="s">
        <v>267</v>
      </c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5" ht="12.75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394"/>
      <c r="N3" s="33"/>
      <c r="O3" s="33"/>
    </row>
    <row r="4" spans="1:15" ht="33" customHeight="1">
      <c r="A4" s="395" t="s">
        <v>268</v>
      </c>
      <c r="B4" s="396" t="s">
        <v>269</v>
      </c>
      <c r="C4" s="396" t="s">
        <v>270</v>
      </c>
      <c r="D4" s="396" t="s">
        <v>271</v>
      </c>
      <c r="E4" s="396" t="s">
        <v>272</v>
      </c>
      <c r="F4" s="396" t="s">
        <v>273</v>
      </c>
      <c r="G4" s="396" t="s">
        <v>274</v>
      </c>
      <c r="H4" s="396" t="s">
        <v>275</v>
      </c>
      <c r="I4" s="396" t="s">
        <v>276</v>
      </c>
      <c r="J4" s="396" t="s">
        <v>277</v>
      </c>
      <c r="K4" s="396" t="s">
        <v>278</v>
      </c>
      <c r="L4" s="396" t="s">
        <v>279</v>
      </c>
      <c r="M4" s="397" t="s">
        <v>280</v>
      </c>
      <c r="N4" s="396" t="s">
        <v>281</v>
      </c>
      <c r="O4" s="398" t="s">
        <v>107</v>
      </c>
    </row>
    <row r="5" spans="1:15" ht="12.75">
      <c r="A5" s="64"/>
      <c r="B5" s="65"/>
      <c r="C5" s="65"/>
      <c r="D5" s="66"/>
      <c r="E5" s="67"/>
      <c r="F5" s="67"/>
      <c r="G5" s="67"/>
      <c r="H5" s="68"/>
      <c r="I5" s="65"/>
      <c r="J5" s="65"/>
      <c r="K5" s="65"/>
      <c r="L5" s="65"/>
      <c r="M5" s="65"/>
      <c r="N5" s="33"/>
      <c r="O5" s="33"/>
    </row>
    <row r="6" spans="1:15" ht="12.75">
      <c r="A6" s="71"/>
      <c r="B6" s="685" t="s">
        <v>90</v>
      </c>
      <c r="C6" s="685"/>
      <c r="D6" s="685"/>
      <c r="E6" s="685"/>
      <c r="F6" s="685"/>
      <c r="G6" s="685"/>
      <c r="H6" s="685"/>
      <c r="I6" s="685"/>
      <c r="J6" s="685"/>
      <c r="K6" s="685"/>
      <c r="L6" s="685"/>
      <c r="M6" s="685"/>
      <c r="N6" s="33"/>
      <c r="O6" s="33"/>
    </row>
    <row r="7" spans="1:15" ht="12.75">
      <c r="A7" s="399"/>
      <c r="B7" s="400"/>
      <c r="C7" s="401"/>
      <c r="D7" s="402"/>
      <c r="E7" s="199"/>
      <c r="F7" s="199"/>
      <c r="G7" s="199"/>
      <c r="H7" s="199"/>
      <c r="I7" s="403"/>
      <c r="J7" s="403"/>
      <c r="K7" s="403"/>
      <c r="L7" s="403"/>
      <c r="M7" s="404"/>
      <c r="N7" s="33"/>
      <c r="O7" s="33"/>
    </row>
    <row r="8" spans="1:15">
      <c r="A8" s="405" t="s">
        <v>282</v>
      </c>
      <c r="B8" s="221">
        <v>1</v>
      </c>
      <c r="C8" s="406" t="s">
        <v>59</v>
      </c>
      <c r="D8" s="221">
        <v>1</v>
      </c>
      <c r="E8" s="227">
        <v>14</v>
      </c>
      <c r="F8" s="227">
        <v>63</v>
      </c>
      <c r="G8" s="227">
        <v>98</v>
      </c>
      <c r="H8" s="227">
        <v>41</v>
      </c>
      <c r="I8" s="221">
        <v>63</v>
      </c>
      <c r="J8" s="221">
        <v>71</v>
      </c>
      <c r="K8" s="221">
        <v>24</v>
      </c>
      <c r="L8" s="221">
        <v>6</v>
      </c>
      <c r="M8" s="221">
        <v>2</v>
      </c>
      <c r="N8" s="406" t="s">
        <v>59</v>
      </c>
      <c r="O8" s="407">
        <v>384</v>
      </c>
    </row>
    <row r="9" spans="1:15">
      <c r="A9" s="405" t="s">
        <v>283</v>
      </c>
      <c r="B9" s="406" t="s">
        <v>59</v>
      </c>
      <c r="C9" s="222">
        <v>2</v>
      </c>
      <c r="D9" s="222">
        <v>2</v>
      </c>
      <c r="E9" s="227">
        <v>14</v>
      </c>
      <c r="F9" s="227">
        <v>71</v>
      </c>
      <c r="G9" s="227">
        <v>98</v>
      </c>
      <c r="H9" s="227">
        <v>73</v>
      </c>
      <c r="I9" s="221">
        <v>74</v>
      </c>
      <c r="J9" s="221">
        <v>62</v>
      </c>
      <c r="K9" s="221">
        <v>29</v>
      </c>
      <c r="L9" s="221">
        <v>10</v>
      </c>
      <c r="M9" s="222">
        <v>5</v>
      </c>
      <c r="N9" s="406" t="s">
        <v>59</v>
      </c>
      <c r="O9" s="407">
        <v>440</v>
      </c>
    </row>
    <row r="10" spans="1:15">
      <c r="A10" s="405" t="s">
        <v>284</v>
      </c>
      <c r="B10" s="222">
        <v>1</v>
      </c>
      <c r="C10" s="406" t="s">
        <v>59</v>
      </c>
      <c r="D10" s="221">
        <v>2</v>
      </c>
      <c r="E10" s="227">
        <v>9</v>
      </c>
      <c r="F10" s="227">
        <v>65</v>
      </c>
      <c r="G10" s="227">
        <v>96</v>
      </c>
      <c r="H10" s="227">
        <v>61</v>
      </c>
      <c r="I10" s="221">
        <v>58</v>
      </c>
      <c r="J10" s="221">
        <v>79</v>
      </c>
      <c r="K10" s="221">
        <v>29</v>
      </c>
      <c r="L10" s="221">
        <v>13</v>
      </c>
      <c r="M10" s="221">
        <v>3</v>
      </c>
      <c r="N10" s="406" t="s">
        <v>59</v>
      </c>
      <c r="O10" s="407">
        <v>416</v>
      </c>
    </row>
    <row r="11" spans="1:15">
      <c r="A11" s="405" t="s">
        <v>285</v>
      </c>
      <c r="B11" s="222">
        <v>1</v>
      </c>
      <c r="C11" s="406" t="s">
        <v>59</v>
      </c>
      <c r="D11" s="222">
        <v>1</v>
      </c>
      <c r="E11" s="227">
        <v>14</v>
      </c>
      <c r="F11" s="227">
        <v>63</v>
      </c>
      <c r="G11" s="227">
        <v>101</v>
      </c>
      <c r="H11" s="227">
        <v>75</v>
      </c>
      <c r="I11" s="221">
        <v>69</v>
      </c>
      <c r="J11" s="221">
        <v>70</v>
      </c>
      <c r="K11" s="221">
        <v>25</v>
      </c>
      <c r="L11" s="221">
        <v>4</v>
      </c>
      <c r="M11" s="222">
        <v>2</v>
      </c>
      <c r="N11" s="406" t="s">
        <v>59</v>
      </c>
      <c r="O11" s="407">
        <v>425</v>
      </c>
    </row>
    <row r="12" spans="1:15">
      <c r="A12" s="405" t="s">
        <v>286</v>
      </c>
      <c r="B12" s="406" t="s">
        <v>59</v>
      </c>
      <c r="C12" s="406" t="s">
        <v>59</v>
      </c>
      <c r="D12" s="222">
        <v>1</v>
      </c>
      <c r="E12" s="227">
        <v>15</v>
      </c>
      <c r="F12" s="227">
        <v>50</v>
      </c>
      <c r="G12" s="227">
        <v>91</v>
      </c>
      <c r="H12" s="227">
        <v>54</v>
      </c>
      <c r="I12" s="221">
        <v>49</v>
      </c>
      <c r="J12" s="221">
        <v>64</v>
      </c>
      <c r="K12" s="221">
        <v>22</v>
      </c>
      <c r="L12" s="221">
        <v>12</v>
      </c>
      <c r="M12" s="222">
        <v>6</v>
      </c>
      <c r="N12" s="406" t="s">
        <v>59</v>
      </c>
      <c r="O12" s="407">
        <v>364</v>
      </c>
    </row>
    <row r="13" spans="1:15">
      <c r="A13" s="405" t="s">
        <v>287</v>
      </c>
      <c r="B13" s="222">
        <v>1</v>
      </c>
      <c r="C13" s="406" t="s">
        <v>59</v>
      </c>
      <c r="D13" s="406" t="s">
        <v>59</v>
      </c>
      <c r="E13" s="227">
        <v>4</v>
      </c>
      <c r="F13" s="227">
        <v>34</v>
      </c>
      <c r="G13" s="227">
        <v>56</v>
      </c>
      <c r="H13" s="227">
        <v>70</v>
      </c>
      <c r="I13" s="221">
        <v>43</v>
      </c>
      <c r="J13" s="221">
        <v>25</v>
      </c>
      <c r="K13" s="221">
        <v>19</v>
      </c>
      <c r="L13" s="221">
        <v>8</v>
      </c>
      <c r="M13" s="222">
        <v>2</v>
      </c>
      <c r="N13" s="406" t="s">
        <v>59</v>
      </c>
      <c r="O13" s="407">
        <v>262</v>
      </c>
    </row>
    <row r="14" spans="1:15">
      <c r="A14" s="405" t="s">
        <v>288</v>
      </c>
      <c r="B14" s="406" t="s">
        <v>59</v>
      </c>
      <c r="C14" s="222">
        <v>1</v>
      </c>
      <c r="D14" s="222">
        <v>1</v>
      </c>
      <c r="E14" s="227">
        <v>5</v>
      </c>
      <c r="F14" s="227">
        <v>8</v>
      </c>
      <c r="G14" s="227">
        <v>49</v>
      </c>
      <c r="H14" s="227">
        <v>20</v>
      </c>
      <c r="I14" s="221">
        <v>58</v>
      </c>
      <c r="J14" s="221">
        <v>38</v>
      </c>
      <c r="K14" s="221">
        <v>23</v>
      </c>
      <c r="L14" s="221">
        <v>2</v>
      </c>
      <c r="M14" s="222">
        <v>3</v>
      </c>
      <c r="N14" s="406" t="s">
        <v>59</v>
      </c>
      <c r="O14" s="407">
        <v>208</v>
      </c>
    </row>
    <row r="15" spans="1:15" ht="12.75">
      <c r="A15" s="408"/>
      <c r="B15" s="409"/>
      <c r="C15" s="222"/>
      <c r="D15" s="222"/>
      <c r="E15" s="227"/>
      <c r="F15" s="227"/>
      <c r="G15" s="227"/>
      <c r="H15" s="227"/>
      <c r="I15" s="221"/>
      <c r="J15" s="221"/>
      <c r="K15" s="221"/>
      <c r="L15" s="221"/>
      <c r="M15" s="222"/>
      <c r="N15" s="33"/>
      <c r="O15" s="407"/>
    </row>
    <row r="16" spans="1:15">
      <c r="A16" s="23" t="s">
        <v>107</v>
      </c>
      <c r="B16" s="410">
        <v>4</v>
      </c>
      <c r="C16" s="411">
        <v>3</v>
      </c>
      <c r="D16" s="411">
        <v>8</v>
      </c>
      <c r="E16" s="411">
        <v>75</v>
      </c>
      <c r="F16" s="411">
        <v>354</v>
      </c>
      <c r="G16" s="411">
        <v>589</v>
      </c>
      <c r="H16" s="411">
        <v>394</v>
      </c>
      <c r="I16" s="411">
        <v>414</v>
      </c>
      <c r="J16" s="411">
        <v>409</v>
      </c>
      <c r="K16" s="411">
        <v>171</v>
      </c>
      <c r="L16" s="411">
        <v>55</v>
      </c>
      <c r="M16" s="411">
        <v>23</v>
      </c>
      <c r="N16" s="412" t="s">
        <v>59</v>
      </c>
      <c r="O16" s="413">
        <v>2499</v>
      </c>
    </row>
    <row r="17" spans="1:15" ht="12.7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ht="12.75">
      <c r="A18" s="414"/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33"/>
      <c r="O18" s="33"/>
    </row>
    <row r="19" spans="1:15" ht="12.75">
      <c r="A19" s="69"/>
      <c r="B19" s="685" t="s">
        <v>61</v>
      </c>
      <c r="C19" s="685"/>
      <c r="D19" s="685"/>
      <c r="E19" s="685"/>
      <c r="F19" s="685"/>
      <c r="G19" s="685"/>
      <c r="H19" s="685"/>
      <c r="I19" s="685"/>
      <c r="J19" s="685"/>
      <c r="K19" s="685"/>
      <c r="L19" s="685"/>
      <c r="M19" s="685"/>
      <c r="N19" s="33"/>
      <c r="O19" s="33"/>
    </row>
    <row r="20" spans="1:15" ht="12.75">
      <c r="A20" s="399"/>
      <c r="B20" s="400"/>
      <c r="C20" s="401"/>
      <c r="D20" s="402"/>
      <c r="E20" s="199"/>
      <c r="F20" s="199"/>
      <c r="G20" s="199"/>
      <c r="H20" s="199"/>
      <c r="I20" s="403"/>
      <c r="J20" s="403"/>
      <c r="K20" s="403"/>
      <c r="L20" s="403"/>
      <c r="M20" s="404"/>
      <c r="N20" s="33"/>
      <c r="O20" s="33"/>
    </row>
    <row r="21" spans="1:15">
      <c r="A21" s="405" t="s">
        <v>282</v>
      </c>
      <c r="B21" s="416" t="s">
        <v>59</v>
      </c>
      <c r="C21" s="221" t="s">
        <v>59</v>
      </c>
      <c r="D21" s="221">
        <v>1</v>
      </c>
      <c r="E21" s="221">
        <v>2</v>
      </c>
      <c r="F21" s="221">
        <v>1</v>
      </c>
      <c r="G21" s="221">
        <v>2</v>
      </c>
      <c r="H21" s="221">
        <v>1</v>
      </c>
      <c r="I21" s="221">
        <v>1</v>
      </c>
      <c r="J21" s="221">
        <v>1</v>
      </c>
      <c r="K21" s="221" t="s">
        <v>59</v>
      </c>
      <c r="L21" s="221" t="s">
        <v>59</v>
      </c>
      <c r="M21" s="221" t="s">
        <v>59</v>
      </c>
      <c r="N21" s="221" t="s">
        <v>59</v>
      </c>
      <c r="O21" s="221">
        <v>9</v>
      </c>
    </row>
    <row r="22" spans="1:15">
      <c r="A22" s="405" t="s">
        <v>283</v>
      </c>
      <c r="B22" s="416" t="s">
        <v>59</v>
      </c>
      <c r="C22" s="221">
        <v>1</v>
      </c>
      <c r="D22" s="221" t="s">
        <v>59</v>
      </c>
      <c r="E22" s="221" t="s">
        <v>59</v>
      </c>
      <c r="F22" s="221">
        <v>1</v>
      </c>
      <c r="G22" s="221">
        <v>2</v>
      </c>
      <c r="H22" s="221">
        <v>1</v>
      </c>
      <c r="I22" s="221">
        <v>3</v>
      </c>
      <c r="J22" s="221">
        <v>4</v>
      </c>
      <c r="K22" s="221">
        <v>3</v>
      </c>
      <c r="L22" s="221" t="s">
        <v>59</v>
      </c>
      <c r="M22" s="221" t="s">
        <v>59</v>
      </c>
      <c r="N22" s="221" t="s">
        <v>59</v>
      </c>
      <c r="O22" s="221">
        <v>15</v>
      </c>
    </row>
    <row r="23" spans="1:15">
      <c r="A23" s="405" t="s">
        <v>284</v>
      </c>
      <c r="B23" s="416" t="s">
        <v>59</v>
      </c>
      <c r="C23" s="221" t="s">
        <v>59</v>
      </c>
      <c r="D23" s="221" t="s">
        <v>59</v>
      </c>
      <c r="E23" s="221" t="s">
        <v>59</v>
      </c>
      <c r="F23" s="221" t="s">
        <v>59</v>
      </c>
      <c r="G23" s="221">
        <v>1</v>
      </c>
      <c r="H23" s="221">
        <v>2</v>
      </c>
      <c r="I23" s="221">
        <v>2</v>
      </c>
      <c r="J23" s="221">
        <v>1</v>
      </c>
      <c r="K23" s="221">
        <v>1</v>
      </c>
      <c r="L23" s="221">
        <v>1</v>
      </c>
      <c r="M23" s="221" t="s">
        <v>59</v>
      </c>
      <c r="N23" s="221" t="s">
        <v>59</v>
      </c>
      <c r="O23" s="221">
        <v>8</v>
      </c>
    </row>
    <row r="24" spans="1:15">
      <c r="A24" s="405" t="s">
        <v>285</v>
      </c>
      <c r="B24" s="416" t="s">
        <v>59</v>
      </c>
      <c r="C24" s="221" t="s">
        <v>59</v>
      </c>
      <c r="D24" s="221" t="s">
        <v>59</v>
      </c>
      <c r="E24" s="221" t="s">
        <v>59</v>
      </c>
      <c r="F24" s="221">
        <v>1</v>
      </c>
      <c r="G24" s="221">
        <v>3</v>
      </c>
      <c r="H24" s="221">
        <v>1</v>
      </c>
      <c r="I24" s="221">
        <v>3</v>
      </c>
      <c r="J24" s="221">
        <v>1</v>
      </c>
      <c r="K24" s="221">
        <v>1</v>
      </c>
      <c r="L24" s="221" t="s">
        <v>59</v>
      </c>
      <c r="M24" s="221" t="s">
        <v>59</v>
      </c>
      <c r="N24" s="221" t="s">
        <v>59</v>
      </c>
      <c r="O24" s="221">
        <v>10</v>
      </c>
    </row>
    <row r="25" spans="1:15">
      <c r="A25" s="405" t="s">
        <v>286</v>
      </c>
      <c r="B25" s="416" t="s">
        <v>59</v>
      </c>
      <c r="C25" s="221" t="s">
        <v>59</v>
      </c>
      <c r="D25" s="221" t="s">
        <v>59</v>
      </c>
      <c r="E25" s="221" t="s">
        <v>59</v>
      </c>
      <c r="F25" s="221">
        <v>2</v>
      </c>
      <c r="G25" s="221" t="s">
        <v>59</v>
      </c>
      <c r="H25" s="221" t="s">
        <v>59</v>
      </c>
      <c r="I25" s="221">
        <v>3</v>
      </c>
      <c r="J25" s="221">
        <v>4</v>
      </c>
      <c r="K25" s="221" t="s">
        <v>59</v>
      </c>
      <c r="L25" s="221" t="s">
        <v>59</v>
      </c>
      <c r="M25" s="221">
        <v>1</v>
      </c>
      <c r="N25" s="221" t="s">
        <v>59</v>
      </c>
      <c r="O25" s="221">
        <v>10</v>
      </c>
    </row>
    <row r="26" spans="1:15">
      <c r="A26" s="405" t="s">
        <v>287</v>
      </c>
      <c r="B26" s="416" t="s">
        <v>59</v>
      </c>
      <c r="C26" s="221" t="s">
        <v>59</v>
      </c>
      <c r="D26" s="221" t="s">
        <v>59</v>
      </c>
      <c r="E26" s="221" t="s">
        <v>59</v>
      </c>
      <c r="F26" s="221">
        <v>2</v>
      </c>
      <c r="G26" s="221">
        <v>1</v>
      </c>
      <c r="H26" s="221">
        <v>1</v>
      </c>
      <c r="I26" s="221" t="s">
        <v>59</v>
      </c>
      <c r="J26" s="221">
        <v>1</v>
      </c>
      <c r="K26" s="221">
        <v>1</v>
      </c>
      <c r="L26" s="221" t="s">
        <v>59</v>
      </c>
      <c r="M26" s="221" t="s">
        <v>59</v>
      </c>
      <c r="N26" s="221" t="s">
        <v>59</v>
      </c>
      <c r="O26" s="221">
        <v>6</v>
      </c>
    </row>
    <row r="27" spans="1:15">
      <c r="A27" s="405" t="s">
        <v>288</v>
      </c>
      <c r="B27" s="416" t="s">
        <v>59</v>
      </c>
      <c r="C27" s="221" t="s">
        <v>59</v>
      </c>
      <c r="D27" s="221" t="s">
        <v>59</v>
      </c>
      <c r="E27" s="221" t="s">
        <v>59</v>
      </c>
      <c r="F27" s="221">
        <v>1</v>
      </c>
      <c r="G27" s="221">
        <v>2</v>
      </c>
      <c r="H27" s="221">
        <v>1</v>
      </c>
      <c r="I27" s="221">
        <v>6</v>
      </c>
      <c r="J27" s="221">
        <v>1</v>
      </c>
      <c r="K27" s="221" t="s">
        <v>59</v>
      </c>
      <c r="L27" s="221" t="s">
        <v>59</v>
      </c>
      <c r="M27" s="221" t="s">
        <v>59</v>
      </c>
      <c r="N27" s="221" t="s">
        <v>59</v>
      </c>
      <c r="O27" s="221">
        <v>11</v>
      </c>
    </row>
    <row r="28" spans="1:15" ht="12.75">
      <c r="A28" s="408"/>
      <c r="B28" s="409"/>
      <c r="C28" s="222"/>
      <c r="D28" s="222"/>
      <c r="E28" s="221"/>
      <c r="F28" s="221"/>
      <c r="G28" s="221"/>
      <c r="H28" s="221"/>
      <c r="I28" s="221"/>
      <c r="J28" s="221"/>
      <c r="K28" s="221"/>
      <c r="L28" s="221"/>
      <c r="M28" s="222"/>
      <c r="N28" s="417"/>
      <c r="O28" s="221"/>
    </row>
    <row r="29" spans="1:15">
      <c r="A29" s="23" t="s">
        <v>107</v>
      </c>
      <c r="B29" s="418" t="s">
        <v>59</v>
      </c>
      <c r="C29" s="412">
        <v>1</v>
      </c>
      <c r="D29" s="412">
        <v>1</v>
      </c>
      <c r="E29" s="412">
        <v>2</v>
      </c>
      <c r="F29" s="412">
        <v>8</v>
      </c>
      <c r="G29" s="412">
        <v>11</v>
      </c>
      <c r="H29" s="412">
        <v>7</v>
      </c>
      <c r="I29" s="412">
        <v>18</v>
      </c>
      <c r="J29" s="412">
        <v>13</v>
      </c>
      <c r="K29" s="412">
        <v>6</v>
      </c>
      <c r="L29" s="412">
        <v>1</v>
      </c>
      <c r="M29" s="412">
        <v>1</v>
      </c>
      <c r="N29" s="412" t="s">
        <v>59</v>
      </c>
      <c r="O29" s="412">
        <v>69</v>
      </c>
    </row>
  </sheetData>
  <mergeCells count="4">
    <mergeCell ref="A1:O1"/>
    <mergeCell ref="A2:O2"/>
    <mergeCell ref="B6:M6"/>
    <mergeCell ref="B19:M19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workbookViewId="0">
      <selection sqref="A1:N1"/>
    </sheetView>
  </sheetViews>
  <sheetFormatPr baseColWidth="10" defaultRowHeight="12"/>
  <cols>
    <col min="1" max="1" width="11.140625" customWidth="1"/>
    <col min="2" max="2" width="6" customWidth="1"/>
    <col min="3" max="3" width="6.5703125" customWidth="1"/>
    <col min="4" max="4" width="5.7109375" customWidth="1"/>
    <col min="5" max="5" width="6.28515625" customWidth="1"/>
    <col min="6" max="6" width="7.140625" customWidth="1"/>
    <col min="7" max="7" width="6.7109375" customWidth="1"/>
    <col min="8" max="8" width="5.7109375" customWidth="1"/>
    <col min="9" max="9" width="6.85546875" customWidth="1"/>
    <col min="10" max="10" width="6.140625" customWidth="1"/>
    <col min="11" max="13" width="6" customWidth="1"/>
    <col min="14" max="14" width="10" customWidth="1"/>
  </cols>
  <sheetData>
    <row r="1" spans="1:14" ht="12.75">
      <c r="A1" s="600" t="s">
        <v>289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</row>
    <row r="2" spans="1:14" ht="12.75">
      <c r="A2" s="684" t="s">
        <v>290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ht="12.75">
      <c r="A3" s="58"/>
      <c r="B3" s="59"/>
      <c r="C3" s="59"/>
      <c r="D3" s="59"/>
      <c r="E3" s="59"/>
      <c r="F3" s="59"/>
      <c r="G3" s="59"/>
      <c r="H3" s="59"/>
      <c r="I3" s="59"/>
      <c r="J3" s="59"/>
      <c r="K3" s="199"/>
      <c r="L3" s="199"/>
      <c r="M3" s="199"/>
      <c r="N3" s="59"/>
    </row>
    <row r="4" spans="1:14" ht="34.5" customHeight="1">
      <c r="A4" s="395" t="s">
        <v>268</v>
      </c>
      <c r="B4" s="396" t="s">
        <v>269</v>
      </c>
      <c r="C4" s="396" t="s">
        <v>270</v>
      </c>
      <c r="D4" s="396" t="s">
        <v>271</v>
      </c>
      <c r="E4" s="396" t="s">
        <v>272</v>
      </c>
      <c r="F4" s="396" t="s">
        <v>273</v>
      </c>
      <c r="G4" s="396" t="s">
        <v>274</v>
      </c>
      <c r="H4" s="396" t="s">
        <v>275</v>
      </c>
      <c r="I4" s="396" t="s">
        <v>276</v>
      </c>
      <c r="J4" s="396" t="s">
        <v>277</v>
      </c>
      <c r="K4" s="396" t="s">
        <v>278</v>
      </c>
      <c r="L4" s="396" t="s">
        <v>279</v>
      </c>
      <c r="M4" s="396" t="s">
        <v>280</v>
      </c>
      <c r="N4" s="419" t="s">
        <v>107</v>
      </c>
    </row>
    <row r="5" spans="1:14">
      <c r="A5" s="64"/>
      <c r="B5" s="65"/>
      <c r="C5" s="65"/>
      <c r="D5" s="66"/>
      <c r="E5" s="67"/>
      <c r="F5" s="67"/>
      <c r="G5" s="67"/>
      <c r="H5" s="68"/>
      <c r="I5" s="65"/>
      <c r="J5" s="65"/>
      <c r="K5" s="65"/>
      <c r="L5" s="65"/>
      <c r="M5" s="65"/>
      <c r="N5" s="205"/>
    </row>
    <row r="6" spans="1:14">
      <c r="A6" s="69"/>
      <c r="B6" s="610" t="s">
        <v>90</v>
      </c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205"/>
    </row>
    <row r="7" spans="1:14" ht="12.75">
      <c r="A7" s="399"/>
      <c r="B7" s="400"/>
      <c r="C7" s="401"/>
      <c r="D7" s="402"/>
      <c r="E7" s="199"/>
      <c r="F7" s="199"/>
      <c r="G7" s="199"/>
      <c r="H7" s="199"/>
      <c r="I7" s="403"/>
      <c r="J7" s="403"/>
      <c r="K7" s="403"/>
      <c r="L7" s="403"/>
      <c r="M7" s="404"/>
      <c r="N7" s="59"/>
    </row>
    <row r="8" spans="1:14">
      <c r="A8" s="405" t="s">
        <v>282</v>
      </c>
      <c r="B8" s="136">
        <v>1</v>
      </c>
      <c r="C8" s="136">
        <v>0</v>
      </c>
      <c r="D8" s="136">
        <v>2</v>
      </c>
      <c r="E8" s="136">
        <v>12</v>
      </c>
      <c r="F8" s="136">
        <v>66</v>
      </c>
      <c r="G8" s="136">
        <v>80</v>
      </c>
      <c r="H8" s="136">
        <v>35</v>
      </c>
      <c r="I8" s="136">
        <v>73</v>
      </c>
      <c r="J8" s="136">
        <v>75</v>
      </c>
      <c r="K8" s="136">
        <v>24</v>
      </c>
      <c r="L8" s="136">
        <v>11</v>
      </c>
      <c r="M8" s="136">
        <v>1</v>
      </c>
      <c r="N8" s="420">
        <v>380</v>
      </c>
    </row>
    <row r="9" spans="1:14">
      <c r="A9" s="405" t="s">
        <v>283</v>
      </c>
      <c r="B9" s="136">
        <v>0</v>
      </c>
      <c r="C9" s="136">
        <v>1</v>
      </c>
      <c r="D9" s="136">
        <v>1</v>
      </c>
      <c r="E9" s="136">
        <v>11</v>
      </c>
      <c r="F9" s="136">
        <v>66</v>
      </c>
      <c r="G9" s="136">
        <v>102</v>
      </c>
      <c r="H9" s="136">
        <v>78</v>
      </c>
      <c r="I9" s="136">
        <v>82</v>
      </c>
      <c r="J9" s="136">
        <v>64</v>
      </c>
      <c r="K9" s="136">
        <v>15</v>
      </c>
      <c r="L9" s="136">
        <v>8</v>
      </c>
      <c r="M9" s="136">
        <v>6</v>
      </c>
      <c r="N9" s="420">
        <v>434</v>
      </c>
    </row>
    <row r="10" spans="1:14">
      <c r="A10" s="405" t="s">
        <v>284</v>
      </c>
      <c r="B10" s="136">
        <v>1</v>
      </c>
      <c r="C10" s="136">
        <v>0</v>
      </c>
      <c r="D10" s="136">
        <v>1</v>
      </c>
      <c r="E10" s="136">
        <v>17</v>
      </c>
      <c r="F10" s="136">
        <v>72</v>
      </c>
      <c r="G10" s="136">
        <v>84</v>
      </c>
      <c r="H10" s="136">
        <v>69</v>
      </c>
      <c r="I10" s="136">
        <v>72</v>
      </c>
      <c r="J10" s="136">
        <v>93</v>
      </c>
      <c r="K10" s="136">
        <v>28</v>
      </c>
      <c r="L10" s="136">
        <v>12</v>
      </c>
      <c r="M10" s="136">
        <v>2</v>
      </c>
      <c r="N10" s="420">
        <v>451</v>
      </c>
    </row>
    <row r="11" spans="1:14">
      <c r="A11" s="405" t="s">
        <v>285</v>
      </c>
      <c r="B11" s="136">
        <v>0</v>
      </c>
      <c r="C11" s="136">
        <v>0</v>
      </c>
      <c r="D11" s="136">
        <v>2</v>
      </c>
      <c r="E11" s="136">
        <v>10</v>
      </c>
      <c r="F11" s="136">
        <v>60</v>
      </c>
      <c r="G11" s="136">
        <v>86</v>
      </c>
      <c r="H11" s="136">
        <v>62</v>
      </c>
      <c r="I11" s="136">
        <v>72</v>
      </c>
      <c r="J11" s="136">
        <v>75</v>
      </c>
      <c r="K11" s="136">
        <v>17</v>
      </c>
      <c r="L11" s="136">
        <v>5</v>
      </c>
      <c r="M11" s="136">
        <v>2</v>
      </c>
      <c r="N11" s="420">
        <v>391</v>
      </c>
    </row>
    <row r="12" spans="1:14">
      <c r="A12" s="405" t="s">
        <v>286</v>
      </c>
      <c r="B12" s="136">
        <v>0</v>
      </c>
      <c r="C12" s="136">
        <v>0</v>
      </c>
      <c r="D12" s="136">
        <v>0</v>
      </c>
      <c r="E12" s="136">
        <v>18</v>
      </c>
      <c r="F12" s="136">
        <v>52</v>
      </c>
      <c r="G12" s="136">
        <v>86</v>
      </c>
      <c r="H12" s="136">
        <v>50</v>
      </c>
      <c r="I12" s="136">
        <v>54</v>
      </c>
      <c r="J12" s="136">
        <v>67</v>
      </c>
      <c r="K12" s="136">
        <v>31</v>
      </c>
      <c r="L12" s="136">
        <v>8</v>
      </c>
      <c r="M12" s="136">
        <v>8</v>
      </c>
      <c r="N12" s="420">
        <v>374</v>
      </c>
    </row>
    <row r="13" spans="1:14">
      <c r="A13" s="405" t="s">
        <v>287</v>
      </c>
      <c r="B13" s="136">
        <v>1</v>
      </c>
      <c r="C13" s="136">
        <v>0</v>
      </c>
      <c r="D13" s="136">
        <v>0</v>
      </c>
      <c r="E13" s="136">
        <v>0</v>
      </c>
      <c r="F13" s="136">
        <v>41</v>
      </c>
      <c r="G13" s="136">
        <v>75</v>
      </c>
      <c r="H13" s="136">
        <v>91</v>
      </c>
      <c r="I13" s="136">
        <v>47</v>
      </c>
      <c r="J13" s="136">
        <v>34</v>
      </c>
      <c r="K13" s="136">
        <v>32</v>
      </c>
      <c r="L13" s="136">
        <v>6</v>
      </c>
      <c r="M13" s="136">
        <v>0</v>
      </c>
      <c r="N13" s="420">
        <v>327</v>
      </c>
    </row>
    <row r="14" spans="1:14">
      <c r="A14" s="405" t="s">
        <v>288</v>
      </c>
      <c r="B14" s="136">
        <v>0</v>
      </c>
      <c r="C14" s="136">
        <v>1</v>
      </c>
      <c r="D14" s="136">
        <v>1</v>
      </c>
      <c r="E14" s="136">
        <v>3</v>
      </c>
      <c r="F14" s="136">
        <v>7</v>
      </c>
      <c r="G14" s="136">
        <v>70</v>
      </c>
      <c r="H14" s="136">
        <v>27</v>
      </c>
      <c r="I14" s="136">
        <v>61</v>
      </c>
      <c r="J14" s="136">
        <v>52</v>
      </c>
      <c r="K14" s="136">
        <v>22</v>
      </c>
      <c r="L14" s="136">
        <v>1</v>
      </c>
      <c r="M14" s="136">
        <v>3</v>
      </c>
      <c r="N14" s="420">
        <v>248</v>
      </c>
    </row>
    <row r="15" spans="1:14">
      <c r="A15" s="405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420"/>
    </row>
    <row r="16" spans="1:14">
      <c r="A16" s="421" t="s">
        <v>107</v>
      </c>
      <c r="B16" s="140">
        <v>3</v>
      </c>
      <c r="C16" s="140">
        <v>2</v>
      </c>
      <c r="D16" s="140">
        <v>7</v>
      </c>
      <c r="E16" s="140">
        <v>71</v>
      </c>
      <c r="F16" s="140">
        <v>364</v>
      </c>
      <c r="G16" s="140">
        <v>583</v>
      </c>
      <c r="H16" s="140">
        <v>412</v>
      </c>
      <c r="I16" s="140">
        <v>461</v>
      </c>
      <c r="J16" s="140">
        <v>460</v>
      </c>
      <c r="K16" s="140">
        <v>169</v>
      </c>
      <c r="L16" s="140">
        <v>51</v>
      </c>
      <c r="M16" s="140">
        <v>22</v>
      </c>
      <c r="N16" s="422">
        <v>2605</v>
      </c>
    </row>
    <row r="17" spans="1:14" ht="12.75">
      <c r="A17" s="212"/>
      <c r="B17" s="209"/>
      <c r="C17" s="423"/>
      <c r="D17" s="424"/>
      <c r="E17" s="212"/>
      <c r="F17" s="212"/>
      <c r="G17" s="212"/>
      <c r="H17" s="212"/>
      <c r="I17" s="215"/>
      <c r="J17" s="215"/>
      <c r="K17" s="215"/>
      <c r="L17" s="215"/>
      <c r="M17" s="425"/>
      <c r="N17" s="426"/>
    </row>
    <row r="18" spans="1:14">
      <c r="A18" s="69"/>
      <c r="B18" s="610" t="s">
        <v>61</v>
      </c>
      <c r="C18" s="610"/>
      <c r="D18" s="610"/>
      <c r="E18" s="610"/>
      <c r="F18" s="610"/>
      <c r="G18" s="610"/>
      <c r="H18" s="610"/>
      <c r="I18" s="610"/>
      <c r="J18" s="610"/>
      <c r="K18" s="610"/>
      <c r="L18" s="610"/>
      <c r="M18" s="610"/>
      <c r="N18" s="427"/>
    </row>
    <row r="19" spans="1:14" ht="12.75">
      <c r="A19" s="399"/>
      <c r="B19" s="400"/>
      <c r="C19" s="401"/>
      <c r="D19" s="402"/>
      <c r="E19" s="199"/>
      <c r="F19" s="199"/>
      <c r="G19" s="199"/>
      <c r="H19" s="199"/>
      <c r="I19" s="403"/>
      <c r="J19" s="403"/>
      <c r="K19" s="403"/>
      <c r="L19" s="403"/>
      <c r="M19" s="404"/>
      <c r="N19" s="426"/>
    </row>
    <row r="20" spans="1:14">
      <c r="A20" s="405" t="s">
        <v>282</v>
      </c>
      <c r="B20" s="428" t="s">
        <v>59</v>
      </c>
      <c r="C20" s="428" t="s">
        <v>59</v>
      </c>
      <c r="D20" s="428">
        <v>1</v>
      </c>
      <c r="E20" s="428" t="s">
        <v>59</v>
      </c>
      <c r="F20" s="428">
        <v>1</v>
      </c>
      <c r="G20" s="428">
        <v>1</v>
      </c>
      <c r="H20" s="428">
        <v>1</v>
      </c>
      <c r="I20" s="428">
        <v>1</v>
      </c>
      <c r="J20" s="428">
        <v>1</v>
      </c>
      <c r="K20" s="428" t="s">
        <v>59</v>
      </c>
      <c r="L20" s="428" t="s">
        <v>59</v>
      </c>
      <c r="M20" s="428" t="s">
        <v>59</v>
      </c>
      <c r="N20" s="420">
        <v>6</v>
      </c>
    </row>
    <row r="21" spans="1:14">
      <c r="A21" s="405" t="s">
        <v>283</v>
      </c>
      <c r="B21" s="428" t="s">
        <v>59</v>
      </c>
      <c r="C21" s="428" t="s">
        <v>59</v>
      </c>
      <c r="D21" s="428" t="s">
        <v>59</v>
      </c>
      <c r="E21" s="428" t="s">
        <v>59</v>
      </c>
      <c r="F21" s="428">
        <v>1</v>
      </c>
      <c r="G21" s="428">
        <v>1</v>
      </c>
      <c r="H21" s="428">
        <v>1</v>
      </c>
      <c r="I21" s="428">
        <v>4</v>
      </c>
      <c r="J21" s="428">
        <v>2</v>
      </c>
      <c r="K21" s="428">
        <v>1</v>
      </c>
      <c r="L21" s="428" t="s">
        <v>59</v>
      </c>
      <c r="M21" s="428" t="s">
        <v>59</v>
      </c>
      <c r="N21" s="420">
        <v>10</v>
      </c>
    </row>
    <row r="22" spans="1:14">
      <c r="A22" s="405" t="s">
        <v>284</v>
      </c>
      <c r="B22" s="428" t="s">
        <v>59</v>
      </c>
      <c r="C22" s="428" t="s">
        <v>59</v>
      </c>
      <c r="D22" s="428" t="s">
        <v>59</v>
      </c>
      <c r="E22" s="428" t="s">
        <v>59</v>
      </c>
      <c r="F22" s="428" t="s">
        <v>59</v>
      </c>
      <c r="G22" s="428">
        <v>1</v>
      </c>
      <c r="H22" s="428">
        <v>2</v>
      </c>
      <c r="I22" s="428" t="s">
        <v>59</v>
      </c>
      <c r="J22" s="428">
        <v>1</v>
      </c>
      <c r="K22" s="428">
        <v>1</v>
      </c>
      <c r="L22" s="428">
        <v>1</v>
      </c>
      <c r="M22" s="428" t="s">
        <v>59</v>
      </c>
      <c r="N22" s="420">
        <v>6</v>
      </c>
    </row>
    <row r="23" spans="1:14">
      <c r="A23" s="405" t="s">
        <v>285</v>
      </c>
      <c r="B23" s="428" t="s">
        <v>59</v>
      </c>
      <c r="C23" s="428" t="s">
        <v>59</v>
      </c>
      <c r="D23" s="428" t="s">
        <v>59</v>
      </c>
      <c r="E23" s="428" t="s">
        <v>59</v>
      </c>
      <c r="F23" s="428" t="s">
        <v>59</v>
      </c>
      <c r="G23" s="428">
        <v>1</v>
      </c>
      <c r="H23" s="428" t="s">
        <v>59</v>
      </c>
      <c r="I23" s="428">
        <v>1</v>
      </c>
      <c r="J23" s="428" t="s">
        <v>59</v>
      </c>
      <c r="K23" s="428">
        <v>1</v>
      </c>
      <c r="L23" s="428" t="s">
        <v>59</v>
      </c>
      <c r="M23" s="428" t="s">
        <v>59</v>
      </c>
      <c r="N23" s="420">
        <v>3</v>
      </c>
    </row>
    <row r="24" spans="1:14">
      <c r="A24" s="405" t="s">
        <v>286</v>
      </c>
      <c r="B24" s="428" t="s">
        <v>59</v>
      </c>
      <c r="C24" s="428" t="s">
        <v>59</v>
      </c>
      <c r="D24" s="428" t="s">
        <v>59</v>
      </c>
      <c r="E24" s="428" t="s">
        <v>59</v>
      </c>
      <c r="F24" s="428">
        <v>1</v>
      </c>
      <c r="G24" s="428" t="s">
        <v>59</v>
      </c>
      <c r="H24" s="428" t="s">
        <v>59</v>
      </c>
      <c r="I24" s="428">
        <v>2</v>
      </c>
      <c r="J24" s="428">
        <v>3</v>
      </c>
      <c r="K24" s="428" t="s">
        <v>59</v>
      </c>
      <c r="L24" s="428" t="s">
        <v>59</v>
      </c>
      <c r="M24" s="428">
        <v>1</v>
      </c>
      <c r="N24" s="420">
        <v>7</v>
      </c>
    </row>
    <row r="25" spans="1:14">
      <c r="A25" s="405" t="s">
        <v>287</v>
      </c>
      <c r="B25" s="428" t="s">
        <v>59</v>
      </c>
      <c r="C25" s="428" t="s">
        <v>59</v>
      </c>
      <c r="D25" s="428" t="s">
        <v>59</v>
      </c>
      <c r="E25" s="428" t="s">
        <v>59</v>
      </c>
      <c r="F25" s="428">
        <v>1</v>
      </c>
      <c r="G25" s="428">
        <v>1</v>
      </c>
      <c r="H25" s="428">
        <v>2</v>
      </c>
      <c r="I25" s="428" t="s">
        <v>59</v>
      </c>
      <c r="J25" s="428" t="s">
        <v>59</v>
      </c>
      <c r="K25" s="428">
        <v>1</v>
      </c>
      <c r="L25" s="428" t="s">
        <v>59</v>
      </c>
      <c r="M25" s="428" t="s">
        <v>59</v>
      </c>
      <c r="N25" s="420">
        <v>5</v>
      </c>
    </row>
    <row r="26" spans="1:14">
      <c r="A26" s="405" t="s">
        <v>288</v>
      </c>
      <c r="B26" s="428" t="s">
        <v>59</v>
      </c>
      <c r="C26" s="428" t="s">
        <v>59</v>
      </c>
      <c r="D26" s="428" t="s">
        <v>59</v>
      </c>
      <c r="E26" s="428" t="s">
        <v>59</v>
      </c>
      <c r="F26" s="428">
        <v>1</v>
      </c>
      <c r="G26" s="428">
        <v>5</v>
      </c>
      <c r="H26" s="428" t="s">
        <v>59</v>
      </c>
      <c r="I26" s="428">
        <v>5</v>
      </c>
      <c r="J26" s="428">
        <v>1</v>
      </c>
      <c r="K26" s="428" t="s">
        <v>59</v>
      </c>
      <c r="L26" s="428" t="s">
        <v>59</v>
      </c>
      <c r="M26" s="428" t="s">
        <v>59</v>
      </c>
      <c r="N26" s="420">
        <v>12</v>
      </c>
    </row>
    <row r="27" spans="1:14">
      <c r="A27" s="405"/>
      <c r="B27" s="136"/>
      <c r="C27" s="429"/>
      <c r="D27" s="429"/>
      <c r="E27" s="429"/>
      <c r="F27" s="429"/>
      <c r="G27" s="429"/>
      <c r="H27" s="429"/>
      <c r="I27" s="429"/>
      <c r="J27" s="429"/>
      <c r="K27" s="429"/>
      <c r="L27" s="429"/>
      <c r="M27" s="429"/>
      <c r="N27" s="420"/>
    </row>
    <row r="28" spans="1:14">
      <c r="A28" s="421" t="s">
        <v>107</v>
      </c>
      <c r="B28" s="430" t="s">
        <v>59</v>
      </c>
      <c r="C28" s="430" t="s">
        <v>59</v>
      </c>
      <c r="D28" s="430">
        <v>1</v>
      </c>
      <c r="E28" s="430" t="s">
        <v>59</v>
      </c>
      <c r="F28" s="430">
        <v>5</v>
      </c>
      <c r="G28" s="430">
        <v>10</v>
      </c>
      <c r="H28" s="430">
        <v>6</v>
      </c>
      <c r="I28" s="430">
        <v>13</v>
      </c>
      <c r="J28" s="430">
        <v>8</v>
      </c>
      <c r="K28" s="430">
        <v>4</v>
      </c>
      <c r="L28" s="430">
        <v>1</v>
      </c>
      <c r="M28" s="430">
        <v>1</v>
      </c>
      <c r="N28" s="422">
        <v>49</v>
      </c>
    </row>
    <row r="29" spans="1:14" ht="12.75">
      <c r="A29" s="399"/>
      <c r="B29" s="431"/>
      <c r="C29" s="431"/>
      <c r="D29" s="432"/>
      <c r="E29" s="433"/>
      <c r="F29" s="433"/>
      <c r="G29" s="433"/>
      <c r="H29" s="433"/>
      <c r="I29" s="434"/>
      <c r="J29" s="434"/>
      <c r="K29" s="434"/>
      <c r="L29" s="434"/>
      <c r="M29" s="435"/>
      <c r="N29" s="436"/>
    </row>
    <row r="30" spans="1:14">
      <c r="A30" s="69"/>
      <c r="B30" s="610" t="s">
        <v>63</v>
      </c>
      <c r="C30" s="610"/>
      <c r="D30" s="610"/>
      <c r="E30" s="610"/>
      <c r="F30" s="610"/>
      <c r="G30" s="610"/>
      <c r="H30" s="610"/>
      <c r="I30" s="610"/>
      <c r="J30" s="610"/>
      <c r="K30" s="610"/>
      <c r="L30" s="610"/>
      <c r="M30" s="610"/>
      <c r="N30" s="427"/>
    </row>
    <row r="31" spans="1:14" ht="12.75">
      <c r="A31" s="408"/>
      <c r="B31" s="437"/>
      <c r="C31" s="401"/>
      <c r="D31" s="402"/>
      <c r="E31" s="199"/>
      <c r="F31" s="199"/>
      <c r="G31" s="199"/>
      <c r="H31" s="199"/>
      <c r="I31" s="403"/>
      <c r="J31" s="403"/>
      <c r="K31" s="403"/>
      <c r="L31" s="403"/>
      <c r="M31" s="404"/>
      <c r="N31" s="426"/>
    </row>
    <row r="32" spans="1:14">
      <c r="A32" s="405" t="s">
        <v>282</v>
      </c>
      <c r="B32" s="428" t="s">
        <v>59</v>
      </c>
      <c r="C32" s="428" t="s">
        <v>59</v>
      </c>
      <c r="D32" s="428" t="s">
        <v>59</v>
      </c>
      <c r="E32" s="136">
        <v>4</v>
      </c>
      <c r="F32" s="136">
        <v>13</v>
      </c>
      <c r="G32" s="136">
        <v>21</v>
      </c>
      <c r="H32" s="136">
        <v>9</v>
      </c>
      <c r="I32" s="136">
        <v>18</v>
      </c>
      <c r="J32" s="136">
        <v>20</v>
      </c>
      <c r="K32" s="136">
        <v>7</v>
      </c>
      <c r="L32" s="136">
        <v>5</v>
      </c>
      <c r="M32" s="136">
        <v>1</v>
      </c>
      <c r="N32" s="420">
        <v>98</v>
      </c>
    </row>
    <row r="33" spans="1:14">
      <c r="A33" s="405" t="s">
        <v>283</v>
      </c>
      <c r="B33" s="428" t="s">
        <v>59</v>
      </c>
      <c r="C33" s="428">
        <v>1</v>
      </c>
      <c r="D33" s="428">
        <v>1</v>
      </c>
      <c r="E33" s="136">
        <v>2</v>
      </c>
      <c r="F33" s="136">
        <v>22</v>
      </c>
      <c r="G33" s="136">
        <v>34</v>
      </c>
      <c r="H33" s="136">
        <v>23</v>
      </c>
      <c r="I33" s="136">
        <v>27</v>
      </c>
      <c r="J33" s="136">
        <v>14</v>
      </c>
      <c r="K33" s="136">
        <v>3</v>
      </c>
      <c r="L33" s="136">
        <v>2</v>
      </c>
      <c r="M33" s="136">
        <v>2</v>
      </c>
      <c r="N33" s="420">
        <v>131</v>
      </c>
    </row>
    <row r="34" spans="1:14">
      <c r="A34" s="405" t="s">
        <v>284</v>
      </c>
      <c r="B34" s="428" t="s">
        <v>59</v>
      </c>
      <c r="C34" s="428" t="s">
        <v>59</v>
      </c>
      <c r="D34" s="428" t="s">
        <v>59</v>
      </c>
      <c r="E34" s="428" t="s">
        <v>59</v>
      </c>
      <c r="F34" s="136">
        <v>15</v>
      </c>
      <c r="G34" s="136">
        <v>32</v>
      </c>
      <c r="H34" s="136">
        <v>19</v>
      </c>
      <c r="I34" s="136">
        <v>19</v>
      </c>
      <c r="J34" s="136">
        <v>30</v>
      </c>
      <c r="K34" s="136">
        <v>11</v>
      </c>
      <c r="L34" s="136">
        <v>3</v>
      </c>
      <c r="M34" s="428" t="s">
        <v>59</v>
      </c>
      <c r="N34" s="420">
        <v>129</v>
      </c>
    </row>
    <row r="35" spans="1:14">
      <c r="A35" s="405" t="s">
        <v>285</v>
      </c>
      <c r="B35" s="428" t="s">
        <v>59</v>
      </c>
      <c r="C35" s="428" t="s">
        <v>59</v>
      </c>
      <c r="D35" s="428" t="s">
        <v>59</v>
      </c>
      <c r="E35" s="136">
        <v>3</v>
      </c>
      <c r="F35" s="136">
        <v>9</v>
      </c>
      <c r="G35" s="136">
        <v>24</v>
      </c>
      <c r="H35" s="136">
        <v>22</v>
      </c>
      <c r="I35" s="136">
        <v>15</v>
      </c>
      <c r="J35" s="136">
        <v>19</v>
      </c>
      <c r="K35" s="136">
        <v>3</v>
      </c>
      <c r="L35" s="136">
        <v>1</v>
      </c>
      <c r="M35" s="136">
        <v>1</v>
      </c>
      <c r="N35" s="420">
        <v>97</v>
      </c>
    </row>
    <row r="36" spans="1:14">
      <c r="A36" s="405" t="s">
        <v>286</v>
      </c>
      <c r="B36" s="428" t="s">
        <v>59</v>
      </c>
      <c r="C36" s="428" t="s">
        <v>59</v>
      </c>
      <c r="D36" s="428" t="s">
        <v>59</v>
      </c>
      <c r="E36" s="136">
        <v>4</v>
      </c>
      <c r="F36" s="136">
        <v>18</v>
      </c>
      <c r="G36" s="136">
        <v>19</v>
      </c>
      <c r="H36" s="136">
        <v>13</v>
      </c>
      <c r="I36" s="136">
        <v>7</v>
      </c>
      <c r="J36" s="136">
        <v>17</v>
      </c>
      <c r="K36" s="136">
        <v>11</v>
      </c>
      <c r="L36" s="136">
        <v>2</v>
      </c>
      <c r="M36" s="136">
        <v>3</v>
      </c>
      <c r="N36" s="420">
        <v>94</v>
      </c>
    </row>
    <row r="37" spans="1:14">
      <c r="A37" s="405" t="s">
        <v>287</v>
      </c>
      <c r="B37" s="428">
        <v>1</v>
      </c>
      <c r="C37" s="428" t="s">
        <v>59</v>
      </c>
      <c r="D37" s="428" t="s">
        <v>59</v>
      </c>
      <c r="E37" s="428" t="s">
        <v>59</v>
      </c>
      <c r="F37" s="136">
        <v>9</v>
      </c>
      <c r="G37" s="136">
        <v>22</v>
      </c>
      <c r="H37" s="136">
        <v>37</v>
      </c>
      <c r="I37" s="136">
        <v>8</v>
      </c>
      <c r="J37" s="136">
        <v>14</v>
      </c>
      <c r="K37" s="136">
        <v>9</v>
      </c>
      <c r="L37" s="136">
        <v>2</v>
      </c>
      <c r="M37" s="428" t="s">
        <v>59</v>
      </c>
      <c r="N37" s="420">
        <v>102</v>
      </c>
    </row>
    <row r="38" spans="1:14">
      <c r="A38" s="405" t="s">
        <v>288</v>
      </c>
      <c r="B38" s="428" t="s">
        <v>59</v>
      </c>
      <c r="C38" s="428">
        <v>1</v>
      </c>
      <c r="D38" s="428" t="s">
        <v>59</v>
      </c>
      <c r="E38" s="428" t="s">
        <v>59</v>
      </c>
      <c r="F38" s="136">
        <v>2</v>
      </c>
      <c r="G38" s="136">
        <v>23</v>
      </c>
      <c r="H38" s="136">
        <v>11</v>
      </c>
      <c r="I38" s="136">
        <v>25</v>
      </c>
      <c r="J38" s="136">
        <v>18</v>
      </c>
      <c r="K38" s="136">
        <v>6</v>
      </c>
      <c r="L38" s="428" t="s">
        <v>59</v>
      </c>
      <c r="M38" s="136">
        <v>1</v>
      </c>
      <c r="N38" s="420">
        <v>87</v>
      </c>
    </row>
    <row r="39" spans="1:14">
      <c r="A39" s="405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420"/>
    </row>
    <row r="40" spans="1:14">
      <c r="A40" s="421" t="s">
        <v>107</v>
      </c>
      <c r="B40" s="430">
        <v>1</v>
      </c>
      <c r="C40" s="430">
        <v>2</v>
      </c>
      <c r="D40" s="140">
        <v>1</v>
      </c>
      <c r="E40" s="140">
        <v>13</v>
      </c>
      <c r="F40" s="140">
        <v>88</v>
      </c>
      <c r="G40" s="140">
        <v>175</v>
      </c>
      <c r="H40" s="140">
        <v>134</v>
      </c>
      <c r="I40" s="140">
        <v>119</v>
      </c>
      <c r="J40" s="140">
        <v>132</v>
      </c>
      <c r="K40" s="140">
        <v>50</v>
      </c>
      <c r="L40" s="140">
        <v>15</v>
      </c>
      <c r="M40" s="140">
        <v>8</v>
      </c>
      <c r="N40" s="422">
        <v>738</v>
      </c>
    </row>
  </sheetData>
  <mergeCells count="5">
    <mergeCell ref="A1:N1"/>
    <mergeCell ref="A2:N2"/>
    <mergeCell ref="B6:M6"/>
    <mergeCell ref="B18:M18"/>
    <mergeCell ref="B30:M30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workbookViewId="0">
      <selection sqref="A1:H2"/>
    </sheetView>
  </sheetViews>
  <sheetFormatPr baseColWidth="10" defaultRowHeight="12"/>
  <cols>
    <col min="2" max="2" width="10.42578125" customWidth="1"/>
    <col min="3" max="3" width="11.5703125" customWidth="1"/>
    <col min="4" max="4" width="11.7109375" customWidth="1"/>
    <col min="5" max="5" width="10.28515625" customWidth="1"/>
    <col min="6" max="6" width="9.85546875" customWidth="1"/>
    <col min="7" max="7" width="11.42578125" customWidth="1"/>
    <col min="8" max="8" width="10.7109375" customWidth="1"/>
  </cols>
  <sheetData>
    <row r="1" spans="1:8" ht="18" customHeight="1">
      <c r="A1" s="695" t="s">
        <v>344</v>
      </c>
      <c r="B1" s="695"/>
      <c r="C1" s="695"/>
      <c r="D1" s="695"/>
      <c r="E1" s="695"/>
      <c r="F1" s="695"/>
      <c r="G1" s="695"/>
      <c r="H1" s="695"/>
    </row>
    <row r="2" spans="1:8" ht="19.5" customHeight="1">
      <c r="A2" s="695"/>
      <c r="B2" s="695"/>
      <c r="C2" s="695"/>
      <c r="D2" s="695"/>
      <c r="E2" s="695"/>
      <c r="F2" s="695"/>
      <c r="G2" s="695"/>
      <c r="H2" s="695"/>
    </row>
    <row r="4" spans="1:8">
      <c r="A4" s="506" t="s">
        <v>291</v>
      </c>
      <c r="B4" s="508"/>
      <c r="C4" s="510" t="s">
        <v>292</v>
      </c>
      <c r="D4" s="511"/>
      <c r="E4" s="511"/>
      <c r="F4" s="510" t="s">
        <v>293</v>
      </c>
      <c r="G4" s="511"/>
      <c r="H4" s="511"/>
    </row>
    <row r="5" spans="1:8">
      <c r="A5" s="521"/>
      <c r="B5" s="524"/>
      <c r="C5" s="524" t="s">
        <v>106</v>
      </c>
      <c r="D5" s="526" t="s">
        <v>92</v>
      </c>
      <c r="E5" s="687"/>
      <c r="F5" s="524" t="s">
        <v>106</v>
      </c>
      <c r="G5" s="526" t="s">
        <v>92</v>
      </c>
      <c r="H5" s="687"/>
    </row>
    <row r="6" spans="1:8">
      <c r="A6" s="507"/>
      <c r="B6" s="509"/>
      <c r="C6" s="509"/>
      <c r="D6" s="438" t="s">
        <v>207</v>
      </c>
      <c r="E6" s="439" t="s">
        <v>50</v>
      </c>
      <c r="F6" s="509"/>
      <c r="G6" s="438" t="s">
        <v>207</v>
      </c>
      <c r="H6" s="482" t="s">
        <v>50</v>
      </c>
    </row>
    <row r="7" spans="1:8">
      <c r="A7" s="208"/>
      <c r="B7" s="208"/>
      <c r="C7" s="440"/>
      <c r="D7" s="202"/>
      <c r="E7" s="441"/>
      <c r="F7" s="202"/>
      <c r="G7" s="202"/>
      <c r="H7" s="441"/>
    </row>
    <row r="8" spans="1:8">
      <c r="A8" s="1"/>
      <c r="B8" s="1"/>
      <c r="C8" s="442"/>
      <c r="D8" s="14"/>
      <c r="E8" s="14"/>
      <c r="F8" s="14"/>
      <c r="G8" s="14"/>
      <c r="H8" s="14"/>
    </row>
    <row r="9" spans="1:8">
      <c r="A9" s="689" t="s">
        <v>294</v>
      </c>
      <c r="B9" s="689"/>
      <c r="C9" s="690"/>
      <c r="D9" s="691"/>
      <c r="E9" s="691"/>
      <c r="F9" s="691"/>
      <c r="G9" s="691"/>
      <c r="H9" s="691"/>
    </row>
    <row r="10" spans="1:8" ht="12.75">
      <c r="A10" s="203"/>
      <c r="B10" s="203"/>
      <c r="C10" s="443"/>
      <c r="D10" s="444"/>
      <c r="E10" s="444"/>
      <c r="F10" s="444"/>
      <c r="G10" s="444"/>
      <c r="H10" s="444"/>
    </row>
    <row r="11" spans="1:8">
      <c r="A11" s="692" t="s">
        <v>295</v>
      </c>
      <c r="B11" s="692"/>
      <c r="C11" s="445"/>
      <c r="D11" s="208"/>
      <c r="E11" s="208"/>
      <c r="F11" s="208"/>
      <c r="G11" s="208"/>
      <c r="H11" s="208"/>
    </row>
    <row r="12" spans="1:8">
      <c r="A12" s="693" t="s">
        <v>296</v>
      </c>
      <c r="B12" s="693"/>
      <c r="C12" s="446">
        <v>12</v>
      </c>
      <c r="D12" s="447">
        <v>2</v>
      </c>
      <c r="E12" s="447">
        <v>3</v>
      </c>
      <c r="F12" s="447">
        <v>2</v>
      </c>
      <c r="G12" s="447">
        <v>1</v>
      </c>
      <c r="H12" s="447" t="s">
        <v>59</v>
      </c>
    </row>
    <row r="13" spans="1:8">
      <c r="A13" s="688" t="s">
        <v>297</v>
      </c>
      <c r="B13" s="688"/>
      <c r="C13" s="446">
        <v>1</v>
      </c>
      <c r="D13" s="447" t="s">
        <v>59</v>
      </c>
      <c r="E13" s="447" t="s">
        <v>59</v>
      </c>
      <c r="F13" s="447">
        <v>1</v>
      </c>
      <c r="G13" s="447">
        <v>1</v>
      </c>
      <c r="H13" s="447" t="s">
        <v>59</v>
      </c>
    </row>
    <row r="14" spans="1:8">
      <c r="A14" s="688" t="s">
        <v>298</v>
      </c>
      <c r="B14" s="688"/>
      <c r="C14" s="446">
        <v>66</v>
      </c>
      <c r="D14" s="447">
        <v>3</v>
      </c>
      <c r="E14" s="447">
        <v>3</v>
      </c>
      <c r="F14" s="447">
        <v>53</v>
      </c>
      <c r="G14" s="447">
        <v>3</v>
      </c>
      <c r="H14" s="447">
        <v>2</v>
      </c>
    </row>
    <row r="15" spans="1:8">
      <c r="A15" s="688" t="s">
        <v>299</v>
      </c>
      <c r="B15" s="688"/>
      <c r="C15" s="446">
        <v>47</v>
      </c>
      <c r="D15" s="447">
        <v>1</v>
      </c>
      <c r="E15" s="447">
        <v>1</v>
      </c>
      <c r="F15" s="447">
        <v>85</v>
      </c>
      <c r="G15" s="447">
        <v>2</v>
      </c>
      <c r="H15" s="447">
        <v>3</v>
      </c>
    </row>
    <row r="16" spans="1:8">
      <c r="A16" s="688" t="s">
        <v>300</v>
      </c>
      <c r="B16" s="688"/>
      <c r="C16" s="446">
        <v>16</v>
      </c>
      <c r="D16" s="447">
        <v>3</v>
      </c>
      <c r="E16" s="447">
        <v>3</v>
      </c>
      <c r="F16" s="447">
        <v>12</v>
      </c>
      <c r="G16" s="447" t="s">
        <v>59</v>
      </c>
      <c r="H16" s="447">
        <v>4</v>
      </c>
    </row>
    <row r="17" spans="1:8">
      <c r="A17" s="688" t="s">
        <v>301</v>
      </c>
      <c r="B17" s="688"/>
      <c r="C17" s="446">
        <v>477</v>
      </c>
      <c r="D17" s="447">
        <v>37</v>
      </c>
      <c r="E17" s="447">
        <v>43</v>
      </c>
      <c r="F17" s="447">
        <v>710</v>
      </c>
      <c r="G17" s="447">
        <v>46</v>
      </c>
      <c r="H17" s="447">
        <v>28</v>
      </c>
    </row>
    <row r="18" spans="1:8">
      <c r="A18" s="688" t="s">
        <v>302</v>
      </c>
      <c r="B18" s="688"/>
      <c r="C18" s="446">
        <v>385</v>
      </c>
      <c r="D18" s="447">
        <v>44</v>
      </c>
      <c r="E18" s="447">
        <v>54</v>
      </c>
      <c r="F18" s="447">
        <v>613</v>
      </c>
      <c r="G18" s="447">
        <v>30</v>
      </c>
      <c r="H18" s="447">
        <v>17</v>
      </c>
    </row>
    <row r="19" spans="1:8">
      <c r="A19" s="688" t="s">
        <v>303</v>
      </c>
      <c r="B19" s="688"/>
      <c r="C19" s="446">
        <v>770</v>
      </c>
      <c r="D19" s="447">
        <v>89</v>
      </c>
      <c r="E19" s="447">
        <v>119</v>
      </c>
      <c r="F19" s="447">
        <v>840</v>
      </c>
      <c r="G19" s="447">
        <v>59</v>
      </c>
      <c r="H19" s="447">
        <v>37</v>
      </c>
    </row>
    <row r="20" spans="1:8">
      <c r="A20" s="688" t="s">
        <v>304</v>
      </c>
      <c r="B20" s="688"/>
      <c r="C20" s="446">
        <v>1441</v>
      </c>
      <c r="D20" s="447">
        <v>167</v>
      </c>
      <c r="E20" s="447">
        <v>213</v>
      </c>
      <c r="F20" s="447">
        <v>1168</v>
      </c>
      <c r="G20" s="447">
        <v>55</v>
      </c>
      <c r="H20" s="447">
        <v>30</v>
      </c>
    </row>
    <row r="21" spans="1:8">
      <c r="A21" s="688" t="s">
        <v>305</v>
      </c>
      <c r="B21" s="688"/>
      <c r="C21" s="446">
        <v>1438</v>
      </c>
      <c r="D21" s="447">
        <v>149</v>
      </c>
      <c r="E21" s="447">
        <v>145</v>
      </c>
      <c r="F21" s="447">
        <v>838</v>
      </c>
      <c r="G21" s="447">
        <v>37</v>
      </c>
      <c r="H21" s="447">
        <v>15</v>
      </c>
    </row>
    <row r="22" spans="1:8">
      <c r="A22" s="688" t="s">
        <v>306</v>
      </c>
      <c r="B22" s="688"/>
      <c r="C22" s="446">
        <v>609</v>
      </c>
      <c r="D22" s="447">
        <v>66</v>
      </c>
      <c r="E22" s="447">
        <v>81</v>
      </c>
      <c r="F22" s="447">
        <v>320</v>
      </c>
      <c r="G22" s="447">
        <v>17</v>
      </c>
      <c r="H22" s="447">
        <v>5</v>
      </c>
    </row>
    <row r="23" spans="1:8">
      <c r="A23" s="688" t="s">
        <v>307</v>
      </c>
      <c r="B23" s="688"/>
      <c r="C23" s="446">
        <v>1843</v>
      </c>
      <c r="D23" s="447">
        <v>192</v>
      </c>
      <c r="E23" s="447">
        <v>124</v>
      </c>
      <c r="F23" s="447">
        <v>774</v>
      </c>
      <c r="G23" s="447">
        <v>41</v>
      </c>
      <c r="H23" s="447">
        <v>12</v>
      </c>
    </row>
    <row r="24" spans="1:8">
      <c r="A24" s="688" t="s">
        <v>308</v>
      </c>
      <c r="B24" s="688"/>
      <c r="C24" s="446">
        <v>577</v>
      </c>
      <c r="D24" s="447">
        <v>64</v>
      </c>
      <c r="E24" s="447">
        <v>32</v>
      </c>
      <c r="F24" s="447">
        <v>208</v>
      </c>
      <c r="G24" s="447">
        <v>11</v>
      </c>
      <c r="H24" s="447">
        <v>2</v>
      </c>
    </row>
    <row r="25" spans="1:8">
      <c r="A25" s="688" t="s">
        <v>309</v>
      </c>
      <c r="B25" s="688"/>
      <c r="C25" s="446">
        <v>1291</v>
      </c>
      <c r="D25" s="447">
        <v>99</v>
      </c>
      <c r="E25" s="447">
        <v>40</v>
      </c>
      <c r="F25" s="447">
        <v>339</v>
      </c>
      <c r="G25" s="447">
        <v>21</v>
      </c>
      <c r="H25" s="447">
        <v>3</v>
      </c>
    </row>
    <row r="26" spans="1:8">
      <c r="A26" s="448"/>
      <c r="B26" s="448"/>
      <c r="C26" s="446"/>
      <c r="D26" s="447"/>
      <c r="E26" s="447"/>
      <c r="F26" s="447"/>
      <c r="G26" s="447"/>
      <c r="H26" s="447"/>
    </row>
    <row r="27" spans="1:8">
      <c r="A27" s="693" t="s">
        <v>178</v>
      </c>
      <c r="B27" s="693"/>
      <c r="C27" s="446">
        <v>8973</v>
      </c>
      <c r="D27" s="447">
        <f>SUM(D12:D25)</f>
        <v>916</v>
      </c>
      <c r="E27" s="447">
        <f>SUM(E12:E25)</f>
        <v>861</v>
      </c>
      <c r="F27" s="447">
        <f t="shared" ref="F27:H27" si="0">SUM(F12:F25)</f>
        <v>5963</v>
      </c>
      <c r="G27" s="447">
        <f t="shared" si="0"/>
        <v>324</v>
      </c>
      <c r="H27" s="447">
        <f t="shared" si="0"/>
        <v>158</v>
      </c>
    </row>
    <row r="28" spans="1:8">
      <c r="A28" s="693" t="s">
        <v>310</v>
      </c>
      <c r="B28" s="693"/>
      <c r="C28" s="446">
        <v>384</v>
      </c>
      <c r="D28" s="447">
        <v>18</v>
      </c>
      <c r="E28" s="447">
        <v>17</v>
      </c>
      <c r="F28" s="447">
        <v>121</v>
      </c>
      <c r="G28" s="447" t="s">
        <v>59</v>
      </c>
      <c r="H28" s="447">
        <v>1</v>
      </c>
    </row>
    <row r="29" spans="1:8">
      <c r="A29" s="449"/>
      <c r="B29" s="449"/>
      <c r="C29" s="450"/>
      <c r="D29" s="451"/>
      <c r="E29" s="451"/>
      <c r="F29" s="451"/>
      <c r="G29" s="451"/>
      <c r="H29" s="451"/>
    </row>
    <row r="30" spans="1:8">
      <c r="A30" s="694" t="s">
        <v>107</v>
      </c>
      <c r="B30" s="503"/>
      <c r="C30" s="452">
        <v>9357</v>
      </c>
      <c r="D30" s="453">
        <v>934</v>
      </c>
      <c r="E30" s="453">
        <v>878</v>
      </c>
      <c r="F30" s="453">
        <v>6084</v>
      </c>
      <c r="G30" s="453">
        <v>324</v>
      </c>
      <c r="H30" s="453">
        <v>159</v>
      </c>
    </row>
    <row r="31" spans="1:8">
      <c r="A31" s="448"/>
      <c r="B31" s="448"/>
      <c r="C31" s="454"/>
      <c r="D31" s="455"/>
      <c r="E31" s="455"/>
      <c r="F31" s="455"/>
      <c r="G31" s="455"/>
      <c r="H31" s="455"/>
    </row>
    <row r="32" spans="1:8">
      <c r="A32" s="448"/>
      <c r="B32" s="448"/>
      <c r="C32" s="442"/>
      <c r="D32" s="14"/>
      <c r="E32" s="14"/>
      <c r="F32" s="14"/>
      <c r="G32" s="14"/>
      <c r="H32" s="14"/>
    </row>
    <row r="33" spans="1:8">
      <c r="A33" s="448"/>
      <c r="B33" s="448"/>
      <c r="C33" s="442"/>
      <c r="D33" s="14"/>
      <c r="E33" s="14"/>
      <c r="F33" s="14"/>
      <c r="G33" s="14"/>
      <c r="H33" s="14"/>
    </row>
    <row r="34" spans="1:8">
      <c r="A34" s="689" t="s">
        <v>311</v>
      </c>
      <c r="B34" s="689"/>
      <c r="C34" s="690"/>
      <c r="D34" s="691"/>
      <c r="E34" s="691"/>
      <c r="F34" s="691"/>
      <c r="G34" s="691"/>
      <c r="H34" s="691"/>
    </row>
    <row r="35" spans="1:8">
      <c r="A35" s="456"/>
      <c r="B35" s="456"/>
      <c r="C35" s="445"/>
      <c r="D35" s="208"/>
      <c r="E35" s="208"/>
      <c r="F35" s="208"/>
      <c r="G35" s="208"/>
      <c r="H35" s="208"/>
    </row>
    <row r="36" spans="1:8">
      <c r="A36" s="457" t="s">
        <v>312</v>
      </c>
      <c r="B36" s="457"/>
      <c r="C36" s="458"/>
      <c r="D36" s="459"/>
      <c r="E36" s="459"/>
      <c r="F36" s="459"/>
      <c r="G36" s="459"/>
      <c r="H36" s="459"/>
    </row>
    <row r="37" spans="1:8">
      <c r="A37" s="693" t="s">
        <v>313</v>
      </c>
      <c r="B37" s="693"/>
      <c r="C37" s="446">
        <v>340</v>
      </c>
      <c r="D37" s="447">
        <v>27</v>
      </c>
      <c r="E37" s="447">
        <v>12</v>
      </c>
      <c r="F37" s="447">
        <v>166</v>
      </c>
      <c r="G37" s="447">
        <v>13</v>
      </c>
      <c r="H37" s="447" t="s">
        <v>59</v>
      </c>
    </row>
    <row r="38" spans="1:8">
      <c r="A38" s="688" t="s">
        <v>314</v>
      </c>
      <c r="B38" s="688"/>
      <c r="C38" s="446">
        <v>612</v>
      </c>
      <c r="D38" s="447">
        <v>52</v>
      </c>
      <c r="E38" s="447">
        <v>43</v>
      </c>
      <c r="F38" s="447">
        <v>343</v>
      </c>
      <c r="G38" s="447">
        <v>14</v>
      </c>
      <c r="H38" s="447">
        <v>5</v>
      </c>
    </row>
    <row r="39" spans="1:8">
      <c r="A39" s="688" t="s">
        <v>315</v>
      </c>
      <c r="B39" s="688"/>
      <c r="C39" s="446">
        <v>616</v>
      </c>
      <c r="D39" s="447">
        <v>60</v>
      </c>
      <c r="E39" s="447">
        <v>33</v>
      </c>
      <c r="F39" s="447">
        <v>368</v>
      </c>
      <c r="G39" s="447">
        <v>17</v>
      </c>
      <c r="H39" s="447">
        <v>4</v>
      </c>
    </row>
    <row r="40" spans="1:8">
      <c r="A40" s="688" t="s">
        <v>316</v>
      </c>
      <c r="B40" s="688"/>
      <c r="C40" s="446">
        <v>585</v>
      </c>
      <c r="D40" s="447">
        <v>55</v>
      </c>
      <c r="E40" s="447">
        <v>48</v>
      </c>
      <c r="F40" s="447">
        <v>343</v>
      </c>
      <c r="G40" s="447">
        <v>20</v>
      </c>
      <c r="H40" s="447">
        <v>4</v>
      </c>
    </row>
    <row r="41" spans="1:8">
      <c r="A41" s="688" t="s">
        <v>317</v>
      </c>
      <c r="B41" s="688"/>
      <c r="C41" s="446">
        <v>571</v>
      </c>
      <c r="D41" s="447">
        <v>74</v>
      </c>
      <c r="E41" s="447">
        <v>50</v>
      </c>
      <c r="F41" s="447">
        <v>351</v>
      </c>
      <c r="G41" s="447">
        <v>27</v>
      </c>
      <c r="H41" s="447">
        <v>2</v>
      </c>
    </row>
    <row r="42" spans="1:8">
      <c r="A42" s="688" t="s">
        <v>318</v>
      </c>
      <c r="B42" s="688"/>
      <c r="C42" s="446">
        <v>497</v>
      </c>
      <c r="D42" s="447">
        <v>61</v>
      </c>
      <c r="E42" s="447">
        <v>41</v>
      </c>
      <c r="F42" s="447">
        <v>364</v>
      </c>
      <c r="G42" s="447">
        <v>16</v>
      </c>
      <c r="H42" s="447">
        <v>11</v>
      </c>
    </row>
    <row r="43" spans="1:8">
      <c r="A43" s="688" t="s">
        <v>319</v>
      </c>
      <c r="B43" s="688"/>
      <c r="C43" s="446">
        <v>1041</v>
      </c>
      <c r="D43" s="447">
        <v>146</v>
      </c>
      <c r="E43" s="447">
        <v>106</v>
      </c>
      <c r="F43" s="447">
        <v>843</v>
      </c>
      <c r="G43" s="447">
        <v>48</v>
      </c>
      <c r="H43" s="447">
        <v>18</v>
      </c>
    </row>
    <row r="44" spans="1:8">
      <c r="A44" s="688" t="s">
        <v>320</v>
      </c>
      <c r="B44" s="688"/>
      <c r="C44" s="446">
        <v>927</v>
      </c>
      <c r="D44" s="447">
        <v>111</v>
      </c>
      <c r="E44" s="447">
        <v>114</v>
      </c>
      <c r="F44" s="447">
        <v>715</v>
      </c>
      <c r="G44" s="447">
        <v>40</v>
      </c>
      <c r="H44" s="447">
        <v>19</v>
      </c>
    </row>
    <row r="45" spans="1:8">
      <c r="A45" s="688" t="s">
        <v>321</v>
      </c>
      <c r="B45" s="688"/>
      <c r="C45" s="446">
        <v>828</v>
      </c>
      <c r="D45" s="447">
        <v>96</v>
      </c>
      <c r="E45" s="447">
        <v>85</v>
      </c>
      <c r="F45" s="447">
        <v>614</v>
      </c>
      <c r="G45" s="447">
        <v>34</v>
      </c>
      <c r="H45" s="447">
        <v>20</v>
      </c>
    </row>
    <row r="46" spans="1:8">
      <c r="A46" s="688" t="s">
        <v>322</v>
      </c>
      <c r="B46" s="688"/>
      <c r="C46" s="446">
        <v>2956</v>
      </c>
      <c r="D46" s="447">
        <v>234</v>
      </c>
      <c r="E46" s="447">
        <v>329</v>
      </c>
      <c r="F46" s="447">
        <v>1856</v>
      </c>
      <c r="G46" s="447">
        <v>95</v>
      </c>
      <c r="H46" s="447">
        <v>75</v>
      </c>
    </row>
    <row r="47" spans="1:8">
      <c r="A47" s="448"/>
      <c r="B47" s="448"/>
      <c r="C47" s="450"/>
      <c r="D47" s="451"/>
      <c r="E47" s="451"/>
      <c r="F47" s="451"/>
      <c r="G47" s="451"/>
      <c r="H47" s="451"/>
    </row>
    <row r="48" spans="1:8">
      <c r="A48" s="693" t="s">
        <v>178</v>
      </c>
      <c r="B48" s="693"/>
      <c r="C48" s="446">
        <v>8973</v>
      </c>
      <c r="D48" s="447">
        <f>SUM(D37:D46)</f>
        <v>916</v>
      </c>
      <c r="E48" s="447">
        <f>SUM(E37:E46)</f>
        <v>861</v>
      </c>
      <c r="F48" s="447">
        <f>SUM(F37:F46)</f>
        <v>5963</v>
      </c>
      <c r="G48" s="447">
        <f>SUM(G37:G46)</f>
        <v>324</v>
      </c>
      <c r="H48" s="447">
        <f>SUM(H37:H46)</f>
        <v>158</v>
      </c>
    </row>
    <row r="49" spans="1:8">
      <c r="A49" s="693" t="s">
        <v>310</v>
      </c>
      <c r="B49" s="693"/>
      <c r="C49" s="446">
        <v>384</v>
      </c>
      <c r="D49" s="447">
        <v>18</v>
      </c>
      <c r="E49" s="447">
        <v>17</v>
      </c>
      <c r="F49" s="447">
        <v>121</v>
      </c>
      <c r="G49" s="447" t="s">
        <v>59</v>
      </c>
      <c r="H49" s="447">
        <v>1</v>
      </c>
    </row>
    <row r="50" spans="1:8">
      <c r="A50" s="448"/>
      <c r="B50" s="448"/>
      <c r="C50" s="450"/>
      <c r="D50" s="451"/>
      <c r="E50" s="451"/>
      <c r="F50" s="451"/>
      <c r="G50" s="451"/>
      <c r="H50" s="451"/>
    </row>
    <row r="51" spans="1:8">
      <c r="A51" s="694" t="s">
        <v>107</v>
      </c>
      <c r="B51" s="503"/>
      <c r="C51" s="452">
        <v>9357</v>
      </c>
      <c r="D51" s="453">
        <v>934</v>
      </c>
      <c r="E51" s="453">
        <v>878</v>
      </c>
      <c r="F51" s="453">
        <v>6084</v>
      </c>
      <c r="G51" s="453">
        <v>324</v>
      </c>
      <c r="H51" s="453">
        <v>159</v>
      </c>
    </row>
  </sheetData>
  <mergeCells count="43">
    <mergeCell ref="A45:B45"/>
    <mergeCell ref="A46:B46"/>
    <mergeCell ref="A48:B48"/>
    <mergeCell ref="A49:B49"/>
    <mergeCell ref="A51:B51"/>
    <mergeCell ref="A1:H2"/>
    <mergeCell ref="A39:B39"/>
    <mergeCell ref="A40:B40"/>
    <mergeCell ref="A41:B41"/>
    <mergeCell ref="A42:B42"/>
    <mergeCell ref="C34:H34"/>
    <mergeCell ref="A21:B21"/>
    <mergeCell ref="A22:B22"/>
    <mergeCell ref="A23:B23"/>
    <mergeCell ref="A24:B24"/>
    <mergeCell ref="A25:B25"/>
    <mergeCell ref="A27:B27"/>
    <mergeCell ref="A15:B15"/>
    <mergeCell ref="A16:B16"/>
    <mergeCell ref="A17:B17"/>
    <mergeCell ref="A18:B18"/>
    <mergeCell ref="A43:B43"/>
    <mergeCell ref="A44:B44"/>
    <mergeCell ref="A28:B28"/>
    <mergeCell ref="A30:B30"/>
    <mergeCell ref="A34:B34"/>
    <mergeCell ref="A37:B37"/>
    <mergeCell ref="A38:B38"/>
    <mergeCell ref="A19:B19"/>
    <mergeCell ref="A20:B20"/>
    <mergeCell ref="A9:B9"/>
    <mergeCell ref="C9:H9"/>
    <mergeCell ref="A11:B11"/>
    <mergeCell ref="A12:B12"/>
    <mergeCell ref="A13:B13"/>
    <mergeCell ref="A14:B14"/>
    <mergeCell ref="A4:B6"/>
    <mergeCell ref="C4:E4"/>
    <mergeCell ref="F4:H4"/>
    <mergeCell ref="C5:C6"/>
    <mergeCell ref="D5:E5"/>
    <mergeCell ref="F5:F6"/>
    <mergeCell ref="G5:H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topLeftCell="B1" workbookViewId="0">
      <selection activeCell="B3" sqref="B3"/>
    </sheetView>
  </sheetViews>
  <sheetFormatPr baseColWidth="10" defaultRowHeight="12"/>
  <cols>
    <col min="2" max="2" width="93.7109375" customWidth="1"/>
  </cols>
  <sheetData>
    <row r="1" spans="2:2">
      <c r="B1" s="496" t="s">
        <v>0</v>
      </c>
    </row>
  </sheetData>
  <hyperlinks>
    <hyperlink ref="B1" location="Inhalt!A1" display="Inhalt"/>
  </hyperlinks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workbookViewId="0">
      <selection sqref="A1:J1"/>
    </sheetView>
  </sheetViews>
  <sheetFormatPr baseColWidth="10" defaultRowHeight="12"/>
  <cols>
    <col min="2" max="2" width="21.28515625" customWidth="1"/>
    <col min="3" max="3" width="8.5703125" customWidth="1"/>
    <col min="4" max="4" width="10.85546875" customWidth="1"/>
    <col min="5" max="5" width="8.28515625" customWidth="1"/>
    <col min="6" max="6" width="11" customWidth="1"/>
    <col min="7" max="7" width="7.85546875" customWidth="1"/>
    <col min="8" max="8" width="10.7109375" customWidth="1"/>
    <col min="9" max="9" width="9.140625" customWidth="1"/>
    <col min="10" max="10" width="10.85546875" customWidth="1"/>
  </cols>
  <sheetData>
    <row r="1" spans="1:10" ht="12.75">
      <c r="A1" s="696" t="s">
        <v>323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4.25">
      <c r="A2" s="697" t="s">
        <v>324</v>
      </c>
      <c r="B2" s="698"/>
      <c r="C2" s="698"/>
      <c r="D2" s="698"/>
      <c r="E2" s="698"/>
      <c r="F2" s="698"/>
      <c r="G2" s="698"/>
      <c r="H2" s="698"/>
      <c r="I2" s="698"/>
      <c r="J2" s="698"/>
    </row>
    <row r="4" spans="1:10">
      <c r="A4" s="511" t="s">
        <v>325</v>
      </c>
      <c r="B4" s="506"/>
      <c r="C4" s="506" t="s">
        <v>326</v>
      </c>
      <c r="D4" s="508"/>
      <c r="E4" s="508"/>
      <c r="F4" s="508"/>
      <c r="G4" s="508" t="s">
        <v>327</v>
      </c>
      <c r="H4" s="508"/>
      <c r="I4" s="508"/>
      <c r="J4" s="510"/>
    </row>
    <row r="5" spans="1:10">
      <c r="A5" s="699"/>
      <c r="B5" s="521"/>
      <c r="C5" s="521" t="s">
        <v>106</v>
      </c>
      <c r="D5" s="526" t="s">
        <v>92</v>
      </c>
      <c r="E5" s="687"/>
      <c r="F5" s="702"/>
      <c r="G5" s="521" t="s">
        <v>106</v>
      </c>
      <c r="H5" s="526" t="s">
        <v>92</v>
      </c>
      <c r="I5" s="687"/>
      <c r="J5" s="687"/>
    </row>
    <row r="6" spans="1:10">
      <c r="A6" s="700"/>
      <c r="B6" s="701"/>
      <c r="C6" s="507"/>
      <c r="D6" s="438" t="s">
        <v>46</v>
      </c>
      <c r="E6" s="201" t="s">
        <v>207</v>
      </c>
      <c r="F6" s="438" t="s">
        <v>50</v>
      </c>
      <c r="G6" s="507"/>
      <c r="H6" s="201" t="s">
        <v>46</v>
      </c>
      <c r="I6" s="201" t="s">
        <v>207</v>
      </c>
      <c r="J6" s="262" t="s">
        <v>50</v>
      </c>
    </row>
    <row r="7" spans="1:10">
      <c r="A7" s="1"/>
      <c r="B7" s="1"/>
      <c r="C7" s="460"/>
      <c r="D7" s="7"/>
      <c r="E7" s="7"/>
      <c r="F7" s="461"/>
      <c r="G7" s="1"/>
      <c r="H7" s="1"/>
      <c r="I7" s="1"/>
      <c r="J7" s="1"/>
    </row>
    <row r="8" spans="1:10">
      <c r="A8" s="705" t="s">
        <v>328</v>
      </c>
      <c r="B8" s="706"/>
      <c r="C8" s="462">
        <v>24019</v>
      </c>
      <c r="D8" s="463">
        <v>3066</v>
      </c>
      <c r="E8" s="463">
        <v>1712</v>
      </c>
      <c r="F8" s="463">
        <v>1354</v>
      </c>
      <c r="G8" s="462">
        <v>291</v>
      </c>
      <c r="H8" s="463">
        <v>51</v>
      </c>
      <c r="I8" s="463">
        <v>21</v>
      </c>
      <c r="J8" s="463">
        <v>30</v>
      </c>
    </row>
    <row r="9" spans="1:10">
      <c r="A9" s="464"/>
      <c r="B9" s="465"/>
      <c r="C9" s="466"/>
      <c r="D9" s="463"/>
      <c r="E9" s="467"/>
      <c r="F9" s="468"/>
      <c r="G9" s="466"/>
      <c r="H9" s="463"/>
      <c r="I9" s="467"/>
      <c r="J9" s="467"/>
    </row>
    <row r="10" spans="1:10">
      <c r="A10" s="707" t="s">
        <v>329</v>
      </c>
      <c r="B10" s="708"/>
      <c r="C10" s="462">
        <v>16139</v>
      </c>
      <c r="D10" s="463">
        <v>2321</v>
      </c>
      <c r="E10" s="463">
        <v>1209</v>
      </c>
      <c r="F10" s="463">
        <v>1112</v>
      </c>
      <c r="G10" s="462">
        <v>235</v>
      </c>
      <c r="H10" s="463">
        <v>48</v>
      </c>
      <c r="I10" s="463">
        <v>18</v>
      </c>
      <c r="J10" s="463">
        <v>30</v>
      </c>
    </row>
    <row r="11" spans="1:10">
      <c r="A11" s="705" t="s">
        <v>73</v>
      </c>
      <c r="B11" s="706"/>
      <c r="C11" s="462"/>
      <c r="D11" s="463"/>
      <c r="E11" s="463"/>
      <c r="F11" s="469"/>
      <c r="G11" s="462"/>
      <c r="H11" s="463"/>
      <c r="I11" s="463"/>
      <c r="J11" s="463"/>
    </row>
    <row r="12" spans="1:10">
      <c r="A12" s="705" t="s">
        <v>330</v>
      </c>
      <c r="B12" s="706"/>
      <c r="C12" s="462">
        <v>1058</v>
      </c>
      <c r="D12" s="463">
        <v>159</v>
      </c>
      <c r="E12" s="463">
        <v>79</v>
      </c>
      <c r="F12" s="463">
        <v>80</v>
      </c>
      <c r="G12" s="462">
        <v>17</v>
      </c>
      <c r="H12" s="463">
        <v>7</v>
      </c>
      <c r="I12" s="463">
        <v>3</v>
      </c>
      <c r="J12" s="463">
        <v>4</v>
      </c>
    </row>
    <row r="13" spans="1:10">
      <c r="A13" s="705" t="s">
        <v>331</v>
      </c>
      <c r="B13" s="706"/>
      <c r="C13" s="462">
        <v>667</v>
      </c>
      <c r="D13" s="463">
        <v>42</v>
      </c>
      <c r="E13" s="463">
        <v>29</v>
      </c>
      <c r="F13" s="463">
        <v>13</v>
      </c>
      <c r="G13" s="462">
        <v>7</v>
      </c>
      <c r="H13" s="463">
        <v>1</v>
      </c>
      <c r="I13" s="463" t="s">
        <v>59</v>
      </c>
      <c r="J13" s="463">
        <v>1</v>
      </c>
    </row>
    <row r="14" spans="1:10">
      <c r="A14" s="705" t="s">
        <v>332</v>
      </c>
      <c r="B14" s="706"/>
      <c r="C14" s="462">
        <v>1191</v>
      </c>
      <c r="D14" s="463">
        <v>176</v>
      </c>
      <c r="E14" s="463">
        <v>84</v>
      </c>
      <c r="F14" s="463">
        <v>92</v>
      </c>
      <c r="G14" s="462">
        <v>24</v>
      </c>
      <c r="H14" s="463">
        <v>9</v>
      </c>
      <c r="I14" s="463">
        <v>2</v>
      </c>
      <c r="J14" s="463">
        <v>7</v>
      </c>
    </row>
    <row r="15" spans="1:10">
      <c r="A15" s="705" t="s">
        <v>75</v>
      </c>
      <c r="B15" s="706"/>
      <c r="C15" s="462">
        <v>2322</v>
      </c>
      <c r="D15" s="463">
        <v>199</v>
      </c>
      <c r="E15" s="463">
        <v>113</v>
      </c>
      <c r="F15" s="463">
        <v>86</v>
      </c>
      <c r="G15" s="462">
        <v>73</v>
      </c>
      <c r="H15" s="463">
        <v>4</v>
      </c>
      <c r="I15" s="463">
        <v>3</v>
      </c>
      <c r="J15" s="463">
        <v>1</v>
      </c>
    </row>
    <row r="16" spans="1:10">
      <c r="A16" s="705" t="s">
        <v>77</v>
      </c>
      <c r="B16" s="706"/>
      <c r="C16" s="462">
        <v>2007</v>
      </c>
      <c r="D16" s="463">
        <v>244</v>
      </c>
      <c r="E16" s="463">
        <v>127</v>
      </c>
      <c r="F16" s="463">
        <v>117</v>
      </c>
      <c r="G16" s="462">
        <v>7</v>
      </c>
      <c r="H16" s="463">
        <v>2</v>
      </c>
      <c r="I16" s="463">
        <v>1</v>
      </c>
      <c r="J16" s="463">
        <v>1</v>
      </c>
    </row>
    <row r="17" spans="1:10">
      <c r="A17" s="705" t="s">
        <v>333</v>
      </c>
      <c r="B17" s="706"/>
      <c r="C17" s="462">
        <v>660</v>
      </c>
      <c r="D17" s="463">
        <v>78</v>
      </c>
      <c r="E17" s="463">
        <v>39</v>
      </c>
      <c r="F17" s="463">
        <v>39</v>
      </c>
      <c r="G17" s="462">
        <v>11</v>
      </c>
      <c r="H17" s="463" t="s">
        <v>59</v>
      </c>
      <c r="I17" s="463" t="s">
        <v>59</v>
      </c>
      <c r="J17" s="463" t="s">
        <v>59</v>
      </c>
    </row>
    <row r="18" spans="1:10">
      <c r="A18" s="707" t="s">
        <v>74</v>
      </c>
      <c r="B18" s="708"/>
      <c r="C18" s="462">
        <v>2754</v>
      </c>
      <c r="D18" s="463">
        <v>481</v>
      </c>
      <c r="E18" s="463">
        <v>243</v>
      </c>
      <c r="F18" s="463">
        <v>238</v>
      </c>
      <c r="G18" s="462">
        <v>15</v>
      </c>
      <c r="H18" s="463">
        <v>5</v>
      </c>
      <c r="I18" s="463">
        <v>2</v>
      </c>
      <c r="J18" s="463">
        <v>3</v>
      </c>
    </row>
    <row r="19" spans="1:10">
      <c r="A19" s="709" t="s">
        <v>334</v>
      </c>
      <c r="B19" s="710"/>
      <c r="C19" s="462"/>
      <c r="D19" s="463"/>
      <c r="E19" s="463"/>
      <c r="F19" s="469"/>
      <c r="G19" s="462"/>
      <c r="H19" s="463"/>
      <c r="I19" s="463"/>
      <c r="J19" s="463"/>
    </row>
    <row r="20" spans="1:10">
      <c r="A20" s="703" t="s">
        <v>335</v>
      </c>
      <c r="B20" s="704"/>
      <c r="C20" s="462">
        <v>2511</v>
      </c>
      <c r="D20" s="463">
        <v>413</v>
      </c>
      <c r="E20" s="463">
        <v>228</v>
      </c>
      <c r="F20" s="463">
        <v>185</v>
      </c>
      <c r="G20" s="462">
        <v>21</v>
      </c>
      <c r="H20" s="463">
        <v>5</v>
      </c>
      <c r="I20" s="463" t="s">
        <v>59</v>
      </c>
      <c r="J20" s="463">
        <v>5</v>
      </c>
    </row>
    <row r="21" spans="1:10">
      <c r="A21" s="709" t="s">
        <v>336</v>
      </c>
      <c r="B21" s="711"/>
      <c r="C21" s="462">
        <v>872</v>
      </c>
      <c r="D21" s="463">
        <v>153</v>
      </c>
      <c r="E21" s="463">
        <v>80</v>
      </c>
      <c r="F21" s="463">
        <v>73</v>
      </c>
      <c r="G21" s="462">
        <v>27</v>
      </c>
      <c r="H21" s="463">
        <v>3</v>
      </c>
      <c r="I21" s="463">
        <v>1</v>
      </c>
      <c r="J21" s="463">
        <v>2</v>
      </c>
    </row>
    <row r="22" spans="1:10">
      <c r="A22" s="705" t="s">
        <v>337</v>
      </c>
      <c r="B22" s="706"/>
      <c r="C22" s="462">
        <v>2302</v>
      </c>
      <c r="D22" s="463">
        <v>363</v>
      </c>
      <c r="E22" s="463">
        <v>184</v>
      </c>
      <c r="F22" s="463">
        <v>179</v>
      </c>
      <c r="G22" s="462">
        <v>36</v>
      </c>
      <c r="H22" s="463">
        <v>12</v>
      </c>
      <c r="I22" s="463">
        <v>6</v>
      </c>
      <c r="J22" s="463">
        <v>6</v>
      </c>
    </row>
    <row r="23" spans="1:10">
      <c r="A23" s="464"/>
      <c r="B23" s="464"/>
      <c r="C23" s="470"/>
      <c r="D23" s="470"/>
      <c r="E23" s="470"/>
      <c r="F23" s="470"/>
      <c r="G23" s="470"/>
      <c r="H23" s="470"/>
      <c r="I23" s="470"/>
      <c r="J23" s="470"/>
    </row>
    <row r="24" spans="1:10">
      <c r="A24" s="464"/>
      <c r="B24" s="464"/>
      <c r="C24" s="470"/>
      <c r="D24" s="470"/>
      <c r="E24" s="470"/>
      <c r="F24" s="470"/>
      <c r="G24" s="470"/>
      <c r="H24" s="470"/>
      <c r="I24" s="470"/>
      <c r="J24" s="470"/>
    </row>
    <row r="25" spans="1:10">
      <c r="A25" s="471"/>
      <c r="B25" s="471"/>
      <c r="C25" s="471"/>
      <c r="D25" s="471"/>
      <c r="E25" s="471"/>
      <c r="F25" s="471"/>
      <c r="G25" s="471"/>
      <c r="H25" s="314"/>
      <c r="I25" s="471"/>
      <c r="J25" s="471"/>
    </row>
    <row r="26" spans="1:10" ht="12.75">
      <c r="A26" s="712"/>
      <c r="B26" s="713"/>
      <c r="C26" s="713"/>
      <c r="D26" s="713"/>
      <c r="E26" s="713"/>
      <c r="F26" s="713"/>
      <c r="G26" s="713"/>
      <c r="H26" s="713"/>
      <c r="I26" s="713"/>
      <c r="J26" s="713"/>
    </row>
    <row r="27" spans="1:10" ht="12.75">
      <c r="A27" s="714"/>
      <c r="B27" s="713"/>
      <c r="C27" s="713"/>
      <c r="D27" s="713"/>
      <c r="E27" s="713"/>
      <c r="F27" s="713"/>
      <c r="G27" s="713"/>
      <c r="H27" s="713"/>
      <c r="I27" s="713"/>
      <c r="J27" s="713"/>
    </row>
    <row r="28" spans="1:10">
      <c r="A28" s="481"/>
      <c r="B28" s="481"/>
      <c r="C28" s="481"/>
      <c r="D28" s="481"/>
      <c r="E28" s="481"/>
      <c r="F28" s="481"/>
      <c r="G28" s="481"/>
      <c r="H28" s="481"/>
      <c r="I28" s="481"/>
      <c r="J28" s="481"/>
    </row>
    <row r="29" spans="1:10">
      <c r="A29" s="715"/>
      <c r="B29" s="715"/>
      <c r="C29" s="715"/>
      <c r="D29" s="715"/>
      <c r="E29" s="715"/>
      <c r="F29" s="715"/>
      <c r="G29" s="715"/>
      <c r="H29" s="715"/>
      <c r="I29" s="715"/>
      <c r="J29" s="715"/>
    </row>
    <row r="30" spans="1:10">
      <c r="A30" s="715"/>
      <c r="B30" s="715"/>
      <c r="C30" s="715"/>
      <c r="D30" s="715"/>
      <c r="E30" s="717"/>
      <c r="F30" s="717"/>
      <c r="G30" s="715"/>
      <c r="H30" s="715"/>
      <c r="I30" s="717"/>
      <c r="J30" s="717"/>
    </row>
    <row r="31" spans="1:10">
      <c r="A31" s="716"/>
      <c r="B31" s="716"/>
      <c r="C31" s="715"/>
      <c r="D31" s="69"/>
      <c r="E31" s="69"/>
      <c r="F31" s="69"/>
      <c r="G31" s="715"/>
      <c r="H31" s="69"/>
      <c r="I31" s="69"/>
      <c r="J31" s="69"/>
    </row>
    <row r="32" spans="1:10">
      <c r="A32" s="481"/>
      <c r="B32" s="481"/>
      <c r="C32" s="481"/>
      <c r="D32" s="481"/>
      <c r="E32" s="481"/>
      <c r="F32" s="481"/>
      <c r="G32" s="481"/>
      <c r="H32" s="481"/>
      <c r="I32" s="481"/>
      <c r="J32" s="481"/>
    </row>
    <row r="33" spans="1:10">
      <c r="A33" s="705"/>
      <c r="B33" s="705"/>
      <c r="C33" s="476"/>
      <c r="D33" s="476"/>
      <c r="E33" s="476"/>
      <c r="F33" s="476"/>
      <c r="G33" s="476"/>
      <c r="H33" s="476"/>
      <c r="I33" s="476"/>
      <c r="J33" s="476"/>
    </row>
    <row r="34" spans="1:10">
      <c r="A34" s="464"/>
      <c r="B34" s="464"/>
      <c r="C34" s="478"/>
      <c r="D34" s="476"/>
      <c r="E34" s="478"/>
      <c r="F34" s="478"/>
      <c r="G34" s="478"/>
      <c r="H34" s="476"/>
      <c r="I34" s="478"/>
      <c r="J34" s="478"/>
    </row>
    <row r="35" spans="1:10">
      <c r="A35" s="707"/>
      <c r="B35" s="707"/>
      <c r="C35" s="476"/>
      <c r="D35" s="476"/>
      <c r="E35" s="476"/>
      <c r="F35" s="476"/>
      <c r="G35" s="476"/>
      <c r="H35" s="476"/>
      <c r="I35" s="476"/>
      <c r="J35" s="476"/>
    </row>
    <row r="36" spans="1:10">
      <c r="A36" s="705"/>
      <c r="B36" s="705"/>
      <c r="C36" s="476"/>
      <c r="D36" s="476"/>
      <c r="E36" s="476"/>
      <c r="F36" s="476"/>
      <c r="G36" s="476"/>
      <c r="H36" s="476"/>
      <c r="I36" s="476"/>
      <c r="J36" s="476"/>
    </row>
    <row r="37" spans="1:10">
      <c r="A37" s="705"/>
      <c r="B37" s="705"/>
      <c r="C37" s="476"/>
      <c r="D37" s="476"/>
      <c r="E37" s="476"/>
      <c r="F37" s="476"/>
      <c r="G37" s="476"/>
      <c r="H37" s="476"/>
      <c r="I37" s="476"/>
      <c r="J37" s="476"/>
    </row>
    <row r="38" spans="1:10">
      <c r="A38" s="705"/>
      <c r="B38" s="705"/>
      <c r="C38" s="476"/>
      <c r="D38" s="476"/>
      <c r="E38" s="476"/>
      <c r="F38" s="476"/>
      <c r="G38" s="476"/>
      <c r="H38" s="476"/>
      <c r="I38" s="476"/>
      <c r="J38" s="476"/>
    </row>
    <row r="39" spans="1:10">
      <c r="A39" s="705"/>
      <c r="B39" s="705"/>
      <c r="C39" s="476"/>
      <c r="D39" s="476"/>
      <c r="E39" s="476"/>
      <c r="F39" s="476"/>
      <c r="G39" s="476"/>
      <c r="H39" s="476"/>
      <c r="I39" s="476"/>
      <c r="J39" s="476"/>
    </row>
    <row r="40" spans="1:10">
      <c r="A40" s="705"/>
      <c r="B40" s="705"/>
      <c r="C40" s="476"/>
      <c r="D40" s="476"/>
      <c r="E40" s="476"/>
      <c r="F40" s="476"/>
      <c r="G40" s="476"/>
      <c r="H40" s="476"/>
      <c r="I40" s="476"/>
      <c r="J40" s="476"/>
    </row>
    <row r="41" spans="1:10">
      <c r="A41" s="705"/>
      <c r="B41" s="705"/>
      <c r="C41" s="476"/>
      <c r="D41" s="476"/>
      <c r="E41" s="476"/>
      <c r="F41" s="476"/>
      <c r="G41" s="476"/>
      <c r="H41" s="476"/>
      <c r="I41" s="476"/>
      <c r="J41" s="476"/>
    </row>
    <row r="42" spans="1:10">
      <c r="A42" s="705"/>
      <c r="B42" s="705"/>
      <c r="C42" s="476"/>
      <c r="D42" s="476"/>
      <c r="E42" s="476"/>
      <c r="F42" s="476"/>
      <c r="G42" s="476"/>
      <c r="H42" s="476"/>
      <c r="I42" s="476"/>
      <c r="J42" s="476"/>
    </row>
    <row r="43" spans="1:10">
      <c r="A43" s="707"/>
      <c r="B43" s="707"/>
      <c r="C43" s="476"/>
      <c r="D43" s="476"/>
      <c r="E43" s="476"/>
      <c r="F43" s="476"/>
      <c r="G43" s="476"/>
      <c r="H43" s="476"/>
      <c r="I43" s="476"/>
      <c r="J43" s="476"/>
    </row>
    <row r="44" spans="1:10">
      <c r="A44" s="709"/>
      <c r="B44" s="719"/>
      <c r="C44" s="476"/>
      <c r="D44" s="476"/>
      <c r="E44" s="476"/>
      <c r="F44" s="476"/>
      <c r="G44" s="476"/>
      <c r="H44" s="476"/>
      <c r="I44" s="476"/>
      <c r="J44" s="476"/>
    </row>
    <row r="45" spans="1:10">
      <c r="A45" s="703"/>
      <c r="B45" s="718"/>
      <c r="C45" s="476"/>
      <c r="D45" s="476"/>
      <c r="E45" s="476"/>
      <c r="F45" s="476"/>
      <c r="G45" s="476"/>
      <c r="H45" s="476"/>
      <c r="I45" s="476"/>
      <c r="J45" s="476"/>
    </row>
    <row r="46" spans="1:10">
      <c r="A46" s="709"/>
      <c r="B46" s="709"/>
      <c r="C46" s="476"/>
      <c r="D46" s="476"/>
      <c r="E46" s="476"/>
      <c r="F46" s="476"/>
      <c r="G46" s="476"/>
      <c r="H46" s="476"/>
      <c r="I46" s="476"/>
      <c r="J46" s="476"/>
    </row>
    <row r="47" spans="1:10">
      <c r="A47" s="705"/>
      <c r="B47" s="705"/>
      <c r="C47" s="476"/>
      <c r="D47" s="476"/>
      <c r="E47" s="476"/>
      <c r="F47" s="476"/>
      <c r="G47" s="476"/>
      <c r="H47" s="476"/>
      <c r="I47" s="476"/>
      <c r="J47" s="476"/>
    </row>
  </sheetData>
  <mergeCells count="46">
    <mergeCell ref="A45:B45"/>
    <mergeCell ref="A46:B46"/>
    <mergeCell ref="A47:B47"/>
    <mergeCell ref="A39:B39"/>
    <mergeCell ref="A40:B40"/>
    <mergeCell ref="A41:B41"/>
    <mergeCell ref="A42:B42"/>
    <mergeCell ref="A43:B43"/>
    <mergeCell ref="A44:B44"/>
    <mergeCell ref="A38:B38"/>
    <mergeCell ref="A21:B21"/>
    <mergeCell ref="A22:B22"/>
    <mergeCell ref="A26:J26"/>
    <mergeCell ref="A27:J27"/>
    <mergeCell ref="A29:B31"/>
    <mergeCell ref="C29:F29"/>
    <mergeCell ref="G29:J29"/>
    <mergeCell ref="C30:C31"/>
    <mergeCell ref="D30:F30"/>
    <mergeCell ref="G30:G31"/>
    <mergeCell ref="H30:J30"/>
    <mergeCell ref="A33:B33"/>
    <mergeCell ref="A35:B35"/>
    <mergeCell ref="A36:B36"/>
    <mergeCell ref="A37:B37"/>
    <mergeCell ref="A20:B20"/>
    <mergeCell ref="A8:B8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J1"/>
    <mergeCell ref="A2:J2"/>
    <mergeCell ref="A4:B6"/>
    <mergeCell ref="C4:F4"/>
    <mergeCell ref="G4:J4"/>
    <mergeCell ref="C5:C6"/>
    <mergeCell ref="D5:F5"/>
    <mergeCell ref="G5:G6"/>
    <mergeCell ref="H5:J5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workbookViewId="0">
      <selection sqref="A1:J1"/>
    </sheetView>
  </sheetViews>
  <sheetFormatPr baseColWidth="10" defaultRowHeight="12"/>
  <cols>
    <col min="2" max="2" width="20" customWidth="1"/>
    <col min="3" max="3" width="6" bestFit="1" customWidth="1"/>
    <col min="4" max="4" width="9.5703125" bestFit="1" customWidth="1"/>
    <col min="5" max="5" width="5.85546875" bestFit="1" customWidth="1"/>
    <col min="6" max="6" width="9.5703125" bestFit="1" customWidth="1"/>
    <col min="7" max="7" width="6" bestFit="1" customWidth="1"/>
    <col min="8" max="8" width="9.5703125" bestFit="1" customWidth="1"/>
    <col min="9" max="9" width="5.85546875" bestFit="1" customWidth="1"/>
    <col min="10" max="10" width="9.5703125" bestFit="1" customWidth="1"/>
  </cols>
  <sheetData>
    <row r="1" spans="1:10" ht="12.75">
      <c r="A1" s="720" t="s">
        <v>338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2.75">
      <c r="A2" s="696" t="s">
        <v>339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>
      <c r="A3" s="471"/>
      <c r="B3" s="471"/>
      <c r="C3" s="471"/>
      <c r="D3" s="471"/>
      <c r="E3" s="471"/>
      <c r="F3" s="471"/>
      <c r="G3" s="471"/>
      <c r="H3" s="471"/>
      <c r="I3" s="471"/>
      <c r="J3" s="471"/>
    </row>
    <row r="4" spans="1:10">
      <c r="A4" s="511" t="s">
        <v>325</v>
      </c>
      <c r="B4" s="506"/>
      <c r="C4" s="506" t="s">
        <v>340</v>
      </c>
      <c r="D4" s="508"/>
      <c r="E4" s="508"/>
      <c r="F4" s="508"/>
      <c r="G4" s="508" t="s">
        <v>341</v>
      </c>
      <c r="H4" s="508"/>
      <c r="I4" s="508"/>
      <c r="J4" s="510"/>
    </row>
    <row r="5" spans="1:10">
      <c r="A5" s="699"/>
      <c r="B5" s="521"/>
      <c r="C5" s="521" t="s">
        <v>106</v>
      </c>
      <c r="D5" s="526" t="s">
        <v>92</v>
      </c>
      <c r="E5" s="687"/>
      <c r="F5" s="702"/>
      <c r="G5" s="521" t="s">
        <v>106</v>
      </c>
      <c r="H5" s="526" t="s">
        <v>92</v>
      </c>
      <c r="I5" s="687"/>
      <c r="J5" s="687"/>
    </row>
    <row r="6" spans="1:10">
      <c r="A6" s="700"/>
      <c r="B6" s="701"/>
      <c r="C6" s="507"/>
      <c r="D6" s="438" t="s">
        <v>46</v>
      </c>
      <c r="E6" s="201" t="s">
        <v>207</v>
      </c>
      <c r="F6" s="438" t="s">
        <v>50</v>
      </c>
      <c r="G6" s="507"/>
      <c r="H6" s="201" t="s">
        <v>46</v>
      </c>
      <c r="I6" s="201" t="s">
        <v>207</v>
      </c>
      <c r="J6" s="262" t="s">
        <v>50</v>
      </c>
    </row>
    <row r="7" spans="1:10">
      <c r="A7" s="471"/>
      <c r="B7" s="471"/>
      <c r="C7" s="472"/>
      <c r="D7" s="473"/>
      <c r="E7" s="473"/>
      <c r="F7" s="474"/>
      <c r="G7" s="471"/>
      <c r="H7" s="471"/>
      <c r="I7" s="471"/>
      <c r="J7" s="471"/>
    </row>
    <row r="8" spans="1:10">
      <c r="A8" s="705" t="s">
        <v>328</v>
      </c>
      <c r="B8" s="706"/>
      <c r="C8" s="475">
        <v>9357</v>
      </c>
      <c r="D8" s="476">
        <v>1812</v>
      </c>
      <c r="E8" s="476">
        <v>934</v>
      </c>
      <c r="F8" s="476">
        <v>878</v>
      </c>
      <c r="G8" s="475">
        <v>6084</v>
      </c>
      <c r="H8" s="476">
        <v>483</v>
      </c>
      <c r="I8" s="476">
        <v>324</v>
      </c>
      <c r="J8" s="476">
        <v>159</v>
      </c>
    </row>
    <row r="9" spans="1:10">
      <c r="A9" s="464"/>
      <c r="B9" s="465"/>
      <c r="C9" s="477"/>
      <c r="D9" s="476"/>
      <c r="E9" s="478"/>
      <c r="F9" s="479"/>
      <c r="G9" s="477"/>
      <c r="H9" s="476"/>
      <c r="I9" s="478"/>
      <c r="J9" s="478"/>
    </row>
    <row r="10" spans="1:10">
      <c r="A10" s="707" t="s">
        <v>329</v>
      </c>
      <c r="B10" s="708"/>
      <c r="C10" s="475">
        <v>6695</v>
      </c>
      <c r="D10" s="476">
        <v>1433</v>
      </c>
      <c r="E10" s="476">
        <v>672</v>
      </c>
      <c r="F10" s="476">
        <v>761</v>
      </c>
      <c r="G10" s="475">
        <v>3832</v>
      </c>
      <c r="H10" s="476">
        <v>411</v>
      </c>
      <c r="I10" s="476">
        <v>263</v>
      </c>
      <c r="J10" s="476">
        <v>148</v>
      </c>
    </row>
    <row r="11" spans="1:10">
      <c r="A11" s="705" t="s">
        <v>73</v>
      </c>
      <c r="B11" s="706"/>
      <c r="C11" s="475"/>
      <c r="D11" s="476"/>
      <c r="E11" s="476"/>
      <c r="F11" s="480"/>
      <c r="G11" s="475"/>
      <c r="H11" s="476"/>
      <c r="I11" s="476"/>
      <c r="J11" s="476"/>
    </row>
    <row r="12" spans="1:10">
      <c r="A12" s="705" t="s">
        <v>330</v>
      </c>
      <c r="B12" s="706"/>
      <c r="C12" s="475">
        <v>537</v>
      </c>
      <c r="D12" s="476">
        <v>101</v>
      </c>
      <c r="E12" s="476">
        <v>43</v>
      </c>
      <c r="F12" s="476">
        <v>58</v>
      </c>
      <c r="G12" s="475">
        <v>140</v>
      </c>
      <c r="H12" s="476">
        <v>22</v>
      </c>
      <c r="I12" s="476">
        <v>15</v>
      </c>
      <c r="J12" s="476">
        <v>7</v>
      </c>
    </row>
    <row r="13" spans="1:10">
      <c r="A13" s="705" t="s">
        <v>331</v>
      </c>
      <c r="B13" s="706"/>
      <c r="C13" s="475">
        <v>314</v>
      </c>
      <c r="D13" s="476">
        <v>16</v>
      </c>
      <c r="E13" s="476">
        <v>9</v>
      </c>
      <c r="F13" s="476">
        <v>7</v>
      </c>
      <c r="G13" s="475">
        <v>55</v>
      </c>
      <c r="H13" s="476">
        <v>2</v>
      </c>
      <c r="I13" s="476">
        <v>2</v>
      </c>
      <c r="J13" s="476" t="s">
        <v>59</v>
      </c>
    </row>
    <row r="14" spans="1:10">
      <c r="A14" s="705" t="s">
        <v>332</v>
      </c>
      <c r="B14" s="706"/>
      <c r="C14" s="475">
        <v>287</v>
      </c>
      <c r="D14" s="476">
        <v>68</v>
      </c>
      <c r="E14" s="476">
        <v>26</v>
      </c>
      <c r="F14" s="476">
        <v>42</v>
      </c>
      <c r="G14" s="475">
        <v>130</v>
      </c>
      <c r="H14" s="476">
        <v>15</v>
      </c>
      <c r="I14" s="476">
        <v>10</v>
      </c>
      <c r="J14" s="476">
        <v>5</v>
      </c>
    </row>
    <row r="15" spans="1:10">
      <c r="A15" s="705" t="s">
        <v>75</v>
      </c>
      <c r="B15" s="706"/>
      <c r="C15" s="475">
        <v>1012</v>
      </c>
      <c r="D15" s="476">
        <v>138</v>
      </c>
      <c r="E15" s="476">
        <v>77</v>
      </c>
      <c r="F15" s="476">
        <v>61</v>
      </c>
      <c r="G15" s="475">
        <v>589</v>
      </c>
      <c r="H15" s="476">
        <v>28</v>
      </c>
      <c r="I15" s="476">
        <v>16</v>
      </c>
      <c r="J15" s="476">
        <v>12</v>
      </c>
    </row>
    <row r="16" spans="1:10">
      <c r="A16" s="705" t="s">
        <v>77</v>
      </c>
      <c r="B16" s="706"/>
      <c r="C16" s="475">
        <v>963</v>
      </c>
      <c r="D16" s="476">
        <v>181</v>
      </c>
      <c r="E16" s="476">
        <v>89</v>
      </c>
      <c r="F16" s="476">
        <v>92</v>
      </c>
      <c r="G16" s="475">
        <v>566</v>
      </c>
      <c r="H16" s="476">
        <v>43</v>
      </c>
      <c r="I16" s="476">
        <v>25</v>
      </c>
      <c r="J16" s="476">
        <v>18</v>
      </c>
    </row>
    <row r="17" spans="1:10">
      <c r="A17" s="705" t="s">
        <v>333</v>
      </c>
      <c r="B17" s="706"/>
      <c r="C17" s="475">
        <v>284</v>
      </c>
      <c r="D17" s="476">
        <v>60</v>
      </c>
      <c r="E17" s="476">
        <v>27</v>
      </c>
      <c r="F17" s="476">
        <v>33</v>
      </c>
      <c r="G17" s="475">
        <v>95</v>
      </c>
      <c r="H17" s="476">
        <v>13</v>
      </c>
      <c r="I17" s="476">
        <v>8</v>
      </c>
      <c r="J17" s="476">
        <v>5</v>
      </c>
    </row>
    <row r="18" spans="1:10">
      <c r="A18" s="707" t="s">
        <v>74</v>
      </c>
      <c r="B18" s="708"/>
      <c r="C18" s="475">
        <v>1265</v>
      </c>
      <c r="D18" s="476">
        <v>328</v>
      </c>
      <c r="E18" s="476">
        <v>146</v>
      </c>
      <c r="F18" s="476">
        <v>182</v>
      </c>
      <c r="G18" s="475">
        <v>883</v>
      </c>
      <c r="H18" s="476">
        <v>97</v>
      </c>
      <c r="I18" s="476">
        <v>64</v>
      </c>
      <c r="J18" s="476">
        <v>33</v>
      </c>
    </row>
    <row r="19" spans="1:10">
      <c r="A19" s="709" t="s">
        <v>334</v>
      </c>
      <c r="B19" s="710"/>
      <c r="C19" s="475"/>
      <c r="D19" s="476"/>
      <c r="E19" s="476"/>
      <c r="F19" s="480"/>
      <c r="G19" s="475"/>
      <c r="H19" s="476"/>
      <c r="I19" s="476"/>
      <c r="J19" s="476"/>
    </row>
    <row r="20" spans="1:10">
      <c r="A20" s="703" t="s">
        <v>335</v>
      </c>
      <c r="B20" s="704"/>
      <c r="C20" s="475">
        <v>1127</v>
      </c>
      <c r="D20" s="476">
        <v>256</v>
      </c>
      <c r="E20" s="476">
        <v>131</v>
      </c>
      <c r="F20" s="476">
        <v>125</v>
      </c>
      <c r="G20" s="475">
        <v>701</v>
      </c>
      <c r="H20" s="476">
        <v>95</v>
      </c>
      <c r="I20" s="476">
        <v>63</v>
      </c>
      <c r="J20" s="476">
        <v>32</v>
      </c>
    </row>
    <row r="21" spans="1:10">
      <c r="A21" s="709" t="s">
        <v>336</v>
      </c>
      <c r="B21" s="711"/>
      <c r="C21" s="475">
        <v>401</v>
      </c>
      <c r="D21" s="476">
        <v>123</v>
      </c>
      <c r="E21" s="476">
        <v>57</v>
      </c>
      <c r="F21" s="476">
        <v>66</v>
      </c>
      <c r="G21" s="475">
        <v>208</v>
      </c>
      <c r="H21" s="476">
        <v>24</v>
      </c>
      <c r="I21" s="476">
        <v>18</v>
      </c>
      <c r="J21" s="476">
        <v>6</v>
      </c>
    </row>
    <row r="22" spans="1:10">
      <c r="A22" s="705" t="s">
        <v>337</v>
      </c>
      <c r="B22" s="706"/>
      <c r="C22" s="475">
        <v>627</v>
      </c>
      <c r="D22" s="476">
        <v>144</v>
      </c>
      <c r="E22" s="476">
        <v>56</v>
      </c>
      <c r="F22" s="476">
        <v>88</v>
      </c>
      <c r="G22" s="475">
        <v>425</v>
      </c>
      <c r="H22" s="476">
        <v>60</v>
      </c>
      <c r="I22" s="476">
        <v>36</v>
      </c>
      <c r="J22" s="476">
        <v>24</v>
      </c>
    </row>
  </sheetData>
  <mergeCells count="23">
    <mergeCell ref="A21:B21"/>
    <mergeCell ref="A22:B22"/>
    <mergeCell ref="A15:B15"/>
    <mergeCell ref="A16:B16"/>
    <mergeCell ref="A17:B17"/>
    <mergeCell ref="A18:B18"/>
    <mergeCell ref="A19:B19"/>
    <mergeCell ref="A20:B20"/>
    <mergeCell ref="A14:B14"/>
    <mergeCell ref="A1:J1"/>
    <mergeCell ref="A2:J2"/>
    <mergeCell ref="A4:B6"/>
    <mergeCell ref="C4:F4"/>
    <mergeCell ref="G4:J4"/>
    <mergeCell ref="C5:C6"/>
    <mergeCell ref="D5:F5"/>
    <mergeCell ref="G5:G6"/>
    <mergeCell ref="H5:J5"/>
    <mergeCell ref="A8:B8"/>
    <mergeCell ref="A10:B10"/>
    <mergeCell ref="A11:B11"/>
    <mergeCell ref="A12:B12"/>
    <mergeCell ref="A13:B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selection activeCell="L12" sqref="L12"/>
    </sheetView>
  </sheetViews>
  <sheetFormatPr baseColWidth="10" defaultRowHeight="12"/>
  <cols>
    <col min="1" max="1" width="5.85546875" style="1" customWidth="1"/>
    <col min="2" max="2" width="1.140625" style="1" customWidth="1"/>
    <col min="3" max="6" width="11.42578125" style="1"/>
    <col min="7" max="7" width="11.28515625" style="1" customWidth="1"/>
    <col min="8" max="8" width="11.42578125" style="1" hidden="1" customWidth="1"/>
    <col min="9" max="9" width="11.28515625" style="1" customWidth="1"/>
    <col min="10" max="10" width="14.7109375" style="1" customWidth="1"/>
    <col min="11" max="11" width="6.85546875" style="2" customWidth="1"/>
    <col min="12" max="16384" width="11.42578125" style="1"/>
  </cols>
  <sheetData>
    <row r="1" spans="1:11" ht="15">
      <c r="A1" s="485" t="s">
        <v>348</v>
      </c>
      <c r="B1" s="486"/>
      <c r="C1" s="487"/>
      <c r="K1" s="3"/>
    </row>
    <row r="2" spans="1:11" ht="15">
      <c r="A2" s="485" t="s">
        <v>358</v>
      </c>
      <c r="B2" s="486"/>
      <c r="C2" s="487"/>
    </row>
    <row r="3" spans="1:11" ht="15">
      <c r="A3" s="485">
        <v>2015</v>
      </c>
      <c r="B3" s="488"/>
      <c r="C3" s="489"/>
      <c r="K3" s="4"/>
    </row>
    <row r="4" spans="1:11">
      <c r="A4" s="490"/>
      <c r="B4" s="490"/>
      <c r="C4" s="490"/>
      <c r="K4" s="4"/>
    </row>
    <row r="5" spans="1:11">
      <c r="A5" s="490"/>
      <c r="B5" s="490"/>
      <c r="C5" s="490"/>
    </row>
    <row r="6" spans="1:11" ht="15">
      <c r="A6" s="491" t="s">
        <v>0</v>
      </c>
      <c r="B6" s="491"/>
    </row>
    <row r="7" spans="1:11">
      <c r="A7" s="148"/>
      <c r="B7" s="148"/>
    </row>
    <row r="8" spans="1:11">
      <c r="A8" s="148"/>
      <c r="B8" s="148"/>
      <c r="K8" s="4"/>
    </row>
    <row r="9" spans="1:11" ht="12.75">
      <c r="A9" s="492" t="s">
        <v>347</v>
      </c>
      <c r="B9" s="493"/>
      <c r="C9" s="494"/>
      <c r="K9" s="4"/>
    </row>
    <row r="10" spans="1:11" ht="12.75">
      <c r="A10" s="492"/>
      <c r="B10" s="493"/>
      <c r="C10" s="494"/>
      <c r="K10" s="4"/>
    </row>
    <row r="11" spans="1:11">
      <c r="A11" s="495" t="s">
        <v>349</v>
      </c>
      <c r="B11" s="496"/>
      <c r="C11" s="498" t="s">
        <v>350</v>
      </c>
      <c r="D11" s="498"/>
      <c r="E11" s="498"/>
      <c r="F11" s="498"/>
      <c r="G11" s="498"/>
      <c r="H11" s="498"/>
      <c r="I11" s="498"/>
      <c r="J11" s="498"/>
      <c r="K11" s="498"/>
    </row>
    <row r="12" spans="1:11" ht="12.75">
      <c r="A12" s="2"/>
      <c r="C12" s="484"/>
      <c r="D12" s="484"/>
      <c r="E12" s="484"/>
      <c r="F12" s="484"/>
      <c r="G12" s="484"/>
      <c r="H12" s="484"/>
      <c r="I12" s="484"/>
      <c r="J12" s="484"/>
      <c r="K12" s="484"/>
    </row>
    <row r="13" spans="1:11">
      <c r="A13" s="495" t="s">
        <v>1</v>
      </c>
      <c r="B13" s="496"/>
      <c r="C13" s="496" t="s">
        <v>351</v>
      </c>
      <c r="D13" s="496"/>
      <c r="E13" s="496"/>
      <c r="F13" s="496"/>
      <c r="G13" s="496"/>
      <c r="H13" s="496"/>
      <c r="I13" s="496"/>
      <c r="J13" s="496"/>
      <c r="K13" s="4"/>
    </row>
    <row r="14" spans="1:11">
      <c r="A14" s="2"/>
      <c r="K14" s="4"/>
    </row>
    <row r="15" spans="1:11">
      <c r="A15" s="495" t="s">
        <v>2</v>
      </c>
      <c r="B15" s="496"/>
      <c r="C15" s="496" t="s">
        <v>32</v>
      </c>
      <c r="D15" s="496"/>
      <c r="E15" s="496"/>
      <c r="F15" s="496"/>
      <c r="G15" s="496"/>
      <c r="K15" s="4"/>
    </row>
    <row r="16" spans="1:11">
      <c r="A16" s="495"/>
      <c r="B16" s="496"/>
      <c r="C16" s="496" t="s">
        <v>19</v>
      </c>
      <c r="D16" s="496"/>
      <c r="E16" s="496"/>
      <c r="F16" s="496"/>
      <c r="G16" s="496"/>
      <c r="K16" s="4"/>
    </row>
    <row r="17" spans="1:11">
      <c r="A17" s="2"/>
      <c r="K17" s="4"/>
    </row>
    <row r="18" spans="1:11">
      <c r="A18" s="495" t="s">
        <v>3</v>
      </c>
      <c r="B18" s="496"/>
      <c r="C18" s="496" t="s">
        <v>352</v>
      </c>
      <c r="D18" s="496"/>
      <c r="E18" s="496"/>
      <c r="F18" s="496"/>
      <c r="G18" s="496"/>
      <c r="H18" s="496"/>
      <c r="I18" s="496"/>
      <c r="J18" s="496"/>
      <c r="K18" s="4"/>
    </row>
    <row r="19" spans="1:11">
      <c r="A19" s="2"/>
      <c r="K19" s="4"/>
    </row>
    <row r="20" spans="1:11">
      <c r="A20" s="495" t="s">
        <v>4</v>
      </c>
      <c r="B20" s="496"/>
      <c r="C20" s="496" t="s">
        <v>353</v>
      </c>
      <c r="D20" s="496"/>
      <c r="E20" s="496"/>
      <c r="F20" s="496"/>
      <c r="G20" s="496"/>
      <c r="H20" s="496"/>
      <c r="I20" s="496"/>
      <c r="J20" s="496"/>
      <c r="K20" s="4"/>
    </row>
    <row r="21" spans="1:11">
      <c r="A21" s="495"/>
      <c r="B21" s="496"/>
      <c r="C21" s="496" t="s">
        <v>354</v>
      </c>
      <c r="D21" s="496"/>
      <c r="E21" s="496"/>
      <c r="F21" s="496"/>
      <c r="G21" s="496"/>
      <c r="H21" s="496"/>
      <c r="I21" s="496"/>
      <c r="J21" s="496"/>
      <c r="K21" s="4"/>
    </row>
    <row r="22" spans="1:11">
      <c r="A22" s="2"/>
      <c r="K22" s="4"/>
    </row>
    <row r="23" spans="1:11">
      <c r="A23" s="495" t="s">
        <v>5</v>
      </c>
      <c r="B23" s="496"/>
      <c r="C23" s="496" t="s">
        <v>355</v>
      </c>
      <c r="D23" s="496"/>
      <c r="E23" s="496"/>
      <c r="F23" s="496"/>
      <c r="G23" s="496"/>
      <c r="H23" s="496"/>
      <c r="I23" s="496"/>
      <c r="J23" s="496"/>
      <c r="K23" s="4"/>
    </row>
    <row r="24" spans="1:11">
      <c r="A24" s="495"/>
      <c r="B24" s="496"/>
      <c r="C24" s="496" t="s">
        <v>356</v>
      </c>
      <c r="D24" s="496"/>
      <c r="E24" s="496"/>
      <c r="F24" s="496"/>
      <c r="G24" s="496"/>
      <c r="H24" s="496"/>
      <c r="I24" s="496"/>
      <c r="J24" s="496"/>
      <c r="K24" s="4"/>
    </row>
    <row r="25" spans="1:11">
      <c r="A25" s="2"/>
      <c r="K25" s="4"/>
    </row>
    <row r="26" spans="1:11">
      <c r="A26" s="495" t="s">
        <v>6</v>
      </c>
      <c r="B26" s="496"/>
      <c r="C26" s="496" t="s">
        <v>357</v>
      </c>
      <c r="D26" s="496"/>
      <c r="E26" s="496"/>
      <c r="F26" s="496"/>
      <c r="G26" s="496"/>
      <c r="H26" s="496"/>
      <c r="I26" s="496"/>
      <c r="J26" s="496"/>
      <c r="K26" s="497"/>
    </row>
    <row r="27" spans="1:11">
      <c r="A27" s="2"/>
      <c r="K27" s="4"/>
    </row>
    <row r="28" spans="1:11">
      <c r="A28" s="495" t="s">
        <v>7</v>
      </c>
      <c r="B28" s="496"/>
      <c r="C28" s="496" t="s">
        <v>27</v>
      </c>
      <c r="D28" s="496"/>
      <c r="E28" s="496"/>
      <c r="F28" s="496"/>
      <c r="G28" s="496"/>
      <c r="H28" s="496"/>
      <c r="I28" s="496"/>
      <c r="J28" s="496"/>
      <c r="K28" s="4"/>
    </row>
    <row r="29" spans="1:11">
      <c r="A29" s="495"/>
      <c r="B29" s="496"/>
      <c r="C29" s="496" t="s">
        <v>18</v>
      </c>
      <c r="D29" s="496"/>
      <c r="E29" s="496"/>
      <c r="F29" s="496"/>
      <c r="G29" s="496"/>
      <c r="H29" s="496"/>
      <c r="I29" s="496"/>
      <c r="J29" s="496"/>
      <c r="K29" s="4"/>
    </row>
    <row r="30" spans="1:11">
      <c r="A30" s="2"/>
      <c r="K30" s="4"/>
    </row>
    <row r="31" spans="1:11">
      <c r="A31" s="495" t="s">
        <v>8</v>
      </c>
      <c r="B31" s="496"/>
      <c r="C31" s="496" t="s">
        <v>25</v>
      </c>
      <c r="D31" s="496"/>
      <c r="E31" s="496"/>
      <c r="F31" s="496"/>
      <c r="G31" s="496"/>
      <c r="H31" s="496"/>
      <c r="I31" s="496"/>
      <c r="J31" s="496"/>
      <c r="K31" s="4"/>
    </row>
    <row r="32" spans="1:11">
      <c r="A32" s="495"/>
      <c r="B32" s="496"/>
      <c r="C32" s="496" t="s">
        <v>28</v>
      </c>
      <c r="D32" s="496"/>
      <c r="E32" s="496"/>
      <c r="F32" s="496"/>
      <c r="G32" s="496"/>
      <c r="H32" s="496"/>
      <c r="I32" s="496"/>
      <c r="J32" s="496"/>
      <c r="K32" s="4"/>
    </row>
    <row r="33" spans="1:11">
      <c r="A33" s="2"/>
      <c r="K33" s="4"/>
    </row>
    <row r="34" spans="1:11">
      <c r="A34" s="495" t="s">
        <v>9</v>
      </c>
      <c r="B34" s="496"/>
      <c r="C34" s="496" t="s">
        <v>33</v>
      </c>
      <c r="D34" s="496"/>
      <c r="E34" s="496"/>
      <c r="F34" s="496"/>
      <c r="G34" s="496"/>
      <c r="H34" s="496"/>
      <c r="I34" s="496"/>
      <c r="K34" s="4"/>
    </row>
    <row r="35" spans="1:11">
      <c r="A35" s="495"/>
      <c r="B35" s="496"/>
      <c r="C35" s="496" t="s">
        <v>17</v>
      </c>
      <c r="D35" s="496"/>
      <c r="E35" s="496"/>
      <c r="F35" s="496"/>
      <c r="G35" s="496"/>
      <c r="H35" s="496"/>
      <c r="I35" s="496"/>
      <c r="K35" s="4"/>
    </row>
    <row r="36" spans="1:11">
      <c r="A36" s="2"/>
      <c r="K36" s="4"/>
    </row>
    <row r="37" spans="1:11">
      <c r="A37" s="495" t="s">
        <v>10</v>
      </c>
      <c r="B37" s="496"/>
      <c r="C37" s="496" t="s">
        <v>34</v>
      </c>
      <c r="D37" s="496"/>
      <c r="E37" s="496"/>
      <c r="F37" s="496"/>
      <c r="G37" s="496"/>
      <c r="H37" s="496"/>
      <c r="I37" s="496"/>
      <c r="J37" s="496"/>
      <c r="K37" s="4"/>
    </row>
    <row r="38" spans="1:11">
      <c r="A38" s="495"/>
      <c r="B38" s="496"/>
      <c r="C38" s="496" t="s">
        <v>20</v>
      </c>
      <c r="D38" s="496"/>
      <c r="E38" s="496"/>
      <c r="F38" s="496"/>
      <c r="G38" s="496"/>
      <c r="H38" s="496"/>
      <c r="I38" s="496"/>
      <c r="J38" s="496"/>
      <c r="K38" s="4"/>
    </row>
    <row r="39" spans="1:11">
      <c r="A39" s="2"/>
      <c r="K39" s="4"/>
    </row>
    <row r="40" spans="1:11">
      <c r="A40" s="495" t="s">
        <v>11</v>
      </c>
      <c r="B40" s="496"/>
      <c r="C40" s="496" t="s">
        <v>35</v>
      </c>
      <c r="D40" s="496"/>
      <c r="E40" s="496"/>
      <c r="F40" s="496"/>
      <c r="G40" s="496"/>
      <c r="H40" s="496"/>
      <c r="I40" s="496"/>
      <c r="J40" s="496"/>
      <c r="K40" s="4"/>
    </row>
    <row r="41" spans="1:11">
      <c r="A41" s="495"/>
      <c r="B41" s="496"/>
      <c r="C41" s="496" t="s">
        <v>21</v>
      </c>
      <c r="D41" s="496"/>
      <c r="E41" s="496"/>
      <c r="F41" s="496"/>
      <c r="G41" s="496"/>
      <c r="H41" s="496"/>
      <c r="I41" s="496"/>
      <c r="J41" s="496"/>
      <c r="K41" s="4"/>
    </row>
    <row r="42" spans="1:11">
      <c r="A42" s="2"/>
      <c r="K42" s="4"/>
    </row>
    <row r="43" spans="1:11">
      <c r="A43" s="495" t="s">
        <v>12</v>
      </c>
      <c r="B43" s="496"/>
      <c r="C43" s="496" t="s">
        <v>36</v>
      </c>
      <c r="D43" s="496"/>
      <c r="E43" s="496"/>
      <c r="F43" s="496"/>
      <c r="G43" s="496"/>
      <c r="H43" s="496"/>
      <c r="I43" s="496"/>
      <c r="J43" s="496"/>
      <c r="K43" s="4"/>
    </row>
    <row r="44" spans="1:11">
      <c r="A44" s="495"/>
      <c r="B44" s="496"/>
      <c r="C44" s="496" t="s">
        <v>22</v>
      </c>
      <c r="D44" s="496"/>
      <c r="E44" s="496"/>
      <c r="F44" s="496"/>
      <c r="G44" s="496"/>
      <c r="H44" s="496"/>
      <c r="I44" s="496"/>
      <c r="J44" s="496"/>
      <c r="K44" s="4"/>
    </row>
    <row r="45" spans="1:11">
      <c r="A45" s="2"/>
      <c r="K45" s="4"/>
    </row>
    <row r="46" spans="1:11">
      <c r="A46" s="495" t="s">
        <v>13</v>
      </c>
      <c r="B46" s="496"/>
      <c r="C46" s="496" t="s">
        <v>37</v>
      </c>
      <c r="D46" s="496"/>
      <c r="E46" s="496"/>
      <c r="F46" s="496"/>
      <c r="G46" s="496"/>
      <c r="H46" s="496"/>
      <c r="I46" s="496"/>
      <c r="J46" s="496"/>
      <c r="K46" s="4"/>
    </row>
    <row r="47" spans="1:11">
      <c r="A47" s="2"/>
      <c r="K47" s="4"/>
    </row>
    <row r="48" spans="1:11">
      <c r="A48" s="495" t="s">
        <v>14</v>
      </c>
      <c r="B48" s="496"/>
      <c r="C48" s="496" t="s">
        <v>38</v>
      </c>
      <c r="D48" s="496"/>
      <c r="E48" s="496"/>
      <c r="F48" s="496"/>
      <c r="G48" s="496"/>
      <c r="H48" s="496"/>
      <c r="I48" s="496"/>
      <c r="J48" s="496"/>
      <c r="K48" s="4"/>
    </row>
    <row r="49" spans="1:11">
      <c r="A49" s="495"/>
      <c r="B49" s="496"/>
      <c r="C49" s="496" t="s">
        <v>39</v>
      </c>
      <c r="D49" s="496"/>
      <c r="E49" s="496"/>
      <c r="F49" s="496"/>
      <c r="G49" s="496"/>
      <c r="H49" s="496"/>
      <c r="I49" s="496"/>
      <c r="J49" s="496"/>
      <c r="K49" s="4"/>
    </row>
    <row r="50" spans="1:11">
      <c r="A50" s="2"/>
      <c r="K50" s="4"/>
    </row>
    <row r="51" spans="1:11">
      <c r="A51" s="495" t="s">
        <v>15</v>
      </c>
      <c r="B51" s="496"/>
      <c r="C51" s="496" t="s">
        <v>29</v>
      </c>
      <c r="D51" s="496"/>
      <c r="E51" s="496"/>
      <c r="F51" s="496"/>
      <c r="G51" s="496"/>
      <c r="H51" s="496"/>
      <c r="I51" s="496"/>
      <c r="J51" s="496"/>
      <c r="K51" s="4"/>
    </row>
    <row r="52" spans="1:11">
      <c r="A52" s="495"/>
      <c r="B52" s="496"/>
      <c r="C52" s="496" t="s">
        <v>26</v>
      </c>
      <c r="D52" s="496"/>
      <c r="E52" s="496"/>
      <c r="F52" s="496"/>
      <c r="G52" s="496"/>
      <c r="H52" s="496"/>
      <c r="I52" s="496"/>
      <c r="J52" s="496"/>
      <c r="K52" s="4"/>
    </row>
    <row r="53" spans="1:11" ht="409.6">
      <c r="A53" s="2"/>
      <c r="K53" s="4"/>
    </row>
    <row r="54" spans="1:11">
      <c r="A54" s="495" t="s">
        <v>16</v>
      </c>
      <c r="B54" s="496"/>
      <c r="C54" s="496" t="s">
        <v>30</v>
      </c>
      <c r="D54" s="496"/>
      <c r="E54" s="496"/>
      <c r="F54" s="496"/>
      <c r="G54" s="496"/>
      <c r="H54" s="496"/>
      <c r="I54" s="496"/>
      <c r="J54" s="496"/>
      <c r="K54" s="4"/>
    </row>
    <row r="55" spans="1:11">
      <c r="A55" s="2"/>
    </row>
    <row r="56" spans="1:11">
      <c r="A56" s="495" t="s">
        <v>23</v>
      </c>
      <c r="B56" s="496"/>
      <c r="C56" s="496" t="s">
        <v>31</v>
      </c>
      <c r="D56" s="496"/>
      <c r="E56" s="496"/>
      <c r="F56" s="496"/>
      <c r="G56" s="496"/>
      <c r="H56" s="496"/>
      <c r="I56" s="496"/>
      <c r="J56" s="496"/>
    </row>
    <row r="57" spans="1:11">
      <c r="A57" s="496"/>
      <c r="B57" s="496"/>
      <c r="C57" s="496" t="s">
        <v>24</v>
      </c>
      <c r="D57" s="496"/>
      <c r="E57" s="496"/>
      <c r="F57" s="496"/>
      <c r="G57" s="496"/>
      <c r="H57" s="496"/>
      <c r="I57" s="496"/>
      <c r="J57" s="496"/>
      <c r="K57" s="4"/>
    </row>
    <row r="60" spans="1:11" ht="409.6">
      <c r="A60" s="2"/>
    </row>
    <row r="61" spans="1:11">
      <c r="K61" s="4"/>
    </row>
    <row r="63" spans="1:11" ht="409.6">
      <c r="A63" s="2"/>
      <c r="K63" s="4"/>
    </row>
    <row r="65" spans="1:11" ht="409.6">
      <c r="A65" s="2"/>
      <c r="K65" s="4"/>
    </row>
  </sheetData>
  <mergeCells count="1">
    <mergeCell ref="C11:K11"/>
  </mergeCells>
  <phoneticPr fontId="1" type="noConversion"/>
  <hyperlinks>
    <hyperlink ref="A11:K11" location="Tabelle1!A1" display="1. "/>
    <hyperlink ref="A13:J13" location="Tabelle2!A1" display="2."/>
    <hyperlink ref="A15:G16" location="Tabelle3!A1" display="3."/>
    <hyperlink ref="A18:J18" location="Tabelle4!A1" display="4."/>
    <hyperlink ref="A20:J21" location="Tabelle5!A1" display="5."/>
    <hyperlink ref="A23:J24" location="Tabelle6!A1" display="6."/>
    <hyperlink ref="A26:K26" location="Tabelle7!A1" display="7."/>
    <hyperlink ref="A28:J29" location="Tabelle8!A1" display="8."/>
    <hyperlink ref="A31:J32" location="Tabelle9!A1" display="9."/>
    <hyperlink ref="A34:I35" location="Tabelle10!A1" display="10."/>
    <hyperlink ref="A37:J38" location="Tabelle11!A1" display="11."/>
    <hyperlink ref="A40:J41" location="Tabelle12!A1" display="12."/>
    <hyperlink ref="A43:J44" location="Tabelle13!A1" display="13."/>
    <hyperlink ref="A46:J46" location="Tabelle14!A1" display="14."/>
    <hyperlink ref="A48:J49" location="Tabelle15!A1" display="15."/>
    <hyperlink ref="A51:J52" location="Tabelle16!A1" display="16."/>
    <hyperlink ref="A54:J54" location="Tabelle17!A1" display="17."/>
    <hyperlink ref="A56:J57" location="Tabelle18!A1" display="18."/>
  </hyperlink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Footer>&amp;C&amp;6 © Statistisches Landesamt des Freistaates Sachsen - H I 6 -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showGridLines="0" workbookViewId="0">
      <selection activeCell="K18" sqref="K18"/>
    </sheetView>
  </sheetViews>
  <sheetFormatPr baseColWidth="10" defaultRowHeight="12"/>
  <cols>
    <col min="1" max="1" width="21.140625" customWidth="1"/>
    <col min="2" max="2" width="14.7109375" customWidth="1"/>
    <col min="3" max="7" width="8.85546875" bestFit="1" customWidth="1"/>
    <col min="8" max="8" width="11" customWidth="1"/>
  </cols>
  <sheetData>
    <row r="1" spans="1:9" ht="12.75">
      <c r="A1" s="505" t="s">
        <v>40</v>
      </c>
      <c r="B1" s="505"/>
      <c r="C1" s="505"/>
      <c r="D1" s="505"/>
      <c r="E1" s="505"/>
      <c r="F1" s="505"/>
      <c r="G1" s="505"/>
      <c r="H1" s="505"/>
      <c r="I1" s="505"/>
    </row>
    <row r="2" spans="1:9">
      <c r="B2" s="5"/>
    </row>
    <row r="3" spans="1:9">
      <c r="A3" s="506" t="s">
        <v>41</v>
      </c>
      <c r="B3" s="508" t="s">
        <v>42</v>
      </c>
      <c r="C3" s="510" t="s">
        <v>43</v>
      </c>
      <c r="D3" s="511"/>
      <c r="E3" s="511"/>
      <c r="F3" s="511"/>
      <c r="G3" s="511"/>
      <c r="H3" s="506"/>
      <c r="I3" s="512" t="s">
        <v>44</v>
      </c>
    </row>
    <row r="4" spans="1:9" ht="22.5" customHeight="1">
      <c r="A4" s="507"/>
      <c r="B4" s="509"/>
      <c r="C4" s="6">
        <v>2010</v>
      </c>
      <c r="D4" s="6">
        <v>2011</v>
      </c>
      <c r="E4" s="6">
        <v>2012</v>
      </c>
      <c r="F4" s="6">
        <v>2013</v>
      </c>
      <c r="G4" s="6">
        <v>2014</v>
      </c>
      <c r="H4" s="6">
        <v>2015</v>
      </c>
      <c r="I4" s="513"/>
    </row>
    <row r="5" spans="1:9">
      <c r="A5" s="7"/>
      <c r="B5" s="8"/>
      <c r="C5" s="1"/>
      <c r="D5" s="1"/>
      <c r="E5" s="1"/>
      <c r="F5" s="1"/>
      <c r="G5" s="1"/>
      <c r="H5" s="1"/>
      <c r="I5" s="9"/>
    </row>
    <row r="6" spans="1:9">
      <c r="A6" s="10" t="s">
        <v>45</v>
      </c>
      <c r="B6" s="11" t="s">
        <v>46</v>
      </c>
      <c r="C6" s="12">
        <v>2089</v>
      </c>
      <c r="D6" s="12">
        <v>2378</v>
      </c>
      <c r="E6" s="12">
        <v>2265</v>
      </c>
      <c r="F6" s="12">
        <v>2248</v>
      </c>
      <c r="G6" s="12">
        <v>2392</v>
      </c>
      <c r="H6" s="12">
        <v>2499</v>
      </c>
      <c r="I6" s="13">
        <f>(H6-G6)/G6*100</f>
        <v>4.4732441471571907</v>
      </c>
    </row>
    <row r="7" spans="1:9">
      <c r="A7" s="14" t="s">
        <v>47</v>
      </c>
      <c r="B7" s="15" t="s">
        <v>48</v>
      </c>
      <c r="C7" s="16">
        <v>678</v>
      </c>
      <c r="D7" s="16">
        <v>667</v>
      </c>
      <c r="E7" s="16">
        <v>588</v>
      </c>
      <c r="F7" s="16">
        <v>513</v>
      </c>
      <c r="G7" s="16">
        <v>509</v>
      </c>
      <c r="H7" s="16">
        <v>540</v>
      </c>
      <c r="I7" s="17">
        <f t="shared" ref="I7:I60" si="0">(H7-G7)/G7*100</f>
        <v>6.0903732809430258</v>
      </c>
    </row>
    <row r="8" spans="1:9">
      <c r="A8" s="14"/>
      <c r="B8" s="15" t="s">
        <v>49</v>
      </c>
      <c r="C8" s="18">
        <v>598</v>
      </c>
      <c r="D8" s="18">
        <v>777</v>
      </c>
      <c r="E8" s="18">
        <v>718</v>
      </c>
      <c r="F8" s="18">
        <v>686</v>
      </c>
      <c r="G8" s="18">
        <v>735</v>
      </c>
      <c r="H8" s="18">
        <v>712</v>
      </c>
      <c r="I8" s="17">
        <f t="shared" si="0"/>
        <v>-3.1292517006802725</v>
      </c>
    </row>
    <row r="9" spans="1:9">
      <c r="A9" s="19"/>
      <c r="B9" s="15" t="s">
        <v>50</v>
      </c>
      <c r="C9" s="18">
        <v>813</v>
      </c>
      <c r="D9" s="18">
        <v>934</v>
      </c>
      <c r="E9" s="18">
        <v>959</v>
      </c>
      <c r="F9" s="18">
        <v>1049</v>
      </c>
      <c r="G9" s="18">
        <v>1148</v>
      </c>
      <c r="H9" s="18">
        <v>1247</v>
      </c>
      <c r="I9" s="17">
        <f t="shared" si="0"/>
        <v>8.6236933797909412</v>
      </c>
    </row>
    <row r="10" spans="1:9">
      <c r="A10" s="14"/>
      <c r="B10" s="20"/>
      <c r="C10" s="16"/>
      <c r="D10" s="16"/>
      <c r="E10" s="16"/>
      <c r="F10" s="16"/>
      <c r="G10" s="16"/>
      <c r="H10" s="16"/>
      <c r="I10" s="17"/>
    </row>
    <row r="11" spans="1:9">
      <c r="A11" s="21" t="s">
        <v>51</v>
      </c>
      <c r="B11" s="15" t="s">
        <v>46</v>
      </c>
      <c r="C11" s="16">
        <v>1574</v>
      </c>
      <c r="D11" s="16">
        <v>1808</v>
      </c>
      <c r="E11" s="16">
        <v>1672</v>
      </c>
      <c r="F11" s="16">
        <v>1733</v>
      </c>
      <c r="G11" s="16">
        <v>1820</v>
      </c>
      <c r="H11" s="16">
        <v>1903</v>
      </c>
      <c r="I11" s="17">
        <f t="shared" si="0"/>
        <v>4.5604395604395602</v>
      </c>
    </row>
    <row r="12" spans="1:9">
      <c r="A12" s="21" t="s">
        <v>52</v>
      </c>
      <c r="B12" s="15" t="s">
        <v>46</v>
      </c>
      <c r="C12" s="16">
        <v>515</v>
      </c>
      <c r="D12" s="16">
        <v>570</v>
      </c>
      <c r="E12" s="16">
        <v>593</v>
      </c>
      <c r="F12" s="16">
        <v>515</v>
      </c>
      <c r="G12" s="16">
        <v>572</v>
      </c>
      <c r="H12" s="16">
        <v>596</v>
      </c>
      <c r="I12" s="17">
        <f t="shared" si="0"/>
        <v>4.1958041958041958</v>
      </c>
    </row>
    <row r="13" spans="1:9" ht="12.75">
      <c r="A13" s="21"/>
      <c r="B13" s="22"/>
      <c r="C13" s="16"/>
      <c r="D13" s="16"/>
      <c r="E13" s="16"/>
      <c r="F13" s="16"/>
      <c r="G13" s="16"/>
      <c r="H13" s="16"/>
      <c r="I13" s="17"/>
    </row>
    <row r="14" spans="1:9">
      <c r="A14" s="21" t="s">
        <v>53</v>
      </c>
      <c r="B14" s="15" t="s">
        <v>46</v>
      </c>
      <c r="C14" s="16">
        <v>1015</v>
      </c>
      <c r="D14" s="16">
        <v>1167</v>
      </c>
      <c r="E14" s="16">
        <v>1100</v>
      </c>
      <c r="F14" s="16">
        <v>1126</v>
      </c>
      <c r="G14" s="16">
        <v>1162</v>
      </c>
      <c r="H14" s="16">
        <v>1267</v>
      </c>
      <c r="I14" s="17">
        <f t="shared" si="0"/>
        <v>9.0361445783132535</v>
      </c>
    </row>
    <row r="15" spans="1:9">
      <c r="A15" s="21" t="s">
        <v>54</v>
      </c>
      <c r="B15" s="15" t="s">
        <v>46</v>
      </c>
      <c r="C15" s="16">
        <v>1074</v>
      </c>
      <c r="D15" s="16">
        <v>1211</v>
      </c>
      <c r="E15" s="16">
        <v>1165</v>
      </c>
      <c r="F15" s="16">
        <v>1122</v>
      </c>
      <c r="G15" s="16">
        <v>1230</v>
      </c>
      <c r="H15" s="16">
        <v>1232</v>
      </c>
      <c r="I15" s="17">
        <f t="shared" si="0"/>
        <v>0.16260162601626016</v>
      </c>
    </row>
    <row r="16" spans="1:9">
      <c r="A16" s="14"/>
      <c r="B16" s="20"/>
      <c r="C16" s="16"/>
      <c r="D16" s="16"/>
      <c r="E16" s="16"/>
      <c r="F16" s="16"/>
      <c r="G16" s="16"/>
      <c r="H16" s="16"/>
      <c r="I16" s="17"/>
    </row>
    <row r="17" spans="1:9" ht="12.75">
      <c r="A17" s="23" t="s">
        <v>55</v>
      </c>
      <c r="B17" s="24"/>
      <c r="C17" s="16"/>
      <c r="D17" s="16"/>
      <c r="E17" s="16"/>
      <c r="F17" s="16"/>
      <c r="G17" s="16"/>
      <c r="H17" s="16"/>
      <c r="I17" s="17"/>
    </row>
    <row r="18" spans="1:9">
      <c r="A18" s="25" t="s">
        <v>56</v>
      </c>
      <c r="B18" s="11" t="s">
        <v>46</v>
      </c>
      <c r="C18" s="12">
        <v>1049</v>
      </c>
      <c r="D18" s="12">
        <v>1148</v>
      </c>
      <c r="E18" s="12">
        <v>1052</v>
      </c>
      <c r="F18" s="12">
        <v>1086</v>
      </c>
      <c r="G18" s="12">
        <v>1154</v>
      </c>
      <c r="H18" s="12">
        <v>1230</v>
      </c>
      <c r="I18" s="13">
        <f t="shared" si="0"/>
        <v>6.5857885615251295</v>
      </c>
    </row>
    <row r="19" spans="1:9">
      <c r="A19" s="14" t="s">
        <v>57</v>
      </c>
      <c r="B19" s="15" t="s">
        <v>48</v>
      </c>
      <c r="C19" s="16">
        <v>353</v>
      </c>
      <c r="D19" s="16">
        <v>342</v>
      </c>
      <c r="E19" s="16">
        <v>282</v>
      </c>
      <c r="F19" s="16">
        <v>256</v>
      </c>
      <c r="G19" s="16">
        <v>263</v>
      </c>
      <c r="H19" s="16">
        <v>292</v>
      </c>
      <c r="I19" s="17">
        <f t="shared" si="0"/>
        <v>11.02661596958175</v>
      </c>
    </row>
    <row r="20" spans="1:9">
      <c r="A20" s="26"/>
      <c r="B20" s="15" t="s">
        <v>49</v>
      </c>
      <c r="C20" s="18">
        <v>312</v>
      </c>
      <c r="D20" s="18">
        <v>382</v>
      </c>
      <c r="E20" s="18">
        <v>348</v>
      </c>
      <c r="F20" s="18">
        <v>346</v>
      </c>
      <c r="G20" s="18">
        <v>368</v>
      </c>
      <c r="H20" s="18">
        <v>343</v>
      </c>
      <c r="I20" s="17">
        <f t="shared" si="0"/>
        <v>-6.7934782608695645</v>
      </c>
    </row>
    <row r="21" spans="1:9">
      <c r="A21" s="26"/>
      <c r="B21" s="15" t="s">
        <v>50</v>
      </c>
      <c r="C21" s="16">
        <v>384</v>
      </c>
      <c r="D21" s="16">
        <v>424</v>
      </c>
      <c r="E21" s="16">
        <v>422</v>
      </c>
      <c r="F21" s="16">
        <v>484</v>
      </c>
      <c r="G21" s="16">
        <v>523</v>
      </c>
      <c r="H21" s="16">
        <v>595</v>
      </c>
      <c r="I21" s="17">
        <f t="shared" si="0"/>
        <v>13.766730401529637</v>
      </c>
    </row>
    <row r="22" spans="1:9">
      <c r="A22" s="26"/>
      <c r="B22" s="20"/>
      <c r="C22" s="16"/>
      <c r="D22" s="16"/>
      <c r="E22" s="16"/>
      <c r="F22" s="16"/>
      <c r="G22" s="16"/>
      <c r="H22" s="16"/>
      <c r="I22" s="17"/>
    </row>
    <row r="23" spans="1:9" ht="13.5">
      <c r="A23" s="27" t="s">
        <v>58</v>
      </c>
      <c r="B23" s="11" t="s">
        <v>46</v>
      </c>
      <c r="C23" s="12">
        <v>493</v>
      </c>
      <c r="D23" s="12">
        <v>573</v>
      </c>
      <c r="E23" s="12">
        <v>583</v>
      </c>
      <c r="F23" s="12">
        <v>507</v>
      </c>
      <c r="G23" s="12">
        <v>609</v>
      </c>
      <c r="H23" s="12">
        <v>604</v>
      </c>
      <c r="I23" s="13">
        <f t="shared" si="0"/>
        <v>-0.82101806239737274</v>
      </c>
    </row>
    <row r="24" spans="1:9">
      <c r="A24" s="14" t="s">
        <v>57</v>
      </c>
      <c r="B24" s="15" t="s">
        <v>48</v>
      </c>
      <c r="C24" s="16">
        <v>191</v>
      </c>
      <c r="D24" s="16">
        <v>185</v>
      </c>
      <c r="E24" s="16">
        <v>186</v>
      </c>
      <c r="F24" s="16">
        <v>122</v>
      </c>
      <c r="G24" s="16">
        <v>132</v>
      </c>
      <c r="H24" s="16">
        <v>136</v>
      </c>
      <c r="I24" s="17">
        <f t="shared" si="0"/>
        <v>3.0303030303030303</v>
      </c>
    </row>
    <row r="25" spans="1:9">
      <c r="A25" s="26"/>
      <c r="B25" s="15" t="s">
        <v>49</v>
      </c>
      <c r="C25" s="16">
        <v>151</v>
      </c>
      <c r="D25" s="16">
        <v>211</v>
      </c>
      <c r="E25" s="16">
        <v>192</v>
      </c>
      <c r="F25" s="16">
        <v>193</v>
      </c>
      <c r="G25" s="16">
        <v>215</v>
      </c>
      <c r="H25" s="16">
        <v>206</v>
      </c>
      <c r="I25" s="17">
        <f t="shared" si="0"/>
        <v>-4.1860465116279073</v>
      </c>
    </row>
    <row r="26" spans="1:9">
      <c r="A26" s="26"/>
      <c r="B26" s="15" t="s">
        <v>50</v>
      </c>
      <c r="C26" s="16">
        <v>151</v>
      </c>
      <c r="D26" s="16">
        <v>177</v>
      </c>
      <c r="E26" s="16">
        <v>205</v>
      </c>
      <c r="F26" s="16">
        <v>192</v>
      </c>
      <c r="G26" s="16">
        <v>262</v>
      </c>
      <c r="H26" s="16">
        <v>262</v>
      </c>
      <c r="I26" s="28" t="s">
        <v>59</v>
      </c>
    </row>
    <row r="27" spans="1:9">
      <c r="A27" s="26"/>
      <c r="B27" s="20"/>
      <c r="C27" s="16"/>
      <c r="D27" s="16"/>
      <c r="E27" s="16"/>
      <c r="F27" s="16"/>
      <c r="G27" s="16"/>
      <c r="H27" s="16"/>
      <c r="I27" s="17"/>
    </row>
    <row r="28" spans="1:9">
      <c r="A28" s="27" t="s">
        <v>60</v>
      </c>
      <c r="B28" s="11" t="s">
        <v>46</v>
      </c>
      <c r="C28" s="12">
        <v>355</v>
      </c>
      <c r="D28" s="12">
        <v>408</v>
      </c>
      <c r="E28" s="12">
        <v>391</v>
      </c>
      <c r="F28" s="12">
        <v>419</v>
      </c>
      <c r="G28" s="12">
        <v>386</v>
      </c>
      <c r="H28" s="12">
        <v>413</v>
      </c>
      <c r="I28" s="13">
        <f t="shared" si="0"/>
        <v>6.9948186528497409</v>
      </c>
    </row>
    <row r="29" spans="1:9">
      <c r="A29" s="14" t="s">
        <v>57</v>
      </c>
      <c r="B29" s="15" t="s">
        <v>48</v>
      </c>
      <c r="C29" s="18">
        <v>74</v>
      </c>
      <c r="D29" s="18">
        <v>73</v>
      </c>
      <c r="E29" s="18">
        <v>61</v>
      </c>
      <c r="F29" s="18">
        <v>70</v>
      </c>
      <c r="G29" s="18">
        <v>57</v>
      </c>
      <c r="H29" s="18">
        <v>60</v>
      </c>
      <c r="I29" s="17">
        <f t="shared" si="0"/>
        <v>5.2631578947368416</v>
      </c>
    </row>
    <row r="30" spans="1:9">
      <c r="A30" s="26"/>
      <c r="B30" s="15" t="s">
        <v>49</v>
      </c>
      <c r="C30" s="18">
        <v>86</v>
      </c>
      <c r="D30" s="18">
        <v>108</v>
      </c>
      <c r="E30" s="18">
        <v>97</v>
      </c>
      <c r="F30" s="18">
        <v>95</v>
      </c>
      <c r="G30" s="18">
        <v>84</v>
      </c>
      <c r="H30" s="18">
        <v>84</v>
      </c>
      <c r="I30" s="17">
        <f t="shared" si="0"/>
        <v>0</v>
      </c>
    </row>
    <row r="31" spans="1:9">
      <c r="A31" s="26"/>
      <c r="B31" s="15" t="s">
        <v>50</v>
      </c>
      <c r="C31" s="18">
        <v>195</v>
      </c>
      <c r="D31" s="18">
        <v>227</v>
      </c>
      <c r="E31" s="18">
        <v>233</v>
      </c>
      <c r="F31" s="18">
        <v>254</v>
      </c>
      <c r="G31" s="18">
        <v>245</v>
      </c>
      <c r="H31" s="18">
        <v>269</v>
      </c>
      <c r="I31" s="17">
        <f t="shared" si="0"/>
        <v>9.795918367346939</v>
      </c>
    </row>
    <row r="32" spans="1:9">
      <c r="A32" s="14"/>
      <c r="B32" s="20"/>
      <c r="C32" s="16"/>
      <c r="D32" s="16"/>
      <c r="E32" s="16"/>
      <c r="F32" s="16"/>
      <c r="G32" s="16"/>
      <c r="H32" s="16"/>
      <c r="I32" s="17"/>
    </row>
    <row r="33" spans="1:9">
      <c r="A33" s="25" t="s">
        <v>61</v>
      </c>
      <c r="B33" s="11" t="s">
        <v>46</v>
      </c>
      <c r="C33" s="29">
        <v>45</v>
      </c>
      <c r="D33" s="29">
        <v>53</v>
      </c>
      <c r="E33" s="29">
        <v>68</v>
      </c>
      <c r="F33" s="29">
        <v>59</v>
      </c>
      <c r="G33" s="29">
        <v>55</v>
      </c>
      <c r="H33" s="29">
        <v>69</v>
      </c>
      <c r="I33" s="13">
        <f t="shared" si="0"/>
        <v>25.454545454545453</v>
      </c>
    </row>
    <row r="34" spans="1:9">
      <c r="A34" s="14" t="s">
        <v>47</v>
      </c>
      <c r="B34" s="15" t="s">
        <v>48</v>
      </c>
      <c r="C34" s="16">
        <v>10</v>
      </c>
      <c r="D34" s="16">
        <v>10</v>
      </c>
      <c r="E34" s="16">
        <v>11</v>
      </c>
      <c r="F34" s="16">
        <v>10</v>
      </c>
      <c r="G34" s="16">
        <v>5</v>
      </c>
      <c r="H34" s="16">
        <v>8</v>
      </c>
      <c r="I34" s="17">
        <f t="shared" si="0"/>
        <v>60</v>
      </c>
    </row>
    <row r="35" spans="1:9">
      <c r="A35" s="14"/>
      <c r="B35" s="15" t="s">
        <v>49</v>
      </c>
      <c r="C35" s="16">
        <v>10</v>
      </c>
      <c r="D35" s="16">
        <v>14</v>
      </c>
      <c r="E35" s="16">
        <v>11</v>
      </c>
      <c r="F35" s="16">
        <v>13</v>
      </c>
      <c r="G35" s="16">
        <v>15</v>
      </c>
      <c r="H35" s="16">
        <v>10</v>
      </c>
      <c r="I35" s="17">
        <f t="shared" si="0"/>
        <v>-33.333333333333329</v>
      </c>
    </row>
    <row r="36" spans="1:9">
      <c r="A36" s="19"/>
      <c r="B36" s="15" t="s">
        <v>50</v>
      </c>
      <c r="C36" s="16">
        <v>25</v>
      </c>
      <c r="D36" s="16">
        <v>29</v>
      </c>
      <c r="E36" s="16">
        <v>46</v>
      </c>
      <c r="F36" s="16">
        <v>36</v>
      </c>
      <c r="G36" s="16">
        <v>35</v>
      </c>
      <c r="H36" s="16">
        <v>51</v>
      </c>
      <c r="I36" s="17">
        <f t="shared" si="0"/>
        <v>45.714285714285715</v>
      </c>
    </row>
    <row r="37" spans="1:9">
      <c r="A37" s="14"/>
      <c r="B37" s="20"/>
      <c r="C37" s="16"/>
      <c r="D37" s="16"/>
      <c r="E37" s="16"/>
      <c r="F37" s="16"/>
      <c r="G37" s="16"/>
      <c r="H37" s="16"/>
      <c r="I37" s="17"/>
    </row>
    <row r="38" spans="1:9">
      <c r="A38" s="21" t="s">
        <v>51</v>
      </c>
      <c r="B38" s="15" t="s">
        <v>46</v>
      </c>
      <c r="C38" s="16">
        <v>25</v>
      </c>
      <c r="D38" s="16">
        <v>33</v>
      </c>
      <c r="E38" s="16">
        <v>38</v>
      </c>
      <c r="F38" s="16">
        <v>36</v>
      </c>
      <c r="G38" s="16">
        <v>26</v>
      </c>
      <c r="H38" s="16">
        <v>39</v>
      </c>
      <c r="I38" s="17">
        <f t="shared" si="0"/>
        <v>50</v>
      </c>
    </row>
    <row r="39" spans="1:9">
      <c r="A39" s="21" t="s">
        <v>52</v>
      </c>
      <c r="B39" s="15" t="s">
        <v>46</v>
      </c>
      <c r="C39" s="16">
        <v>20</v>
      </c>
      <c r="D39" s="16">
        <v>20</v>
      </c>
      <c r="E39" s="16">
        <v>30</v>
      </c>
      <c r="F39" s="16">
        <v>23</v>
      </c>
      <c r="G39" s="16">
        <v>29</v>
      </c>
      <c r="H39" s="16">
        <v>30</v>
      </c>
      <c r="I39" s="17">
        <f t="shared" si="0"/>
        <v>3.4482758620689653</v>
      </c>
    </row>
    <row r="40" spans="1:9">
      <c r="A40" s="14"/>
      <c r="B40" s="20"/>
      <c r="C40" s="16"/>
      <c r="D40" s="16"/>
      <c r="E40" s="16"/>
      <c r="F40" s="16"/>
      <c r="G40" s="16"/>
      <c r="H40" s="16"/>
      <c r="I40" s="17"/>
    </row>
    <row r="41" spans="1:9" ht="12.75">
      <c r="A41" s="23" t="s">
        <v>62</v>
      </c>
      <c r="B41" s="24"/>
      <c r="C41" s="16"/>
      <c r="D41" s="16"/>
      <c r="E41" s="16"/>
      <c r="F41" s="16"/>
      <c r="G41" s="16"/>
      <c r="H41" s="16"/>
      <c r="I41" s="17"/>
    </row>
    <row r="42" spans="1:9">
      <c r="A42" s="25" t="s">
        <v>56</v>
      </c>
      <c r="B42" s="11" t="s">
        <v>46</v>
      </c>
      <c r="C42" s="12">
        <v>21</v>
      </c>
      <c r="D42" s="12">
        <v>24</v>
      </c>
      <c r="E42" s="12">
        <v>34</v>
      </c>
      <c r="F42" s="12">
        <v>21</v>
      </c>
      <c r="G42" s="12">
        <v>30</v>
      </c>
      <c r="H42" s="12">
        <v>32</v>
      </c>
      <c r="I42" s="13">
        <f t="shared" si="0"/>
        <v>6.666666666666667</v>
      </c>
    </row>
    <row r="43" spans="1:9">
      <c r="A43" s="14" t="s">
        <v>57</v>
      </c>
      <c r="B43" s="15" t="s">
        <v>48</v>
      </c>
      <c r="C43" s="16">
        <v>5</v>
      </c>
      <c r="D43" s="16">
        <v>4</v>
      </c>
      <c r="E43" s="16">
        <v>3</v>
      </c>
      <c r="F43" s="16">
        <v>4</v>
      </c>
      <c r="G43" s="16">
        <v>3</v>
      </c>
      <c r="H43" s="16">
        <v>5</v>
      </c>
      <c r="I43" s="17">
        <f t="shared" si="0"/>
        <v>66.666666666666657</v>
      </c>
    </row>
    <row r="44" spans="1:9">
      <c r="A44" s="26"/>
      <c r="B44" s="15" t="s">
        <v>49</v>
      </c>
      <c r="C44" s="16">
        <v>5</v>
      </c>
      <c r="D44" s="16">
        <v>6</v>
      </c>
      <c r="E44" s="16">
        <v>7</v>
      </c>
      <c r="F44" s="16">
        <v>3</v>
      </c>
      <c r="G44" s="16">
        <v>7</v>
      </c>
      <c r="H44" s="16">
        <v>6</v>
      </c>
      <c r="I44" s="17">
        <f t="shared" si="0"/>
        <v>-14.285714285714285</v>
      </c>
    </row>
    <row r="45" spans="1:9">
      <c r="A45" s="26"/>
      <c r="B45" s="15" t="s">
        <v>50</v>
      </c>
      <c r="C45" s="16">
        <v>11</v>
      </c>
      <c r="D45" s="16">
        <v>14</v>
      </c>
      <c r="E45" s="16">
        <v>24</v>
      </c>
      <c r="F45" s="16">
        <v>14</v>
      </c>
      <c r="G45" s="16">
        <v>20</v>
      </c>
      <c r="H45" s="16">
        <v>21</v>
      </c>
      <c r="I45" s="17">
        <f t="shared" si="0"/>
        <v>5</v>
      </c>
    </row>
    <row r="46" spans="1:9">
      <c r="A46" s="26"/>
      <c r="B46" s="20"/>
      <c r="C46" s="16"/>
      <c r="D46" s="16"/>
      <c r="E46" s="16"/>
      <c r="F46" s="16"/>
      <c r="G46" s="16"/>
      <c r="H46" s="16"/>
      <c r="I46" s="17"/>
    </row>
    <row r="47" spans="1:9" ht="13.5">
      <c r="A47" s="27" t="s">
        <v>58</v>
      </c>
      <c r="B47" s="11" t="s">
        <v>46</v>
      </c>
      <c r="C47" s="12">
        <v>11</v>
      </c>
      <c r="D47" s="12">
        <f>SUM(D48:D50)</f>
        <v>7</v>
      </c>
      <c r="E47" s="12">
        <f>SUM(E48:E50)</f>
        <v>12</v>
      </c>
      <c r="F47" s="12">
        <f>SUM(F48:F50)</f>
        <v>8</v>
      </c>
      <c r="G47" s="12">
        <f>SUM(G48:G50)</f>
        <v>9</v>
      </c>
      <c r="H47" s="12">
        <f>SUM(H48:H50)</f>
        <v>10</v>
      </c>
      <c r="I47" s="13">
        <f t="shared" si="0"/>
        <v>11.111111111111111</v>
      </c>
    </row>
    <row r="48" spans="1:9">
      <c r="A48" s="14" t="s">
        <v>57</v>
      </c>
      <c r="B48" s="15" t="s">
        <v>48</v>
      </c>
      <c r="C48" s="16">
        <v>3</v>
      </c>
      <c r="D48" s="16">
        <v>1</v>
      </c>
      <c r="E48" s="16">
        <v>5</v>
      </c>
      <c r="F48" s="16">
        <v>1</v>
      </c>
      <c r="G48" s="16">
        <v>1</v>
      </c>
      <c r="H48" s="16">
        <v>1</v>
      </c>
      <c r="I48" s="28" t="s">
        <v>59</v>
      </c>
    </row>
    <row r="49" spans="1:9">
      <c r="A49" s="26"/>
      <c r="B49" s="15" t="s">
        <v>49</v>
      </c>
      <c r="C49" s="16">
        <v>4</v>
      </c>
      <c r="D49" s="16">
        <v>4</v>
      </c>
      <c r="E49" s="16">
        <v>1</v>
      </c>
      <c r="F49" s="16">
        <v>5</v>
      </c>
      <c r="G49" s="16">
        <v>4</v>
      </c>
      <c r="H49" s="16">
        <v>2</v>
      </c>
      <c r="I49" s="17">
        <f t="shared" si="0"/>
        <v>-50</v>
      </c>
    </row>
    <row r="50" spans="1:9">
      <c r="A50" s="26"/>
      <c r="B50" s="15" t="s">
        <v>50</v>
      </c>
      <c r="C50" s="16">
        <v>4</v>
      </c>
      <c r="D50" s="16">
        <v>2</v>
      </c>
      <c r="E50" s="16">
        <v>6</v>
      </c>
      <c r="F50" s="16">
        <v>2</v>
      </c>
      <c r="G50" s="16">
        <v>4</v>
      </c>
      <c r="H50" s="16">
        <v>7</v>
      </c>
      <c r="I50" s="17">
        <f t="shared" si="0"/>
        <v>75</v>
      </c>
    </row>
    <row r="51" spans="1:9">
      <c r="A51" s="26"/>
      <c r="B51" s="20"/>
      <c r="C51" s="16"/>
      <c r="D51" s="16"/>
      <c r="E51" s="16"/>
      <c r="F51" s="16"/>
      <c r="G51" s="16"/>
      <c r="H51" s="16"/>
      <c r="I51" s="17"/>
    </row>
    <row r="52" spans="1:9">
      <c r="A52" s="27" t="s">
        <v>60</v>
      </c>
      <c r="B52" s="11" t="s">
        <v>46</v>
      </c>
      <c r="C52" s="12">
        <v>11</v>
      </c>
      <c r="D52" s="12">
        <v>18</v>
      </c>
      <c r="E52" s="12">
        <v>17</v>
      </c>
      <c r="F52" s="12">
        <v>25</v>
      </c>
      <c r="G52" s="12">
        <v>14</v>
      </c>
      <c r="H52" s="12">
        <v>23</v>
      </c>
      <c r="I52" s="13">
        <f t="shared" si="0"/>
        <v>64.285714285714292</v>
      </c>
    </row>
    <row r="53" spans="1:9" ht="409.6">
      <c r="A53" s="14" t="s">
        <v>57</v>
      </c>
      <c r="B53" s="15" t="s">
        <v>48</v>
      </c>
      <c r="C53" s="16">
        <v>2</v>
      </c>
      <c r="D53" s="16">
        <v>2</v>
      </c>
      <c r="E53" s="16">
        <v>2</v>
      </c>
      <c r="F53" s="16">
        <v>3</v>
      </c>
      <c r="G53" s="16">
        <v>1</v>
      </c>
      <c r="H53" s="16">
        <v>2</v>
      </c>
      <c r="I53" s="17">
        <f t="shared" si="0"/>
        <v>100</v>
      </c>
    </row>
    <row r="54" spans="1:9">
      <c r="A54" s="26"/>
      <c r="B54" s="15" t="s">
        <v>49</v>
      </c>
      <c r="C54" s="16">
        <v>1</v>
      </c>
      <c r="D54" s="16">
        <v>3</v>
      </c>
      <c r="E54" s="16">
        <v>1</v>
      </c>
      <c r="F54" s="16">
        <v>4</v>
      </c>
      <c r="G54" s="16">
        <v>3</v>
      </c>
      <c r="H54" s="16">
        <v>1</v>
      </c>
      <c r="I54" s="17">
        <f t="shared" si="0"/>
        <v>-66.666666666666657</v>
      </c>
    </row>
    <row r="55" spans="1:9">
      <c r="A55" s="26"/>
      <c r="B55" s="15" t="s">
        <v>50</v>
      </c>
      <c r="C55" s="16">
        <v>8</v>
      </c>
      <c r="D55" s="16">
        <v>13</v>
      </c>
      <c r="E55" s="16">
        <v>14</v>
      </c>
      <c r="F55" s="16">
        <v>18</v>
      </c>
      <c r="G55" s="16">
        <v>10</v>
      </c>
      <c r="H55" s="16">
        <v>20</v>
      </c>
      <c r="I55" s="17">
        <f t="shared" si="0"/>
        <v>100</v>
      </c>
    </row>
    <row r="56" spans="1:9">
      <c r="A56" s="14"/>
      <c r="B56" s="20"/>
      <c r="C56" s="16"/>
      <c r="D56" s="16"/>
      <c r="E56" s="16"/>
      <c r="F56" s="16"/>
      <c r="G56" s="16"/>
      <c r="H56" s="16"/>
      <c r="I56" s="17"/>
    </row>
    <row r="57" spans="1:9">
      <c r="A57" s="25" t="s">
        <v>63</v>
      </c>
      <c r="B57" s="11" t="s">
        <v>46</v>
      </c>
      <c r="C57" s="12">
        <v>675</v>
      </c>
      <c r="D57" s="12">
        <v>809</v>
      </c>
      <c r="E57" s="12">
        <v>727</v>
      </c>
      <c r="F57" s="12">
        <v>762</v>
      </c>
      <c r="G57" s="12">
        <v>798</v>
      </c>
      <c r="H57" s="12">
        <v>828</v>
      </c>
      <c r="I57" s="13">
        <f t="shared" si="0"/>
        <v>3.7593984962406015</v>
      </c>
    </row>
    <row r="58" spans="1:9">
      <c r="A58" s="14" t="s">
        <v>47</v>
      </c>
      <c r="B58" s="15" t="s">
        <v>48</v>
      </c>
      <c r="C58" s="16">
        <v>192</v>
      </c>
      <c r="D58" s="16">
        <v>203</v>
      </c>
      <c r="E58" s="16">
        <v>179</v>
      </c>
      <c r="F58" s="16">
        <v>153</v>
      </c>
      <c r="G58" s="16">
        <v>138</v>
      </c>
      <c r="H58" s="16">
        <v>150</v>
      </c>
      <c r="I58" s="17">
        <f t="shared" si="0"/>
        <v>8.695652173913043</v>
      </c>
    </row>
    <row r="59" spans="1:9">
      <c r="A59" s="14"/>
      <c r="B59" s="15" t="s">
        <v>49</v>
      </c>
      <c r="C59" s="16">
        <v>180</v>
      </c>
      <c r="D59" s="16">
        <v>247</v>
      </c>
      <c r="E59" s="16">
        <v>211</v>
      </c>
      <c r="F59" s="16">
        <v>208</v>
      </c>
      <c r="G59" s="16">
        <v>235</v>
      </c>
      <c r="H59" s="16">
        <v>229</v>
      </c>
      <c r="I59" s="17">
        <f t="shared" si="0"/>
        <v>-2.5531914893617018</v>
      </c>
    </row>
    <row r="60" spans="1:9">
      <c r="A60" s="19"/>
      <c r="B60" s="15" t="s">
        <v>50</v>
      </c>
      <c r="C60" s="16">
        <v>303</v>
      </c>
      <c r="D60" s="16">
        <v>359</v>
      </c>
      <c r="E60" s="16">
        <v>337</v>
      </c>
      <c r="F60" s="16">
        <v>401</v>
      </c>
      <c r="G60" s="16">
        <v>425</v>
      </c>
      <c r="H60" s="16">
        <v>449</v>
      </c>
      <c r="I60" s="17">
        <f t="shared" si="0"/>
        <v>5.6470588235294121</v>
      </c>
    </row>
    <row r="61" spans="1:9">
      <c r="A61" s="19"/>
      <c r="B61" s="15"/>
      <c r="C61" s="16"/>
      <c r="D61" s="16"/>
      <c r="E61" s="16"/>
      <c r="F61" s="16"/>
      <c r="G61" s="16"/>
      <c r="H61" s="16"/>
      <c r="I61" s="17"/>
    </row>
    <row r="62" spans="1:9">
      <c r="A62" s="34" t="s">
        <v>66</v>
      </c>
      <c r="B62" s="35"/>
    </row>
    <row r="63" spans="1:9">
      <c r="A63" s="34" t="s">
        <v>67</v>
      </c>
      <c r="B63" s="11" t="s">
        <v>46</v>
      </c>
      <c r="C63" s="36">
        <v>1985</v>
      </c>
      <c r="D63" s="36">
        <v>2079</v>
      </c>
      <c r="E63" s="36">
        <v>2015</v>
      </c>
      <c r="F63" s="36">
        <v>2073</v>
      </c>
      <c r="G63" s="36">
        <v>2254</v>
      </c>
      <c r="H63" s="36">
        <v>2447</v>
      </c>
      <c r="I63" s="37">
        <v>8.562555456965395</v>
      </c>
    </row>
    <row r="64" spans="1:9">
      <c r="A64" s="514" t="s">
        <v>68</v>
      </c>
      <c r="B64" s="515"/>
      <c r="C64" s="16">
        <v>1207</v>
      </c>
      <c r="D64" s="16">
        <v>1364</v>
      </c>
      <c r="E64" s="16">
        <v>1335</v>
      </c>
      <c r="F64" s="16">
        <v>1390</v>
      </c>
      <c r="G64" s="16">
        <v>1485</v>
      </c>
      <c r="H64" s="16">
        <v>1645</v>
      </c>
      <c r="I64" s="38">
        <v>10.774410774410773</v>
      </c>
    </row>
    <row r="65" spans="1:9">
      <c r="A65" s="21" t="s">
        <v>69</v>
      </c>
      <c r="B65" s="39"/>
      <c r="C65" s="40">
        <f t="shared" ref="C65:H65" si="1">C64/C63*100</f>
        <v>60.806045340050375</v>
      </c>
      <c r="D65" s="40">
        <f t="shared" si="1"/>
        <v>65.608465608465607</v>
      </c>
      <c r="E65" s="40">
        <f t="shared" si="1"/>
        <v>66.25310173697271</v>
      </c>
      <c r="F65" s="40">
        <f t="shared" si="1"/>
        <v>67.052580800771835</v>
      </c>
      <c r="G65" s="40">
        <f t="shared" si="1"/>
        <v>65.882874889086068</v>
      </c>
      <c r="H65" s="40">
        <f t="shared" si="1"/>
        <v>67.225173682059676</v>
      </c>
      <c r="I65" s="38">
        <v>2.0374016696043857</v>
      </c>
    </row>
    <row r="66" spans="1:9">
      <c r="A66" s="41"/>
      <c r="B66" s="42"/>
      <c r="C66" s="16"/>
      <c r="D66" s="16"/>
      <c r="E66" s="16"/>
      <c r="F66" s="16"/>
      <c r="G66" s="16"/>
      <c r="H66" s="16"/>
      <c r="I66" s="38"/>
    </row>
    <row r="67" spans="1:9" ht="12.75">
      <c r="A67" s="499" t="s">
        <v>83</v>
      </c>
      <c r="B67" s="500"/>
      <c r="C67" s="16"/>
      <c r="D67" s="16"/>
      <c r="E67" s="16"/>
      <c r="F67" s="16"/>
      <c r="G67" s="16"/>
      <c r="H67" s="16"/>
      <c r="I67" s="38"/>
    </row>
    <row r="68" spans="1:9">
      <c r="A68" s="25"/>
      <c r="B68" s="11" t="s">
        <v>46</v>
      </c>
      <c r="C68" s="12">
        <v>1790</v>
      </c>
      <c r="D68" s="12">
        <v>1952</v>
      </c>
      <c r="E68" s="12">
        <v>1877</v>
      </c>
      <c r="F68" s="12">
        <v>1943</v>
      </c>
      <c r="G68" s="12">
        <v>2123</v>
      </c>
      <c r="H68" s="12">
        <v>2295</v>
      </c>
      <c r="I68" s="37">
        <v>8.1017428167687235</v>
      </c>
    </row>
    <row r="69" spans="1:9">
      <c r="A69" s="43" t="s">
        <v>53</v>
      </c>
      <c r="B69" s="15"/>
      <c r="C69" s="16">
        <v>1455</v>
      </c>
      <c r="D69" s="16">
        <v>1563</v>
      </c>
      <c r="E69" s="16">
        <v>1504</v>
      </c>
      <c r="F69" s="16">
        <v>1558</v>
      </c>
      <c r="G69" s="16">
        <v>1645</v>
      </c>
      <c r="H69" s="16">
        <v>1812</v>
      </c>
      <c r="I69" s="38">
        <v>10.151975683890578</v>
      </c>
    </row>
    <row r="70" spans="1:9">
      <c r="A70" s="43" t="s">
        <v>54</v>
      </c>
      <c r="B70" s="15"/>
      <c r="C70" s="16">
        <v>335</v>
      </c>
      <c r="D70" s="16">
        <v>389</v>
      </c>
      <c r="E70" s="16">
        <v>373</v>
      </c>
      <c r="F70" s="16">
        <v>385</v>
      </c>
      <c r="G70" s="16">
        <v>478</v>
      </c>
      <c r="H70" s="16">
        <v>483</v>
      </c>
      <c r="I70" s="38">
        <v>1.0460251046025104</v>
      </c>
    </row>
    <row r="71" spans="1:9" ht="12.75">
      <c r="A71" s="501" t="s">
        <v>84</v>
      </c>
      <c r="B71" s="502"/>
      <c r="C71" s="16"/>
      <c r="D71" s="16"/>
      <c r="E71" s="16"/>
      <c r="F71" s="16"/>
      <c r="G71" s="16"/>
      <c r="H71" s="16"/>
      <c r="I71" s="38"/>
    </row>
    <row r="72" spans="1:9">
      <c r="A72" s="25" t="s">
        <v>70</v>
      </c>
      <c r="B72" s="11" t="s">
        <v>46</v>
      </c>
      <c r="C72" s="12">
        <v>1148</v>
      </c>
      <c r="D72" s="12">
        <v>1296</v>
      </c>
      <c r="E72" s="12">
        <v>1247</v>
      </c>
      <c r="F72" s="12">
        <v>1310</v>
      </c>
      <c r="G72" s="12">
        <v>1414</v>
      </c>
      <c r="H72" s="12">
        <v>1549</v>
      </c>
      <c r="I72" s="37">
        <v>9.547383309759546</v>
      </c>
    </row>
    <row r="73" spans="1:9">
      <c r="A73" s="43" t="s">
        <v>53</v>
      </c>
      <c r="B73" s="15"/>
      <c r="C73" s="16">
        <v>924</v>
      </c>
      <c r="D73" s="16">
        <v>1025</v>
      </c>
      <c r="E73" s="16">
        <v>987</v>
      </c>
      <c r="F73" s="16">
        <v>1030</v>
      </c>
      <c r="G73" s="16">
        <v>1081</v>
      </c>
      <c r="H73" s="16">
        <v>1197</v>
      </c>
      <c r="I73" s="38">
        <v>10.730804810360777</v>
      </c>
    </row>
    <row r="74" spans="1:9">
      <c r="A74" s="43" t="s">
        <v>54</v>
      </c>
      <c r="B74" s="15"/>
      <c r="C74" s="16">
        <v>224</v>
      </c>
      <c r="D74" s="16">
        <v>271</v>
      </c>
      <c r="E74" s="16">
        <v>260</v>
      </c>
      <c r="F74" s="16">
        <v>280</v>
      </c>
      <c r="G74" s="16">
        <v>333</v>
      </c>
      <c r="H74" s="16">
        <v>352</v>
      </c>
      <c r="I74" s="38">
        <v>5.7057057057057055</v>
      </c>
    </row>
    <row r="75" spans="1:9">
      <c r="A75" s="26"/>
      <c r="B75" s="44"/>
      <c r="C75" s="16"/>
      <c r="D75" s="16"/>
      <c r="E75" s="16"/>
      <c r="F75" s="16"/>
      <c r="G75" s="16"/>
      <c r="H75" s="16"/>
      <c r="I75" s="38"/>
    </row>
    <row r="76" spans="1:9">
      <c r="A76" s="34" t="s">
        <v>71</v>
      </c>
      <c r="B76" s="35"/>
      <c r="C76" s="45"/>
      <c r="D76" s="45"/>
      <c r="E76" s="45"/>
      <c r="F76" s="45"/>
      <c r="G76" s="45"/>
      <c r="H76" s="45"/>
      <c r="I76" s="38"/>
    </row>
    <row r="77" spans="1:9">
      <c r="A77" s="46" t="s">
        <v>72</v>
      </c>
      <c r="B77" s="35"/>
      <c r="C77" s="45"/>
      <c r="D77" s="45"/>
      <c r="E77" s="45"/>
      <c r="F77" s="45"/>
      <c r="G77" s="45"/>
      <c r="H77" s="45"/>
      <c r="I77" s="38"/>
    </row>
    <row r="78" spans="1:9">
      <c r="A78" s="34" t="s">
        <v>67</v>
      </c>
      <c r="B78" s="11" t="s">
        <v>46</v>
      </c>
      <c r="C78" s="36">
        <v>1288</v>
      </c>
      <c r="D78" s="36">
        <v>1459</v>
      </c>
      <c r="E78" s="36">
        <v>1419</v>
      </c>
      <c r="F78" s="36">
        <v>1495</v>
      </c>
      <c r="G78" s="36">
        <v>1629</v>
      </c>
      <c r="H78" s="36">
        <v>1844</v>
      </c>
      <c r="I78" s="37">
        <v>13.19828115408226</v>
      </c>
    </row>
    <row r="79" spans="1:9">
      <c r="A79" s="43" t="s">
        <v>73</v>
      </c>
      <c r="B79" s="39"/>
      <c r="C79" s="45"/>
      <c r="D79" s="45"/>
      <c r="E79" s="45"/>
      <c r="F79" s="45"/>
      <c r="G79" s="45"/>
      <c r="H79" s="45"/>
      <c r="I79" s="38"/>
    </row>
    <row r="80" spans="1:9">
      <c r="A80" s="47" t="s">
        <v>74</v>
      </c>
      <c r="B80" s="11" t="s">
        <v>46</v>
      </c>
      <c r="C80" s="12">
        <v>328</v>
      </c>
      <c r="D80" s="12">
        <v>392</v>
      </c>
      <c r="E80" s="12">
        <v>404</v>
      </c>
      <c r="F80" s="12">
        <v>388</v>
      </c>
      <c r="G80" s="12">
        <v>392</v>
      </c>
      <c r="H80" s="12">
        <v>425</v>
      </c>
      <c r="I80" s="37">
        <v>8.4183673469387745</v>
      </c>
    </row>
    <row r="81" spans="1:9">
      <c r="A81" s="43"/>
      <c r="B81" s="15" t="s">
        <v>48</v>
      </c>
      <c r="C81" s="48">
        <v>202</v>
      </c>
      <c r="D81" s="48">
        <v>238</v>
      </c>
      <c r="E81" s="48">
        <v>239</v>
      </c>
      <c r="F81" s="48">
        <v>225</v>
      </c>
      <c r="G81" s="48">
        <v>221</v>
      </c>
      <c r="H81" s="48">
        <v>210</v>
      </c>
      <c r="I81" s="38">
        <v>-4.9773755656108598</v>
      </c>
    </row>
    <row r="82" spans="1:9">
      <c r="A82" s="43"/>
      <c r="B82" s="15" t="s">
        <v>50</v>
      </c>
      <c r="C82" s="48">
        <v>126</v>
      </c>
      <c r="D82" s="48">
        <v>154</v>
      </c>
      <c r="E82" s="48">
        <v>165</v>
      </c>
      <c r="F82" s="48">
        <v>163</v>
      </c>
      <c r="G82" s="48">
        <v>171</v>
      </c>
      <c r="H82" s="48">
        <v>215</v>
      </c>
      <c r="I82" s="38">
        <v>25.730994152046783</v>
      </c>
    </row>
    <row r="83" spans="1:9">
      <c r="A83" s="10" t="s">
        <v>75</v>
      </c>
      <c r="B83" s="49"/>
      <c r="C83" s="16"/>
      <c r="D83" s="48"/>
      <c r="E83" s="48"/>
      <c r="F83" s="48"/>
      <c r="G83" s="48"/>
      <c r="H83" s="48"/>
      <c r="I83" s="38"/>
    </row>
    <row r="84" spans="1:9">
      <c r="A84" s="25" t="s">
        <v>76</v>
      </c>
      <c r="B84" s="11" t="s">
        <v>46</v>
      </c>
      <c r="C84" s="12">
        <v>147</v>
      </c>
      <c r="D84" s="12">
        <v>147</v>
      </c>
      <c r="E84" s="12">
        <v>141</v>
      </c>
      <c r="F84" s="12">
        <v>168</v>
      </c>
      <c r="G84" s="12">
        <v>158</v>
      </c>
      <c r="H84" s="12">
        <v>166</v>
      </c>
      <c r="I84" s="37">
        <v>5.0632911392405067</v>
      </c>
    </row>
    <row r="85" spans="1:9">
      <c r="A85" s="43"/>
      <c r="B85" s="15" t="s">
        <v>48</v>
      </c>
      <c r="C85" s="48">
        <v>92</v>
      </c>
      <c r="D85" s="48">
        <v>84</v>
      </c>
      <c r="E85" s="48">
        <v>79</v>
      </c>
      <c r="F85" s="48">
        <v>86</v>
      </c>
      <c r="G85" s="48">
        <v>89</v>
      </c>
      <c r="H85" s="48">
        <v>93</v>
      </c>
      <c r="I85" s="38">
        <v>4.4943820224719104</v>
      </c>
    </row>
    <row r="86" spans="1:9">
      <c r="A86" s="43"/>
      <c r="B86" s="15" t="s">
        <v>50</v>
      </c>
      <c r="C86" s="48">
        <v>55</v>
      </c>
      <c r="D86" s="48">
        <v>63</v>
      </c>
      <c r="E86" s="48">
        <v>62</v>
      </c>
      <c r="F86" s="48">
        <v>82</v>
      </c>
      <c r="G86" s="48">
        <v>69</v>
      </c>
      <c r="H86" s="48">
        <v>73</v>
      </c>
      <c r="I86" s="38">
        <v>5.7971014492753623</v>
      </c>
    </row>
    <row r="87" spans="1:9">
      <c r="A87" s="47" t="s">
        <v>77</v>
      </c>
      <c r="B87" s="11" t="s">
        <v>46</v>
      </c>
      <c r="C87" s="12">
        <v>169</v>
      </c>
      <c r="D87" s="12">
        <v>194</v>
      </c>
      <c r="E87" s="12">
        <v>153</v>
      </c>
      <c r="F87" s="12">
        <v>163</v>
      </c>
      <c r="G87" s="12">
        <v>214</v>
      </c>
      <c r="H87" s="12">
        <v>224</v>
      </c>
      <c r="I87" s="37">
        <v>4.6728971962616823</v>
      </c>
    </row>
    <row r="88" spans="1:9">
      <c r="A88" s="43"/>
      <c r="B88" s="15" t="s">
        <v>48</v>
      </c>
      <c r="C88" s="48">
        <v>110</v>
      </c>
      <c r="D88" s="48">
        <v>110</v>
      </c>
      <c r="E88" s="48">
        <v>89</v>
      </c>
      <c r="F88" s="48">
        <v>97</v>
      </c>
      <c r="G88" s="48">
        <v>115</v>
      </c>
      <c r="H88" s="48">
        <v>114</v>
      </c>
      <c r="I88" s="38">
        <v>-0.86956521739130432</v>
      </c>
    </row>
    <row r="89" spans="1:9">
      <c r="A89" s="43"/>
      <c r="B89" s="15" t="s">
        <v>50</v>
      </c>
      <c r="C89" s="48">
        <v>59</v>
      </c>
      <c r="D89" s="48">
        <v>84</v>
      </c>
      <c r="E89" s="48">
        <v>64</v>
      </c>
      <c r="F89" s="48">
        <v>66</v>
      </c>
      <c r="G89" s="48">
        <v>99</v>
      </c>
      <c r="H89" s="48">
        <v>110</v>
      </c>
      <c r="I89" s="38">
        <v>11.111111111111111</v>
      </c>
    </row>
    <row r="90" spans="1:9">
      <c r="A90" s="47" t="s">
        <v>78</v>
      </c>
      <c r="B90" s="11" t="s">
        <v>46</v>
      </c>
      <c r="C90" s="12">
        <v>151</v>
      </c>
      <c r="D90" s="12">
        <v>163</v>
      </c>
      <c r="E90" s="12">
        <v>162</v>
      </c>
      <c r="F90" s="12">
        <v>172</v>
      </c>
      <c r="G90" s="12">
        <v>206</v>
      </c>
      <c r="H90" s="12">
        <v>205</v>
      </c>
      <c r="I90" s="37">
        <v>-0.48543689320388345</v>
      </c>
    </row>
    <row r="91" spans="1:9">
      <c r="A91" s="43"/>
      <c r="B91" s="15" t="s">
        <v>48</v>
      </c>
      <c r="C91" s="48">
        <v>92</v>
      </c>
      <c r="D91" s="48">
        <v>100</v>
      </c>
      <c r="E91" s="48">
        <v>92</v>
      </c>
      <c r="F91" s="48">
        <v>101</v>
      </c>
      <c r="G91" s="48">
        <v>125</v>
      </c>
      <c r="H91" s="48">
        <v>113</v>
      </c>
      <c r="I91" s="38">
        <v>-9.6</v>
      </c>
    </row>
    <row r="92" spans="1:9">
      <c r="A92" s="43"/>
      <c r="B92" s="15" t="s">
        <v>50</v>
      </c>
      <c r="C92" s="48">
        <v>52</v>
      </c>
      <c r="D92" s="48">
        <v>63</v>
      </c>
      <c r="E92" s="48">
        <v>70</v>
      </c>
      <c r="F92" s="48">
        <v>71</v>
      </c>
      <c r="G92" s="48">
        <v>81</v>
      </c>
      <c r="H92" s="48">
        <v>92</v>
      </c>
      <c r="I92" s="38">
        <v>13.580246913580247</v>
      </c>
    </row>
    <row r="93" spans="1:9">
      <c r="A93" s="26"/>
      <c r="B93" s="44"/>
      <c r="C93" s="48"/>
      <c r="D93" s="48"/>
      <c r="E93" s="48"/>
      <c r="F93" s="48"/>
      <c r="G93" s="48"/>
      <c r="H93" s="48"/>
      <c r="I93" s="38"/>
    </row>
    <row r="94" spans="1:9">
      <c r="A94" s="499" t="s">
        <v>85</v>
      </c>
      <c r="B94" s="503"/>
      <c r="C94" s="48"/>
      <c r="D94" s="16"/>
      <c r="E94" s="16"/>
      <c r="F94" s="16"/>
      <c r="G94" s="16"/>
      <c r="H94" s="16"/>
      <c r="I94" s="38"/>
    </row>
    <row r="95" spans="1:9" ht="13.5" customHeight="1">
      <c r="A95" s="27" t="s">
        <v>70</v>
      </c>
      <c r="B95" s="11" t="s">
        <v>46</v>
      </c>
      <c r="C95" s="50">
        <v>1025851.5</v>
      </c>
      <c r="D95" s="50">
        <v>1008278</v>
      </c>
      <c r="E95" s="50">
        <v>1003060</v>
      </c>
      <c r="F95" s="50">
        <v>1002173</v>
      </c>
      <c r="G95" s="50">
        <v>1006289.5</v>
      </c>
      <c r="H95" s="50">
        <v>1018298</v>
      </c>
      <c r="I95" s="37">
        <v>1.1933444600187124</v>
      </c>
    </row>
    <row r="96" spans="1:9">
      <c r="A96" s="14"/>
      <c r="B96" s="15" t="s">
        <v>48</v>
      </c>
      <c r="C96" s="51">
        <v>286528</v>
      </c>
      <c r="D96" s="51">
        <v>250844.5</v>
      </c>
      <c r="E96" s="51">
        <v>228746</v>
      </c>
      <c r="F96" s="51">
        <v>216690.5</v>
      </c>
      <c r="G96" s="51">
        <v>207912</v>
      </c>
      <c r="H96" s="51">
        <v>216426.5</v>
      </c>
      <c r="I96" s="38">
        <v>4.0952422178614025</v>
      </c>
    </row>
    <row r="97" spans="1:9">
      <c r="A97" s="14"/>
      <c r="B97" s="15" t="s">
        <v>49</v>
      </c>
      <c r="C97" s="51">
        <v>289534.5</v>
      </c>
      <c r="D97" s="51">
        <v>295606.5</v>
      </c>
      <c r="E97" s="51">
        <v>296579</v>
      </c>
      <c r="F97" s="51">
        <v>290704</v>
      </c>
      <c r="G97" s="51">
        <v>282319.5</v>
      </c>
      <c r="H97" s="51">
        <v>262720</v>
      </c>
      <c r="I97" s="38">
        <v>-6.9423118133887307</v>
      </c>
    </row>
    <row r="98" spans="1:9">
      <c r="A98" s="21"/>
      <c r="B98" s="15" t="s">
        <v>50</v>
      </c>
      <c r="C98" s="51">
        <v>449789</v>
      </c>
      <c r="D98" s="51">
        <v>461827</v>
      </c>
      <c r="E98" s="51">
        <v>477735</v>
      </c>
      <c r="F98" s="51">
        <v>494778.5</v>
      </c>
      <c r="G98" s="51">
        <v>516058</v>
      </c>
      <c r="H98" s="51">
        <v>539151.5</v>
      </c>
      <c r="I98" s="38">
        <v>4.4749814943281567</v>
      </c>
    </row>
    <row r="99" spans="1:9">
      <c r="A99" s="14" t="s">
        <v>53</v>
      </c>
      <c r="B99" s="15" t="s">
        <v>46</v>
      </c>
      <c r="C99" s="51">
        <v>421738.5</v>
      </c>
      <c r="D99" s="51">
        <v>415059</v>
      </c>
      <c r="E99" s="51">
        <v>414451</v>
      </c>
      <c r="F99" s="51">
        <v>415857.5</v>
      </c>
      <c r="G99" s="51">
        <v>419632</v>
      </c>
      <c r="H99" s="51">
        <v>427088</v>
      </c>
      <c r="I99" s="38">
        <v>1.7767949060128876</v>
      </c>
    </row>
    <row r="100" spans="1:9">
      <c r="A100" s="14" t="s">
        <v>54</v>
      </c>
      <c r="B100" s="15" t="s">
        <v>46</v>
      </c>
      <c r="C100" s="51">
        <v>604113</v>
      </c>
      <c r="D100" s="51">
        <v>593219</v>
      </c>
      <c r="E100" s="51">
        <v>588609</v>
      </c>
      <c r="F100" s="51">
        <v>586315.5</v>
      </c>
      <c r="G100" s="51">
        <v>586657.5</v>
      </c>
      <c r="H100" s="51">
        <v>591210</v>
      </c>
      <c r="I100" s="38">
        <v>0.77600644328249446</v>
      </c>
    </row>
    <row r="101" spans="1:9">
      <c r="A101" s="14"/>
      <c r="B101" s="52"/>
      <c r="C101" s="53"/>
      <c r="D101" s="53"/>
      <c r="E101" s="53"/>
      <c r="F101" s="53"/>
      <c r="G101" s="53"/>
      <c r="H101" s="53"/>
      <c r="I101" s="38"/>
    </row>
    <row r="102" spans="1:9">
      <c r="A102" s="10" t="s">
        <v>79</v>
      </c>
      <c r="B102" s="49"/>
      <c r="C102" s="54"/>
      <c r="D102" s="54"/>
      <c r="E102" s="54"/>
      <c r="F102" s="54"/>
      <c r="G102" s="54"/>
      <c r="H102" s="54"/>
      <c r="I102" s="38"/>
    </row>
    <row r="103" spans="1:9">
      <c r="A103" s="27" t="s">
        <v>80</v>
      </c>
      <c r="B103" s="11" t="s">
        <v>46</v>
      </c>
      <c r="C103" s="12">
        <v>203.63571140657299</v>
      </c>
      <c r="D103" s="12">
        <v>235.84765312741129</v>
      </c>
      <c r="E103" s="12">
        <v>225.80902438538072</v>
      </c>
      <c r="F103" s="12">
        <v>224.31256878802361</v>
      </c>
      <c r="G103" s="12">
        <v>237.70495468749303</v>
      </c>
      <c r="H103" s="12">
        <v>245.40949702346464</v>
      </c>
      <c r="I103" s="37">
        <v>3.2412207587766315</v>
      </c>
    </row>
    <row r="104" spans="1:9">
      <c r="A104" s="21"/>
      <c r="B104" s="15" t="s">
        <v>48</v>
      </c>
      <c r="C104" s="16">
        <v>236.62608889881616</v>
      </c>
      <c r="D104" s="16">
        <v>265.90178377441003</v>
      </c>
      <c r="E104" s="16">
        <v>257.05367525552361</v>
      </c>
      <c r="F104" s="16">
        <v>236.74318901843873</v>
      </c>
      <c r="G104" s="16">
        <v>244.81511408672901</v>
      </c>
      <c r="H104" s="16">
        <v>249.50733851908154</v>
      </c>
      <c r="I104" s="38">
        <v>1.9166400121400387</v>
      </c>
    </row>
    <row r="105" spans="1:9">
      <c r="A105" s="21"/>
      <c r="B105" s="15" t="s">
        <v>49</v>
      </c>
      <c r="C105" s="16">
        <v>206.53842633606706</v>
      </c>
      <c r="D105" s="16">
        <v>262.84942990089866</v>
      </c>
      <c r="E105" s="16">
        <v>242.0940120507521</v>
      </c>
      <c r="F105" s="16">
        <v>235.97886509989542</v>
      </c>
      <c r="G105" s="16">
        <v>260.3433344136696</v>
      </c>
      <c r="H105" s="16">
        <v>271.0109622411693</v>
      </c>
      <c r="I105" s="38">
        <v>4.0975229312187782</v>
      </c>
    </row>
    <row r="106" spans="1:9">
      <c r="A106" s="21"/>
      <c r="B106" s="15" t="s">
        <v>50</v>
      </c>
      <c r="C106" s="16">
        <v>180.75141899868606</v>
      </c>
      <c r="D106" s="16">
        <v>202.24023281445216</v>
      </c>
      <c r="E106" s="16">
        <v>200.73890336692935</v>
      </c>
      <c r="F106" s="16">
        <v>212.01406285843061</v>
      </c>
      <c r="G106" s="16">
        <v>222.45561545407685</v>
      </c>
      <c r="H106" s="16">
        <v>231.28935002499298</v>
      </c>
      <c r="I106" s="38">
        <v>3.9710099261305221</v>
      </c>
    </row>
    <row r="107" spans="1:9">
      <c r="A107" s="14" t="s">
        <v>53</v>
      </c>
      <c r="B107" s="15" t="s">
        <v>46</v>
      </c>
      <c r="C107" s="16">
        <v>240.6704628579084</v>
      </c>
      <c r="D107" s="16">
        <v>281.16484644351766</v>
      </c>
      <c r="E107" s="16">
        <v>265.41135140221644</v>
      </c>
      <c r="F107" s="16">
        <v>270.76582723649324</v>
      </c>
      <c r="G107" s="16">
        <v>276.9092919510428</v>
      </c>
      <c r="H107" s="16">
        <v>296.66017307908442</v>
      </c>
      <c r="I107" s="38">
        <v>7.1326176846147655</v>
      </c>
    </row>
    <row r="108" spans="1:9">
      <c r="A108" s="14" t="s">
        <v>54</v>
      </c>
      <c r="B108" s="15" t="s">
        <v>46</v>
      </c>
      <c r="C108" s="16">
        <v>177.78130912594168</v>
      </c>
      <c r="D108" s="16">
        <v>204.14046077418288</v>
      </c>
      <c r="E108" s="16">
        <v>197.92425871843619</v>
      </c>
      <c r="F108" s="16">
        <v>191.3645469035016</v>
      </c>
      <c r="G108" s="16">
        <v>209.66236688357347</v>
      </c>
      <c r="H108" s="16">
        <v>208.3861910319514</v>
      </c>
      <c r="I108" s="38">
        <v>-0.60868141030323175</v>
      </c>
    </row>
    <row r="109" spans="1:9">
      <c r="A109" s="14"/>
      <c r="B109" s="55"/>
      <c r="C109" s="48"/>
      <c r="D109" s="48"/>
      <c r="E109" s="48"/>
      <c r="F109" s="48"/>
      <c r="G109" s="48"/>
      <c r="H109" s="48"/>
      <c r="I109" s="38"/>
    </row>
    <row r="110" spans="1:9" ht="12.75">
      <c r="A110" s="501" t="s">
        <v>81</v>
      </c>
      <c r="B110" s="504"/>
      <c r="C110" s="56"/>
      <c r="D110" s="56"/>
      <c r="E110" s="56"/>
      <c r="F110" s="56"/>
      <c r="G110" s="56"/>
      <c r="H110" s="56"/>
      <c r="I110" s="38"/>
    </row>
    <row r="111" spans="1:9">
      <c r="A111" s="47" t="s">
        <v>70</v>
      </c>
      <c r="B111" s="11" t="s">
        <v>46</v>
      </c>
      <c r="C111" s="29">
        <v>4.3865998148854874</v>
      </c>
      <c r="D111" s="29">
        <v>5.2564868022509668</v>
      </c>
      <c r="E111" s="29">
        <v>6.7792554782365961</v>
      </c>
      <c r="F111" s="29">
        <v>5.8872070989739296</v>
      </c>
      <c r="G111" s="29">
        <v>5.4656239581154322</v>
      </c>
      <c r="H111" s="29">
        <v>6.7760125228567674</v>
      </c>
      <c r="I111" s="37">
        <v>23.975095520350472</v>
      </c>
    </row>
    <row r="112" spans="1:9">
      <c r="A112" s="1" t="s">
        <v>64</v>
      </c>
      <c r="B112" s="1"/>
      <c r="C112" s="1"/>
      <c r="D112" s="1"/>
      <c r="E112" s="1"/>
      <c r="F112" s="1"/>
      <c r="G112" s="1"/>
      <c r="H112" s="1"/>
      <c r="I112" s="17"/>
    </row>
    <row r="113" spans="1:9">
      <c r="A113" s="31" t="s">
        <v>65</v>
      </c>
      <c r="B113" s="1"/>
      <c r="C113" s="1"/>
      <c r="D113" s="1"/>
      <c r="E113" s="1"/>
      <c r="F113" s="1"/>
      <c r="G113" s="1"/>
      <c r="H113" s="1"/>
      <c r="I113" s="17"/>
    </row>
    <row r="114" spans="1:9">
      <c r="A114" s="31" t="s">
        <v>86</v>
      </c>
      <c r="B114" s="1"/>
      <c r="C114" s="1"/>
      <c r="D114" s="1"/>
      <c r="E114" s="1"/>
      <c r="F114" s="1"/>
      <c r="G114" s="1"/>
      <c r="H114" s="1"/>
      <c r="I114" s="17"/>
    </row>
    <row r="115" spans="1:9">
      <c r="A115" s="57" t="s">
        <v>87</v>
      </c>
    </row>
  </sheetData>
  <mergeCells count="10">
    <mergeCell ref="A67:B67"/>
    <mergeCell ref="A71:B71"/>
    <mergeCell ref="A94:B94"/>
    <mergeCell ref="A110:B110"/>
    <mergeCell ref="A1:I1"/>
    <mergeCell ref="A3:A4"/>
    <mergeCell ref="B3:B4"/>
    <mergeCell ref="C3:H3"/>
    <mergeCell ref="I3:I4"/>
    <mergeCell ref="A64:B6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workbookViewId="0">
      <selection sqref="A1:M1"/>
    </sheetView>
  </sheetViews>
  <sheetFormatPr baseColWidth="10" defaultRowHeight="12"/>
  <cols>
    <col min="1" max="1" width="12.140625" customWidth="1"/>
    <col min="2" max="2" width="7.7109375" customWidth="1"/>
    <col min="3" max="4" width="5.85546875" bestFit="1" customWidth="1"/>
    <col min="5" max="5" width="9.5703125" bestFit="1" customWidth="1"/>
    <col min="6" max="6" width="7.42578125" customWidth="1"/>
    <col min="7" max="8" width="5.85546875" bestFit="1" customWidth="1"/>
    <col min="9" max="9" width="9.5703125" bestFit="1" customWidth="1"/>
    <col min="10" max="10" width="7" customWidth="1"/>
    <col min="11" max="12" width="5.85546875" bestFit="1" customWidth="1"/>
    <col min="13" max="13" width="9.5703125" bestFit="1" customWidth="1"/>
  </cols>
  <sheetData>
    <row r="1" spans="1:13" ht="12.75">
      <c r="A1" s="518" t="s">
        <v>88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</row>
    <row r="2" spans="1:13" ht="12.75">
      <c r="A2" s="518" t="s">
        <v>89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</row>
    <row r="3" spans="1:13" ht="12.75">
      <c r="A3" s="58"/>
      <c r="B3" s="59"/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</row>
    <row r="4" spans="1:13">
      <c r="A4" s="520" t="s">
        <v>43</v>
      </c>
      <c r="B4" s="522" t="s">
        <v>90</v>
      </c>
      <c r="C4" s="508"/>
      <c r="D4" s="508"/>
      <c r="E4" s="508"/>
      <c r="F4" s="508" t="s">
        <v>61</v>
      </c>
      <c r="G4" s="508"/>
      <c r="H4" s="508"/>
      <c r="I4" s="508"/>
      <c r="J4" s="523" t="s">
        <v>63</v>
      </c>
      <c r="K4" s="508"/>
      <c r="L4" s="508"/>
      <c r="M4" s="510"/>
    </row>
    <row r="5" spans="1:13">
      <c r="A5" s="521"/>
      <c r="B5" s="524" t="s">
        <v>91</v>
      </c>
      <c r="C5" s="525" t="s">
        <v>92</v>
      </c>
      <c r="D5" s="524"/>
      <c r="E5" s="524"/>
      <c r="F5" s="524" t="s">
        <v>91</v>
      </c>
      <c r="G5" s="525" t="s">
        <v>92</v>
      </c>
      <c r="H5" s="524"/>
      <c r="I5" s="524"/>
      <c r="J5" s="524" t="s">
        <v>91</v>
      </c>
      <c r="K5" s="525" t="s">
        <v>92</v>
      </c>
      <c r="L5" s="524"/>
      <c r="M5" s="526"/>
    </row>
    <row r="6" spans="1:13">
      <c r="A6" s="507"/>
      <c r="B6" s="509"/>
      <c r="C6" s="61" t="s">
        <v>93</v>
      </c>
      <c r="D6" s="61" t="s">
        <v>94</v>
      </c>
      <c r="E6" s="62" t="s">
        <v>50</v>
      </c>
      <c r="F6" s="509"/>
      <c r="G6" s="61" t="s">
        <v>93</v>
      </c>
      <c r="H6" s="61" t="s">
        <v>94</v>
      </c>
      <c r="I6" s="62" t="s">
        <v>50</v>
      </c>
      <c r="J6" s="509"/>
      <c r="K6" s="61" t="s">
        <v>93</v>
      </c>
      <c r="L6" s="61" t="s">
        <v>94</v>
      </c>
      <c r="M6" s="63" t="s">
        <v>50</v>
      </c>
    </row>
    <row r="7" spans="1:13">
      <c r="A7" s="64"/>
      <c r="B7" s="65"/>
      <c r="C7" s="65"/>
      <c r="D7" s="65"/>
      <c r="E7" s="66"/>
      <c r="F7" s="67"/>
      <c r="G7" s="67"/>
      <c r="H7" s="67"/>
      <c r="I7" s="67"/>
      <c r="J7" s="68"/>
      <c r="K7" s="68"/>
      <c r="L7" s="65"/>
      <c r="M7" s="65"/>
    </row>
    <row r="8" spans="1:13">
      <c r="A8" s="69"/>
      <c r="B8" s="516" t="s">
        <v>95</v>
      </c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</row>
    <row r="9" spans="1:13">
      <c r="A9" s="69"/>
      <c r="B9" s="70"/>
      <c r="C9" s="70"/>
      <c r="D9" s="70"/>
      <c r="E9" s="71"/>
      <c r="F9" s="70"/>
      <c r="G9" s="70"/>
      <c r="H9" s="70"/>
      <c r="I9" s="71"/>
      <c r="J9" s="70"/>
      <c r="K9" s="70"/>
      <c r="L9" s="70"/>
      <c r="M9" s="70"/>
    </row>
    <row r="10" spans="1:13">
      <c r="A10" s="72">
        <v>2006</v>
      </c>
      <c r="B10" s="73">
        <v>2177</v>
      </c>
      <c r="C10" s="74">
        <v>811</v>
      </c>
      <c r="D10" s="74">
        <v>561</v>
      </c>
      <c r="E10" s="75">
        <v>805</v>
      </c>
      <c r="F10" s="76">
        <v>70</v>
      </c>
      <c r="G10" s="76">
        <v>12</v>
      </c>
      <c r="H10" s="76">
        <v>16</v>
      </c>
      <c r="I10" s="77">
        <v>42</v>
      </c>
      <c r="J10" s="76">
        <v>638</v>
      </c>
      <c r="K10" s="76">
        <v>215</v>
      </c>
      <c r="L10" s="78">
        <v>181</v>
      </c>
      <c r="M10" s="74">
        <v>242</v>
      </c>
    </row>
    <row r="11" spans="1:13">
      <c r="A11" s="72">
        <v>2007</v>
      </c>
      <c r="B11" s="73">
        <v>2273</v>
      </c>
      <c r="C11" s="74">
        <v>810</v>
      </c>
      <c r="D11" s="74">
        <v>591</v>
      </c>
      <c r="E11" s="75">
        <v>872</v>
      </c>
      <c r="F11" s="76">
        <v>68</v>
      </c>
      <c r="G11" s="76">
        <v>22</v>
      </c>
      <c r="H11" s="76">
        <v>14</v>
      </c>
      <c r="I11" s="77">
        <v>32</v>
      </c>
      <c r="J11" s="76">
        <v>711</v>
      </c>
      <c r="K11" s="76">
        <v>220</v>
      </c>
      <c r="L11" s="78">
        <v>175</v>
      </c>
      <c r="M11" s="74">
        <v>316</v>
      </c>
    </row>
    <row r="12" spans="1:13">
      <c r="A12" s="72">
        <v>2008</v>
      </c>
      <c r="B12" s="73">
        <v>2299</v>
      </c>
      <c r="C12" s="74">
        <v>755</v>
      </c>
      <c r="D12" s="74">
        <v>643</v>
      </c>
      <c r="E12" s="75">
        <v>901</v>
      </c>
      <c r="F12" s="76">
        <v>61</v>
      </c>
      <c r="G12" s="76">
        <v>13</v>
      </c>
      <c r="H12" s="76">
        <v>15</v>
      </c>
      <c r="I12" s="77">
        <v>33</v>
      </c>
      <c r="J12" s="76">
        <v>755</v>
      </c>
      <c r="K12" s="76">
        <v>219</v>
      </c>
      <c r="L12" s="78">
        <v>213</v>
      </c>
      <c r="M12" s="74">
        <v>323</v>
      </c>
    </row>
    <row r="13" spans="1:13">
      <c r="A13" s="72">
        <v>2009</v>
      </c>
      <c r="B13" s="73">
        <v>2379</v>
      </c>
      <c r="C13" s="74">
        <v>808</v>
      </c>
      <c r="D13" s="74">
        <v>664</v>
      </c>
      <c r="E13" s="75">
        <v>907</v>
      </c>
      <c r="F13" s="76">
        <v>42</v>
      </c>
      <c r="G13" s="76">
        <v>5</v>
      </c>
      <c r="H13" s="76">
        <v>12</v>
      </c>
      <c r="I13" s="77">
        <v>25</v>
      </c>
      <c r="J13" s="76">
        <v>785</v>
      </c>
      <c r="K13" s="76">
        <v>264</v>
      </c>
      <c r="L13" s="78">
        <v>183</v>
      </c>
      <c r="M13" s="74">
        <v>338</v>
      </c>
    </row>
    <row r="14" spans="1:13">
      <c r="A14" s="72">
        <v>2010</v>
      </c>
      <c r="B14" s="73">
        <v>2089</v>
      </c>
      <c r="C14" s="74">
        <v>678</v>
      </c>
      <c r="D14" s="74">
        <v>598</v>
      </c>
      <c r="E14" s="75">
        <v>813</v>
      </c>
      <c r="F14" s="76">
        <v>45</v>
      </c>
      <c r="G14" s="76">
        <v>10</v>
      </c>
      <c r="H14" s="76">
        <v>10</v>
      </c>
      <c r="I14" s="77">
        <v>25</v>
      </c>
      <c r="J14" s="76">
        <v>675</v>
      </c>
      <c r="K14" s="76">
        <v>192</v>
      </c>
      <c r="L14" s="78">
        <v>180</v>
      </c>
      <c r="M14" s="74">
        <v>303</v>
      </c>
    </row>
    <row r="15" spans="1:13">
      <c r="A15" s="72">
        <v>2011</v>
      </c>
      <c r="B15" s="73">
        <v>2378</v>
      </c>
      <c r="C15" s="74">
        <v>667</v>
      </c>
      <c r="D15" s="74">
        <v>777</v>
      </c>
      <c r="E15" s="75">
        <v>934</v>
      </c>
      <c r="F15" s="76">
        <v>53</v>
      </c>
      <c r="G15" s="76">
        <v>10</v>
      </c>
      <c r="H15" s="76">
        <v>14</v>
      </c>
      <c r="I15" s="77">
        <v>29</v>
      </c>
      <c r="J15" s="76">
        <v>809</v>
      </c>
      <c r="K15" s="76">
        <v>203</v>
      </c>
      <c r="L15" s="78">
        <v>247</v>
      </c>
      <c r="M15" s="74">
        <v>359</v>
      </c>
    </row>
    <row r="16" spans="1:13">
      <c r="A16" s="72">
        <v>2012</v>
      </c>
      <c r="B16" s="73">
        <v>2265</v>
      </c>
      <c r="C16" s="74">
        <v>588</v>
      </c>
      <c r="D16" s="74">
        <v>718</v>
      </c>
      <c r="E16" s="75">
        <v>959</v>
      </c>
      <c r="F16" s="76">
        <v>68</v>
      </c>
      <c r="G16" s="76">
        <v>11</v>
      </c>
      <c r="H16" s="76">
        <v>11</v>
      </c>
      <c r="I16" s="77">
        <v>46</v>
      </c>
      <c r="J16" s="76">
        <v>727</v>
      </c>
      <c r="K16" s="76">
        <v>179</v>
      </c>
      <c r="L16" s="78">
        <v>211</v>
      </c>
      <c r="M16" s="74">
        <v>337</v>
      </c>
    </row>
    <row r="17" spans="1:13">
      <c r="A17" s="72" t="s">
        <v>96</v>
      </c>
      <c r="B17" s="73">
        <v>2248</v>
      </c>
      <c r="C17" s="74">
        <v>513</v>
      </c>
      <c r="D17" s="74">
        <v>686</v>
      </c>
      <c r="E17" s="75">
        <v>1049</v>
      </c>
      <c r="F17" s="76">
        <v>59</v>
      </c>
      <c r="G17" s="76">
        <v>10</v>
      </c>
      <c r="H17" s="76">
        <v>13</v>
      </c>
      <c r="I17" s="77">
        <v>36</v>
      </c>
      <c r="J17" s="76">
        <v>762</v>
      </c>
      <c r="K17" s="76">
        <v>153</v>
      </c>
      <c r="L17" s="78">
        <v>208</v>
      </c>
      <c r="M17" s="74">
        <v>401</v>
      </c>
    </row>
    <row r="18" spans="1:13">
      <c r="A18" s="72">
        <v>2014</v>
      </c>
      <c r="B18" s="73">
        <v>2392</v>
      </c>
      <c r="C18" s="74">
        <v>509</v>
      </c>
      <c r="D18" s="74">
        <v>735</v>
      </c>
      <c r="E18" s="75">
        <v>1148</v>
      </c>
      <c r="F18" s="76">
        <v>55</v>
      </c>
      <c r="G18" s="76">
        <v>5</v>
      </c>
      <c r="H18" s="76">
        <v>15</v>
      </c>
      <c r="I18" s="77">
        <v>35</v>
      </c>
      <c r="J18" s="76">
        <v>798</v>
      </c>
      <c r="K18" s="76">
        <v>138</v>
      </c>
      <c r="L18" s="78">
        <v>235</v>
      </c>
      <c r="M18" s="74">
        <v>425</v>
      </c>
    </row>
    <row r="19" spans="1:13">
      <c r="A19" s="72" t="s">
        <v>97</v>
      </c>
      <c r="B19" s="73">
        <v>2499</v>
      </c>
      <c r="C19" s="74">
        <v>540</v>
      </c>
      <c r="D19" s="74">
        <v>712</v>
      </c>
      <c r="E19" s="75">
        <v>1247</v>
      </c>
      <c r="F19" s="76">
        <v>69</v>
      </c>
      <c r="G19" s="76">
        <v>8</v>
      </c>
      <c r="H19" s="76">
        <v>10</v>
      </c>
      <c r="I19" s="77">
        <v>51</v>
      </c>
      <c r="J19" s="76">
        <v>828</v>
      </c>
      <c r="K19" s="76">
        <v>150</v>
      </c>
      <c r="L19" s="78">
        <v>229</v>
      </c>
      <c r="M19" s="74">
        <v>449</v>
      </c>
    </row>
    <row r="20" spans="1:13">
      <c r="A20" s="72"/>
      <c r="B20" s="74"/>
      <c r="C20" s="74"/>
      <c r="D20" s="74"/>
      <c r="E20" s="74"/>
      <c r="F20" s="76"/>
      <c r="G20" s="76"/>
      <c r="H20" s="76"/>
      <c r="I20" s="76"/>
      <c r="J20" s="76"/>
      <c r="K20" s="76"/>
      <c r="L20" s="78"/>
      <c r="M20" s="74"/>
    </row>
    <row r="21" spans="1:13">
      <c r="A21" s="79"/>
      <c r="B21" s="517" t="s">
        <v>98</v>
      </c>
      <c r="C21" s="517"/>
      <c r="D21" s="517"/>
      <c r="E21" s="517"/>
      <c r="F21" s="517"/>
      <c r="G21" s="517"/>
      <c r="H21" s="517"/>
      <c r="I21" s="517"/>
      <c r="J21" s="517"/>
      <c r="K21" s="517"/>
      <c r="L21" s="517"/>
      <c r="M21" s="517"/>
    </row>
    <row r="22" spans="1:13">
      <c r="A22" s="79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</row>
    <row r="23" spans="1:13">
      <c r="A23" s="72">
        <v>2006</v>
      </c>
      <c r="B23" s="73">
        <v>1035</v>
      </c>
      <c r="C23" s="74">
        <v>393</v>
      </c>
      <c r="D23" s="74">
        <v>298</v>
      </c>
      <c r="E23" s="75">
        <v>344</v>
      </c>
      <c r="F23" s="73">
        <v>43</v>
      </c>
      <c r="G23" s="76">
        <v>9</v>
      </c>
      <c r="H23" s="76">
        <v>11</v>
      </c>
      <c r="I23" s="77">
        <v>23</v>
      </c>
      <c r="J23" s="73">
        <v>314</v>
      </c>
      <c r="K23" s="76">
        <v>114</v>
      </c>
      <c r="L23" s="78">
        <v>97</v>
      </c>
      <c r="M23" s="74">
        <v>103</v>
      </c>
    </row>
    <row r="24" spans="1:13">
      <c r="A24" s="72">
        <v>2007</v>
      </c>
      <c r="B24" s="73">
        <v>1050</v>
      </c>
      <c r="C24" s="74">
        <v>392</v>
      </c>
      <c r="D24" s="74">
        <v>286</v>
      </c>
      <c r="E24" s="75">
        <v>372</v>
      </c>
      <c r="F24" s="73">
        <v>36</v>
      </c>
      <c r="G24" s="76">
        <v>15</v>
      </c>
      <c r="H24" s="76">
        <v>6</v>
      </c>
      <c r="I24" s="77">
        <v>15</v>
      </c>
      <c r="J24" s="73">
        <v>293</v>
      </c>
      <c r="K24" s="76">
        <v>99</v>
      </c>
      <c r="L24" s="78">
        <v>80</v>
      </c>
      <c r="M24" s="74">
        <v>114</v>
      </c>
    </row>
    <row r="25" spans="1:13">
      <c r="A25" s="72">
        <v>2008</v>
      </c>
      <c r="B25" s="73">
        <v>1093</v>
      </c>
      <c r="C25" s="74">
        <v>373</v>
      </c>
      <c r="D25" s="74">
        <v>299</v>
      </c>
      <c r="E25" s="75">
        <v>421</v>
      </c>
      <c r="F25" s="73">
        <v>37</v>
      </c>
      <c r="G25" s="76">
        <v>7</v>
      </c>
      <c r="H25" s="76">
        <v>12</v>
      </c>
      <c r="I25" s="77">
        <v>18</v>
      </c>
      <c r="J25" s="73">
        <v>358</v>
      </c>
      <c r="K25" s="76">
        <v>111</v>
      </c>
      <c r="L25" s="78">
        <v>105</v>
      </c>
      <c r="M25" s="74">
        <v>142</v>
      </c>
    </row>
    <row r="26" spans="1:13">
      <c r="A26" s="72">
        <v>2009</v>
      </c>
      <c r="B26" s="73">
        <v>1132</v>
      </c>
      <c r="C26" s="74">
        <v>392</v>
      </c>
      <c r="D26" s="74">
        <v>323</v>
      </c>
      <c r="E26" s="75">
        <v>417</v>
      </c>
      <c r="F26" s="73">
        <v>25</v>
      </c>
      <c r="G26" s="76">
        <v>4</v>
      </c>
      <c r="H26" s="76">
        <v>5</v>
      </c>
      <c r="I26" s="77">
        <v>16</v>
      </c>
      <c r="J26" s="73">
        <v>391</v>
      </c>
      <c r="K26" s="76">
        <v>135</v>
      </c>
      <c r="L26" s="78">
        <v>96</v>
      </c>
      <c r="M26" s="74">
        <v>160</v>
      </c>
    </row>
    <row r="27" spans="1:13">
      <c r="A27" s="72">
        <v>2010</v>
      </c>
      <c r="B27" s="73">
        <v>1015</v>
      </c>
      <c r="C27" s="74">
        <v>311</v>
      </c>
      <c r="D27" s="74">
        <v>304</v>
      </c>
      <c r="E27" s="75">
        <v>400</v>
      </c>
      <c r="F27" s="73">
        <v>30</v>
      </c>
      <c r="G27" s="76">
        <v>7</v>
      </c>
      <c r="H27" s="76">
        <v>9</v>
      </c>
      <c r="I27" s="77">
        <v>14</v>
      </c>
      <c r="J27" s="73">
        <v>347</v>
      </c>
      <c r="K27" s="76">
        <v>90</v>
      </c>
      <c r="L27" s="78">
        <v>100</v>
      </c>
      <c r="M27" s="74">
        <v>157</v>
      </c>
    </row>
    <row r="28" spans="1:13">
      <c r="A28" s="72">
        <v>2011</v>
      </c>
      <c r="B28" s="73">
        <v>1167</v>
      </c>
      <c r="C28" s="74">
        <v>338</v>
      </c>
      <c r="D28" s="74">
        <v>380</v>
      </c>
      <c r="E28" s="75">
        <v>449</v>
      </c>
      <c r="F28" s="73">
        <v>30</v>
      </c>
      <c r="G28" s="81">
        <v>6</v>
      </c>
      <c r="H28" s="76">
        <v>8</v>
      </c>
      <c r="I28" s="77">
        <v>16</v>
      </c>
      <c r="J28" s="73">
        <v>383</v>
      </c>
      <c r="K28" s="76">
        <v>109</v>
      </c>
      <c r="L28" s="78">
        <v>115</v>
      </c>
      <c r="M28" s="74">
        <v>159</v>
      </c>
    </row>
    <row r="29" spans="1:13">
      <c r="A29" s="72">
        <v>2012</v>
      </c>
      <c r="B29" s="73">
        <v>1100</v>
      </c>
      <c r="C29" s="74">
        <v>293</v>
      </c>
      <c r="D29" s="74">
        <v>349</v>
      </c>
      <c r="E29" s="75">
        <v>458</v>
      </c>
      <c r="F29" s="73">
        <v>35</v>
      </c>
      <c r="G29" s="81">
        <v>11</v>
      </c>
      <c r="H29" s="76">
        <v>5</v>
      </c>
      <c r="I29" s="77">
        <v>19</v>
      </c>
      <c r="J29" s="73">
        <v>357</v>
      </c>
      <c r="K29" s="76">
        <v>93</v>
      </c>
      <c r="L29" s="78">
        <v>109</v>
      </c>
      <c r="M29" s="74">
        <v>155</v>
      </c>
    </row>
    <row r="30" spans="1:13">
      <c r="A30" s="72" t="s">
        <v>96</v>
      </c>
      <c r="B30" s="73">
        <v>1126</v>
      </c>
      <c r="C30" s="74">
        <v>264</v>
      </c>
      <c r="D30" s="74">
        <v>346</v>
      </c>
      <c r="E30" s="75">
        <v>516</v>
      </c>
      <c r="F30" s="73">
        <v>40</v>
      </c>
      <c r="G30" s="81">
        <v>9</v>
      </c>
      <c r="H30" s="76">
        <v>11</v>
      </c>
      <c r="I30" s="77">
        <v>20</v>
      </c>
      <c r="J30" s="73">
        <v>393</v>
      </c>
      <c r="K30" s="76">
        <v>86</v>
      </c>
      <c r="L30" s="78">
        <v>109</v>
      </c>
      <c r="M30" s="74">
        <v>198</v>
      </c>
    </row>
    <row r="31" spans="1:13">
      <c r="A31" s="72">
        <v>2014</v>
      </c>
      <c r="B31" s="73">
        <v>1162</v>
      </c>
      <c r="C31" s="74">
        <v>256</v>
      </c>
      <c r="D31" s="74">
        <v>350</v>
      </c>
      <c r="E31" s="75">
        <v>556</v>
      </c>
      <c r="F31" s="73">
        <v>37</v>
      </c>
      <c r="G31" s="81">
        <v>3</v>
      </c>
      <c r="H31" s="76">
        <v>14</v>
      </c>
      <c r="I31" s="77">
        <v>20</v>
      </c>
      <c r="J31" s="73">
        <v>406</v>
      </c>
      <c r="K31" s="76">
        <v>76</v>
      </c>
      <c r="L31" s="78">
        <v>112</v>
      </c>
      <c r="M31" s="74">
        <v>218</v>
      </c>
    </row>
    <row r="32" spans="1:13">
      <c r="A32" s="72" t="s">
        <v>97</v>
      </c>
      <c r="B32" s="73">
        <v>1267</v>
      </c>
      <c r="C32" s="74">
        <v>276</v>
      </c>
      <c r="D32" s="74">
        <v>358</v>
      </c>
      <c r="E32" s="75">
        <v>633</v>
      </c>
      <c r="F32" s="73">
        <v>41</v>
      </c>
      <c r="G32" s="81">
        <v>7</v>
      </c>
      <c r="H32" s="76">
        <v>5</v>
      </c>
      <c r="I32" s="77">
        <v>29</v>
      </c>
      <c r="J32" s="73">
        <v>412</v>
      </c>
      <c r="K32" s="76">
        <v>85</v>
      </c>
      <c r="L32" s="78">
        <v>117</v>
      </c>
      <c r="M32" s="74">
        <v>210</v>
      </c>
    </row>
    <row r="33" spans="1:13">
      <c r="A33" s="72"/>
      <c r="B33" s="74"/>
      <c r="C33" s="74"/>
      <c r="D33" s="74"/>
      <c r="E33" s="74"/>
      <c r="F33" s="76"/>
      <c r="G33" s="76"/>
      <c r="H33" s="76"/>
      <c r="I33" s="76"/>
      <c r="J33" s="76"/>
      <c r="K33" s="76"/>
      <c r="L33" s="78"/>
      <c r="M33" s="74"/>
    </row>
    <row r="34" spans="1:13">
      <c r="A34" s="79"/>
      <c r="B34" s="517" t="s">
        <v>99</v>
      </c>
      <c r="C34" s="517"/>
      <c r="D34" s="517"/>
      <c r="E34" s="517"/>
      <c r="F34" s="517"/>
      <c r="G34" s="517"/>
      <c r="H34" s="517"/>
      <c r="I34" s="517"/>
      <c r="J34" s="517"/>
      <c r="K34" s="517"/>
      <c r="L34" s="517"/>
      <c r="M34" s="517"/>
    </row>
    <row r="35" spans="1:13">
      <c r="A35" s="7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>
      <c r="A36" s="72">
        <v>2006</v>
      </c>
      <c r="B36" s="73">
        <v>1141</v>
      </c>
      <c r="C36" s="74">
        <v>417</v>
      </c>
      <c r="D36" s="74">
        <v>263</v>
      </c>
      <c r="E36" s="75">
        <v>461</v>
      </c>
      <c r="F36" s="73">
        <v>27</v>
      </c>
      <c r="G36" s="76">
        <v>3</v>
      </c>
      <c r="H36" s="76">
        <v>5</v>
      </c>
      <c r="I36" s="77">
        <v>19</v>
      </c>
      <c r="J36" s="73">
        <v>324</v>
      </c>
      <c r="K36" s="76">
        <v>101</v>
      </c>
      <c r="L36" s="78">
        <v>84</v>
      </c>
      <c r="M36" s="74">
        <v>139</v>
      </c>
    </row>
    <row r="37" spans="1:13">
      <c r="A37" s="72">
        <v>2007</v>
      </c>
      <c r="B37" s="73">
        <v>1223</v>
      </c>
      <c r="C37" s="74">
        <v>418</v>
      </c>
      <c r="D37" s="74">
        <v>305</v>
      </c>
      <c r="E37" s="75">
        <v>500</v>
      </c>
      <c r="F37" s="73">
        <v>32</v>
      </c>
      <c r="G37" s="76">
        <v>7</v>
      </c>
      <c r="H37" s="76">
        <v>8</v>
      </c>
      <c r="I37" s="77">
        <v>17</v>
      </c>
      <c r="J37" s="73">
        <v>418</v>
      </c>
      <c r="K37" s="76">
        <v>121</v>
      </c>
      <c r="L37" s="78">
        <v>95</v>
      </c>
      <c r="M37" s="74">
        <v>202</v>
      </c>
    </row>
    <row r="38" spans="1:13">
      <c r="A38" s="72">
        <v>2008</v>
      </c>
      <c r="B38" s="73">
        <v>1206</v>
      </c>
      <c r="C38" s="74">
        <v>382</v>
      </c>
      <c r="D38" s="74">
        <v>344</v>
      </c>
      <c r="E38" s="75">
        <v>480</v>
      </c>
      <c r="F38" s="73">
        <v>24</v>
      </c>
      <c r="G38" s="76">
        <v>6</v>
      </c>
      <c r="H38" s="76">
        <v>3</v>
      </c>
      <c r="I38" s="77">
        <v>15</v>
      </c>
      <c r="J38" s="73">
        <v>397</v>
      </c>
      <c r="K38" s="76">
        <v>108</v>
      </c>
      <c r="L38" s="78">
        <v>108</v>
      </c>
      <c r="M38" s="74">
        <v>181</v>
      </c>
    </row>
    <row r="39" spans="1:13">
      <c r="A39" s="72">
        <v>2009</v>
      </c>
      <c r="B39" s="73">
        <v>1247</v>
      </c>
      <c r="C39" s="74">
        <v>416</v>
      </c>
      <c r="D39" s="74">
        <v>341</v>
      </c>
      <c r="E39" s="75">
        <v>490</v>
      </c>
      <c r="F39" s="73">
        <v>17</v>
      </c>
      <c r="G39" s="76">
        <v>1</v>
      </c>
      <c r="H39" s="76">
        <v>7</v>
      </c>
      <c r="I39" s="77">
        <v>9</v>
      </c>
      <c r="J39" s="73">
        <v>394</v>
      </c>
      <c r="K39" s="76">
        <v>129</v>
      </c>
      <c r="L39" s="78">
        <v>87</v>
      </c>
      <c r="M39" s="74">
        <v>178</v>
      </c>
    </row>
    <row r="40" spans="1:13">
      <c r="A40" s="72">
        <v>2010</v>
      </c>
      <c r="B40" s="73">
        <v>1074</v>
      </c>
      <c r="C40" s="74">
        <v>367</v>
      </c>
      <c r="D40" s="74">
        <v>294</v>
      </c>
      <c r="E40" s="75">
        <v>413</v>
      </c>
      <c r="F40" s="73">
        <v>15</v>
      </c>
      <c r="G40" s="81">
        <v>3</v>
      </c>
      <c r="H40" s="76">
        <v>1</v>
      </c>
      <c r="I40" s="77">
        <v>11</v>
      </c>
      <c r="J40" s="73">
        <v>328</v>
      </c>
      <c r="K40" s="76">
        <v>102</v>
      </c>
      <c r="L40" s="78">
        <v>80</v>
      </c>
      <c r="M40" s="74">
        <v>146</v>
      </c>
    </row>
    <row r="41" spans="1:13">
      <c r="A41" s="72">
        <v>2011</v>
      </c>
      <c r="B41" s="73">
        <v>1211</v>
      </c>
      <c r="C41" s="74">
        <v>329</v>
      </c>
      <c r="D41" s="74">
        <v>397</v>
      </c>
      <c r="E41" s="75">
        <v>485</v>
      </c>
      <c r="F41" s="73">
        <v>23</v>
      </c>
      <c r="G41" s="81">
        <v>4</v>
      </c>
      <c r="H41" s="76">
        <v>6</v>
      </c>
      <c r="I41" s="77">
        <v>13</v>
      </c>
      <c r="J41" s="73">
        <v>426</v>
      </c>
      <c r="K41" s="76">
        <v>94</v>
      </c>
      <c r="L41" s="78">
        <v>132</v>
      </c>
      <c r="M41" s="74">
        <v>200</v>
      </c>
    </row>
    <row r="42" spans="1:13">
      <c r="A42" s="72">
        <v>2012</v>
      </c>
      <c r="B42" s="73">
        <v>1165</v>
      </c>
      <c r="C42" s="74">
        <v>295</v>
      </c>
      <c r="D42" s="74">
        <v>369</v>
      </c>
      <c r="E42" s="75">
        <v>501</v>
      </c>
      <c r="F42" s="73">
        <v>33</v>
      </c>
      <c r="G42" s="81" t="s">
        <v>59</v>
      </c>
      <c r="H42" s="76">
        <v>6</v>
      </c>
      <c r="I42" s="77">
        <v>27</v>
      </c>
      <c r="J42" s="73">
        <v>370</v>
      </c>
      <c r="K42" s="76">
        <v>86</v>
      </c>
      <c r="L42" s="78">
        <v>102</v>
      </c>
      <c r="M42" s="74">
        <v>182</v>
      </c>
    </row>
    <row r="43" spans="1:13">
      <c r="A43" s="72" t="s">
        <v>96</v>
      </c>
      <c r="B43" s="73">
        <v>1122</v>
      </c>
      <c r="C43" s="74">
        <v>249</v>
      </c>
      <c r="D43" s="74">
        <v>340</v>
      </c>
      <c r="E43" s="75">
        <v>533</v>
      </c>
      <c r="F43" s="73">
        <v>19</v>
      </c>
      <c r="G43" s="81">
        <v>1</v>
      </c>
      <c r="H43" s="76">
        <v>2</v>
      </c>
      <c r="I43" s="77">
        <v>16</v>
      </c>
      <c r="J43" s="73">
        <v>369</v>
      </c>
      <c r="K43" s="76">
        <v>67</v>
      </c>
      <c r="L43" s="78">
        <v>99</v>
      </c>
      <c r="M43" s="74">
        <v>203</v>
      </c>
    </row>
    <row r="44" spans="1:13">
      <c r="A44" s="72">
        <v>2014</v>
      </c>
      <c r="B44" s="73">
        <v>1230</v>
      </c>
      <c r="C44" s="74">
        <v>253</v>
      </c>
      <c r="D44" s="74">
        <v>385</v>
      </c>
      <c r="E44" s="75">
        <v>592</v>
      </c>
      <c r="F44" s="73">
        <v>18</v>
      </c>
      <c r="G44" s="81">
        <v>2</v>
      </c>
      <c r="H44" s="76">
        <v>1</v>
      </c>
      <c r="I44" s="77">
        <v>15</v>
      </c>
      <c r="J44" s="73">
        <v>392</v>
      </c>
      <c r="K44" s="76">
        <v>62</v>
      </c>
      <c r="L44" s="78">
        <v>123</v>
      </c>
      <c r="M44" s="74">
        <v>207</v>
      </c>
    </row>
    <row r="45" spans="1:13">
      <c r="A45" s="72" t="s">
        <v>97</v>
      </c>
      <c r="B45" s="73">
        <v>1232</v>
      </c>
      <c r="C45" s="74">
        <v>264</v>
      </c>
      <c r="D45" s="74">
        <v>354</v>
      </c>
      <c r="E45" s="75">
        <v>614</v>
      </c>
      <c r="F45" s="73">
        <v>28</v>
      </c>
      <c r="G45" s="81">
        <v>1</v>
      </c>
      <c r="H45" s="76">
        <v>5</v>
      </c>
      <c r="I45" s="81">
        <v>22</v>
      </c>
      <c r="J45" s="73">
        <v>416</v>
      </c>
      <c r="K45" s="76">
        <v>65</v>
      </c>
      <c r="L45" s="78">
        <v>112</v>
      </c>
      <c r="M45" s="74">
        <v>239</v>
      </c>
    </row>
    <row r="46" spans="1:13">
      <c r="A46" s="72"/>
      <c r="B46" s="74"/>
      <c r="C46" s="74"/>
      <c r="D46" s="74"/>
      <c r="E46" s="74"/>
      <c r="F46" s="74"/>
      <c r="G46" s="81"/>
      <c r="H46" s="76"/>
      <c r="I46" s="81"/>
      <c r="J46" s="74"/>
      <c r="K46" s="76"/>
      <c r="L46" s="78"/>
      <c r="M46" s="74"/>
    </row>
    <row r="47" spans="1:13">
      <c r="A47" s="1" t="s">
        <v>64</v>
      </c>
    </row>
    <row r="48" spans="1:13">
      <c r="A48" s="31" t="s">
        <v>100</v>
      </c>
    </row>
  </sheetData>
  <mergeCells count="15">
    <mergeCell ref="B8:M8"/>
    <mergeCell ref="B21:M21"/>
    <mergeCell ref="B34:M34"/>
    <mergeCell ref="A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workbookViewId="0">
      <selection sqref="A1:M1"/>
    </sheetView>
  </sheetViews>
  <sheetFormatPr baseColWidth="10" defaultRowHeight="12"/>
  <cols>
    <col min="1" max="1" width="4.42578125" bestFit="1" customWidth="1"/>
    <col min="2" max="2" width="6" bestFit="1" customWidth="1"/>
    <col min="3" max="4" width="5.85546875" bestFit="1" customWidth="1"/>
    <col min="5" max="5" width="9.5703125" bestFit="1" customWidth="1"/>
    <col min="6" max="6" width="6" bestFit="1" customWidth="1"/>
    <col min="7" max="8" width="5.85546875" bestFit="1" customWidth="1"/>
    <col min="9" max="9" width="9.5703125" bestFit="1" customWidth="1"/>
    <col min="10" max="10" width="6" bestFit="1" customWidth="1"/>
    <col min="11" max="12" width="5.85546875" bestFit="1" customWidth="1"/>
    <col min="13" max="13" width="9.5703125" bestFit="1" customWidth="1"/>
  </cols>
  <sheetData>
    <row r="1" spans="1:13" ht="12.75">
      <c r="A1" s="518" t="s">
        <v>101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</row>
    <row r="2" spans="1:13" ht="12.75">
      <c r="A2" s="518" t="s">
        <v>102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</row>
    <row r="3" spans="1:13" ht="12.75">
      <c r="A3" s="58"/>
      <c r="B3" s="59"/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</row>
    <row r="4" spans="1:13">
      <c r="A4" s="520" t="s">
        <v>43</v>
      </c>
      <c r="B4" s="522" t="s">
        <v>103</v>
      </c>
      <c r="C4" s="508"/>
      <c r="D4" s="508"/>
      <c r="E4" s="508"/>
      <c r="F4" s="508" t="s">
        <v>104</v>
      </c>
      <c r="G4" s="508"/>
      <c r="H4" s="508"/>
      <c r="I4" s="508"/>
      <c r="J4" s="523" t="s">
        <v>105</v>
      </c>
      <c r="K4" s="508"/>
      <c r="L4" s="508"/>
      <c r="M4" s="510"/>
    </row>
    <row r="5" spans="1:13">
      <c r="A5" s="521"/>
      <c r="B5" s="524" t="s">
        <v>106</v>
      </c>
      <c r="C5" s="525" t="s">
        <v>92</v>
      </c>
      <c r="D5" s="524"/>
      <c r="E5" s="524"/>
      <c r="F5" s="524" t="s">
        <v>106</v>
      </c>
      <c r="G5" s="525" t="s">
        <v>92</v>
      </c>
      <c r="H5" s="524"/>
      <c r="I5" s="524"/>
      <c r="J5" s="524" t="s">
        <v>106</v>
      </c>
      <c r="K5" s="525" t="s">
        <v>92</v>
      </c>
      <c r="L5" s="524"/>
      <c r="M5" s="526"/>
    </row>
    <row r="6" spans="1:13">
      <c r="A6" s="507"/>
      <c r="B6" s="509"/>
      <c r="C6" s="61" t="s">
        <v>93</v>
      </c>
      <c r="D6" s="61" t="s">
        <v>94</v>
      </c>
      <c r="E6" s="62" t="s">
        <v>50</v>
      </c>
      <c r="F6" s="509"/>
      <c r="G6" s="61" t="s">
        <v>93</v>
      </c>
      <c r="H6" s="61" t="s">
        <v>94</v>
      </c>
      <c r="I6" s="62" t="s">
        <v>50</v>
      </c>
      <c r="J6" s="509"/>
      <c r="K6" s="61" t="s">
        <v>93</v>
      </c>
      <c r="L6" s="61" t="s">
        <v>94</v>
      </c>
      <c r="M6" s="63" t="s">
        <v>50</v>
      </c>
    </row>
    <row r="7" spans="1:13">
      <c r="A7" s="64"/>
      <c r="B7" s="65"/>
      <c r="C7" s="65"/>
      <c r="D7" s="65"/>
      <c r="E7" s="66"/>
      <c r="F7" s="67"/>
      <c r="G7" s="67"/>
      <c r="H7" s="67"/>
      <c r="I7" s="67"/>
      <c r="J7" s="68"/>
      <c r="K7" s="68"/>
      <c r="L7" s="65"/>
      <c r="M7" s="65"/>
    </row>
    <row r="8" spans="1:13">
      <c r="A8" s="69"/>
      <c r="B8" s="516" t="s">
        <v>107</v>
      </c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</row>
    <row r="9" spans="1:13">
      <c r="A9" s="69"/>
      <c r="B9" s="70"/>
      <c r="C9" s="70"/>
      <c r="D9" s="70"/>
      <c r="E9" s="71"/>
      <c r="F9" s="70"/>
      <c r="G9" s="70"/>
      <c r="H9" s="70"/>
      <c r="I9" s="71"/>
      <c r="J9" s="70"/>
      <c r="K9" s="70"/>
      <c r="L9" s="70"/>
      <c r="M9" s="70"/>
    </row>
    <row r="10" spans="1:13">
      <c r="A10" s="72">
        <v>2006</v>
      </c>
      <c r="B10" s="82">
        <v>224.99757122511539</v>
      </c>
      <c r="C10" s="83">
        <v>250.84982725076631</v>
      </c>
      <c r="D10" s="83">
        <v>239.43304304033015</v>
      </c>
      <c r="E10" s="84">
        <v>196.35990208836685</v>
      </c>
      <c r="F10" s="85">
        <v>72.346485924474408</v>
      </c>
      <c r="G10" s="86">
        <v>37.117113773232994</v>
      </c>
      <c r="H10" s="86">
        <v>68.287498906333028</v>
      </c>
      <c r="I10" s="87">
        <v>102.44864456784356</v>
      </c>
      <c r="J10" s="86">
        <v>65.938654314020951</v>
      </c>
      <c r="K10" s="86">
        <v>66.501495510375776</v>
      </c>
      <c r="L10" s="86">
        <v>77.250233137789238</v>
      </c>
      <c r="M10" s="86">
        <v>59.029933298614623</v>
      </c>
    </row>
    <row r="11" spans="1:13">
      <c r="A11" s="72">
        <v>2007</v>
      </c>
      <c r="B11" s="82">
        <v>229.91017016184747</v>
      </c>
      <c r="C11" s="83">
        <v>249.92170662585639</v>
      </c>
      <c r="D11" s="83">
        <v>239.34053784800054</v>
      </c>
      <c r="E11" s="84">
        <v>208.80376038331772</v>
      </c>
      <c r="F11" s="85">
        <v>68.780869208119796</v>
      </c>
      <c r="G11" s="86">
        <v>67.879969700849884</v>
      </c>
      <c r="H11" s="86">
        <v>56.696574109509434</v>
      </c>
      <c r="I11" s="87">
        <v>76.625233168189993</v>
      </c>
      <c r="J11" s="86">
        <v>71.916467657313476</v>
      </c>
      <c r="K11" s="86">
        <v>67.879969700849884</v>
      </c>
      <c r="L11" s="86">
        <v>70.870717636886795</v>
      </c>
      <c r="M11" s="86">
        <v>75.667417753587614</v>
      </c>
    </row>
    <row r="12" spans="1:13">
      <c r="A12" s="72">
        <v>2008</v>
      </c>
      <c r="B12" s="82">
        <v>229.02010475752158</v>
      </c>
      <c r="C12" s="83">
        <v>237.84359342291583</v>
      </c>
      <c r="D12" s="83">
        <v>244.69370475021643</v>
      </c>
      <c r="E12" s="84">
        <v>212.68610033779558</v>
      </c>
      <c r="F12" s="85">
        <v>60.766534972635135</v>
      </c>
      <c r="G12" s="86">
        <v>40.953201516528551</v>
      </c>
      <c r="H12" s="86">
        <v>57.082512772212233</v>
      </c>
      <c r="I12" s="87">
        <v>77.898349735263636</v>
      </c>
      <c r="J12" s="86">
        <v>75.211039187441855</v>
      </c>
      <c r="K12" s="86">
        <v>68.990393323998106</v>
      </c>
      <c r="L12" s="86">
        <v>81.057168136541364</v>
      </c>
      <c r="M12" s="86">
        <v>76.24596049845502</v>
      </c>
    </row>
    <row r="13" spans="1:13">
      <c r="A13" s="72">
        <v>2009</v>
      </c>
      <c r="B13" s="82">
        <v>233.23186423729064</v>
      </c>
      <c r="C13" s="83">
        <v>262.38110856018363</v>
      </c>
      <c r="D13" s="83">
        <v>238.76818629671982</v>
      </c>
      <c r="E13" s="84">
        <v>208.9996589641728</v>
      </c>
      <c r="F13" s="85">
        <v>41.175865060807929</v>
      </c>
      <c r="G13" s="86">
        <v>16.236454737635128</v>
      </c>
      <c r="H13" s="86">
        <v>43.150877041575875</v>
      </c>
      <c r="I13" s="87">
        <v>57.607403242605514</v>
      </c>
      <c r="J13" s="86">
        <v>76.959652554129107</v>
      </c>
      <c r="K13" s="86">
        <v>85.728481014713481</v>
      </c>
      <c r="L13" s="86">
        <v>65.805087488403203</v>
      </c>
      <c r="M13" s="86">
        <v>77.885209184002662</v>
      </c>
    </row>
    <row r="14" spans="1:13">
      <c r="A14" s="72">
        <v>2010</v>
      </c>
      <c r="B14" s="82">
        <v>203.63571140657299</v>
      </c>
      <c r="C14" s="83">
        <v>236.62608889881616</v>
      </c>
      <c r="D14" s="83">
        <v>206.53842633606706</v>
      </c>
      <c r="E14" s="84">
        <v>180.75141899868606</v>
      </c>
      <c r="F14" s="85">
        <v>43.865998148854878</v>
      </c>
      <c r="G14" s="86">
        <v>34.900603082421263</v>
      </c>
      <c r="H14" s="86">
        <v>34.538198383957699</v>
      </c>
      <c r="I14" s="87">
        <v>55.581617158267541</v>
      </c>
      <c r="J14" s="86">
        <v>65.798997223282328</v>
      </c>
      <c r="K14" s="86">
        <v>67.009157918248832</v>
      </c>
      <c r="L14" s="86">
        <v>62.168757091123851</v>
      </c>
      <c r="M14" s="86">
        <v>67.364919995820259</v>
      </c>
    </row>
    <row r="15" spans="1:13">
      <c r="A15" s="72">
        <v>2011</v>
      </c>
      <c r="B15" s="82">
        <v>235.84765312741129</v>
      </c>
      <c r="C15" s="83">
        <v>265.90178377441003</v>
      </c>
      <c r="D15" s="83">
        <v>262.84942990089866</v>
      </c>
      <c r="E15" s="84">
        <v>202.24023281445216</v>
      </c>
      <c r="F15" s="85">
        <v>52.564868022509664</v>
      </c>
      <c r="G15" s="86">
        <v>39.865334898712149</v>
      </c>
      <c r="H15" s="86">
        <v>47.36025763980156</v>
      </c>
      <c r="I15" s="87">
        <v>62.794076569797781</v>
      </c>
      <c r="J15" s="86">
        <v>80.235807981528907</v>
      </c>
      <c r="K15" s="86">
        <v>80.926629844385658</v>
      </c>
      <c r="L15" s="86">
        <v>83.557025978792751</v>
      </c>
      <c r="M15" s="86">
        <v>77.734736167439323</v>
      </c>
    </row>
    <row r="16" spans="1:13">
      <c r="A16" s="72">
        <v>2012</v>
      </c>
      <c r="B16" s="82">
        <v>225.80902438538072</v>
      </c>
      <c r="C16" s="83">
        <v>257.05367525552361</v>
      </c>
      <c r="D16" s="83">
        <v>242.0940120507521</v>
      </c>
      <c r="E16" s="84">
        <v>200.73890336692935</v>
      </c>
      <c r="F16" s="85">
        <v>67.792554782365968</v>
      </c>
      <c r="G16" s="86">
        <v>48.088272581815637</v>
      </c>
      <c r="H16" s="86">
        <v>37.089611874070656</v>
      </c>
      <c r="I16" s="87">
        <v>96.287690874648078</v>
      </c>
      <c r="J16" s="86">
        <v>72.478216657029492</v>
      </c>
      <c r="K16" s="86">
        <v>78.252734474045454</v>
      </c>
      <c r="L16" s="86">
        <v>71.14461914026279</v>
      </c>
      <c r="M16" s="86">
        <v>70.541199619035666</v>
      </c>
    </row>
    <row r="17" spans="1:13">
      <c r="A17" s="72" t="s">
        <v>96</v>
      </c>
      <c r="B17" s="82">
        <v>224.31256878802361</v>
      </c>
      <c r="C17" s="83">
        <v>236.74318901843873</v>
      </c>
      <c r="D17" s="83">
        <v>235.97886509989542</v>
      </c>
      <c r="E17" s="84">
        <v>212.01406285843061</v>
      </c>
      <c r="F17" s="85">
        <v>58.872070989739299</v>
      </c>
      <c r="G17" s="86">
        <v>46.148769789169343</v>
      </c>
      <c r="H17" s="86">
        <v>44.719026913974353</v>
      </c>
      <c r="I17" s="87">
        <v>72.759830914237384</v>
      </c>
      <c r="J17" s="86">
        <v>76.034776430815839</v>
      </c>
      <c r="K17" s="86">
        <v>70.607617777429098</v>
      </c>
      <c r="L17" s="86">
        <v>71.550443062358966</v>
      </c>
      <c r="M17" s="86">
        <v>81.046367212803304</v>
      </c>
    </row>
    <row r="18" spans="1:13">
      <c r="A18" s="72">
        <v>2014</v>
      </c>
      <c r="B18" s="82">
        <v>237.70495468749303</v>
      </c>
      <c r="C18" s="83">
        <v>244.81511408672901</v>
      </c>
      <c r="D18" s="83">
        <v>260.3433344136696</v>
      </c>
      <c r="E18" s="84">
        <v>222.45561545407685</v>
      </c>
      <c r="F18" s="85">
        <v>54.656239581154324</v>
      </c>
      <c r="G18" s="86">
        <v>24.048635961368273</v>
      </c>
      <c r="H18" s="86">
        <v>53.131292737483598</v>
      </c>
      <c r="I18" s="87">
        <v>67.821833979901484</v>
      </c>
      <c r="J18" s="86">
        <v>79.301234883202099</v>
      </c>
      <c r="K18" s="86">
        <v>66.374235253376426</v>
      </c>
      <c r="L18" s="86">
        <v>83.239025288724292</v>
      </c>
      <c r="M18" s="86">
        <v>82.355084118451799</v>
      </c>
    </row>
    <row r="19" spans="1:13">
      <c r="A19" s="72" t="s">
        <v>97</v>
      </c>
      <c r="B19" s="82">
        <v>245.40949702346464</v>
      </c>
      <c r="C19" s="83">
        <v>249.50733851908154</v>
      </c>
      <c r="D19" s="83">
        <v>271.0109622411693</v>
      </c>
      <c r="E19" s="84">
        <v>231.28935002499298</v>
      </c>
      <c r="F19" s="85">
        <v>67.760125228567674</v>
      </c>
      <c r="G19" s="86">
        <v>36.964050150975041</v>
      </c>
      <c r="H19" s="86">
        <v>38.06333739342265</v>
      </c>
      <c r="I19" s="87">
        <v>94.593078197872032</v>
      </c>
      <c r="J19" s="86">
        <v>81.312150274281194</v>
      </c>
      <c r="K19" s="86">
        <v>69.307594033078203</v>
      </c>
      <c r="L19" s="86">
        <v>87.165042630937876</v>
      </c>
      <c r="M19" s="86">
        <v>83.279004138910864</v>
      </c>
    </row>
    <row r="20" spans="1:13">
      <c r="A20" s="72"/>
      <c r="B20" s="88"/>
      <c r="C20" s="88"/>
      <c r="D20" s="88"/>
      <c r="E20" s="88"/>
      <c r="F20" s="89"/>
      <c r="G20" s="89"/>
      <c r="H20" s="89"/>
      <c r="I20" s="89"/>
      <c r="J20" s="89"/>
      <c r="K20" s="89"/>
      <c r="L20" s="90"/>
      <c r="M20" s="83"/>
    </row>
    <row r="21" spans="1:13">
      <c r="A21" s="79"/>
      <c r="B21" s="517" t="s">
        <v>98</v>
      </c>
      <c r="C21" s="517"/>
      <c r="D21" s="517"/>
      <c r="E21" s="517"/>
      <c r="F21" s="517"/>
      <c r="G21" s="517"/>
      <c r="H21" s="517"/>
      <c r="I21" s="517"/>
      <c r="J21" s="517"/>
      <c r="K21" s="517"/>
      <c r="L21" s="517"/>
      <c r="M21" s="517"/>
    </row>
    <row r="22" spans="1:13">
      <c r="A22" s="79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72">
        <v>2006</v>
      </c>
      <c r="B23" s="82">
        <v>269.07998044945452</v>
      </c>
      <c r="C23" s="83">
        <v>260.13225044182769</v>
      </c>
      <c r="D23" s="83">
        <v>285.81567766129882</v>
      </c>
      <c r="E23" s="84">
        <v>266.03972034894508</v>
      </c>
      <c r="F23" s="85">
        <v>111.79168269880721</v>
      </c>
      <c r="G23" s="86">
        <v>59.572271093548324</v>
      </c>
      <c r="H23" s="86">
        <v>105.50243135148614</v>
      </c>
      <c r="I23" s="87">
        <v>177.87539441935283</v>
      </c>
      <c r="J23" s="86">
        <v>81.633926435873178</v>
      </c>
      <c r="K23" s="86">
        <v>75.458210051827876</v>
      </c>
      <c r="L23" s="86">
        <v>93.033962191765056</v>
      </c>
      <c r="M23" s="86">
        <v>79.6572418486667</v>
      </c>
    </row>
    <row r="24" spans="1:13">
      <c r="A24" s="72">
        <v>2007</v>
      </c>
      <c r="B24" s="82">
        <v>264.43067446191503</v>
      </c>
      <c r="C24" s="83">
        <v>258.60675610150315</v>
      </c>
      <c r="D24" s="83">
        <v>258.89030202359885</v>
      </c>
      <c r="E24" s="84">
        <v>275.50147563626399</v>
      </c>
      <c r="F24" s="85">
        <v>90.661945529799453</v>
      </c>
      <c r="G24" s="86">
        <v>98.956666875575181</v>
      </c>
      <c r="H24" s="86">
        <v>54.312650774181577</v>
      </c>
      <c r="I24" s="87">
        <v>111.08930469204194</v>
      </c>
      <c r="J24" s="86">
        <v>73.788750111753444</v>
      </c>
      <c r="K24" s="86">
        <v>65.31140013787963</v>
      </c>
      <c r="L24" s="86">
        <v>72.416867698908774</v>
      </c>
      <c r="M24" s="86">
        <v>84.427871565951875</v>
      </c>
    </row>
    <row r="25" spans="1:13">
      <c r="A25" s="72">
        <v>2008</v>
      </c>
      <c r="B25" s="82">
        <v>268.68702263804931</v>
      </c>
      <c r="C25" s="83">
        <v>251.19790421480451</v>
      </c>
      <c r="D25" s="83">
        <v>253.13347923077899</v>
      </c>
      <c r="E25" s="84">
        <v>300.31743767164818</v>
      </c>
      <c r="F25" s="85">
        <v>90.955350755789794</v>
      </c>
      <c r="G25" s="86">
        <v>47.141697841920418</v>
      </c>
      <c r="H25" s="86">
        <v>101.59203179830595</v>
      </c>
      <c r="I25" s="87">
        <v>128.4017548239826</v>
      </c>
      <c r="J25" s="86">
        <v>88.005447488034463</v>
      </c>
      <c r="K25" s="86">
        <v>74.75326372075952</v>
      </c>
      <c r="L25" s="86">
        <v>88.893027823517713</v>
      </c>
      <c r="M25" s="86">
        <v>101.29471769447515</v>
      </c>
    </row>
    <row r="26" spans="1:13">
      <c r="A26" s="72">
        <v>2009</v>
      </c>
      <c r="B26" s="82">
        <v>271.5823389908989</v>
      </c>
      <c r="C26" s="83">
        <v>271.78811620328645</v>
      </c>
      <c r="D26" s="83">
        <v>257.46899212447789</v>
      </c>
      <c r="E26" s="84">
        <v>283.41415507579802</v>
      </c>
      <c r="F26" s="85">
        <v>59.978431755940562</v>
      </c>
      <c r="G26" s="86">
        <v>27.733481245233307</v>
      </c>
      <c r="H26" s="86">
        <v>39.855881133820105</v>
      </c>
      <c r="I26" s="87">
        <v>108.74404031685295</v>
      </c>
      <c r="J26" s="86">
        <v>93.806267266291044</v>
      </c>
      <c r="K26" s="86">
        <v>93.600499202662419</v>
      </c>
      <c r="L26" s="86">
        <v>76.523291776934599</v>
      </c>
      <c r="M26" s="86">
        <v>108.74404031685295</v>
      </c>
    </row>
    <row r="27" spans="1:13">
      <c r="A27" s="72">
        <v>2010</v>
      </c>
      <c r="B27" s="82">
        <v>240.6704628579084</v>
      </c>
      <c r="C27" s="83">
        <v>231.60732504710342</v>
      </c>
      <c r="D27" s="83">
        <v>232.26585271747228</v>
      </c>
      <c r="E27" s="84">
        <v>255.46862525946031</v>
      </c>
      <c r="F27" s="85">
        <v>71.134126953076375</v>
      </c>
      <c r="G27" s="86">
        <v>52.130266087772476</v>
      </c>
      <c r="H27" s="86">
        <v>68.762916922935872</v>
      </c>
      <c r="I27" s="87">
        <v>89.41401884081111</v>
      </c>
      <c r="J27" s="86">
        <v>82.27847350905833</v>
      </c>
      <c r="K27" s="86">
        <v>67.024627827136044</v>
      </c>
      <c r="L27" s="86">
        <v>76.403241025484306</v>
      </c>
      <c r="M27" s="86">
        <v>100.27143541433817</v>
      </c>
    </row>
    <row r="28" spans="1:13">
      <c r="A28" s="72">
        <v>2011</v>
      </c>
      <c r="B28" s="82">
        <v>281.16484644351766</v>
      </c>
      <c r="C28" s="83">
        <v>288.44881953600702</v>
      </c>
      <c r="D28" s="83">
        <v>284.53975694314448</v>
      </c>
      <c r="E28" s="84">
        <v>273.22820031460799</v>
      </c>
      <c r="F28" s="85">
        <v>72.278880833809168</v>
      </c>
      <c r="G28" s="92">
        <v>51.203932462013086</v>
      </c>
      <c r="H28" s="86">
        <v>59.903106724872515</v>
      </c>
      <c r="I28" s="87">
        <v>97.364169377143156</v>
      </c>
      <c r="J28" s="86">
        <v>92.276037864496374</v>
      </c>
      <c r="K28" s="86">
        <v>93.020477305990426</v>
      </c>
      <c r="L28" s="86">
        <v>86.110715917004242</v>
      </c>
      <c r="M28" s="86">
        <v>96.755643318536002</v>
      </c>
    </row>
    <row r="29" spans="1:13">
      <c r="A29" s="72">
        <v>2012</v>
      </c>
      <c r="B29" s="82">
        <v>265.41135140221644</v>
      </c>
      <c r="C29" s="83">
        <v>273.79339344951643</v>
      </c>
      <c r="D29" s="83">
        <v>260.13424119438139</v>
      </c>
      <c r="E29" s="84">
        <v>264.32048570332046</v>
      </c>
      <c r="F29" s="85">
        <v>84.449066355250679</v>
      </c>
      <c r="G29" s="92">
        <v>102.78932859879455</v>
      </c>
      <c r="H29" s="86">
        <v>37.268515930427135</v>
      </c>
      <c r="I29" s="87">
        <v>109.65260323936874</v>
      </c>
      <c r="J29" s="86">
        <v>86.13804768235569</v>
      </c>
      <c r="K29" s="86">
        <v>86.90370508807176</v>
      </c>
      <c r="L29" s="86">
        <v>81.245364728331154</v>
      </c>
      <c r="M29" s="86">
        <v>89.453439484748188</v>
      </c>
    </row>
    <row r="30" spans="1:13">
      <c r="A30" s="72" t="s">
        <v>96</v>
      </c>
      <c r="B30" s="82">
        <v>270.76582723649324</v>
      </c>
      <c r="C30" s="83">
        <v>259.99350016249593</v>
      </c>
      <c r="D30" s="83">
        <v>263.00586822341819</v>
      </c>
      <c r="E30" s="84">
        <v>282.33671936769707</v>
      </c>
      <c r="F30" s="85">
        <v>96.186794755415022</v>
      </c>
      <c r="G30" s="92">
        <v>88.634147782669075</v>
      </c>
      <c r="H30" s="86">
        <v>83.61458238316763</v>
      </c>
      <c r="I30" s="87">
        <v>109.43283696422367</v>
      </c>
      <c r="J30" s="86">
        <v>94.503525847195249</v>
      </c>
      <c r="K30" s="86">
        <v>84.694852325661557</v>
      </c>
      <c r="L30" s="86">
        <v>82.854449816047918</v>
      </c>
      <c r="M30" s="86">
        <v>108.33850859458144</v>
      </c>
    </row>
    <row r="31" spans="1:13">
      <c r="A31" s="72">
        <v>2014</v>
      </c>
      <c r="B31" s="82">
        <v>276.9092919510428</v>
      </c>
      <c r="C31" s="83">
        <v>261.99577327131402</v>
      </c>
      <c r="D31" s="83">
        <v>273.49519039172327</v>
      </c>
      <c r="E31" s="84">
        <v>286.67551785921449</v>
      </c>
      <c r="F31" s="85">
        <v>88.172493994738247</v>
      </c>
      <c r="G31" s="92">
        <v>30.702629680232114</v>
      </c>
      <c r="H31" s="86">
        <v>109.3980761566893</v>
      </c>
      <c r="I31" s="87">
        <v>103.12068987741527</v>
      </c>
      <c r="J31" s="86">
        <v>96.75143935638846</v>
      </c>
      <c r="K31" s="86">
        <v>77.779995189921351</v>
      </c>
      <c r="L31" s="86">
        <v>87.518460925351434</v>
      </c>
      <c r="M31" s="86">
        <v>112.40155196638267</v>
      </c>
    </row>
    <row r="32" spans="1:13">
      <c r="A32" s="72" t="s">
        <v>97</v>
      </c>
      <c r="B32" s="82">
        <v>296.66017307908442</v>
      </c>
      <c r="C32" s="83">
        <v>270.20941229452831</v>
      </c>
      <c r="D32" s="83">
        <v>300.6041471616839</v>
      </c>
      <c r="E32" s="84">
        <v>307.50322441177258</v>
      </c>
      <c r="F32" s="85">
        <v>95.998951035852087</v>
      </c>
      <c r="G32" s="92">
        <v>68.531372683394849</v>
      </c>
      <c r="H32" s="86">
        <v>41.983819435989368</v>
      </c>
      <c r="I32" s="87">
        <v>140.87825446984843</v>
      </c>
      <c r="J32" s="86">
        <v>96.467238601880638</v>
      </c>
      <c r="K32" s="86">
        <v>83.216666829836598</v>
      </c>
      <c r="L32" s="86">
        <v>98.242137480215121</v>
      </c>
      <c r="M32" s="86">
        <v>102.0152877195454</v>
      </c>
    </row>
    <row r="33" spans="1:13">
      <c r="A33" s="72"/>
      <c r="B33" s="93"/>
      <c r="C33" s="93"/>
      <c r="D33" s="93"/>
      <c r="E33" s="93"/>
      <c r="F33" s="94"/>
      <c r="G33" s="94"/>
      <c r="H33" s="94"/>
      <c r="I33" s="95"/>
      <c r="J33" s="94"/>
      <c r="K33" s="94"/>
      <c r="L33" s="96"/>
      <c r="M33" s="97"/>
    </row>
    <row r="34" spans="1:13">
      <c r="A34" s="79"/>
      <c r="B34" s="517" t="s">
        <v>99</v>
      </c>
      <c r="C34" s="517"/>
      <c r="D34" s="517"/>
      <c r="E34" s="517"/>
      <c r="F34" s="517"/>
      <c r="G34" s="517"/>
      <c r="H34" s="517"/>
      <c r="I34" s="517"/>
      <c r="J34" s="517"/>
      <c r="K34" s="517"/>
      <c r="L34" s="517"/>
      <c r="M34" s="517"/>
    </row>
    <row r="35" spans="1:13">
      <c r="A35" s="79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</row>
    <row r="36" spans="1:13">
      <c r="A36" s="72">
        <v>2006</v>
      </c>
      <c r="B36" s="82">
        <v>195.73802326897939</v>
      </c>
      <c r="C36" s="83">
        <v>242.12653288740245</v>
      </c>
      <c r="D36" s="83">
        <v>202.24468530957662</v>
      </c>
      <c r="E36" s="84">
        <v>164.25714616570019</v>
      </c>
      <c r="F36" s="85">
        <v>46.318375357251909</v>
      </c>
      <c r="G36" s="86">
        <v>17.419175027870679</v>
      </c>
      <c r="H36" s="86">
        <v>38.449559944786429</v>
      </c>
      <c r="I36" s="87">
        <v>67.698173040093351</v>
      </c>
      <c r="J36" s="86">
        <v>55.582050428702303</v>
      </c>
      <c r="K36" s="86">
        <v>58.644555927164625</v>
      </c>
      <c r="L36" s="86">
        <v>64.595260707241209</v>
      </c>
      <c r="M36" s="86">
        <v>49.526558171436719</v>
      </c>
    </row>
    <row r="37" spans="1:13">
      <c r="A37" s="72">
        <v>2007</v>
      </c>
      <c r="B37" s="82">
        <v>206.73887595244835</v>
      </c>
      <c r="C37" s="83">
        <v>242.2907488986784</v>
      </c>
      <c r="D37" s="83">
        <v>223.51363433169422</v>
      </c>
      <c r="E37" s="84">
        <v>176.93446878079766</v>
      </c>
      <c r="F37" s="85">
        <v>54.093573429912901</v>
      </c>
      <c r="G37" s="86">
        <v>40.575005796429402</v>
      </c>
      <c r="H37" s="86">
        <v>58.62652703782144</v>
      </c>
      <c r="I37" s="87">
        <v>60.157719385471204</v>
      </c>
      <c r="J37" s="86">
        <v>70.659730292823724</v>
      </c>
      <c r="K37" s="86">
        <v>70.136795733827967</v>
      </c>
      <c r="L37" s="86">
        <v>69.619000857412956</v>
      </c>
      <c r="M37" s="86">
        <v>71.481525387442247</v>
      </c>
    </row>
    <row r="38" spans="1:13">
      <c r="A38" s="72">
        <v>2008</v>
      </c>
      <c r="B38" s="82">
        <v>201.99347122262998</v>
      </c>
      <c r="C38" s="83">
        <v>226.10641207005747</v>
      </c>
      <c r="D38" s="83">
        <v>237.80226465179942</v>
      </c>
      <c r="E38" s="84">
        <v>169.34562029889503</v>
      </c>
      <c r="F38" s="85">
        <v>40.197705715946263</v>
      </c>
      <c r="G38" s="86">
        <v>35.514096136658246</v>
      </c>
      <c r="H38" s="86">
        <v>20.738569591726694</v>
      </c>
      <c r="I38" s="87">
        <v>52.920506343404696</v>
      </c>
      <c r="J38" s="86">
        <v>66.493704871794435</v>
      </c>
      <c r="K38" s="86">
        <v>63.925373045984834</v>
      </c>
      <c r="L38" s="86">
        <v>74.6588505302161</v>
      </c>
      <c r="M38" s="86">
        <v>63.857410987708327</v>
      </c>
    </row>
    <row r="39" spans="1:13">
      <c r="A39" s="72">
        <v>2009</v>
      </c>
      <c r="B39" s="82">
        <v>206.73128331718331</v>
      </c>
      <c r="C39" s="83">
        <v>254.09390480029808</v>
      </c>
      <c r="D39" s="83">
        <v>223.39854037551919</v>
      </c>
      <c r="E39" s="84">
        <v>170.82843073168607</v>
      </c>
      <c r="F39" s="85">
        <v>28.183093956632849</v>
      </c>
      <c r="G39" s="86">
        <v>6.1080265576994721</v>
      </c>
      <c r="H39" s="86">
        <v>45.858937906998072</v>
      </c>
      <c r="I39" s="87">
        <v>31.376650542554586</v>
      </c>
      <c r="J39" s="86">
        <v>65.318464817137311</v>
      </c>
      <c r="K39" s="86">
        <v>78.793542594323199</v>
      </c>
      <c r="L39" s="86">
        <v>56.996108541554747</v>
      </c>
      <c r="M39" s="86">
        <v>62.056042184163509</v>
      </c>
    </row>
    <row r="40" spans="1:13">
      <c r="A40" s="72">
        <v>2010</v>
      </c>
      <c r="B40" s="82">
        <v>177.78130912594168</v>
      </c>
      <c r="C40" s="83">
        <v>241.05248638743114</v>
      </c>
      <c r="D40" s="83">
        <v>185.31358335959661</v>
      </c>
      <c r="E40" s="84">
        <v>140.85275600755762</v>
      </c>
      <c r="F40" s="85">
        <v>24.829791777366154</v>
      </c>
      <c r="G40" s="92">
        <v>19.704562919953496</v>
      </c>
      <c r="H40" s="86">
        <v>6.3031831074692724</v>
      </c>
      <c r="I40" s="87">
        <v>37.515261890632779</v>
      </c>
      <c r="J40" s="86">
        <v>54.29447801984066</v>
      </c>
      <c r="K40" s="86">
        <v>66.995513927841898</v>
      </c>
      <c r="L40" s="86">
        <v>50.425464859754179</v>
      </c>
      <c r="M40" s="86">
        <v>49.79298396393078</v>
      </c>
    </row>
    <row r="41" spans="1:13">
      <c r="A41" s="72">
        <v>2011</v>
      </c>
      <c r="B41" s="82">
        <v>204.14046077418288</v>
      </c>
      <c r="C41" s="83">
        <v>246.13589095207459</v>
      </c>
      <c r="D41" s="83">
        <v>244.97477747095937</v>
      </c>
      <c r="E41" s="84">
        <v>163.0276760488814</v>
      </c>
      <c r="F41" s="85">
        <v>38.771516084279156</v>
      </c>
      <c r="G41" s="92">
        <v>29.925336285966512</v>
      </c>
      <c r="H41" s="86">
        <v>37.023895839439703</v>
      </c>
      <c r="I41" s="87">
        <v>43.698139971865118</v>
      </c>
      <c r="J41" s="86">
        <v>71.811590660447493</v>
      </c>
      <c r="K41" s="86">
        <v>70.324540272021309</v>
      </c>
      <c r="L41" s="86">
        <v>81.452570846767344</v>
      </c>
      <c r="M41" s="86">
        <v>67.227907649023265</v>
      </c>
    </row>
    <row r="42" spans="1:13">
      <c r="A42" s="72">
        <v>2012</v>
      </c>
      <c r="B42" s="82">
        <v>197.92425871843619</v>
      </c>
      <c r="C42" s="83">
        <v>242.33761326202855</v>
      </c>
      <c r="D42" s="83">
        <v>227.19226684316655</v>
      </c>
      <c r="E42" s="84">
        <v>164.5533657075384</v>
      </c>
      <c r="F42" s="85">
        <v>56.06438229792613</v>
      </c>
      <c r="G42" s="92" t="s">
        <v>59</v>
      </c>
      <c r="H42" s="86">
        <v>36.941832007018952</v>
      </c>
      <c r="I42" s="87">
        <v>88.681454572924892</v>
      </c>
      <c r="J42" s="86">
        <v>62.860065000705056</v>
      </c>
      <c r="K42" s="86">
        <v>70.647575391642221</v>
      </c>
      <c r="L42" s="86">
        <v>62.801114411932211</v>
      </c>
      <c r="M42" s="86">
        <v>59.777869378786406</v>
      </c>
    </row>
    <row r="43" spans="1:13">
      <c r="A43" s="72" t="s">
        <v>96</v>
      </c>
      <c r="B43" s="82">
        <v>191.3645469035016</v>
      </c>
      <c r="C43" s="83">
        <v>216.24062631622368</v>
      </c>
      <c r="D43" s="83">
        <v>213.63762032824792</v>
      </c>
      <c r="E43" s="84">
        <v>170.82347813267182</v>
      </c>
      <c r="F43" s="85">
        <v>32.405761062090292</v>
      </c>
      <c r="G43" s="92">
        <v>8.6843625026595852</v>
      </c>
      <c r="H43" s="86">
        <v>12.566918842838112</v>
      </c>
      <c r="I43" s="87">
        <v>51.27909287284708</v>
      </c>
      <c r="J43" s="86">
        <v>62.935399115322724</v>
      </c>
      <c r="K43" s="86">
        <v>58.185228767819225</v>
      </c>
      <c r="L43" s="86">
        <v>62.206248272048654</v>
      </c>
      <c r="M43" s="86">
        <v>65.060349082424722</v>
      </c>
    </row>
    <row r="44" spans="1:13">
      <c r="A44" s="72">
        <v>2014</v>
      </c>
      <c r="B44" s="82">
        <v>209.66236688357347</v>
      </c>
      <c r="C44" s="83">
        <v>229.58153547397697</v>
      </c>
      <c r="D44" s="83">
        <v>249.43876278373662</v>
      </c>
      <c r="E44" s="84">
        <v>183.78786161891648</v>
      </c>
      <c r="F44" s="85">
        <v>30.682297592718069</v>
      </c>
      <c r="G44" s="92">
        <v>18.148737982132566</v>
      </c>
      <c r="H44" s="86">
        <v>6.4789289034736779</v>
      </c>
      <c r="I44" s="87">
        <v>46.567870342630869</v>
      </c>
      <c r="J44" s="86">
        <v>66.819225868586017</v>
      </c>
      <c r="K44" s="86">
        <v>56.261087744610954</v>
      </c>
      <c r="L44" s="86">
        <v>79.690825512726235</v>
      </c>
      <c r="M44" s="86">
        <v>64.263661072830601</v>
      </c>
    </row>
    <row r="45" spans="1:13">
      <c r="A45" s="72" t="s">
        <v>97</v>
      </c>
      <c r="B45" s="82">
        <v>208.3861910319514</v>
      </c>
      <c r="C45" s="83">
        <v>231.00447571171691</v>
      </c>
      <c r="D45" s="83">
        <v>246.47262169585696</v>
      </c>
      <c r="E45" s="84">
        <v>184.21842184218423</v>
      </c>
      <c r="F45" s="85">
        <v>47.360497961807141</v>
      </c>
      <c r="G45" s="92">
        <v>8.7501695345347326</v>
      </c>
      <c r="H45" s="86">
        <v>34.81251718868036</v>
      </c>
      <c r="I45" s="98">
        <v>66.006600660065999</v>
      </c>
      <c r="J45" s="86">
        <v>70.36416840039918</v>
      </c>
      <c r="K45" s="86">
        <v>56.876101974475759</v>
      </c>
      <c r="L45" s="86">
        <v>77.980038502644007</v>
      </c>
      <c r="M45" s="86">
        <v>71.707170717071705</v>
      </c>
    </row>
  </sheetData>
  <mergeCells count="15">
    <mergeCell ref="B8:M8"/>
    <mergeCell ref="B21:M21"/>
    <mergeCell ref="B34:M34"/>
    <mergeCell ref="A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workbookViewId="0">
      <selection sqref="A1:K1"/>
    </sheetView>
  </sheetViews>
  <sheetFormatPr baseColWidth="10" defaultRowHeight="12"/>
  <cols>
    <col min="1" max="1" width="5" bestFit="1" customWidth="1"/>
    <col min="2" max="2" width="8" bestFit="1" customWidth="1"/>
    <col min="3" max="3" width="10.28515625" customWidth="1"/>
    <col min="4" max="4" width="9.5703125" bestFit="1" customWidth="1"/>
    <col min="5" max="5" width="7.7109375" bestFit="1" customWidth="1"/>
    <col min="6" max="6" width="13.7109375" customWidth="1"/>
    <col min="7" max="7" width="6.28515625" bestFit="1" customWidth="1"/>
    <col min="8" max="8" width="4.28515625" bestFit="1" customWidth="1"/>
    <col min="9" max="9" width="8.7109375" customWidth="1"/>
    <col min="10" max="10" width="8" customWidth="1"/>
    <col min="11" max="11" width="5.42578125" bestFit="1" customWidth="1"/>
  </cols>
  <sheetData>
    <row r="1" spans="1:11" ht="12.75">
      <c r="A1" s="527" t="s">
        <v>108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</row>
    <row r="2" spans="1:11" ht="12.75">
      <c r="A2" s="527" t="s">
        <v>109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</row>
    <row r="3" spans="1:11" ht="12.75">
      <c r="A3" s="99"/>
      <c r="B3" s="100"/>
      <c r="C3" s="100"/>
      <c r="D3" s="100"/>
      <c r="E3" s="100"/>
      <c r="F3" s="100"/>
      <c r="G3" s="100"/>
      <c r="H3" s="100"/>
      <c r="I3" s="100"/>
      <c r="J3" s="101"/>
      <c r="K3" s="100"/>
    </row>
    <row r="4" spans="1:11">
      <c r="A4" s="530" t="s">
        <v>43</v>
      </c>
      <c r="B4" s="533" t="s">
        <v>107</v>
      </c>
      <c r="C4" s="537" t="s">
        <v>110</v>
      </c>
      <c r="D4" s="538"/>
      <c r="E4" s="538"/>
      <c r="F4" s="538"/>
      <c r="G4" s="538"/>
      <c r="H4" s="539"/>
      <c r="I4" s="540" t="s">
        <v>111</v>
      </c>
      <c r="J4" s="543" t="s">
        <v>112</v>
      </c>
      <c r="K4" s="547" t="s">
        <v>113</v>
      </c>
    </row>
    <row r="5" spans="1:11">
      <c r="A5" s="531"/>
      <c r="B5" s="534"/>
      <c r="C5" s="551" t="s">
        <v>114</v>
      </c>
      <c r="D5" s="551" t="s">
        <v>115</v>
      </c>
      <c r="E5" s="544"/>
      <c r="F5" s="544"/>
      <c r="G5" s="544"/>
      <c r="H5" s="544"/>
      <c r="I5" s="541"/>
      <c r="J5" s="544"/>
      <c r="K5" s="548"/>
    </row>
    <row r="6" spans="1:11">
      <c r="A6" s="531"/>
      <c r="B6" s="535"/>
      <c r="C6" s="552"/>
      <c r="D6" s="555" t="s">
        <v>116</v>
      </c>
      <c r="E6" s="556"/>
      <c r="F6" s="557" t="s">
        <v>117</v>
      </c>
      <c r="G6" s="557" t="s">
        <v>118</v>
      </c>
      <c r="H6" s="557" t="s">
        <v>119</v>
      </c>
      <c r="I6" s="541"/>
      <c r="J6" s="545"/>
      <c r="K6" s="549"/>
    </row>
    <row r="7" spans="1:11" ht="22.5">
      <c r="A7" s="532"/>
      <c r="B7" s="536"/>
      <c r="C7" s="546"/>
      <c r="D7" s="102" t="s">
        <v>120</v>
      </c>
      <c r="E7" s="103" t="s">
        <v>121</v>
      </c>
      <c r="F7" s="558"/>
      <c r="G7" s="558"/>
      <c r="H7" s="558"/>
      <c r="I7" s="542"/>
      <c r="J7" s="546"/>
      <c r="K7" s="550"/>
    </row>
    <row r="8" spans="1:11" ht="12.75">
      <c r="A8" s="104"/>
      <c r="B8" s="105"/>
      <c r="C8" s="106"/>
      <c r="D8" s="107"/>
      <c r="E8" s="108"/>
      <c r="F8" s="108"/>
      <c r="G8" s="108"/>
      <c r="H8" s="108"/>
      <c r="I8" s="109"/>
      <c r="J8" s="106"/>
      <c r="K8" s="106"/>
    </row>
    <row r="9" spans="1:11">
      <c r="A9" s="110"/>
      <c r="B9" s="559" t="s">
        <v>90</v>
      </c>
      <c r="C9" s="560"/>
      <c r="D9" s="560"/>
      <c r="E9" s="560"/>
      <c r="F9" s="560"/>
      <c r="G9" s="560"/>
      <c r="H9" s="560"/>
      <c r="I9" s="560"/>
      <c r="J9" s="560"/>
      <c r="K9" s="560"/>
    </row>
    <row r="10" spans="1:11">
      <c r="A10" s="111"/>
      <c r="B10" s="112"/>
      <c r="C10" s="113"/>
      <c r="D10" s="113"/>
      <c r="E10" s="113"/>
      <c r="F10" s="113"/>
      <c r="G10" s="113"/>
      <c r="H10" s="113"/>
      <c r="I10" s="113"/>
      <c r="J10" s="114"/>
      <c r="K10" s="114"/>
    </row>
    <row r="11" spans="1:11">
      <c r="A11" s="115">
        <v>2011</v>
      </c>
      <c r="B11" s="116">
        <v>2378</v>
      </c>
      <c r="C11" s="116">
        <v>1386</v>
      </c>
      <c r="D11" s="116">
        <v>39</v>
      </c>
      <c r="E11" s="116">
        <v>48</v>
      </c>
      <c r="F11" s="116">
        <v>1148</v>
      </c>
      <c r="G11" s="116">
        <v>94</v>
      </c>
      <c r="H11" s="116">
        <v>7</v>
      </c>
      <c r="I11" s="116">
        <v>573</v>
      </c>
      <c r="J11" s="116">
        <v>408</v>
      </c>
      <c r="K11" s="116">
        <v>11</v>
      </c>
    </row>
    <row r="12" spans="1:11">
      <c r="A12" s="115">
        <v>2012</v>
      </c>
      <c r="B12" s="116">
        <v>2265</v>
      </c>
      <c r="C12" s="116">
        <v>1277</v>
      </c>
      <c r="D12" s="116">
        <v>42</v>
      </c>
      <c r="E12" s="116">
        <v>47</v>
      </c>
      <c r="F12" s="116">
        <v>1052</v>
      </c>
      <c r="G12" s="116">
        <v>55</v>
      </c>
      <c r="H12" s="116">
        <v>11</v>
      </c>
      <c r="I12" s="116">
        <v>583</v>
      </c>
      <c r="J12" s="116">
        <v>391</v>
      </c>
      <c r="K12" s="116">
        <v>14</v>
      </c>
    </row>
    <row r="13" spans="1:11">
      <c r="A13" s="115" t="s">
        <v>96</v>
      </c>
      <c r="B13" s="116">
        <v>2248</v>
      </c>
      <c r="C13" s="116">
        <v>1315</v>
      </c>
      <c r="D13" s="116">
        <v>38</v>
      </c>
      <c r="E13" s="116">
        <v>38</v>
      </c>
      <c r="F13" s="116">
        <v>1086</v>
      </c>
      <c r="G13" s="116">
        <v>83</v>
      </c>
      <c r="H13" s="116">
        <v>13</v>
      </c>
      <c r="I13" s="116">
        <v>507</v>
      </c>
      <c r="J13" s="116">
        <v>419</v>
      </c>
      <c r="K13" s="116">
        <v>7</v>
      </c>
    </row>
    <row r="14" spans="1:11">
      <c r="A14" s="115">
        <v>2014</v>
      </c>
      <c r="B14" s="116">
        <v>2392</v>
      </c>
      <c r="C14" s="116">
        <v>1385</v>
      </c>
      <c r="D14" s="116">
        <v>42</v>
      </c>
      <c r="E14" s="116">
        <v>40</v>
      </c>
      <c r="F14" s="116">
        <v>1154</v>
      </c>
      <c r="G14" s="116">
        <v>85</v>
      </c>
      <c r="H14" s="116">
        <v>7</v>
      </c>
      <c r="I14" s="116">
        <v>609</v>
      </c>
      <c r="J14" s="116">
        <v>386</v>
      </c>
      <c r="K14" s="116">
        <v>12</v>
      </c>
    </row>
    <row r="15" spans="1:11">
      <c r="A15" s="115" t="s">
        <v>97</v>
      </c>
      <c r="B15" s="116">
        <v>2499</v>
      </c>
      <c r="C15" s="116">
        <v>1478</v>
      </c>
      <c r="D15" s="116">
        <v>41</v>
      </c>
      <c r="E15" s="116">
        <v>62</v>
      </c>
      <c r="F15" s="116">
        <v>1230</v>
      </c>
      <c r="G15" s="116">
        <v>74</v>
      </c>
      <c r="H15" s="116">
        <v>8</v>
      </c>
      <c r="I15" s="116">
        <v>604</v>
      </c>
      <c r="J15" s="116">
        <v>413</v>
      </c>
      <c r="K15" s="116">
        <v>4</v>
      </c>
    </row>
    <row r="16" spans="1:11">
      <c r="A16" s="117"/>
      <c r="B16" s="118"/>
      <c r="C16" s="118"/>
      <c r="D16" s="118"/>
      <c r="E16" s="119"/>
      <c r="F16" s="119"/>
      <c r="G16" s="119"/>
      <c r="H16" s="119"/>
      <c r="I16" s="119"/>
      <c r="J16" s="120"/>
      <c r="K16" s="121"/>
    </row>
    <row r="17" spans="1:11">
      <c r="A17" s="122"/>
      <c r="B17" s="553" t="s">
        <v>61</v>
      </c>
      <c r="C17" s="554"/>
      <c r="D17" s="554"/>
      <c r="E17" s="554"/>
      <c r="F17" s="554"/>
      <c r="G17" s="554"/>
      <c r="H17" s="554"/>
      <c r="I17" s="554"/>
      <c r="J17" s="554"/>
      <c r="K17" s="554"/>
    </row>
    <row r="18" spans="1:11">
      <c r="A18" s="117"/>
      <c r="B18" s="118"/>
      <c r="C18" s="119"/>
      <c r="D18" s="119"/>
      <c r="E18" s="119"/>
      <c r="F18" s="119"/>
      <c r="G18" s="119"/>
      <c r="H18" s="119"/>
      <c r="I18" s="119"/>
      <c r="J18" s="120"/>
      <c r="K18" s="120"/>
    </row>
    <row r="19" spans="1:11">
      <c r="A19" s="115">
        <v>2011</v>
      </c>
      <c r="B19" s="116">
        <v>53</v>
      </c>
      <c r="C19" s="116">
        <v>28</v>
      </c>
      <c r="D19" s="123" t="s">
        <v>59</v>
      </c>
      <c r="E19" s="123" t="s">
        <v>59</v>
      </c>
      <c r="F19" s="116">
        <v>24</v>
      </c>
      <c r="G19" s="123">
        <v>1</v>
      </c>
      <c r="H19" s="123">
        <v>1</v>
      </c>
      <c r="I19" s="123">
        <v>7</v>
      </c>
      <c r="J19" s="123">
        <v>18</v>
      </c>
      <c r="K19" s="123" t="s">
        <v>59</v>
      </c>
    </row>
    <row r="20" spans="1:11">
      <c r="A20" s="115">
        <v>2012</v>
      </c>
      <c r="B20" s="116">
        <v>68</v>
      </c>
      <c r="C20" s="116">
        <v>39</v>
      </c>
      <c r="D20" s="123">
        <v>3</v>
      </c>
      <c r="E20" s="116">
        <v>2</v>
      </c>
      <c r="F20" s="116">
        <v>34</v>
      </c>
      <c r="G20" s="123" t="s">
        <v>59</v>
      </c>
      <c r="H20" s="123" t="s">
        <v>59</v>
      </c>
      <c r="I20" s="123">
        <v>12</v>
      </c>
      <c r="J20" s="123">
        <v>17</v>
      </c>
      <c r="K20" s="123" t="s">
        <v>59</v>
      </c>
    </row>
    <row r="21" spans="1:11">
      <c r="A21" s="115" t="s">
        <v>96</v>
      </c>
      <c r="B21" s="116">
        <v>59</v>
      </c>
      <c r="C21" s="116">
        <v>26</v>
      </c>
      <c r="D21" s="123">
        <v>1</v>
      </c>
      <c r="E21" s="116">
        <v>3</v>
      </c>
      <c r="F21" s="116">
        <v>21</v>
      </c>
      <c r="G21" s="123" t="s">
        <v>59</v>
      </c>
      <c r="H21" s="123">
        <v>1</v>
      </c>
      <c r="I21" s="123">
        <v>8</v>
      </c>
      <c r="J21" s="123">
        <v>25</v>
      </c>
      <c r="K21" s="123" t="s">
        <v>59</v>
      </c>
    </row>
    <row r="22" spans="1:11">
      <c r="A22" s="115">
        <v>2014</v>
      </c>
      <c r="B22" s="116">
        <v>55</v>
      </c>
      <c r="C22" s="116">
        <v>32</v>
      </c>
      <c r="D22" s="123" t="s">
        <v>59</v>
      </c>
      <c r="E22" s="116">
        <v>1</v>
      </c>
      <c r="F22" s="116">
        <v>30</v>
      </c>
      <c r="G22" s="123">
        <v>1</v>
      </c>
      <c r="H22" s="123" t="s">
        <v>59</v>
      </c>
      <c r="I22" s="123">
        <v>9</v>
      </c>
      <c r="J22" s="123">
        <v>14</v>
      </c>
      <c r="K22" s="123" t="s">
        <v>59</v>
      </c>
    </row>
    <row r="23" spans="1:11">
      <c r="A23" s="115" t="s">
        <v>97</v>
      </c>
      <c r="B23" s="116">
        <v>69</v>
      </c>
      <c r="C23" s="116">
        <v>36</v>
      </c>
      <c r="D23" s="123" t="s">
        <v>59</v>
      </c>
      <c r="E23" s="116">
        <v>1</v>
      </c>
      <c r="F23" s="116">
        <v>32</v>
      </c>
      <c r="G23" s="123" t="s">
        <v>59</v>
      </c>
      <c r="H23" s="123" t="s">
        <v>59</v>
      </c>
      <c r="I23" s="123">
        <v>10</v>
      </c>
      <c r="J23" s="123">
        <v>23</v>
      </c>
      <c r="K23" s="123" t="s">
        <v>59</v>
      </c>
    </row>
    <row r="24" spans="1:11">
      <c r="A24" s="117"/>
      <c r="B24" s="124"/>
      <c r="C24" s="124"/>
      <c r="D24" s="124"/>
      <c r="E24" s="125"/>
      <c r="F24" s="125"/>
      <c r="G24" s="125"/>
      <c r="H24" s="125"/>
      <c r="I24" s="125"/>
      <c r="J24" s="126"/>
      <c r="K24" s="127"/>
    </row>
    <row r="25" spans="1:11">
      <c r="A25" s="122"/>
      <c r="B25" s="553" t="s">
        <v>63</v>
      </c>
      <c r="C25" s="554"/>
      <c r="D25" s="554"/>
      <c r="E25" s="554"/>
      <c r="F25" s="554"/>
      <c r="G25" s="554"/>
      <c r="H25" s="554"/>
      <c r="I25" s="554"/>
      <c r="J25" s="554"/>
      <c r="K25" s="554"/>
    </row>
    <row r="26" spans="1:11" ht="12.75">
      <c r="A26" s="117"/>
      <c r="B26" s="118"/>
      <c r="C26" s="119"/>
      <c r="D26" s="119"/>
      <c r="E26" s="119"/>
      <c r="F26" s="119"/>
      <c r="G26" s="128"/>
      <c r="H26" s="119"/>
      <c r="I26" s="119"/>
      <c r="J26" s="120"/>
      <c r="K26" s="120"/>
    </row>
    <row r="27" spans="1:11">
      <c r="A27" s="115">
        <v>2011</v>
      </c>
      <c r="B27" s="116">
        <v>809</v>
      </c>
      <c r="C27" s="116">
        <v>415</v>
      </c>
      <c r="D27" s="116">
        <v>16</v>
      </c>
      <c r="E27" s="116">
        <v>27</v>
      </c>
      <c r="F27" s="116">
        <v>328</v>
      </c>
      <c r="G27" s="123">
        <v>23</v>
      </c>
      <c r="H27" s="123">
        <v>3</v>
      </c>
      <c r="I27" s="123">
        <v>213</v>
      </c>
      <c r="J27" s="123">
        <v>177</v>
      </c>
      <c r="K27" s="123">
        <v>4</v>
      </c>
    </row>
    <row r="28" spans="1:11">
      <c r="A28" s="115">
        <v>2012</v>
      </c>
      <c r="B28" s="116">
        <v>727</v>
      </c>
      <c r="C28" s="116">
        <v>352</v>
      </c>
      <c r="D28" s="116">
        <v>17</v>
      </c>
      <c r="E28" s="116">
        <v>22</v>
      </c>
      <c r="F28" s="116">
        <v>297</v>
      </c>
      <c r="G28" s="123">
        <v>3</v>
      </c>
      <c r="H28" s="123">
        <v>4</v>
      </c>
      <c r="I28" s="123">
        <v>207</v>
      </c>
      <c r="J28" s="123">
        <v>167</v>
      </c>
      <c r="K28" s="123">
        <v>1</v>
      </c>
    </row>
    <row r="29" spans="1:11">
      <c r="A29" s="115" t="s">
        <v>96</v>
      </c>
      <c r="B29" s="116">
        <v>762</v>
      </c>
      <c r="C29" s="116">
        <v>392</v>
      </c>
      <c r="D29" s="116">
        <v>13</v>
      </c>
      <c r="E29" s="116">
        <v>16</v>
      </c>
      <c r="F29" s="116">
        <v>327</v>
      </c>
      <c r="G29" s="123">
        <v>13</v>
      </c>
      <c r="H29" s="123">
        <v>7</v>
      </c>
      <c r="I29" s="123">
        <v>186</v>
      </c>
      <c r="J29" s="123">
        <v>184</v>
      </c>
      <c r="K29" s="123" t="s">
        <v>59</v>
      </c>
    </row>
    <row r="30" spans="1:11">
      <c r="A30" s="115">
        <v>2014</v>
      </c>
      <c r="B30" s="116">
        <v>798</v>
      </c>
      <c r="C30" s="116">
        <v>410</v>
      </c>
      <c r="D30" s="116">
        <v>16</v>
      </c>
      <c r="E30" s="116">
        <v>21</v>
      </c>
      <c r="F30" s="116">
        <v>337</v>
      </c>
      <c r="G30" s="123">
        <v>17</v>
      </c>
      <c r="H30" s="123">
        <v>2</v>
      </c>
      <c r="I30" s="123">
        <v>222</v>
      </c>
      <c r="J30" s="123">
        <v>163</v>
      </c>
      <c r="K30" s="123">
        <v>3</v>
      </c>
    </row>
    <row r="31" spans="1:11">
      <c r="A31" s="115" t="s">
        <v>97</v>
      </c>
      <c r="B31" s="116">
        <v>828</v>
      </c>
      <c r="C31" s="116">
        <v>444</v>
      </c>
      <c r="D31" s="116">
        <v>18</v>
      </c>
      <c r="E31" s="116">
        <v>37</v>
      </c>
      <c r="F31" s="116">
        <v>345</v>
      </c>
      <c r="G31" s="123">
        <v>17</v>
      </c>
      <c r="H31" s="123">
        <v>3</v>
      </c>
      <c r="I31" s="123">
        <v>216</v>
      </c>
      <c r="J31" s="123">
        <v>167</v>
      </c>
      <c r="K31" s="123">
        <v>1</v>
      </c>
    </row>
    <row r="32" spans="1:11" ht="12.75">
      <c r="A32" s="129"/>
      <c r="B32" s="130"/>
      <c r="C32" s="130"/>
      <c r="D32" s="130"/>
      <c r="E32" s="130"/>
      <c r="F32" s="130"/>
      <c r="G32" s="130"/>
      <c r="H32" s="130"/>
      <c r="I32" s="130"/>
      <c r="J32" s="130"/>
      <c r="K32" s="130"/>
    </row>
    <row r="33" spans="1:11">
      <c r="A33" s="129"/>
      <c r="B33" s="553" t="s">
        <v>122</v>
      </c>
      <c r="C33" s="554"/>
      <c r="D33" s="554"/>
      <c r="E33" s="554"/>
      <c r="F33" s="554"/>
      <c r="G33" s="554"/>
      <c r="H33" s="554"/>
      <c r="I33" s="554"/>
      <c r="J33" s="554"/>
      <c r="K33" s="554"/>
    </row>
    <row r="34" spans="1:11" ht="12.75">
      <c r="A34" s="129"/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1">
      <c r="A35" s="115">
        <v>2011</v>
      </c>
      <c r="B35" s="132">
        <v>1516</v>
      </c>
      <c r="C35" s="132">
        <v>943</v>
      </c>
      <c r="D35" s="132">
        <v>23</v>
      </c>
      <c r="E35" s="132">
        <v>21</v>
      </c>
      <c r="F35" s="132">
        <v>796</v>
      </c>
      <c r="G35" s="132">
        <v>70</v>
      </c>
      <c r="H35" s="132">
        <v>3</v>
      </c>
      <c r="I35" s="132">
        <v>353</v>
      </c>
      <c r="J35" s="132">
        <v>213</v>
      </c>
      <c r="K35" s="132">
        <v>7</v>
      </c>
    </row>
    <row r="36" spans="1:11">
      <c r="A36" s="115">
        <v>2012</v>
      </c>
      <c r="B36" s="132">
        <v>1470</v>
      </c>
      <c r="C36" s="132">
        <v>886</v>
      </c>
      <c r="D36" s="132">
        <v>22</v>
      </c>
      <c r="E36" s="132">
        <v>23</v>
      </c>
      <c r="F36" s="132">
        <v>721</v>
      </c>
      <c r="G36" s="132">
        <v>52</v>
      </c>
      <c r="H36" s="132">
        <v>7</v>
      </c>
      <c r="I36" s="132">
        <v>364</v>
      </c>
      <c r="J36" s="132">
        <v>207</v>
      </c>
      <c r="K36" s="132">
        <v>13</v>
      </c>
    </row>
    <row r="37" spans="1:11">
      <c r="A37" s="115" t="s">
        <v>96</v>
      </c>
      <c r="B37" s="132">
        <v>1427</v>
      </c>
      <c r="C37" s="132">
        <v>897</v>
      </c>
      <c r="D37" s="132">
        <v>24</v>
      </c>
      <c r="E37" s="132">
        <v>19</v>
      </c>
      <c r="F37" s="132">
        <v>738</v>
      </c>
      <c r="G37" s="132">
        <v>70</v>
      </c>
      <c r="H37" s="132">
        <v>5</v>
      </c>
      <c r="I37" s="132">
        <v>313</v>
      </c>
      <c r="J37" s="132">
        <v>210</v>
      </c>
      <c r="K37" s="132">
        <v>7</v>
      </c>
    </row>
    <row r="38" spans="1:11">
      <c r="A38" s="115">
        <v>2014</v>
      </c>
      <c r="B38" s="132">
        <v>1539</v>
      </c>
      <c r="C38" s="132">
        <v>943</v>
      </c>
      <c r="D38" s="132">
        <v>26</v>
      </c>
      <c r="E38" s="132">
        <v>18</v>
      </c>
      <c r="F38" s="132">
        <v>787</v>
      </c>
      <c r="G38" s="132">
        <v>67</v>
      </c>
      <c r="H38" s="132">
        <v>5</v>
      </c>
      <c r="I38" s="132">
        <v>378</v>
      </c>
      <c r="J38" s="132">
        <v>209</v>
      </c>
      <c r="K38" s="132">
        <v>9</v>
      </c>
    </row>
    <row r="39" spans="1:11">
      <c r="A39" s="115" t="s">
        <v>97</v>
      </c>
      <c r="B39" s="132">
        <v>1602</v>
      </c>
      <c r="C39" s="132">
        <v>998</v>
      </c>
      <c r="D39" s="132">
        <v>23</v>
      </c>
      <c r="E39" s="132">
        <v>24</v>
      </c>
      <c r="F39" s="132">
        <v>853</v>
      </c>
      <c r="G39" s="132">
        <v>57</v>
      </c>
      <c r="H39" s="132">
        <v>5</v>
      </c>
      <c r="I39" s="132">
        <v>378</v>
      </c>
      <c r="J39" s="132">
        <v>223</v>
      </c>
      <c r="K39" s="132">
        <v>3</v>
      </c>
    </row>
    <row r="41" spans="1:11">
      <c r="A41" s="1" t="s">
        <v>64</v>
      </c>
    </row>
    <row r="42" spans="1:11">
      <c r="A42" s="31" t="s">
        <v>65</v>
      </c>
    </row>
  </sheetData>
  <mergeCells count="18">
    <mergeCell ref="B25:K25"/>
    <mergeCell ref="B33:K33"/>
    <mergeCell ref="D6:E6"/>
    <mergeCell ref="F6:F7"/>
    <mergeCell ref="G6:G7"/>
    <mergeCell ref="H6:H7"/>
    <mergeCell ref="B9:K9"/>
    <mergeCell ref="B17:K17"/>
    <mergeCell ref="A1:K1"/>
    <mergeCell ref="A2:K2"/>
    <mergeCell ref="A4:A7"/>
    <mergeCell ref="B4:B7"/>
    <mergeCell ref="C4:H4"/>
    <mergeCell ref="I4:I7"/>
    <mergeCell ref="J4:J7"/>
    <mergeCell ref="K4:K7"/>
    <mergeCell ref="C5:C7"/>
    <mergeCell ref="D5:H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workbookViewId="0">
      <selection sqref="A1:L1"/>
    </sheetView>
  </sheetViews>
  <sheetFormatPr baseColWidth="10" defaultRowHeight="12"/>
  <cols>
    <col min="2" max="2" width="9.140625" customWidth="1"/>
    <col min="3" max="3" width="7.7109375" customWidth="1"/>
    <col min="4" max="4" width="5.5703125" bestFit="1" customWidth="1"/>
    <col min="5" max="5" width="5.28515625" bestFit="1" customWidth="1"/>
    <col min="6" max="6" width="6.42578125" bestFit="1" customWidth="1"/>
    <col min="7" max="7" width="5.85546875" bestFit="1" customWidth="1"/>
    <col min="8" max="8" width="7.85546875" customWidth="1"/>
    <col min="9" max="9" width="5.5703125" bestFit="1" customWidth="1"/>
    <col min="10" max="10" width="5.28515625" bestFit="1" customWidth="1"/>
    <col min="11" max="11" width="6.42578125" bestFit="1" customWidth="1"/>
    <col min="12" max="12" width="5.85546875" bestFit="1" customWidth="1"/>
  </cols>
  <sheetData>
    <row r="1" spans="1:12" ht="12.75">
      <c r="A1" s="505" t="s">
        <v>123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</row>
    <row r="2" spans="1:12" ht="12.75">
      <c r="A2" s="505" t="s">
        <v>124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</row>
    <row r="3" spans="1:1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2">
      <c r="A4" s="561" t="s">
        <v>125</v>
      </c>
      <c r="B4" s="564" t="s">
        <v>126</v>
      </c>
      <c r="C4" s="567" t="s">
        <v>127</v>
      </c>
      <c r="D4" s="567"/>
      <c r="E4" s="567"/>
      <c r="F4" s="567"/>
      <c r="G4" s="567"/>
      <c r="H4" s="567" t="s">
        <v>128</v>
      </c>
      <c r="I4" s="567"/>
      <c r="J4" s="567"/>
      <c r="K4" s="567"/>
      <c r="L4" s="568"/>
    </row>
    <row r="5" spans="1:12">
      <c r="A5" s="562"/>
      <c r="B5" s="565"/>
      <c r="C5" s="565" t="s">
        <v>91</v>
      </c>
      <c r="D5" s="569" t="s">
        <v>129</v>
      </c>
      <c r="E5" s="569"/>
      <c r="F5" s="569"/>
      <c r="G5" s="569"/>
      <c r="H5" s="565" t="s">
        <v>91</v>
      </c>
      <c r="I5" s="569" t="s">
        <v>129</v>
      </c>
      <c r="J5" s="569"/>
      <c r="K5" s="569"/>
      <c r="L5" s="570"/>
    </row>
    <row r="6" spans="1:12">
      <c r="A6" s="562"/>
      <c r="B6" s="565"/>
      <c r="C6" s="565"/>
      <c r="D6" s="565" t="s">
        <v>130</v>
      </c>
      <c r="E6" s="565"/>
      <c r="F6" s="565"/>
      <c r="G6" s="565" t="s">
        <v>131</v>
      </c>
      <c r="H6" s="565"/>
      <c r="I6" s="565" t="s">
        <v>130</v>
      </c>
      <c r="J6" s="565"/>
      <c r="K6" s="565"/>
      <c r="L6" s="572" t="s">
        <v>131</v>
      </c>
    </row>
    <row r="7" spans="1:12" ht="33.75">
      <c r="A7" s="563"/>
      <c r="B7" s="566"/>
      <c r="C7" s="566"/>
      <c r="D7" s="134" t="s">
        <v>132</v>
      </c>
      <c r="E7" s="134" t="s">
        <v>133</v>
      </c>
      <c r="F7" s="134" t="s">
        <v>134</v>
      </c>
      <c r="G7" s="566"/>
      <c r="H7" s="566"/>
      <c r="I7" s="134" t="s">
        <v>132</v>
      </c>
      <c r="J7" s="134" t="s">
        <v>133</v>
      </c>
      <c r="K7" s="134" t="s">
        <v>134</v>
      </c>
      <c r="L7" s="573"/>
    </row>
    <row r="8" spans="1:12">
      <c r="A8" s="1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>
      <c r="A9" s="1"/>
      <c r="B9" s="574" t="s">
        <v>90</v>
      </c>
      <c r="C9" s="574"/>
      <c r="D9" s="574"/>
      <c r="E9" s="574"/>
      <c r="F9" s="574"/>
      <c r="G9" s="574"/>
      <c r="H9" s="574"/>
      <c r="I9" s="574"/>
      <c r="J9" s="574"/>
      <c r="K9" s="574"/>
      <c r="L9" s="574"/>
    </row>
    <row r="10" spans="1:12">
      <c r="A10" s="1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12">
      <c r="A11" s="42" t="s">
        <v>93</v>
      </c>
      <c r="B11" s="136">
        <v>540</v>
      </c>
      <c r="C11" s="136">
        <v>276</v>
      </c>
      <c r="D11" s="136">
        <v>26</v>
      </c>
      <c r="E11" s="136">
        <v>136</v>
      </c>
      <c r="F11" s="136">
        <v>81</v>
      </c>
      <c r="G11" s="136">
        <v>22</v>
      </c>
      <c r="H11" s="137">
        <v>264</v>
      </c>
      <c r="I11" s="137">
        <v>3</v>
      </c>
      <c r="J11" s="137">
        <v>156</v>
      </c>
      <c r="K11" s="137">
        <v>55</v>
      </c>
      <c r="L11" s="137">
        <v>38</v>
      </c>
    </row>
    <row r="12" spans="1:12">
      <c r="A12" s="42" t="s">
        <v>94</v>
      </c>
      <c r="B12" s="136">
        <v>712</v>
      </c>
      <c r="C12" s="136">
        <v>358</v>
      </c>
      <c r="D12" s="136">
        <v>36</v>
      </c>
      <c r="E12" s="136">
        <v>170</v>
      </c>
      <c r="F12" s="136">
        <v>107</v>
      </c>
      <c r="G12" s="136">
        <v>35</v>
      </c>
      <c r="H12" s="137">
        <v>354</v>
      </c>
      <c r="I12" s="137">
        <v>3</v>
      </c>
      <c r="J12" s="137">
        <v>173</v>
      </c>
      <c r="K12" s="137">
        <v>99</v>
      </c>
      <c r="L12" s="137">
        <v>49</v>
      </c>
    </row>
    <row r="13" spans="1:12">
      <c r="A13" s="138" t="s">
        <v>50</v>
      </c>
      <c r="B13" s="136">
        <v>1247</v>
      </c>
      <c r="C13" s="136">
        <v>633</v>
      </c>
      <c r="D13" s="136">
        <v>30</v>
      </c>
      <c r="E13" s="136">
        <v>332</v>
      </c>
      <c r="F13" s="136">
        <v>149</v>
      </c>
      <c r="G13" s="136">
        <v>91</v>
      </c>
      <c r="H13" s="137">
        <v>614</v>
      </c>
      <c r="I13" s="137">
        <v>5</v>
      </c>
      <c r="J13" s="137">
        <v>263</v>
      </c>
      <c r="K13" s="137">
        <v>113</v>
      </c>
      <c r="L13" s="137">
        <v>178</v>
      </c>
    </row>
    <row r="14" spans="1:12">
      <c r="A14" s="55"/>
      <c r="B14" s="136"/>
      <c r="C14" s="136"/>
      <c r="D14" s="136"/>
      <c r="E14" s="136"/>
      <c r="F14" s="136"/>
      <c r="G14" s="136"/>
      <c r="H14" s="137"/>
      <c r="I14" s="137"/>
      <c r="J14" s="137"/>
      <c r="K14" s="137"/>
      <c r="L14" s="137"/>
    </row>
    <row r="15" spans="1:12">
      <c r="A15" s="139" t="s">
        <v>107</v>
      </c>
      <c r="B15" s="140">
        <v>2499</v>
      </c>
      <c r="C15" s="140">
        <v>1267</v>
      </c>
      <c r="D15" s="140">
        <v>92</v>
      </c>
      <c r="E15" s="140">
        <v>638</v>
      </c>
      <c r="F15" s="140">
        <v>337</v>
      </c>
      <c r="G15" s="140">
        <v>148</v>
      </c>
      <c r="H15" s="141">
        <v>1232</v>
      </c>
      <c r="I15" s="141">
        <v>11</v>
      </c>
      <c r="J15" s="141">
        <v>592</v>
      </c>
      <c r="K15" s="141">
        <v>267</v>
      </c>
      <c r="L15" s="141">
        <v>265</v>
      </c>
    </row>
    <row r="16" spans="1:12">
      <c r="A16" s="1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>
      <c r="A17" s="1"/>
      <c r="B17" s="571" t="s">
        <v>61</v>
      </c>
      <c r="C17" s="571"/>
      <c r="D17" s="571"/>
      <c r="E17" s="571"/>
      <c r="F17" s="571"/>
      <c r="G17" s="571"/>
      <c r="H17" s="571"/>
      <c r="I17" s="571"/>
      <c r="J17" s="571"/>
      <c r="K17" s="571"/>
      <c r="L17" s="571"/>
    </row>
    <row r="18" spans="1:12">
      <c r="A18" s="1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>
      <c r="A19" s="42" t="s">
        <v>93</v>
      </c>
      <c r="B19" s="137">
        <v>8</v>
      </c>
      <c r="C19" s="137">
        <v>7</v>
      </c>
      <c r="D19" s="137" t="s">
        <v>59</v>
      </c>
      <c r="E19" s="137">
        <v>5</v>
      </c>
      <c r="F19" s="137">
        <v>1</v>
      </c>
      <c r="G19" s="137">
        <v>1</v>
      </c>
      <c r="H19" s="137">
        <v>1</v>
      </c>
      <c r="I19" s="137" t="s">
        <v>59</v>
      </c>
      <c r="J19" s="137" t="s">
        <v>59</v>
      </c>
      <c r="K19" s="137" t="s">
        <v>59</v>
      </c>
      <c r="L19" s="137">
        <v>1</v>
      </c>
    </row>
    <row r="20" spans="1:12">
      <c r="A20" s="42" t="s">
        <v>94</v>
      </c>
      <c r="B20" s="137">
        <v>10</v>
      </c>
      <c r="C20" s="137">
        <v>5</v>
      </c>
      <c r="D20" s="137">
        <v>1</v>
      </c>
      <c r="E20" s="137">
        <v>3</v>
      </c>
      <c r="F20" s="137">
        <v>1</v>
      </c>
      <c r="G20" s="137" t="s">
        <v>59</v>
      </c>
      <c r="H20" s="137">
        <v>5</v>
      </c>
      <c r="I20" s="137" t="s">
        <v>59</v>
      </c>
      <c r="J20" s="137">
        <v>3</v>
      </c>
      <c r="K20" s="137">
        <v>1</v>
      </c>
      <c r="L20" s="137">
        <v>1</v>
      </c>
    </row>
    <row r="21" spans="1:12">
      <c r="A21" s="138" t="s">
        <v>50</v>
      </c>
      <c r="B21" s="137">
        <v>51</v>
      </c>
      <c r="C21" s="137">
        <v>29</v>
      </c>
      <c r="D21" s="137" t="s">
        <v>59</v>
      </c>
      <c r="E21" s="137">
        <v>15</v>
      </c>
      <c r="F21" s="137">
        <v>5</v>
      </c>
      <c r="G21" s="137">
        <v>8</v>
      </c>
      <c r="H21" s="137">
        <v>22</v>
      </c>
      <c r="I21" s="137" t="s">
        <v>59</v>
      </c>
      <c r="J21" s="137">
        <v>6</v>
      </c>
      <c r="K21" s="137">
        <v>2</v>
      </c>
      <c r="L21" s="137">
        <v>12</v>
      </c>
    </row>
    <row r="22" spans="1:12">
      <c r="A22" s="143"/>
      <c r="B22" s="144"/>
      <c r="C22" s="145"/>
      <c r="D22" s="145"/>
      <c r="E22" s="145"/>
      <c r="F22" s="145"/>
      <c r="G22" s="145"/>
      <c r="H22" s="145"/>
      <c r="I22" s="137"/>
      <c r="J22" s="145"/>
      <c r="K22" s="145"/>
      <c r="L22" s="145"/>
    </row>
    <row r="23" spans="1:12">
      <c r="A23" s="139" t="s">
        <v>107</v>
      </c>
      <c r="B23" s="141">
        <v>69</v>
      </c>
      <c r="C23" s="141">
        <v>41</v>
      </c>
      <c r="D23" s="141">
        <v>1</v>
      </c>
      <c r="E23" s="141">
        <v>23</v>
      </c>
      <c r="F23" s="141">
        <v>7</v>
      </c>
      <c r="G23" s="141">
        <v>9</v>
      </c>
      <c r="H23" s="141">
        <v>28</v>
      </c>
      <c r="I23" s="141" t="s">
        <v>59</v>
      </c>
      <c r="J23" s="141">
        <v>9</v>
      </c>
      <c r="K23" s="141">
        <v>3</v>
      </c>
      <c r="L23" s="141">
        <v>14</v>
      </c>
    </row>
    <row r="24" spans="1:12">
      <c r="A24" s="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>
      <c r="A25" s="1"/>
      <c r="B25" s="571" t="s">
        <v>63</v>
      </c>
      <c r="C25" s="571"/>
      <c r="D25" s="571"/>
      <c r="E25" s="571"/>
      <c r="F25" s="571"/>
      <c r="G25" s="571"/>
      <c r="H25" s="571"/>
      <c r="I25" s="571"/>
      <c r="J25" s="571"/>
      <c r="K25" s="571"/>
      <c r="L25" s="571"/>
    </row>
    <row r="26" spans="1:12">
      <c r="A26" s="1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</row>
    <row r="27" spans="1:12">
      <c r="A27" s="42" t="s">
        <v>93</v>
      </c>
      <c r="B27" s="137">
        <v>150</v>
      </c>
      <c r="C27" s="137">
        <v>85</v>
      </c>
      <c r="D27" s="137">
        <v>17</v>
      </c>
      <c r="E27" s="137">
        <v>32</v>
      </c>
      <c r="F27" s="137">
        <v>27</v>
      </c>
      <c r="G27" s="137">
        <v>7</v>
      </c>
      <c r="H27" s="137">
        <v>65</v>
      </c>
      <c r="I27" s="137">
        <v>1</v>
      </c>
      <c r="J27" s="137">
        <v>35</v>
      </c>
      <c r="K27" s="137">
        <v>18</v>
      </c>
      <c r="L27" s="137">
        <v>8</v>
      </c>
    </row>
    <row r="28" spans="1:12">
      <c r="A28" s="42" t="s">
        <v>94</v>
      </c>
      <c r="B28" s="137">
        <v>229</v>
      </c>
      <c r="C28" s="137">
        <v>117</v>
      </c>
      <c r="D28" s="137">
        <v>17</v>
      </c>
      <c r="E28" s="137">
        <v>49</v>
      </c>
      <c r="F28" s="137">
        <v>40</v>
      </c>
      <c r="G28" s="137">
        <v>7</v>
      </c>
      <c r="H28" s="137">
        <v>112</v>
      </c>
      <c r="I28" s="137" t="s">
        <v>59</v>
      </c>
      <c r="J28" s="137">
        <v>40</v>
      </c>
      <c r="K28" s="137">
        <v>38</v>
      </c>
      <c r="L28" s="137">
        <v>28</v>
      </c>
    </row>
    <row r="29" spans="1:12">
      <c r="A29" s="138" t="s">
        <v>50</v>
      </c>
      <c r="B29" s="137">
        <v>449</v>
      </c>
      <c r="C29" s="137">
        <v>210</v>
      </c>
      <c r="D29" s="137">
        <v>17</v>
      </c>
      <c r="E29" s="137">
        <v>106</v>
      </c>
      <c r="F29" s="137">
        <v>37</v>
      </c>
      <c r="G29" s="137">
        <v>39</v>
      </c>
      <c r="H29" s="137">
        <v>239</v>
      </c>
      <c r="I29" s="137">
        <v>3</v>
      </c>
      <c r="J29" s="137">
        <v>83</v>
      </c>
      <c r="K29" s="137">
        <v>56</v>
      </c>
      <c r="L29" s="137">
        <v>78</v>
      </c>
    </row>
    <row r="30" spans="1:12">
      <c r="A30" s="143"/>
      <c r="B30" s="144"/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>
      <c r="A31" s="139" t="s">
        <v>107</v>
      </c>
      <c r="B31" s="141">
        <v>828</v>
      </c>
      <c r="C31" s="141">
        <v>412</v>
      </c>
      <c r="D31" s="141">
        <v>51</v>
      </c>
      <c r="E31" s="141">
        <v>187</v>
      </c>
      <c r="F31" s="141">
        <v>104</v>
      </c>
      <c r="G31" s="141">
        <v>53</v>
      </c>
      <c r="H31" s="141">
        <v>416</v>
      </c>
      <c r="I31" s="141">
        <v>4</v>
      </c>
      <c r="J31" s="141">
        <v>158</v>
      </c>
      <c r="K31" s="141">
        <v>112</v>
      </c>
      <c r="L31" s="141">
        <v>114</v>
      </c>
    </row>
    <row r="32" spans="1:12">
      <c r="A32" s="146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>
      <c r="A33" s="1"/>
      <c r="B33" s="571" t="s">
        <v>122</v>
      </c>
      <c r="C33" s="571"/>
      <c r="D33" s="571"/>
      <c r="E33" s="571"/>
      <c r="F33" s="571"/>
      <c r="G33" s="571"/>
      <c r="H33" s="571"/>
      <c r="I33" s="571"/>
      <c r="J33" s="571"/>
      <c r="K33" s="571"/>
      <c r="L33" s="571"/>
    </row>
    <row r="34" spans="1:12">
      <c r="A34" s="1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>
      <c r="A35" s="42" t="s">
        <v>93</v>
      </c>
      <c r="B35" s="137">
        <v>382</v>
      </c>
      <c r="C35" s="137">
        <v>184</v>
      </c>
      <c r="D35" s="137">
        <v>9</v>
      </c>
      <c r="E35" s="137">
        <v>99</v>
      </c>
      <c r="F35" s="137">
        <v>53</v>
      </c>
      <c r="G35" s="137">
        <v>14</v>
      </c>
      <c r="H35" s="137">
        <v>198</v>
      </c>
      <c r="I35" s="137">
        <v>2</v>
      </c>
      <c r="J35" s="137">
        <v>121</v>
      </c>
      <c r="K35" s="137">
        <v>37</v>
      </c>
      <c r="L35" s="137">
        <v>29</v>
      </c>
    </row>
    <row r="36" spans="1:12">
      <c r="A36" s="42" t="s">
        <v>94</v>
      </c>
      <c r="B36" s="137">
        <v>473</v>
      </c>
      <c r="C36" s="137">
        <v>236</v>
      </c>
      <c r="D36" s="137">
        <v>18</v>
      </c>
      <c r="E36" s="137">
        <v>118</v>
      </c>
      <c r="F36" s="137">
        <v>66</v>
      </c>
      <c r="G36" s="137">
        <v>28</v>
      </c>
      <c r="H36" s="137">
        <v>237</v>
      </c>
      <c r="I36" s="137">
        <v>3</v>
      </c>
      <c r="J36" s="137">
        <v>130</v>
      </c>
      <c r="K36" s="137">
        <v>60</v>
      </c>
      <c r="L36" s="137">
        <v>20</v>
      </c>
    </row>
    <row r="37" spans="1:12">
      <c r="A37" s="138" t="s">
        <v>50</v>
      </c>
      <c r="B37" s="137">
        <v>747</v>
      </c>
      <c r="C37" s="137">
        <v>394</v>
      </c>
      <c r="D37" s="137">
        <v>13</v>
      </c>
      <c r="E37" s="137">
        <v>211</v>
      </c>
      <c r="F37" s="137">
        <v>107</v>
      </c>
      <c r="G37" s="137">
        <v>44</v>
      </c>
      <c r="H37" s="137">
        <v>353</v>
      </c>
      <c r="I37" s="137">
        <v>2</v>
      </c>
      <c r="J37" s="137">
        <v>174</v>
      </c>
      <c r="K37" s="137">
        <v>55</v>
      </c>
      <c r="L37" s="137">
        <v>88</v>
      </c>
    </row>
    <row r="38" spans="1:12">
      <c r="A38" s="143"/>
      <c r="B38" s="144"/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>
      <c r="A39" s="139" t="s">
        <v>107</v>
      </c>
      <c r="B39" s="141">
        <v>1602</v>
      </c>
      <c r="C39" s="141">
        <v>814</v>
      </c>
      <c r="D39" s="141">
        <v>40</v>
      </c>
      <c r="E39" s="141">
        <v>428</v>
      </c>
      <c r="F39" s="141">
        <v>226</v>
      </c>
      <c r="G39" s="141">
        <v>86</v>
      </c>
      <c r="H39" s="141">
        <v>788</v>
      </c>
      <c r="I39" s="141">
        <v>7</v>
      </c>
      <c r="J39" s="141">
        <v>425</v>
      </c>
      <c r="K39" s="141">
        <v>152</v>
      </c>
      <c r="L39" s="141">
        <v>137</v>
      </c>
    </row>
    <row r="40" spans="1:12">
      <c r="A40" s="1" t="s">
        <v>64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</row>
    <row r="41" spans="1:12">
      <c r="A41" s="31" t="s">
        <v>65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18">
    <mergeCell ref="B25:L25"/>
    <mergeCell ref="B33:L33"/>
    <mergeCell ref="D6:F6"/>
    <mergeCell ref="G6:G7"/>
    <mergeCell ref="I6:K6"/>
    <mergeCell ref="L6:L7"/>
    <mergeCell ref="B9:L9"/>
    <mergeCell ref="B17:L17"/>
    <mergeCell ref="A1:L1"/>
    <mergeCell ref="A2:L2"/>
    <mergeCell ref="A4:A7"/>
    <mergeCell ref="B4:B7"/>
    <mergeCell ref="C4:G4"/>
    <mergeCell ref="H4:L4"/>
    <mergeCell ref="C5:C7"/>
    <mergeCell ref="D5:G5"/>
    <mergeCell ref="H5:H7"/>
    <mergeCell ref="I5:L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showGridLines="0" workbookViewId="0">
      <selection sqref="A1:L1"/>
    </sheetView>
  </sheetViews>
  <sheetFormatPr baseColWidth="10" defaultRowHeight="12"/>
  <cols>
    <col min="2" max="2" width="7.7109375" customWidth="1"/>
    <col min="3" max="3" width="6.28515625" bestFit="1" customWidth="1"/>
    <col min="4" max="4" width="5.28515625" bestFit="1" customWidth="1"/>
    <col min="5" max="5" width="8.140625" customWidth="1"/>
    <col min="6" max="6" width="6.42578125" bestFit="1" customWidth="1"/>
    <col min="7" max="7" width="5.85546875" bestFit="1" customWidth="1"/>
    <col min="8" max="8" width="6.28515625" bestFit="1" customWidth="1"/>
    <col min="9" max="9" width="5.28515625" bestFit="1" customWidth="1"/>
    <col min="10" max="10" width="7.7109375" customWidth="1"/>
    <col min="11" max="11" width="6.42578125" bestFit="1" customWidth="1"/>
    <col min="12" max="12" width="5.85546875" bestFit="1" customWidth="1"/>
  </cols>
  <sheetData>
    <row r="1" spans="1:12" ht="12.75">
      <c r="A1" s="575" t="s">
        <v>135</v>
      </c>
      <c r="B1" s="575"/>
      <c r="C1" s="575"/>
      <c r="D1" s="575"/>
      <c r="E1" s="575"/>
      <c r="F1" s="575"/>
      <c r="G1" s="575"/>
      <c r="H1" s="575"/>
      <c r="I1" s="575"/>
      <c r="J1" s="575"/>
      <c r="K1" s="575"/>
      <c r="L1" s="575"/>
    </row>
    <row r="2" spans="1:12" ht="12.75">
      <c r="A2" s="575" t="s">
        <v>136</v>
      </c>
      <c r="B2" s="575"/>
      <c r="C2" s="575"/>
      <c r="D2" s="575"/>
      <c r="E2" s="575"/>
      <c r="F2" s="575"/>
      <c r="G2" s="575"/>
      <c r="H2" s="575"/>
      <c r="I2" s="575"/>
      <c r="J2" s="575"/>
      <c r="K2" s="575"/>
      <c r="L2" s="575"/>
    </row>
    <row r="3" spans="1:12">
      <c r="A3" s="147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2">
      <c r="A4" s="576" t="s">
        <v>137</v>
      </c>
      <c r="B4" s="564" t="s">
        <v>138</v>
      </c>
      <c r="C4" s="567" t="s">
        <v>127</v>
      </c>
      <c r="D4" s="567"/>
      <c r="E4" s="567"/>
      <c r="F4" s="567"/>
      <c r="G4" s="567"/>
      <c r="H4" s="567" t="s">
        <v>128</v>
      </c>
      <c r="I4" s="567"/>
      <c r="J4" s="567"/>
      <c r="K4" s="567"/>
      <c r="L4" s="568"/>
    </row>
    <row r="5" spans="1:12" ht="12.75" customHeight="1">
      <c r="A5" s="577"/>
      <c r="B5" s="565"/>
      <c r="C5" s="565" t="s">
        <v>139</v>
      </c>
      <c r="D5" s="569" t="s">
        <v>129</v>
      </c>
      <c r="E5" s="569"/>
      <c r="F5" s="569"/>
      <c r="G5" s="569"/>
      <c r="H5" s="565" t="s">
        <v>139</v>
      </c>
      <c r="I5" s="569" t="s">
        <v>129</v>
      </c>
      <c r="J5" s="569"/>
      <c r="K5" s="569"/>
      <c r="L5" s="570"/>
    </row>
    <row r="6" spans="1:12" ht="15" customHeight="1">
      <c r="A6" s="577"/>
      <c r="B6" s="565"/>
      <c r="C6" s="565"/>
      <c r="D6" s="565" t="s">
        <v>130</v>
      </c>
      <c r="E6" s="565"/>
      <c r="F6" s="565"/>
      <c r="G6" s="565" t="s">
        <v>131</v>
      </c>
      <c r="H6" s="565"/>
      <c r="I6" s="565" t="s">
        <v>130</v>
      </c>
      <c r="J6" s="565"/>
      <c r="K6" s="565"/>
      <c r="L6" s="572" t="s">
        <v>131</v>
      </c>
    </row>
    <row r="7" spans="1:12" ht="34.5" customHeight="1">
      <c r="A7" s="578"/>
      <c r="B7" s="566"/>
      <c r="C7" s="566"/>
      <c r="D7" s="134" t="s">
        <v>133</v>
      </c>
      <c r="E7" s="134" t="s">
        <v>140</v>
      </c>
      <c r="F7" s="134" t="s">
        <v>134</v>
      </c>
      <c r="G7" s="566"/>
      <c r="H7" s="566"/>
      <c r="I7" s="134" t="s">
        <v>133</v>
      </c>
      <c r="J7" s="134" t="s">
        <v>140</v>
      </c>
      <c r="K7" s="134" t="s">
        <v>134</v>
      </c>
      <c r="L7" s="573"/>
    </row>
    <row r="8" spans="1:12">
      <c r="A8" s="148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>
      <c r="A9" s="147"/>
      <c r="B9" s="574" t="s">
        <v>90</v>
      </c>
      <c r="C9" s="574"/>
      <c r="D9" s="574"/>
      <c r="E9" s="574"/>
      <c r="F9" s="574"/>
      <c r="G9" s="574"/>
      <c r="H9" s="574"/>
      <c r="I9" s="574"/>
      <c r="J9" s="574"/>
      <c r="K9" s="574"/>
      <c r="L9" s="574"/>
    </row>
    <row r="10" spans="1:12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>
      <c r="A11" s="143" t="s">
        <v>141</v>
      </c>
      <c r="B11" s="149">
        <v>150</v>
      </c>
      <c r="C11" s="149">
        <v>77</v>
      </c>
      <c r="D11" s="149">
        <v>38</v>
      </c>
      <c r="E11" s="149">
        <v>6</v>
      </c>
      <c r="F11" s="149">
        <v>26</v>
      </c>
      <c r="G11" s="149">
        <v>6</v>
      </c>
      <c r="H11" s="149">
        <v>73</v>
      </c>
      <c r="I11" s="149">
        <v>43</v>
      </c>
      <c r="J11" s="150">
        <v>2</v>
      </c>
      <c r="K11" s="149">
        <v>14</v>
      </c>
      <c r="L11" s="149">
        <v>11</v>
      </c>
    </row>
    <row r="12" spans="1:12">
      <c r="A12" s="143" t="s">
        <v>142</v>
      </c>
      <c r="B12" s="149">
        <v>105</v>
      </c>
      <c r="C12" s="149">
        <v>50</v>
      </c>
      <c r="D12" s="149">
        <v>25</v>
      </c>
      <c r="E12" s="149">
        <v>4</v>
      </c>
      <c r="F12" s="149">
        <v>13</v>
      </c>
      <c r="G12" s="149">
        <v>5</v>
      </c>
      <c r="H12" s="149">
        <v>55</v>
      </c>
      <c r="I12" s="149">
        <v>29</v>
      </c>
      <c r="J12" s="150">
        <v>1</v>
      </c>
      <c r="K12" s="149">
        <v>13</v>
      </c>
      <c r="L12" s="149">
        <v>11</v>
      </c>
    </row>
    <row r="13" spans="1:12">
      <c r="A13" s="143" t="s">
        <v>143</v>
      </c>
      <c r="B13" s="149">
        <v>100</v>
      </c>
      <c r="C13" s="149">
        <v>47</v>
      </c>
      <c r="D13" s="149">
        <v>21</v>
      </c>
      <c r="E13" s="150">
        <v>6</v>
      </c>
      <c r="F13" s="149">
        <v>13</v>
      </c>
      <c r="G13" s="149">
        <v>4</v>
      </c>
      <c r="H13" s="149">
        <v>53</v>
      </c>
      <c r="I13" s="149">
        <v>33</v>
      </c>
      <c r="J13" s="150" t="s">
        <v>59</v>
      </c>
      <c r="K13" s="149">
        <v>12</v>
      </c>
      <c r="L13" s="149">
        <v>6</v>
      </c>
    </row>
    <row r="14" spans="1:12">
      <c r="A14" s="143" t="s">
        <v>144</v>
      </c>
      <c r="B14" s="149">
        <v>115</v>
      </c>
      <c r="C14" s="149">
        <v>60</v>
      </c>
      <c r="D14" s="149">
        <v>28</v>
      </c>
      <c r="E14" s="149">
        <v>6</v>
      </c>
      <c r="F14" s="149">
        <v>18</v>
      </c>
      <c r="G14" s="149">
        <v>4</v>
      </c>
      <c r="H14" s="149">
        <v>55</v>
      </c>
      <c r="I14" s="149">
        <v>36</v>
      </c>
      <c r="J14" s="150" t="s">
        <v>59</v>
      </c>
      <c r="K14" s="149">
        <v>6</v>
      </c>
      <c r="L14" s="149">
        <v>10</v>
      </c>
    </row>
    <row r="15" spans="1:12">
      <c r="A15" s="143" t="s">
        <v>145</v>
      </c>
      <c r="B15" s="149">
        <v>70</v>
      </c>
      <c r="C15" s="149">
        <v>42</v>
      </c>
      <c r="D15" s="149">
        <v>24</v>
      </c>
      <c r="E15" s="149">
        <v>4</v>
      </c>
      <c r="F15" s="149">
        <v>11</v>
      </c>
      <c r="G15" s="149">
        <v>3</v>
      </c>
      <c r="H15" s="149">
        <v>28</v>
      </c>
      <c r="I15" s="149">
        <v>15</v>
      </c>
      <c r="J15" s="150" t="s">
        <v>59</v>
      </c>
      <c r="K15" s="149">
        <v>10</v>
      </c>
      <c r="L15" s="150" t="s">
        <v>59</v>
      </c>
    </row>
    <row r="16" spans="1:12">
      <c r="A16" s="151" t="s">
        <v>93</v>
      </c>
      <c r="B16" s="152">
        <f>SUM(B11:B15)</f>
        <v>540</v>
      </c>
      <c r="C16" s="152">
        <f t="shared" ref="C16:L16" si="0">SUM(C11:C15)</f>
        <v>276</v>
      </c>
      <c r="D16" s="152">
        <f t="shared" si="0"/>
        <v>136</v>
      </c>
      <c r="E16" s="152">
        <f t="shared" si="0"/>
        <v>26</v>
      </c>
      <c r="F16" s="152">
        <f t="shared" si="0"/>
        <v>81</v>
      </c>
      <c r="G16" s="152">
        <f t="shared" si="0"/>
        <v>22</v>
      </c>
      <c r="H16" s="152">
        <f t="shared" si="0"/>
        <v>264</v>
      </c>
      <c r="I16" s="152">
        <f t="shared" si="0"/>
        <v>156</v>
      </c>
      <c r="J16" s="152">
        <f t="shared" si="0"/>
        <v>3</v>
      </c>
      <c r="K16" s="152">
        <f t="shared" si="0"/>
        <v>55</v>
      </c>
      <c r="L16" s="152">
        <f t="shared" si="0"/>
        <v>38</v>
      </c>
    </row>
    <row r="17" spans="1:12">
      <c r="A17" s="143" t="s">
        <v>146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2">
      <c r="A18" s="143" t="s">
        <v>147</v>
      </c>
      <c r="B18" s="149">
        <v>112</v>
      </c>
      <c r="C18" s="149">
        <v>58</v>
      </c>
      <c r="D18" s="149">
        <v>29</v>
      </c>
      <c r="E18" s="149">
        <v>9</v>
      </c>
      <c r="F18" s="149">
        <v>13</v>
      </c>
      <c r="G18" s="149">
        <v>6</v>
      </c>
      <c r="H18" s="149">
        <v>54</v>
      </c>
      <c r="I18" s="149">
        <v>26</v>
      </c>
      <c r="J18" s="150" t="s">
        <v>59</v>
      </c>
      <c r="K18" s="149">
        <v>16</v>
      </c>
      <c r="L18" s="149">
        <v>12</v>
      </c>
    </row>
    <row r="19" spans="1:12">
      <c r="A19" s="20" t="s">
        <v>148</v>
      </c>
      <c r="B19" s="149">
        <v>150</v>
      </c>
      <c r="C19" s="149">
        <v>72</v>
      </c>
      <c r="D19" s="153">
        <v>32</v>
      </c>
      <c r="E19" s="153">
        <v>10</v>
      </c>
      <c r="F19" s="153">
        <v>22</v>
      </c>
      <c r="G19" s="153">
        <v>4</v>
      </c>
      <c r="H19" s="153">
        <v>78</v>
      </c>
      <c r="I19" s="153">
        <v>43</v>
      </c>
      <c r="J19" s="150" t="s">
        <v>59</v>
      </c>
      <c r="K19" s="153">
        <v>14</v>
      </c>
      <c r="L19" s="153">
        <v>11</v>
      </c>
    </row>
    <row r="20" spans="1:12">
      <c r="A20" s="154" t="s">
        <v>149</v>
      </c>
      <c r="B20" s="149">
        <v>139</v>
      </c>
      <c r="C20" s="149">
        <v>71</v>
      </c>
      <c r="D20" s="149">
        <v>35</v>
      </c>
      <c r="E20" s="149">
        <v>4</v>
      </c>
      <c r="F20" s="149">
        <v>24</v>
      </c>
      <c r="G20" s="149">
        <v>7</v>
      </c>
      <c r="H20" s="149">
        <v>68</v>
      </c>
      <c r="I20" s="149">
        <v>34</v>
      </c>
      <c r="J20" s="150">
        <v>1</v>
      </c>
      <c r="K20" s="149">
        <v>19</v>
      </c>
      <c r="L20" s="149">
        <v>9</v>
      </c>
    </row>
    <row r="21" spans="1:12">
      <c r="A21" s="20" t="s">
        <v>150</v>
      </c>
      <c r="B21" s="149">
        <v>150</v>
      </c>
      <c r="C21" s="149">
        <v>74</v>
      </c>
      <c r="D21" s="153">
        <v>38</v>
      </c>
      <c r="E21" s="153">
        <v>5</v>
      </c>
      <c r="F21" s="153">
        <v>22</v>
      </c>
      <c r="G21" s="153">
        <v>9</v>
      </c>
      <c r="H21" s="153">
        <v>76</v>
      </c>
      <c r="I21" s="153">
        <v>34</v>
      </c>
      <c r="J21" s="150" t="s">
        <v>59</v>
      </c>
      <c r="K21" s="153">
        <v>26</v>
      </c>
      <c r="L21" s="153">
        <v>7</v>
      </c>
    </row>
    <row r="22" spans="1:12">
      <c r="A22" s="20" t="s">
        <v>151</v>
      </c>
      <c r="B22" s="149">
        <v>161</v>
      </c>
      <c r="C22" s="149">
        <v>83</v>
      </c>
      <c r="D22" s="149">
        <v>36</v>
      </c>
      <c r="E22" s="149">
        <v>8</v>
      </c>
      <c r="F22" s="149">
        <v>26</v>
      </c>
      <c r="G22" s="149">
        <v>9</v>
      </c>
      <c r="H22" s="149">
        <v>78</v>
      </c>
      <c r="I22" s="149">
        <v>36</v>
      </c>
      <c r="J22" s="150">
        <v>2</v>
      </c>
      <c r="K22" s="149">
        <v>24</v>
      </c>
      <c r="L22" s="149">
        <v>10</v>
      </c>
    </row>
    <row r="23" spans="1:12">
      <c r="A23" s="155" t="s">
        <v>94</v>
      </c>
      <c r="B23" s="152">
        <f>SUM(B18:B22)</f>
        <v>712</v>
      </c>
      <c r="C23" s="152">
        <f t="shared" ref="C23:L23" si="1">SUM(C18:C22)</f>
        <v>358</v>
      </c>
      <c r="D23" s="152">
        <f t="shared" si="1"/>
        <v>170</v>
      </c>
      <c r="E23" s="152">
        <f t="shared" si="1"/>
        <v>36</v>
      </c>
      <c r="F23" s="152">
        <f t="shared" si="1"/>
        <v>107</v>
      </c>
      <c r="G23" s="152">
        <f t="shared" si="1"/>
        <v>35</v>
      </c>
      <c r="H23" s="152">
        <f t="shared" si="1"/>
        <v>354</v>
      </c>
      <c r="I23" s="152">
        <f t="shared" si="1"/>
        <v>173</v>
      </c>
      <c r="J23" s="156">
        <f>SUM(J18:J22)</f>
        <v>3</v>
      </c>
      <c r="K23" s="152">
        <f t="shared" si="1"/>
        <v>99</v>
      </c>
      <c r="L23" s="152">
        <f t="shared" si="1"/>
        <v>49</v>
      </c>
    </row>
    <row r="24" spans="1:12">
      <c r="A24" s="55"/>
      <c r="B24" s="149"/>
      <c r="C24" s="153"/>
      <c r="D24" s="153"/>
      <c r="E24" s="153"/>
      <c r="F24" s="153"/>
      <c r="G24" s="153"/>
      <c r="H24" s="153"/>
      <c r="I24" s="153"/>
      <c r="J24" s="153"/>
      <c r="K24" s="153"/>
      <c r="L24" s="153"/>
    </row>
    <row r="25" spans="1:12">
      <c r="A25" s="143" t="s">
        <v>152</v>
      </c>
      <c r="B25" s="149">
        <v>176</v>
      </c>
      <c r="C25" s="157">
        <v>91</v>
      </c>
      <c r="D25" s="157">
        <v>47</v>
      </c>
      <c r="E25" s="157">
        <v>9</v>
      </c>
      <c r="F25" s="157">
        <v>29</v>
      </c>
      <c r="G25" s="157">
        <v>4</v>
      </c>
      <c r="H25" s="157">
        <v>85</v>
      </c>
      <c r="I25" s="157">
        <v>38</v>
      </c>
      <c r="J25" s="150">
        <v>1</v>
      </c>
      <c r="K25" s="157">
        <v>23</v>
      </c>
      <c r="L25" s="157">
        <v>18</v>
      </c>
    </row>
    <row r="26" spans="1:12">
      <c r="A26" s="143" t="s">
        <v>153</v>
      </c>
      <c r="B26" s="149">
        <v>152</v>
      </c>
      <c r="C26" s="157">
        <v>69</v>
      </c>
      <c r="D26" s="157">
        <v>40</v>
      </c>
      <c r="E26" s="157">
        <v>4</v>
      </c>
      <c r="F26" s="157">
        <v>13</v>
      </c>
      <c r="G26" s="157">
        <v>9</v>
      </c>
      <c r="H26" s="157">
        <v>83</v>
      </c>
      <c r="I26" s="157">
        <v>42</v>
      </c>
      <c r="J26" s="150">
        <v>2</v>
      </c>
      <c r="K26" s="157">
        <v>17</v>
      </c>
      <c r="L26" s="157">
        <v>18</v>
      </c>
    </row>
    <row r="27" spans="1:12">
      <c r="A27" s="143" t="s">
        <v>154</v>
      </c>
      <c r="B27" s="149">
        <v>138</v>
      </c>
      <c r="C27" s="157">
        <v>71</v>
      </c>
      <c r="D27" s="157">
        <v>39</v>
      </c>
      <c r="E27" s="150">
        <v>3</v>
      </c>
      <c r="F27" s="157">
        <v>17</v>
      </c>
      <c r="G27" s="157">
        <v>5</v>
      </c>
      <c r="H27" s="157">
        <v>67</v>
      </c>
      <c r="I27" s="157">
        <v>32</v>
      </c>
      <c r="J27" s="150" t="s">
        <v>59</v>
      </c>
      <c r="K27" s="157">
        <v>21</v>
      </c>
      <c r="L27" s="157">
        <v>10</v>
      </c>
    </row>
    <row r="28" spans="1:12">
      <c r="A28" s="143" t="s">
        <v>155</v>
      </c>
      <c r="B28" s="149">
        <v>107</v>
      </c>
      <c r="C28" s="157">
        <v>53</v>
      </c>
      <c r="D28" s="157">
        <v>24</v>
      </c>
      <c r="E28" s="150">
        <v>5</v>
      </c>
      <c r="F28" s="157">
        <v>18</v>
      </c>
      <c r="G28" s="157">
        <v>3</v>
      </c>
      <c r="H28" s="157">
        <v>54</v>
      </c>
      <c r="I28" s="157">
        <v>23</v>
      </c>
      <c r="J28" s="150" t="s">
        <v>59</v>
      </c>
      <c r="K28" s="157">
        <v>8</v>
      </c>
      <c r="L28" s="157">
        <v>18</v>
      </c>
    </row>
    <row r="29" spans="1:12">
      <c r="A29" s="143" t="s">
        <v>156</v>
      </c>
      <c r="B29" s="149">
        <v>115</v>
      </c>
      <c r="C29" s="157">
        <v>58</v>
      </c>
      <c r="D29" s="157">
        <v>31</v>
      </c>
      <c r="E29" s="157">
        <v>4</v>
      </c>
      <c r="F29" s="157">
        <v>14</v>
      </c>
      <c r="G29" s="157">
        <v>8</v>
      </c>
      <c r="H29" s="157">
        <v>57</v>
      </c>
      <c r="I29" s="157">
        <v>27</v>
      </c>
      <c r="J29" s="150" t="s">
        <v>59</v>
      </c>
      <c r="K29" s="157">
        <v>13</v>
      </c>
      <c r="L29" s="157">
        <v>10</v>
      </c>
    </row>
    <row r="30" spans="1:12">
      <c r="A30" s="151" t="s">
        <v>157</v>
      </c>
      <c r="B30" s="152">
        <f>SUM(B25:B29)</f>
        <v>688</v>
      </c>
      <c r="C30" s="152">
        <f t="shared" ref="C30:L30" si="2">SUM(C25:C29)</f>
        <v>342</v>
      </c>
      <c r="D30" s="152">
        <f t="shared" si="2"/>
        <v>181</v>
      </c>
      <c r="E30" s="152">
        <f t="shared" si="2"/>
        <v>25</v>
      </c>
      <c r="F30" s="152">
        <f t="shared" si="2"/>
        <v>91</v>
      </c>
      <c r="G30" s="152">
        <f t="shared" si="2"/>
        <v>29</v>
      </c>
      <c r="H30" s="152">
        <f t="shared" si="2"/>
        <v>346</v>
      </c>
      <c r="I30" s="152">
        <f t="shared" si="2"/>
        <v>162</v>
      </c>
      <c r="J30" s="156">
        <f t="shared" si="2"/>
        <v>3</v>
      </c>
      <c r="K30" s="152">
        <f t="shared" si="2"/>
        <v>82</v>
      </c>
      <c r="L30" s="152">
        <f t="shared" si="2"/>
        <v>74</v>
      </c>
    </row>
    <row r="31" spans="1:12">
      <c r="A31" s="143" t="s">
        <v>146</v>
      </c>
      <c r="B31" s="149"/>
      <c r="C31" s="157"/>
      <c r="D31" s="157"/>
      <c r="E31" s="157"/>
      <c r="F31" s="157"/>
      <c r="G31" s="157"/>
      <c r="H31" s="157"/>
      <c r="I31" s="157"/>
      <c r="J31" s="157"/>
      <c r="K31" s="157"/>
      <c r="L31" s="157"/>
    </row>
    <row r="32" spans="1:12">
      <c r="A32" s="143" t="s">
        <v>158</v>
      </c>
      <c r="B32" s="149">
        <v>113</v>
      </c>
      <c r="C32" s="157">
        <v>73</v>
      </c>
      <c r="D32" s="157">
        <v>42</v>
      </c>
      <c r="E32" s="150">
        <v>2</v>
      </c>
      <c r="F32" s="157">
        <v>13</v>
      </c>
      <c r="G32" s="157">
        <v>13</v>
      </c>
      <c r="H32" s="157">
        <v>40</v>
      </c>
      <c r="I32" s="157">
        <v>10</v>
      </c>
      <c r="J32" s="150" t="s">
        <v>59</v>
      </c>
      <c r="K32" s="157">
        <v>8</v>
      </c>
      <c r="L32" s="157">
        <v>17</v>
      </c>
    </row>
    <row r="33" spans="1:12">
      <c r="A33" s="143" t="s">
        <v>159</v>
      </c>
      <c r="B33" s="149">
        <v>96</v>
      </c>
      <c r="C33" s="157">
        <v>46</v>
      </c>
      <c r="D33" s="157">
        <v>21</v>
      </c>
      <c r="E33" s="150" t="s">
        <v>59</v>
      </c>
      <c r="F33" s="157">
        <v>12</v>
      </c>
      <c r="G33" s="157">
        <v>11</v>
      </c>
      <c r="H33" s="157">
        <v>50</v>
      </c>
      <c r="I33" s="157">
        <v>21</v>
      </c>
      <c r="J33" s="150">
        <v>1</v>
      </c>
      <c r="K33" s="157">
        <v>3</v>
      </c>
      <c r="L33" s="157">
        <v>24</v>
      </c>
    </row>
    <row r="34" spans="1:12">
      <c r="A34" s="154" t="s">
        <v>160</v>
      </c>
      <c r="B34" s="149">
        <v>61</v>
      </c>
      <c r="C34" s="149">
        <v>31</v>
      </c>
      <c r="D34" s="149">
        <v>16</v>
      </c>
      <c r="E34" s="150">
        <v>1</v>
      </c>
      <c r="F34" s="150">
        <v>6</v>
      </c>
      <c r="G34" s="149">
        <v>8</v>
      </c>
      <c r="H34" s="149">
        <v>30</v>
      </c>
      <c r="I34" s="149">
        <v>14</v>
      </c>
      <c r="J34" s="150" t="s">
        <v>59</v>
      </c>
      <c r="K34" s="157">
        <v>5</v>
      </c>
      <c r="L34" s="157">
        <v>8</v>
      </c>
    </row>
    <row r="35" spans="1:12">
      <c r="A35" s="20" t="s">
        <v>161</v>
      </c>
      <c r="B35" s="149">
        <v>64</v>
      </c>
      <c r="C35" s="153">
        <v>32</v>
      </c>
      <c r="D35" s="153">
        <v>16</v>
      </c>
      <c r="E35" s="150" t="s">
        <v>59</v>
      </c>
      <c r="F35" s="150">
        <v>11</v>
      </c>
      <c r="G35" s="150">
        <v>5</v>
      </c>
      <c r="H35" s="153">
        <v>32</v>
      </c>
      <c r="I35" s="153">
        <v>15</v>
      </c>
      <c r="J35" s="150">
        <v>1</v>
      </c>
      <c r="K35" s="150" t="s">
        <v>59</v>
      </c>
      <c r="L35" s="153">
        <v>8</v>
      </c>
    </row>
    <row r="36" spans="1:12">
      <c r="A36" s="20" t="s">
        <v>162</v>
      </c>
      <c r="B36" s="149">
        <v>52</v>
      </c>
      <c r="C36" s="149">
        <v>26</v>
      </c>
      <c r="D36" s="149">
        <v>14</v>
      </c>
      <c r="E36" s="150" t="s">
        <v>59</v>
      </c>
      <c r="F36" s="150">
        <v>5</v>
      </c>
      <c r="G36" s="150">
        <v>5</v>
      </c>
      <c r="H36" s="149">
        <v>26</v>
      </c>
      <c r="I36" s="150">
        <v>13</v>
      </c>
      <c r="J36" s="150" t="s">
        <v>59</v>
      </c>
      <c r="K36" s="150">
        <v>3</v>
      </c>
      <c r="L36" s="149">
        <v>9</v>
      </c>
    </row>
    <row r="37" spans="1:12">
      <c r="A37" s="155" t="s">
        <v>163</v>
      </c>
      <c r="B37" s="152">
        <f>SUM(B32:B36)</f>
        <v>386</v>
      </c>
      <c r="C37" s="152">
        <f t="shared" ref="C37:L37" si="3">SUM(C32:C36)</f>
        <v>208</v>
      </c>
      <c r="D37" s="152">
        <f t="shared" si="3"/>
        <v>109</v>
      </c>
      <c r="E37" s="152">
        <f>SUM(E32:E36)</f>
        <v>3</v>
      </c>
      <c r="F37" s="152">
        <f t="shared" si="3"/>
        <v>47</v>
      </c>
      <c r="G37" s="152">
        <f t="shared" si="3"/>
        <v>42</v>
      </c>
      <c r="H37" s="152">
        <f t="shared" si="3"/>
        <v>178</v>
      </c>
      <c r="I37" s="152">
        <f t="shared" si="3"/>
        <v>73</v>
      </c>
      <c r="J37" s="152">
        <f t="shared" si="3"/>
        <v>2</v>
      </c>
      <c r="K37" s="152">
        <f t="shared" si="3"/>
        <v>19</v>
      </c>
      <c r="L37" s="152">
        <f t="shared" si="3"/>
        <v>66</v>
      </c>
    </row>
    <row r="38" spans="1:12">
      <c r="A38" s="55"/>
      <c r="B38" s="149"/>
      <c r="C38" s="153"/>
      <c r="D38" s="153"/>
      <c r="E38" s="153"/>
      <c r="F38" s="153"/>
      <c r="G38" s="153"/>
      <c r="H38" s="153"/>
      <c r="I38" s="153"/>
      <c r="J38" s="153"/>
      <c r="K38" s="153"/>
      <c r="L38" s="153"/>
    </row>
    <row r="39" spans="1:12">
      <c r="A39" s="143" t="s">
        <v>164</v>
      </c>
      <c r="B39" s="149">
        <v>31</v>
      </c>
      <c r="C39" s="153">
        <v>19</v>
      </c>
      <c r="D39" s="153">
        <v>11</v>
      </c>
      <c r="E39" s="150" t="s">
        <v>59</v>
      </c>
      <c r="F39" s="150">
        <v>2</v>
      </c>
      <c r="G39" s="150">
        <v>3</v>
      </c>
      <c r="H39" s="153">
        <v>12</v>
      </c>
      <c r="I39" s="153">
        <v>5</v>
      </c>
      <c r="J39" s="150" t="s">
        <v>59</v>
      </c>
      <c r="K39" s="150">
        <v>1</v>
      </c>
      <c r="L39" s="153">
        <v>5</v>
      </c>
    </row>
    <row r="40" spans="1:12">
      <c r="A40" s="143" t="s">
        <v>165</v>
      </c>
      <c r="B40" s="149">
        <v>40</v>
      </c>
      <c r="C40" s="153">
        <v>14</v>
      </c>
      <c r="D40" s="150">
        <v>9</v>
      </c>
      <c r="E40" s="150" t="s">
        <v>59</v>
      </c>
      <c r="F40" s="157">
        <v>2</v>
      </c>
      <c r="G40" s="157">
        <v>3</v>
      </c>
      <c r="H40" s="153">
        <v>26</v>
      </c>
      <c r="I40" s="153">
        <v>10</v>
      </c>
      <c r="J40" s="150" t="s">
        <v>59</v>
      </c>
      <c r="K40" s="150">
        <v>4</v>
      </c>
      <c r="L40" s="153">
        <v>9</v>
      </c>
    </row>
    <row r="41" spans="1:12">
      <c r="A41" s="143" t="s">
        <v>166</v>
      </c>
      <c r="B41" s="149">
        <v>32</v>
      </c>
      <c r="C41" s="153">
        <v>15</v>
      </c>
      <c r="D41" s="150">
        <v>4</v>
      </c>
      <c r="E41" s="150" t="s">
        <v>59</v>
      </c>
      <c r="F41" s="150">
        <v>4</v>
      </c>
      <c r="G41" s="150">
        <v>4</v>
      </c>
      <c r="H41" s="153">
        <v>17</v>
      </c>
      <c r="I41" s="157">
        <v>3</v>
      </c>
      <c r="J41" s="150" t="s">
        <v>59</v>
      </c>
      <c r="K41" s="150">
        <v>5</v>
      </c>
      <c r="L41" s="153">
        <v>9</v>
      </c>
    </row>
    <row r="42" spans="1:12">
      <c r="A42" s="143" t="s">
        <v>167</v>
      </c>
      <c r="B42" s="149">
        <v>18</v>
      </c>
      <c r="C42" s="157">
        <v>9</v>
      </c>
      <c r="D42" s="150">
        <v>7</v>
      </c>
      <c r="E42" s="150" t="s">
        <v>59</v>
      </c>
      <c r="F42" s="157" t="s">
        <v>59</v>
      </c>
      <c r="G42" s="157">
        <v>2</v>
      </c>
      <c r="H42" s="153">
        <v>9</v>
      </c>
      <c r="I42" s="157">
        <v>2</v>
      </c>
      <c r="J42" s="150" t="s">
        <v>59</v>
      </c>
      <c r="K42" s="157" t="s">
        <v>59</v>
      </c>
      <c r="L42" s="153">
        <v>4</v>
      </c>
    </row>
    <row r="43" spans="1:12">
      <c r="A43" s="143" t="s">
        <v>168</v>
      </c>
      <c r="B43" s="149">
        <v>14</v>
      </c>
      <c r="C43" s="153">
        <v>8</v>
      </c>
      <c r="D43" s="150">
        <v>5</v>
      </c>
      <c r="E43" s="150">
        <v>1</v>
      </c>
      <c r="F43" s="150" t="s">
        <v>59</v>
      </c>
      <c r="G43" s="150">
        <v>2</v>
      </c>
      <c r="H43" s="153">
        <v>6</v>
      </c>
      <c r="I43" s="153">
        <v>3</v>
      </c>
      <c r="J43" s="150" t="s">
        <v>59</v>
      </c>
      <c r="K43" s="150" t="s">
        <v>59</v>
      </c>
      <c r="L43" s="153">
        <v>2</v>
      </c>
    </row>
    <row r="44" spans="1:12">
      <c r="A44" s="151" t="s">
        <v>169</v>
      </c>
      <c r="B44" s="152">
        <f>SUM(B39:B43)</f>
        <v>135</v>
      </c>
      <c r="C44" s="152">
        <f t="shared" ref="C44:L44" si="4">SUM(C39:C43)</f>
        <v>65</v>
      </c>
      <c r="D44" s="152">
        <f t="shared" si="4"/>
        <v>36</v>
      </c>
      <c r="E44" s="152">
        <f t="shared" si="4"/>
        <v>1</v>
      </c>
      <c r="F44" s="152">
        <f t="shared" si="4"/>
        <v>8</v>
      </c>
      <c r="G44" s="152">
        <f t="shared" si="4"/>
        <v>14</v>
      </c>
      <c r="H44" s="152">
        <f t="shared" si="4"/>
        <v>70</v>
      </c>
      <c r="I44" s="152">
        <f t="shared" si="4"/>
        <v>23</v>
      </c>
      <c r="J44" s="150" t="s">
        <v>170</v>
      </c>
      <c r="K44" s="152">
        <f t="shared" si="4"/>
        <v>10</v>
      </c>
      <c r="L44" s="152">
        <f t="shared" si="4"/>
        <v>29</v>
      </c>
    </row>
    <row r="45" spans="1:12">
      <c r="A45" s="143" t="s">
        <v>146</v>
      </c>
      <c r="B45" s="149"/>
      <c r="C45" s="153"/>
      <c r="D45" s="153"/>
      <c r="E45" s="153"/>
      <c r="F45" s="153"/>
      <c r="G45" s="153"/>
      <c r="H45" s="153"/>
      <c r="I45" s="153"/>
      <c r="J45" s="150"/>
      <c r="K45" s="153"/>
      <c r="L45" s="153"/>
    </row>
    <row r="46" spans="1:12">
      <c r="A46" s="143" t="s">
        <v>171</v>
      </c>
      <c r="B46" s="149">
        <v>9</v>
      </c>
      <c r="C46" s="157">
        <v>4</v>
      </c>
      <c r="D46" s="150" t="s">
        <v>59</v>
      </c>
      <c r="E46" s="150">
        <v>1</v>
      </c>
      <c r="F46" s="150">
        <v>2</v>
      </c>
      <c r="G46" s="157">
        <v>1</v>
      </c>
      <c r="H46" s="153">
        <v>5</v>
      </c>
      <c r="I46" s="150">
        <v>1</v>
      </c>
      <c r="J46" s="150" t="s">
        <v>59</v>
      </c>
      <c r="K46" s="150">
        <v>1</v>
      </c>
      <c r="L46" s="157">
        <v>1</v>
      </c>
    </row>
    <row r="47" spans="1:12">
      <c r="A47" s="143" t="s">
        <v>172</v>
      </c>
      <c r="B47" s="149">
        <v>8</v>
      </c>
      <c r="C47" s="153">
        <v>4</v>
      </c>
      <c r="D47" s="150">
        <v>2</v>
      </c>
      <c r="E47" s="150" t="s">
        <v>59</v>
      </c>
      <c r="F47" s="150">
        <v>1</v>
      </c>
      <c r="G47" s="157">
        <v>1</v>
      </c>
      <c r="H47" s="153">
        <v>4</v>
      </c>
      <c r="I47" s="150" t="s">
        <v>59</v>
      </c>
      <c r="J47" s="150" t="s">
        <v>59</v>
      </c>
      <c r="K47" s="150">
        <v>1</v>
      </c>
      <c r="L47" s="157">
        <v>3</v>
      </c>
    </row>
    <row r="48" spans="1:12">
      <c r="A48" s="154" t="s">
        <v>173</v>
      </c>
      <c r="B48" s="149">
        <v>7</v>
      </c>
      <c r="C48" s="150">
        <v>3</v>
      </c>
      <c r="D48" s="150">
        <v>1</v>
      </c>
      <c r="E48" s="150" t="s">
        <v>59</v>
      </c>
      <c r="F48" s="150" t="s">
        <v>59</v>
      </c>
      <c r="G48" s="150">
        <v>1</v>
      </c>
      <c r="H48" s="149">
        <v>4</v>
      </c>
      <c r="I48" s="150">
        <v>2</v>
      </c>
      <c r="J48" s="150" t="s">
        <v>59</v>
      </c>
      <c r="K48" s="150" t="s">
        <v>59</v>
      </c>
      <c r="L48" s="150">
        <v>2</v>
      </c>
    </row>
    <row r="49" spans="1:12">
      <c r="A49" s="20" t="s">
        <v>174</v>
      </c>
      <c r="B49" s="149">
        <v>5</v>
      </c>
      <c r="C49" s="157">
        <v>3</v>
      </c>
      <c r="D49" s="150" t="s">
        <v>59</v>
      </c>
      <c r="E49" s="150" t="s">
        <v>59</v>
      </c>
      <c r="F49" s="150" t="s">
        <v>59</v>
      </c>
      <c r="G49" s="150">
        <v>2</v>
      </c>
      <c r="H49" s="150">
        <v>2</v>
      </c>
      <c r="I49" s="150">
        <v>1</v>
      </c>
      <c r="J49" s="150" t="s">
        <v>59</v>
      </c>
      <c r="K49" s="150" t="s">
        <v>59</v>
      </c>
      <c r="L49" s="150">
        <v>1</v>
      </c>
    </row>
    <row r="50" spans="1:12">
      <c r="A50" s="20" t="s">
        <v>175</v>
      </c>
      <c r="B50" s="150">
        <v>5</v>
      </c>
      <c r="C50" s="157">
        <v>2</v>
      </c>
      <c r="D50" s="150">
        <v>2</v>
      </c>
      <c r="E50" s="150" t="s">
        <v>59</v>
      </c>
      <c r="F50" s="150" t="s">
        <v>59</v>
      </c>
      <c r="G50" s="150" t="s">
        <v>59</v>
      </c>
      <c r="H50" s="150">
        <v>3</v>
      </c>
      <c r="I50" s="150">
        <v>1</v>
      </c>
      <c r="J50" s="150" t="s">
        <v>59</v>
      </c>
      <c r="K50" s="150" t="s">
        <v>59</v>
      </c>
      <c r="L50" s="150" t="s">
        <v>59</v>
      </c>
    </row>
    <row r="51" spans="1:12">
      <c r="A51" s="155" t="s">
        <v>176</v>
      </c>
      <c r="B51" s="152">
        <f>SUM(B46:B50)</f>
        <v>34</v>
      </c>
      <c r="C51" s="152">
        <f t="shared" ref="C51:L51" si="5">SUM(C46:C50)</f>
        <v>16</v>
      </c>
      <c r="D51" s="152">
        <f t="shared" si="5"/>
        <v>5</v>
      </c>
      <c r="E51" s="152">
        <f t="shared" si="5"/>
        <v>1</v>
      </c>
      <c r="F51" s="152">
        <f t="shared" si="5"/>
        <v>3</v>
      </c>
      <c r="G51" s="152">
        <f t="shared" si="5"/>
        <v>5</v>
      </c>
      <c r="H51" s="152">
        <f t="shared" si="5"/>
        <v>18</v>
      </c>
      <c r="I51" s="152">
        <f t="shared" si="5"/>
        <v>5</v>
      </c>
      <c r="J51" s="150" t="s">
        <v>170</v>
      </c>
      <c r="K51" s="156">
        <f>SUM(K46:K50)</f>
        <v>2</v>
      </c>
      <c r="L51" s="152">
        <f t="shared" si="5"/>
        <v>7</v>
      </c>
    </row>
    <row r="52" spans="1:12">
      <c r="A52" s="55"/>
      <c r="B52" s="149"/>
      <c r="C52" s="153"/>
      <c r="D52" s="153"/>
      <c r="E52" s="153"/>
      <c r="F52" s="153"/>
      <c r="G52" s="153"/>
      <c r="H52" s="153"/>
      <c r="I52" s="153"/>
      <c r="J52" s="153"/>
      <c r="K52" s="153"/>
      <c r="L52" s="153"/>
    </row>
    <row r="53" spans="1:12">
      <c r="A53" s="55" t="s">
        <v>177</v>
      </c>
      <c r="B53" s="149">
        <v>4</v>
      </c>
      <c r="C53" s="157">
        <v>2</v>
      </c>
      <c r="D53" s="150">
        <v>1</v>
      </c>
      <c r="E53" s="150" t="s">
        <v>59</v>
      </c>
      <c r="F53" s="150" t="s">
        <v>59</v>
      </c>
      <c r="G53" s="157">
        <v>1</v>
      </c>
      <c r="H53" s="153">
        <v>2</v>
      </c>
      <c r="I53" s="157" t="s">
        <v>59</v>
      </c>
      <c r="J53" s="157" t="s">
        <v>59</v>
      </c>
      <c r="K53" s="157" t="s">
        <v>59</v>
      </c>
      <c r="L53" s="150">
        <v>2</v>
      </c>
    </row>
    <row r="54" spans="1:12">
      <c r="A54" s="55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</row>
    <row r="55" spans="1:12">
      <c r="A55" s="52" t="s">
        <v>178</v>
      </c>
      <c r="B55" s="152">
        <f>SUM(B53,B51,B44,B37,B30,B23,B16)</f>
        <v>2499</v>
      </c>
      <c r="C55" s="152">
        <f t="shared" ref="C55:L55" si="6">SUM(C53,C51,C44,C37,C30,C23,C16)</f>
        <v>1267</v>
      </c>
      <c r="D55" s="152">
        <f t="shared" si="6"/>
        <v>638</v>
      </c>
      <c r="E55" s="152">
        <f t="shared" si="6"/>
        <v>92</v>
      </c>
      <c r="F55" s="152">
        <f t="shared" si="6"/>
        <v>337</v>
      </c>
      <c r="G55" s="152">
        <f t="shared" si="6"/>
        <v>148</v>
      </c>
      <c r="H55" s="152">
        <f t="shared" si="6"/>
        <v>1232</v>
      </c>
      <c r="I55" s="152">
        <f t="shared" si="6"/>
        <v>592</v>
      </c>
      <c r="J55" s="152">
        <f t="shared" si="6"/>
        <v>11</v>
      </c>
      <c r="K55" s="152">
        <f t="shared" si="6"/>
        <v>267</v>
      </c>
      <c r="L55" s="152">
        <f t="shared" si="6"/>
        <v>265</v>
      </c>
    </row>
    <row r="56" spans="1:12">
      <c r="A56" s="1" t="s">
        <v>64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</row>
    <row r="57" spans="1:12">
      <c r="A57" s="31" t="s">
        <v>65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</row>
  </sheetData>
  <mergeCells count="15">
    <mergeCell ref="B9:L9"/>
    <mergeCell ref="A1:L1"/>
    <mergeCell ref="A2:L2"/>
    <mergeCell ref="A4:A7"/>
    <mergeCell ref="B4:B7"/>
    <mergeCell ref="C4:G4"/>
    <mergeCell ref="H4:L4"/>
    <mergeCell ref="C5:C7"/>
    <mergeCell ref="D5:G5"/>
    <mergeCell ref="H5:H7"/>
    <mergeCell ref="I5:L5"/>
    <mergeCell ref="D6:F6"/>
    <mergeCell ref="G6:G7"/>
    <mergeCell ref="I6:K6"/>
    <mergeCell ref="L6:L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Tabelle18</vt:lpstr>
      <vt:lpstr>Inhalt!Druckbereich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Winter</dc:creator>
  <cp:lastModifiedBy>Klaua, Eva - StaLa</cp:lastModifiedBy>
  <cp:lastPrinted>2016-12-06T12:07:48Z</cp:lastPrinted>
  <dcterms:created xsi:type="dcterms:W3CDTF">2012-04-27T06:27:18Z</dcterms:created>
  <dcterms:modified xsi:type="dcterms:W3CDTF">2017-10-06T11:12:11Z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-1632698341</vt:i4>
  </property>
  <property fmtid="{D5CDD505-2E9C-101B-9397-08002B2CF9AE}" pid="3" name="_NewReviewCycle">
    <vt:lpwstr/>
  </property>
  <property fmtid="{D5CDD505-2E9C-101B-9397-08002B2CF9AE}" pid="4" name="_EmailSubject">
    <vt:lpwstr>statistischer Bericht: H_I_6_j15_SN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  <property fmtid="{D5CDD505-2E9C-101B-9397-08002B2CF9AE}" pid="7" name="_PreviousAdHocReviewCycleID">
    <vt:i4>-1632698341</vt:i4>
  </property>
  <property fmtid="{D5CDD505-2E9C-101B-9397-08002B2CF9AE}" pid="8" name="_ReviewingToolsShownOnce">
    <vt:lpwstr/>
  </property>
</Properties>
</file>