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105" windowWidth="12600" windowHeight="12285"/>
  </bookViews>
  <sheets>
    <sheet name="Titel" sheetId="36" r:id="rId1"/>
    <sheet name="Impressum" sheetId="35" r:id="rId2"/>
    <sheet name="Inhalt" sheetId="28" r:id="rId3"/>
    <sheet name="Vorbemerkungen" sheetId="37" r:id="rId4"/>
    <sheet name="Ergebnisdarstellung" sheetId="38" r:id="rId5"/>
    <sheet name="T1" sheetId="29" r:id="rId6"/>
    <sheet name="T2" sheetId="31" r:id="rId7"/>
    <sheet name="T3" sheetId="12" r:id="rId8"/>
    <sheet name="T4" sheetId="16" r:id="rId9"/>
    <sheet name="T5" sheetId="30" r:id="rId10"/>
    <sheet name="T6" sheetId="18" r:id="rId11"/>
    <sheet name="T7" sheetId="33" r:id="rId12"/>
    <sheet name="T8" sheetId="25" r:id="rId13"/>
    <sheet name="T9" sheetId="34" r:id="rId14"/>
    <sheet name="T10" sheetId="23" r:id="rId15"/>
    <sheet name="T11" sheetId="32" r:id="rId16"/>
    <sheet name="A1" sheetId="39" r:id="rId17"/>
    <sheet name="A2" sheetId="40" r:id="rId18"/>
  </sheets>
  <definedNames>
    <definedName name="_xlnm.Database" localSheetId="15">'T11'!$1:$1048576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16">'A1'!$A$1:$H$19</definedName>
    <definedName name="_xlnm.Print_Area" localSheetId="17">'A2'!$A$1:$H$34</definedName>
    <definedName name="_xlnm.Print_Area" localSheetId="4">Ergebnisdarstellung!$A$1:$A$57</definedName>
    <definedName name="_xlnm.Print_Area" localSheetId="2">Inhalt!$A$1:$B$39</definedName>
    <definedName name="_xlnm.Print_Area" localSheetId="3">Vorbemerkungen!$A$1:$A$19</definedName>
    <definedName name="_xlnm.Criteria" localSheetId="15">'T11'!#REF!</definedName>
    <definedName name="_xlnm.Criteria" localSheetId="6">#REF!</definedName>
    <definedName name="_xlnm.Criteria" localSheetId="11">#REF!</definedName>
    <definedName name="_xlnm.Criteria" localSheetId="13">#REF!</definedName>
    <definedName name="_xlnm.Criteria">#REF!</definedName>
    <definedName name="_xlnm.Extract" localSheetId="2">#REF!</definedName>
    <definedName name="_xlnm.Extract" localSheetId="15">'T11'!$1:$1048576</definedName>
    <definedName name="_xlnm.Extract" localSheetId="11">#REF!</definedName>
    <definedName name="_xlnm.Extract" localSheetId="13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J25" i="33" l="1"/>
  <c r="H25" i="33"/>
  <c r="J23" i="33"/>
  <c r="H23" i="33"/>
  <c r="J22" i="33"/>
  <c r="H22" i="33"/>
  <c r="J21" i="33"/>
  <c r="H21" i="33"/>
  <c r="J20" i="33"/>
  <c r="H20" i="33"/>
  <c r="J19" i="33"/>
  <c r="H19" i="33"/>
  <c r="J17" i="33"/>
  <c r="H17" i="33"/>
  <c r="J15" i="33"/>
  <c r="H15" i="33"/>
  <c r="J14" i="33"/>
  <c r="H14" i="33"/>
  <c r="J13" i="33"/>
  <c r="H13" i="33"/>
  <c r="J11" i="33"/>
  <c r="H11" i="33"/>
  <c r="J9" i="33"/>
  <c r="H9" i="33"/>
  <c r="J7" i="33"/>
  <c r="H7" i="33"/>
  <c r="E10" i="29" l="1"/>
  <c r="C42" i="12" l="1"/>
  <c r="D42" i="12"/>
  <c r="E42" i="12"/>
  <c r="F42" i="12"/>
  <c r="G42" i="12"/>
  <c r="H42" i="12"/>
  <c r="I42" i="12"/>
  <c r="J42" i="12"/>
  <c r="K42" i="12"/>
  <c r="B42" i="12"/>
  <c r="E59" i="29"/>
  <c r="E57" i="29"/>
  <c r="E56" i="29"/>
  <c r="E55" i="29"/>
  <c r="E54" i="29"/>
  <c r="E53" i="29"/>
  <c r="E51" i="29"/>
  <c r="E49" i="29"/>
  <c r="E48" i="29"/>
  <c r="E46" i="29"/>
  <c r="E45" i="29"/>
  <c r="E43" i="29"/>
  <c r="E41" i="29"/>
  <c r="E40" i="29"/>
  <c r="E38" i="29"/>
  <c r="E35" i="29"/>
  <c r="E34" i="29"/>
  <c r="E32" i="29"/>
  <c r="E27" i="29"/>
  <c r="E25" i="29"/>
  <c r="E24" i="29"/>
  <c r="E22" i="29"/>
  <c r="E20" i="29"/>
  <c r="E19" i="29"/>
  <c r="E17" i="29"/>
  <c r="E15" i="29"/>
  <c r="E14" i="29"/>
  <c r="E12" i="29"/>
  <c r="D59" i="29"/>
  <c r="D57" i="29"/>
  <c r="D56" i="29"/>
  <c r="D55" i="29"/>
  <c r="D54" i="29"/>
  <c r="D53" i="29"/>
  <c r="D51" i="29"/>
  <c r="D49" i="29"/>
  <c r="D48" i="29"/>
  <c r="D46" i="29"/>
  <c r="D45" i="29"/>
  <c r="D43" i="29"/>
  <c r="D41" i="29"/>
  <c r="D40" i="29"/>
  <c r="D38" i="29"/>
  <c r="D35" i="29"/>
  <c r="D34" i="29"/>
  <c r="D32" i="29"/>
  <c r="D27" i="29"/>
  <c r="D25" i="29"/>
  <c r="D24" i="29"/>
  <c r="D22" i="29"/>
  <c r="D20" i="29"/>
  <c r="D19" i="29"/>
  <c r="D17" i="29"/>
  <c r="D15" i="29"/>
  <c r="D14" i="29"/>
  <c r="D12" i="29"/>
  <c r="D10" i="29"/>
  <c r="C51" i="29"/>
  <c r="C43" i="29"/>
  <c r="C38" i="29"/>
</calcChain>
</file>

<file path=xl/sharedStrings.xml><?xml version="1.0" encoding="utf-8"?>
<sst xmlns="http://schemas.openxmlformats.org/spreadsheetml/2006/main" count="957" uniqueCount="289">
  <si>
    <t>Merkmal</t>
  </si>
  <si>
    <t>Anzahl</t>
  </si>
  <si>
    <t>%</t>
  </si>
  <si>
    <t xml:space="preserve">Rinder insgesamt  </t>
  </si>
  <si>
    <t>Chemnitz, Stadt</t>
  </si>
  <si>
    <t>Vogtlandkreis</t>
  </si>
  <si>
    <t>Dresden, Stadt</t>
  </si>
  <si>
    <t>Bautzen</t>
  </si>
  <si>
    <t>Meißen</t>
  </si>
  <si>
    <t>Leipzig, Stadt</t>
  </si>
  <si>
    <t>Tabellen</t>
  </si>
  <si>
    <t>2.</t>
  </si>
  <si>
    <t>1.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</si>
  <si>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</si>
  <si>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</si>
  <si>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</si>
  <si>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</si>
  <si>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</si>
  <si>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</si>
  <si>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</si>
  <si>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Rinder, 2 Jahre und älter</t>
  </si>
  <si>
    <t>männlich</t>
  </si>
  <si>
    <t>weiblich</t>
  </si>
  <si>
    <t>Rinder
insgesamt</t>
  </si>
  <si>
    <t>Insgesamt</t>
  </si>
  <si>
    <t>Tiere</t>
  </si>
  <si>
    <t xml:space="preserve"> -</t>
  </si>
  <si>
    <t>Haltungen</t>
  </si>
  <si>
    <t xml:space="preserve">Haltungen </t>
  </si>
  <si>
    <t>Rinder insgesamt</t>
  </si>
  <si>
    <t>Milchnutzungsrassen</t>
  </si>
  <si>
    <t>Kälber und Jungrinder</t>
  </si>
  <si>
    <t>3.</t>
  </si>
  <si>
    <t>4.</t>
  </si>
  <si>
    <t>5.</t>
  </si>
  <si>
    <t>6.</t>
  </si>
  <si>
    <t>Kühe                    insgesamt</t>
  </si>
  <si>
    <t>und mehr</t>
  </si>
  <si>
    <t>Davon</t>
  </si>
  <si>
    <t>Jungrinder von mehr als 8 Monaten</t>
  </si>
  <si>
    <t>Kälber bis einschließlich
8 Monate</t>
  </si>
  <si>
    <t>Fleischnutzungsrassen</t>
  </si>
  <si>
    <t>Doppelnutzungsrassen (Milch/Fleisch)</t>
  </si>
  <si>
    <t>Herdengröße
von … bis … Tiere</t>
  </si>
  <si>
    <t xml:space="preserve"> 10 - 19</t>
  </si>
  <si>
    <t>100 - 199</t>
  </si>
  <si>
    <t xml:space="preserve">Rinder von mehr als
1 bis unter 2 Jahre </t>
  </si>
  <si>
    <t>Jungrinder von mehr als 8 Mo-
naten bis einschließlich 1 Jahr</t>
  </si>
  <si>
    <t>sowie nach Kreisfreien Städten und Landkreisen</t>
  </si>
  <si>
    <t xml:space="preserve">     nach Größenklassen der gehaltenen Schweine</t>
  </si>
  <si>
    <t>Schweine
insgesamt</t>
  </si>
  <si>
    <t>Zuchtsauen</t>
  </si>
  <si>
    <t>Ferkel</t>
  </si>
  <si>
    <t>Betriebe</t>
  </si>
  <si>
    <t xml:space="preserve">       Insgesamt</t>
  </si>
  <si>
    <t>Darunter</t>
  </si>
  <si>
    <t>unter 100</t>
  </si>
  <si>
    <t>Bestand</t>
  </si>
  <si>
    <t xml:space="preserve">Anzahl </t>
  </si>
  <si>
    <t xml:space="preserve"> %</t>
  </si>
  <si>
    <t>Mastschweine</t>
  </si>
  <si>
    <t xml:space="preserve">  Eber zur Zucht</t>
  </si>
  <si>
    <t xml:space="preserve">  Jungsauen, zum 1. Mal trächtig</t>
  </si>
  <si>
    <t xml:space="preserve">  andere trächtige Sauen</t>
  </si>
  <si>
    <t xml:space="preserve">  Jungsauen, noch nicht trächtig</t>
  </si>
  <si>
    <t xml:space="preserve">  andere nicht trächtige Sauen</t>
  </si>
  <si>
    <t>Schweine insgesamt</t>
  </si>
  <si>
    <t>____</t>
  </si>
  <si>
    <t>1) LG = Lebendgewicht</t>
  </si>
  <si>
    <t>Schweine</t>
  </si>
  <si>
    <t>Eber zur
Zucht</t>
  </si>
  <si>
    <t>Jungsauen noch
nicht trächtig</t>
  </si>
  <si>
    <t>andere nicht
trächtige Sauen</t>
  </si>
  <si>
    <t>_____</t>
  </si>
  <si>
    <t xml:space="preserve">      sowie nach Kreisfreien Städten und Landkreisen</t>
  </si>
  <si>
    <t>andere trächtige
Sauen</t>
  </si>
  <si>
    <t>8.</t>
  </si>
  <si>
    <t>nach Größenklassen der gehaltenen Schweine</t>
  </si>
  <si>
    <t>nach Größenklassen der gehaltenen Zuchtsauen</t>
  </si>
  <si>
    <t>nach Größenklassen der gehaltenen Mastschweine</t>
  </si>
  <si>
    <t xml:space="preserve">      nach Größenklassen der gehaltenen Mastschweine</t>
  </si>
  <si>
    <t xml:space="preserve">Sächsische Schweiz-
</t>
  </si>
  <si>
    <t xml:space="preserve">  Osterzgebirge</t>
  </si>
  <si>
    <t xml:space="preserve">Inhalt                                                          </t>
  </si>
  <si>
    <t>Kälbern bis
einschließlich 8 Monate</t>
  </si>
  <si>
    <t xml:space="preserve">              Insgesamt</t>
  </si>
  <si>
    <t>Kälber bis einschließlich 8 Monate</t>
  </si>
  <si>
    <t>Rinder von mehr als 1 bis unter 2 Jahre</t>
  </si>
  <si>
    <t>Kälber und Jungrinder bis</t>
  </si>
  <si>
    <t xml:space="preserve">  einschließlich 1 Jahr</t>
  </si>
  <si>
    <t>Kühe (abgekalbt)</t>
  </si>
  <si>
    <t>7.</t>
  </si>
  <si>
    <t xml:space="preserve">     sowie nach Kreisfreien Städten und Landkreisen</t>
  </si>
  <si>
    <t xml:space="preserve">    nach Größenklassen der gehaltenen Zuchtsauen</t>
  </si>
  <si>
    <t>Betriebe mit ...
bis … Schweinen</t>
  </si>
  <si>
    <t>Betriebe mit ...
bis … Zuchtsauen</t>
  </si>
  <si>
    <t>Betriebe mit ...
bis … Mastschweinen</t>
  </si>
  <si>
    <t>9.</t>
  </si>
  <si>
    <t>10.</t>
  </si>
  <si>
    <t>11.</t>
  </si>
  <si>
    <t>1) berechnet auf Basis der Produktionsrichtungen der Haltungen</t>
  </si>
  <si>
    <t>2) berechnet auf Basis der Schlachtungen im Vorjahreszeitraum</t>
  </si>
  <si>
    <t xml:space="preserve">  davon männlich  </t>
  </si>
  <si>
    <t xml:space="preserve">  und zwar männlich  </t>
  </si>
  <si>
    <t xml:space="preserve">  und zwar männlich</t>
  </si>
  <si>
    <t xml:space="preserve">             weiblich  </t>
  </si>
  <si>
    <t xml:space="preserve">             weiblich  </t>
  </si>
  <si>
    <t xml:space="preserve">             weiblich  </t>
  </si>
  <si>
    <t xml:space="preserve">Rinder, 2 Jahre und älter  </t>
  </si>
  <si>
    <t>Rinder, 2 Jahre und älter (ohne Kühe)</t>
  </si>
  <si>
    <t xml:space="preserve">  davon Bullen und Ochsen  </t>
  </si>
  <si>
    <t xml:space="preserve">             Schlachtfärsen  </t>
  </si>
  <si>
    <t xml:space="preserve">             Nutz- und Zuchtfärsen  </t>
  </si>
  <si>
    <t xml:space="preserve">  davon</t>
  </si>
  <si>
    <t>Sächsische Schweiz-</t>
  </si>
  <si>
    <t xml:space="preserve">  Holstein-Schwarzbunt</t>
  </si>
  <si>
    <t xml:space="preserve">  Holstein-Rotbunt</t>
  </si>
  <si>
    <t xml:space="preserve">  Kreuzung Milchrind mit Milchrind</t>
  </si>
  <si>
    <t xml:space="preserve">  Angler</t>
  </si>
  <si>
    <t xml:space="preserve">  Deutsche Schwarzbunte alter Zuchtrichtung</t>
  </si>
  <si>
    <t xml:space="preserve">  Sonstige Milchnutzungsrassen</t>
  </si>
  <si>
    <t xml:space="preserve">  Kreuzung Fleischrind mit Fleischrind</t>
  </si>
  <si>
    <t xml:space="preserve">  Limousin</t>
  </si>
  <si>
    <t xml:space="preserve">  Charolais</t>
  </si>
  <si>
    <t xml:space="preserve">  Fleischfleckvieh</t>
  </si>
  <si>
    <t xml:space="preserve">  Deutsche Angus</t>
  </si>
  <si>
    <t xml:space="preserve">  Galloway</t>
  </si>
  <si>
    <t xml:space="preserve">  Highland</t>
  </si>
  <si>
    <t xml:space="preserve">  Büffel/Bisons</t>
  </si>
  <si>
    <t xml:space="preserve">  Sonstige Fleischnutzungsrassen</t>
  </si>
  <si>
    <t xml:space="preserve">  Fleckvieh</t>
  </si>
  <si>
    <t xml:space="preserve">  Braunvieh</t>
  </si>
  <si>
    <t xml:space="preserve">  Kreuzung Fleischrind mit Milchrind</t>
  </si>
  <si>
    <t xml:space="preserve">  Doppelnutzung Rotbunt</t>
  </si>
  <si>
    <t xml:space="preserve">  Sonstige Kreuzungen</t>
  </si>
  <si>
    <t xml:space="preserve">  Gelbvieh</t>
  </si>
  <si>
    <t xml:space="preserve">  Vorderwälder</t>
  </si>
  <si>
    <t xml:space="preserve">  Sonstige Doppelnutzungsrassen</t>
  </si>
  <si>
    <t xml:space="preserve"> 1 -  9</t>
  </si>
  <si>
    <t xml:space="preserve"> 20 - 49</t>
  </si>
  <si>
    <t xml:space="preserve"> 50 - 99</t>
  </si>
  <si>
    <t>200 - 499</t>
  </si>
  <si>
    <t xml:space="preserve"> 500 und mehr</t>
  </si>
  <si>
    <t xml:space="preserve">Männliche Rinder von </t>
  </si>
  <si>
    <t xml:space="preserve">  mehr als 1 Jahr</t>
  </si>
  <si>
    <t>Jungsauen
zum 1. Mal  trächtig</t>
  </si>
  <si>
    <t>Mastschweine
einschließlich
Jungschweine u. Eber</t>
  </si>
  <si>
    <t>Nutzungsrichtung
Rinderrasse</t>
  </si>
  <si>
    <t>Kreisfreie Stadt
Landkreis
Land
Jahr</t>
  </si>
  <si>
    <t>mit</t>
  </si>
  <si>
    <t>Haltungen mit … bis … Rindern (einschließlich Kälbern)</t>
  </si>
  <si>
    <t>Haltungen mit … bis … Milchkühen</t>
  </si>
  <si>
    <t>Und zwar</t>
  </si>
  <si>
    <t>Und</t>
  </si>
  <si>
    <t>zwar</t>
  </si>
  <si>
    <t>Jungrindern von mehr
 als 8 Monaten bis
einschließlich 1 Jahr</t>
  </si>
  <si>
    <t>Rindern von mehr als
1 bis unter 2 Jahre</t>
  </si>
  <si>
    <r>
      <t>Jung-
schweine
unter 50 kg
LG</t>
    </r>
    <r>
      <rPr>
        <vertAlign val="superscript"/>
        <sz val="8"/>
        <rFont val="Arial"/>
        <family val="2"/>
      </rPr>
      <t>1)</t>
    </r>
  </si>
  <si>
    <r>
      <t>50 bis unter
80 kg LG</t>
    </r>
    <r>
      <rPr>
        <vertAlign val="superscript"/>
        <sz val="8"/>
        <rFont val="Arial"/>
        <family val="2"/>
      </rPr>
      <t>1)</t>
    </r>
  </si>
  <si>
    <r>
      <t>80 bis unter
110 kg LG</t>
    </r>
    <r>
      <rPr>
        <vertAlign val="superscript"/>
        <sz val="8"/>
        <rFont val="Arial"/>
        <family val="2"/>
      </rPr>
      <t>1)</t>
    </r>
  </si>
  <si>
    <r>
      <t>110 und mehr
kg LG</t>
    </r>
    <r>
      <rPr>
        <vertAlign val="superscript"/>
        <sz val="8"/>
        <rFont val="Arial"/>
        <family val="2"/>
      </rPr>
      <t>1)</t>
    </r>
  </si>
  <si>
    <r>
      <t xml:space="preserve">                     Zuchtschweine 50 und mehr kg LG</t>
    </r>
    <r>
      <rPr>
        <vertAlign val="superscript"/>
        <sz val="8"/>
        <rFont val="Arial"/>
        <family val="2"/>
      </rPr>
      <t>1)</t>
    </r>
  </si>
  <si>
    <t>nach Herdengrößen</t>
  </si>
  <si>
    <t>Rindern, 2 Jahre und älter</t>
  </si>
  <si>
    <t>Landwirtschaftliche Haltungen mit Rindern und Rinderbestand sowie Rinderkategorien</t>
  </si>
  <si>
    <t>Rinderbestand</t>
  </si>
  <si>
    <t xml:space="preserve">  bis einschließlich 1 Jahr</t>
  </si>
  <si>
    <t>1. Rinderhaltungen und -bestand am 3. Mai 2016 und 2017</t>
  </si>
  <si>
    <t>Veränderung
Mai 2017 gegenüber Mai 2016</t>
  </si>
  <si>
    <t>Rinderhaltungen und -bestand am 3. Mai 2016 und 2017</t>
  </si>
  <si>
    <t xml:space="preserve">    am 3. Mai 2017 nach Kreisfreien Städten und Landkreisen</t>
  </si>
  <si>
    <t>Sachsen 2017</t>
  </si>
  <si>
    <t>Rinderbestand am 3. Mai 2017 nach Nutzungsrichtungen und Rinderrassen</t>
  </si>
  <si>
    <t>Landwirtschaftliche Haltungen mit Rindern am 3. Mai 2017 nach Bestandsgrößen</t>
  </si>
  <si>
    <t>3. Rinderbestand am 3. Mai 2017 nach Nutzungsrichtungen und Rinderrassen</t>
  </si>
  <si>
    <t xml:space="preserve">4.  Landwirtschaftliche Haltungen mit Rindern am 3. Mai 2017 nach Bestandsgrößen </t>
  </si>
  <si>
    <t xml:space="preserve">Landwirtschaftliche Haltungen mit Milchkühen am 3. Mai 2017 nach Bestandsgrößen </t>
  </si>
  <si>
    <t xml:space="preserve">5.  Landwirtschaftliche Haltungen mit Milchkühen am 3. Mai 2017 nach Bestandsgrößen </t>
  </si>
  <si>
    <t>Landwirtschaftliche Haltungen mit Rindern und Rinderbestand am 3. Mai 2017</t>
  </si>
  <si>
    <t>7. Schweinebestand am 3. Mai 2016 und 2017</t>
  </si>
  <si>
    <t>Veränderung
2017 gegenüber 2016</t>
  </si>
  <si>
    <t>Schweinebestand am 3. Mai 2016 und 2017</t>
  </si>
  <si>
    <t>Landwirtschaftliche Betriebe mit Haltung von Schweinen am 3. Mai 2017</t>
  </si>
  <si>
    <t>8.  Landwirtschaftliche Betriebe mit Haltung von Schweinen am 3. Mai 2017</t>
  </si>
  <si>
    <t>Landwirtschaftliche Betriebe mit Haltung von Zuchtsauen am 3. Mai 2017</t>
  </si>
  <si>
    <t>Landwirtschaftliche Betriebe mit Haltung von Mastschweinen am 3. Mai 2017</t>
  </si>
  <si>
    <t>Schweinebestand am 3. Mai 2017 nach Alter und Nutzungsrichtung</t>
  </si>
  <si>
    <t>9. Landwirtschaftliche Betriebe mit Haltung von Zuchtsauen am 3. Mai 2017</t>
  </si>
  <si>
    <t>10. Landwirtschaftliche Betriebe mit Haltung von Mastschweinen am 3. Mai 2017</t>
  </si>
  <si>
    <t>11. Schweinebestand am 3. Mai 2017 nach Alter und Nutzungsrichtung</t>
  </si>
  <si>
    <t>am 3. Mai 2017 nach Kreisfreien Städten und Landkreisen</t>
  </si>
  <si>
    <t/>
  </si>
  <si>
    <t>-</t>
  </si>
  <si>
    <t>1) Nicht abgekalbt.</t>
  </si>
  <si>
    <r>
      <t>weiblich</t>
    </r>
    <r>
      <rPr>
        <vertAlign val="superscript"/>
        <sz val="8"/>
        <rFont val="Arial"/>
        <family val="2"/>
      </rPr>
      <t xml:space="preserve">1) </t>
    </r>
  </si>
  <si>
    <t>·</t>
  </si>
  <si>
    <t xml:space="preserve"> </t>
  </si>
  <si>
    <r>
      <t>Milchkühen</t>
    </r>
    <r>
      <rPr>
        <vertAlign val="superscript"/>
        <sz val="8"/>
        <rFont val="Arial"/>
        <family val="2"/>
      </rPr>
      <t>2)</t>
    </r>
  </si>
  <si>
    <r>
      <t>sonstigen
Kühen</t>
    </r>
    <r>
      <rPr>
        <vertAlign val="superscript"/>
        <sz val="8"/>
        <rFont val="Arial"/>
        <family val="2"/>
      </rPr>
      <t>2)</t>
    </r>
  </si>
  <si>
    <r>
      <t>weiblich</t>
    </r>
    <r>
      <rPr>
        <vertAlign val="superscript"/>
        <sz val="8"/>
        <rFont val="Arial"/>
        <family val="2"/>
      </rPr>
      <t>3)</t>
    </r>
  </si>
  <si>
    <t>1) Einschl. Büffel/Bisons</t>
  </si>
  <si>
    <t>2) berechnet auf Basis der Produktionsrichtungen der Haltungen</t>
  </si>
  <si>
    <t>3) Nicht abgekalbt.</t>
  </si>
  <si>
    <t>6.  Landwirtschaftliche Haltungen mit Rindern1) und Rinderbestand am 3. Mai 2017</t>
  </si>
  <si>
    <t>1) Einschl. Büffel/Bisons.</t>
  </si>
  <si>
    <t>2) Berechnet auf Basis der Produktionsrichtungen der Haltungen.</t>
  </si>
  <si>
    <t>-----</t>
  </si>
  <si>
    <t>Inhalt</t>
  </si>
  <si>
    <t>Impressum</t>
  </si>
  <si>
    <t xml:space="preserve">                 weiblich  </t>
  </si>
  <si>
    <t xml:space="preserve">                 weiblich (nicht abgekalbt)</t>
  </si>
  <si>
    <r>
      <t xml:space="preserve">  und zwar Milchkühe</t>
    </r>
    <r>
      <rPr>
        <vertAlign val="superscript"/>
        <sz val="8"/>
        <rFont val="Arial"/>
        <family val="2"/>
      </rPr>
      <t>1)</t>
    </r>
  </si>
  <si>
    <r>
      <t xml:space="preserve">                 sonstige Kühe</t>
    </r>
    <r>
      <rPr>
        <vertAlign val="superscript"/>
        <sz val="8"/>
        <rFont val="Arial"/>
        <family val="2"/>
      </rPr>
      <t>1)</t>
    </r>
  </si>
  <si>
    <r>
      <t xml:space="preserve">               davon Schlachttiere</t>
    </r>
    <r>
      <rPr>
        <vertAlign val="superscript"/>
        <sz val="8"/>
        <rFont val="Arial"/>
        <family val="2"/>
      </rPr>
      <t>2)</t>
    </r>
  </si>
  <si>
    <r>
      <t xml:space="preserve">                          Zucht- und Nutztiere</t>
    </r>
    <r>
      <rPr>
        <vertAlign val="superscript"/>
        <sz val="8"/>
        <rFont val="Arial"/>
        <family val="2"/>
      </rPr>
      <t xml:space="preserve">2) </t>
    </r>
  </si>
  <si>
    <r>
      <t xml:space="preserve">             Milchkühe</t>
    </r>
    <r>
      <rPr>
        <vertAlign val="superscript"/>
        <sz val="8"/>
        <rFont val="Arial"/>
        <family val="2"/>
      </rPr>
      <t>1)</t>
    </r>
  </si>
  <si>
    <r>
      <t xml:space="preserve">             sonstige Kühe</t>
    </r>
    <r>
      <rPr>
        <vertAlign val="superscript"/>
        <sz val="8"/>
        <rFont val="Arial"/>
        <family val="2"/>
      </rPr>
      <t xml:space="preserve">1) </t>
    </r>
  </si>
  <si>
    <r>
      <t>2. Landwirtschaftliche Haltungen mit Rindern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Rinderbestand sowie Rinderkategorien</t>
    </r>
  </si>
  <si>
    <t xml:space="preserve">     nach Herdengrößen</t>
  </si>
  <si>
    <r>
      <t>Milchkühe</t>
    </r>
    <r>
      <rPr>
        <vertAlign val="superscript"/>
        <sz val="8"/>
        <rFont val="Arial"/>
        <family val="2"/>
      </rPr>
      <t>2)</t>
    </r>
  </si>
  <si>
    <t xml:space="preserve">               Zusammen</t>
  </si>
  <si>
    <r>
      <t>Sonstige Kühe</t>
    </r>
    <r>
      <rPr>
        <vertAlign val="superscript"/>
        <sz val="8"/>
        <rFont val="Arial"/>
        <family val="2"/>
      </rPr>
      <t>2)</t>
    </r>
  </si>
  <si>
    <t xml:space="preserve">               Insgesamt</t>
  </si>
  <si>
    <r>
      <t>Ferkel (unter 20 kg LG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)</t>
    </r>
  </si>
  <si>
    <r>
      <t>Jungschweine (unter 50 kg LG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)</t>
    </r>
  </si>
  <si>
    <r>
      <t xml:space="preserve">  50 bis unter 80 kg LG</t>
    </r>
    <r>
      <rPr>
        <vertAlign val="superscript"/>
        <sz val="8"/>
        <rFont val="Arial"/>
        <family val="2"/>
      </rPr>
      <t>1)</t>
    </r>
  </si>
  <si>
    <r>
      <t xml:space="preserve">  80 bis unter 110 kg LG</t>
    </r>
    <r>
      <rPr>
        <vertAlign val="superscript"/>
        <sz val="8"/>
        <rFont val="Arial"/>
        <family val="2"/>
      </rPr>
      <t>1)</t>
    </r>
  </si>
  <si>
    <r>
      <t xml:space="preserve">  110 und mehr kg LG</t>
    </r>
    <r>
      <rPr>
        <vertAlign val="superscript"/>
        <sz val="8"/>
        <rFont val="Arial"/>
        <family val="2"/>
      </rPr>
      <t>1)</t>
    </r>
  </si>
  <si>
    <r>
      <t>Zuchtschweine 50 kg und mehr LG</t>
    </r>
    <r>
      <rPr>
        <vertAlign val="superscript"/>
        <sz val="8"/>
        <rFont val="Arial"/>
        <family val="2"/>
      </rPr>
      <t>1)</t>
    </r>
  </si>
  <si>
    <t xml:space="preserve">                         5 000 und mehr</t>
  </si>
  <si>
    <t>   5 000 und mehr</t>
  </si>
  <si>
    <t xml:space="preserve">   Insgesamt</t>
  </si>
  <si>
    <t>Erhebung uber die Schweinebestände</t>
  </si>
  <si>
    <t>Erhebung uber die Rinderbestände</t>
  </si>
  <si>
    <t>https://www.destatis.de/DE/Publikationen/Qualitaetsberichte/LandForstwirtschaft/Viehbestand_Rinder.pdf?__blob=publicationFile</t>
  </si>
  <si>
    <t>https://www.destatis.de/DE/Publikationen/Qualitaetsberichte/LandForstwirtschaft/Viehbestand_Schweine.pdf?__blob=publicationFile</t>
  </si>
  <si>
    <t>Titel</t>
  </si>
  <si>
    <t>Vorbemerkungen (Verweis auf Qualitätsbericht)</t>
  </si>
  <si>
    <t>Zusätzliche Erläuterungen</t>
  </si>
  <si>
    <t>Ergebnisdarstellung</t>
  </si>
  <si>
    <t>Abbildungen</t>
  </si>
  <si>
    <t>Zusammensetzung des Rinderbestandes am 3. Mai 1992 und 2017 nach Kategorien</t>
  </si>
  <si>
    <t>Rinderbestand am 3. Mai 1993 bis 2017</t>
  </si>
  <si>
    <t xml:space="preserve"> Milchnutzungsrassen</t>
  </si>
  <si>
    <t xml:space="preserve">   davon</t>
  </si>
  <si>
    <t xml:space="preserve">   Holstein-Schwarzbunt</t>
  </si>
  <si>
    <t xml:space="preserve">   Holstein-Rotbunt</t>
  </si>
  <si>
    <t xml:space="preserve">   Kreuzung Milchrind mit Milchrind</t>
  </si>
  <si>
    <t xml:space="preserve">   Angler</t>
  </si>
  <si>
    <t xml:space="preserve">   Deutsche Schwarzbunte alter Zuchtrichtung</t>
  </si>
  <si>
    <t xml:space="preserve">   Sonstige Milchnutzungsrassen</t>
  </si>
  <si>
    <t xml:space="preserve"> Fleischnutzungsrassen</t>
  </si>
  <si>
    <t xml:space="preserve">   Kreuzung Fleischrind mit Fleischrind</t>
  </si>
  <si>
    <t xml:space="preserve">   Limousin</t>
  </si>
  <si>
    <t xml:space="preserve">   Charolais</t>
  </si>
  <si>
    <t xml:space="preserve">   Fleischfleckvieh</t>
  </si>
  <si>
    <t xml:space="preserve">   Deutsche Angus</t>
  </si>
  <si>
    <t xml:space="preserve">   Galloway</t>
  </si>
  <si>
    <t xml:space="preserve">   Highland</t>
  </si>
  <si>
    <t xml:space="preserve">   Büffel/Bisons</t>
  </si>
  <si>
    <t xml:space="preserve">   Sonstige Fleischnutzungsrassen</t>
  </si>
  <si>
    <t xml:space="preserve"> Doppelnutzungsrassen (Milch/Fleisch)</t>
  </si>
  <si>
    <t xml:space="preserve">   Fleckvieh</t>
  </si>
  <si>
    <t xml:space="preserve">   Braunvieh</t>
  </si>
  <si>
    <t xml:space="preserve">   Kreuzung Fleischrind mit Milchrind</t>
  </si>
  <si>
    <t xml:space="preserve">   Doppelnutzung Rotbunt</t>
  </si>
  <si>
    <t xml:space="preserve">   Sonstige Kreuzungen</t>
  </si>
  <si>
    <t xml:space="preserve">   Gelbvieh</t>
  </si>
  <si>
    <t xml:space="preserve">   Vorderwälder</t>
  </si>
  <si>
    <t xml:space="preserve">   Sonstige Doppelnutzungsrassen</t>
  </si>
  <si>
    <t xml:space="preserve"> Insgesamt</t>
  </si>
  <si>
    <t xml:space="preserve"> Chemnitz, Stadt</t>
  </si>
  <si>
    <t xml:space="preserve"> Erzgebirgskreis</t>
  </si>
  <si>
    <t xml:space="preserve"> Mittelsachsen</t>
  </si>
  <si>
    <t xml:space="preserve"> Vogtlandkreis</t>
  </si>
  <si>
    <t xml:space="preserve"> Zwickau</t>
  </si>
  <si>
    <t xml:space="preserve"> Dresden, Stadt</t>
  </si>
  <si>
    <t xml:space="preserve"> Bautzen</t>
  </si>
  <si>
    <t xml:space="preserve"> Görlitz</t>
  </si>
  <si>
    <t xml:space="preserve"> Meißen</t>
  </si>
  <si>
    <t xml:space="preserve"> Sächsische Schweiz-</t>
  </si>
  <si>
    <t xml:space="preserve">   Osterzgebirge</t>
  </si>
  <si>
    <t xml:space="preserve"> Leipzig, Stadt</t>
  </si>
  <si>
    <t xml:space="preserve"> Leipzig</t>
  </si>
  <si>
    <t xml:space="preserve"> Nordsachsen</t>
  </si>
  <si>
    <t xml:space="preserve"> Sachsen 2017</t>
  </si>
  <si>
    <t>Viehbestände im Freistaat Sachsen</t>
  </si>
  <si>
    <t>Statistischer Bericht C III 8 - hj 1/17</t>
  </si>
  <si>
    <t>URL: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</si>
</sst>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\ \ \ \ \ "/>
    <numFmt numFmtId="165" formatCode="#\ ##0.0\ \ \ \ \ \ \ \ "/>
    <numFmt numFmtId="166" formatCode="#\ ##0.0\ \ \ \ \ \ \ "/>
    <numFmt numFmtId="167" formatCode="#,##0&quot;     &quot;;@&quot;     &quot;"/>
    <numFmt numFmtId="168" formatCode="#,##0&quot;&quot;;@&quot;&quot;"/>
    <numFmt numFmtId="169" formatCode="#,##0&quot;  &quot;;@&quot;  &quot;"/>
    <numFmt numFmtId="170" formatCode="#,##0&quot;           &quot;;@&quot;           &quot;"/>
    <numFmt numFmtId="171" formatCode="#,##0&quot;     &quot;"/>
    <numFmt numFmtId="172" formatCode="#,##0&quot;        &quot;"/>
    <numFmt numFmtId="173" formatCode="#\ ##0&quot;   &quot;;@&quot;   &quot;"/>
    <numFmt numFmtId="174" formatCode="#,##0.0&quot;     &quot;;@&quot;     &quot;"/>
    <numFmt numFmtId="175" formatCode="&quot;                &quot;General"/>
    <numFmt numFmtId="176" formatCode="#,##0&quot;             &quot;"/>
    <numFmt numFmtId="177" formatCode="#,##0&quot; &quot;;@&quot; &quot;"/>
    <numFmt numFmtId="178" formatCode="#&quot; &quot;##0&quot;      &quot;;@&quot;      &quot;"/>
    <numFmt numFmtId="179" formatCode="#,##0&quot;  &quot;"/>
    <numFmt numFmtId="180" formatCode="#,##0;@"/>
    <numFmt numFmtId="181" formatCode="#,##0.0&quot;     &quot;"/>
    <numFmt numFmtId="182" formatCode="#\ ##0"/>
    <numFmt numFmtId="183" formatCode="#,##0&quot; &quot;"/>
    <numFmt numFmtId="184" formatCode="&quot;                 &quot;General"/>
  </numFmts>
  <fonts count="57" x14ac:knownFonts="1">
    <font>
      <sz val="10"/>
      <name val="MS Sans Serif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10"/>
      <name val="Helv"/>
    </font>
    <font>
      <sz val="9"/>
      <name val="Arial"/>
      <family val="2"/>
    </font>
    <font>
      <b/>
      <sz val="8"/>
      <name val="Arial"/>
      <family val="2"/>
    </font>
    <font>
      <sz val="9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color indexed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b/>
      <vertAlign val="superscript"/>
      <sz val="8"/>
      <name val="Arial"/>
      <family val="2"/>
    </font>
    <font>
      <u/>
      <sz val="8"/>
      <color theme="10"/>
      <name val="Arial"/>
      <family val="2"/>
    </font>
    <font>
      <b/>
      <sz val="8"/>
      <name val="MS Sans Serif"/>
      <family val="2"/>
    </font>
    <font>
      <sz val="10"/>
      <name val="Arial"/>
      <family val="2"/>
    </font>
    <font>
      <u/>
      <sz val="8"/>
      <color rgb="FF0000FF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8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969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6" fillId="0" borderId="0">
      <alignment horizontal="right"/>
    </xf>
    <xf numFmtId="0" fontId="20" fillId="20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0">
      <alignment horizontal="right"/>
    </xf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25" fillId="0" borderId="0">
      <alignment horizontal="right"/>
    </xf>
    <xf numFmtId="0" fontId="27" fillId="3" borderId="0" applyNumberFormat="0" applyBorder="0" applyAlignment="0" applyProtection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9">
      <alignment horizontal="left"/>
    </xf>
    <xf numFmtId="0" fontId="35" fillId="23" borderId="10" applyNumberFormat="0" applyAlignment="0" applyProtection="0"/>
    <xf numFmtId="0" fontId="2" fillId="0" borderId="0"/>
    <xf numFmtId="0" fontId="16" fillId="0" borderId="0">
      <alignment horizontal="right"/>
    </xf>
    <xf numFmtId="0" fontId="16" fillId="0" borderId="0">
      <alignment horizontal="right"/>
    </xf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40" fillId="0" borderId="0"/>
    <xf numFmtId="0" fontId="2" fillId="0" borderId="0"/>
    <xf numFmtId="0" fontId="2" fillId="0" borderId="0"/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44" fillId="0" borderId="0"/>
    <xf numFmtId="0" fontId="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1" fillId="7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17" fillId="22" borderId="4" applyNumberFormat="0" applyFont="0" applyAlignment="0" applyProtection="0"/>
    <xf numFmtId="0" fontId="27" fillId="3" borderId="0" applyNumberFormat="0" applyBorder="0" applyAlignment="0" applyProtection="0"/>
    <xf numFmtId="0" fontId="40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5" fillId="23" borderId="10" applyNumberFormat="0" applyAlignment="0" applyProtection="0"/>
    <xf numFmtId="0" fontId="45" fillId="0" borderId="0"/>
    <xf numFmtId="0" fontId="2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46" fillId="0" borderId="0" applyNumberFormat="0" applyFill="0" applyBorder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46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2" xfId="0" applyFont="1" applyBorder="1" applyAlignment="1">
      <alignment horizontal="center" vertical="center"/>
    </xf>
    <xf numFmtId="0" fontId="5" fillId="0" borderId="0" xfId="38" applyFont="1"/>
    <xf numFmtId="0" fontId="2" fillId="0" borderId="0" xfId="38" applyFont="1"/>
    <xf numFmtId="0" fontId="3" fillId="0" borderId="0" xfId="38" applyFont="1"/>
    <xf numFmtId="0" fontId="4" fillId="0" borderId="0" xfId="38" applyFont="1"/>
    <xf numFmtId="0" fontId="2" fillId="0" borderId="0" xfId="38" applyFont="1" applyBorder="1"/>
    <xf numFmtId="0" fontId="10" fillId="0" borderId="0" xfId="38" applyFont="1"/>
    <xf numFmtId="165" fontId="4" fillId="0" borderId="13" xfId="0" applyNumberFormat="1" applyFont="1" applyBorder="1" applyAlignment="1">
      <alignment horizontal="center" vertical="center"/>
    </xf>
    <xf numFmtId="0" fontId="10" fillId="0" borderId="0" xfId="0" applyFont="1" applyBorder="1" applyProtection="1"/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3" fillId="0" borderId="0" xfId="0" applyFont="1" applyFill="1"/>
    <xf numFmtId="169" fontId="4" fillId="0" borderId="0" xfId="38" applyNumberFormat="1" applyFont="1"/>
    <xf numFmtId="0" fontId="4" fillId="0" borderId="0" xfId="38" applyFont="1" applyBorder="1"/>
    <xf numFmtId="0" fontId="2" fillId="0" borderId="0" xfId="42" applyFont="1"/>
    <xf numFmtId="0" fontId="4" fillId="0" borderId="0" xfId="42" applyFont="1"/>
    <xf numFmtId="0" fontId="2" fillId="0" borderId="0" xfId="39" applyFont="1"/>
    <xf numFmtId="0" fontId="3" fillId="0" borderId="0" xfId="39" applyFont="1"/>
    <xf numFmtId="0" fontId="4" fillId="0" borderId="0" xfId="39" applyFont="1"/>
    <xf numFmtId="0" fontId="7" fillId="0" borderId="13" xfId="0" applyFont="1" applyBorder="1" applyAlignment="1">
      <alignment horizontal="center" vertical="center"/>
    </xf>
    <xf numFmtId="0" fontId="3" fillId="0" borderId="0" xfId="41" applyFont="1"/>
    <xf numFmtId="0" fontId="9" fillId="0" borderId="0" xfId="41" applyFont="1"/>
    <xf numFmtId="0" fontId="2" fillId="0" borderId="0" xfId="38" applyFont="1" applyAlignment="1">
      <alignment vertical="center"/>
    </xf>
    <xf numFmtId="0" fontId="4" fillId="0" borderId="0" xfId="38" applyFont="1" applyAlignment="1">
      <alignment vertical="center"/>
    </xf>
    <xf numFmtId="0" fontId="6" fillId="0" borderId="0" xfId="38" applyFont="1" applyFill="1"/>
    <xf numFmtId="0" fontId="3" fillId="0" borderId="0" xfId="38" applyFont="1" applyFill="1"/>
    <xf numFmtId="0" fontId="4" fillId="0" borderId="0" xfId="38" applyFont="1" applyAlignment="1">
      <alignment horizontal="center"/>
    </xf>
    <xf numFmtId="0" fontId="10" fillId="0" borderId="0" xfId="0" applyFont="1" applyBorder="1" applyAlignment="1" applyProtection="1">
      <alignment horizontal="right"/>
    </xf>
    <xf numFmtId="0" fontId="2" fillId="0" borderId="0" xfId="0" applyFont="1" applyFill="1"/>
    <xf numFmtId="0" fontId="5" fillId="0" borderId="0" xfId="0" applyFont="1" applyFill="1"/>
    <xf numFmtId="0" fontId="37" fillId="0" borderId="0" xfId="41" applyFont="1"/>
    <xf numFmtId="167" fontId="4" fillId="0" borderId="0" xfId="38" applyNumberFormat="1" applyFont="1"/>
    <xf numFmtId="179" fontId="10" fillId="0" borderId="0" xfId="0" applyNumberFormat="1" applyFont="1" applyBorder="1" applyAlignment="1" applyProtection="1">
      <alignment horizontal="right"/>
    </xf>
    <xf numFmtId="167" fontId="3" fillId="0" borderId="0" xfId="0" applyNumberFormat="1" applyFont="1"/>
    <xf numFmtId="0" fontId="4" fillId="0" borderId="0" xfId="38" applyFont="1" applyBorder="1"/>
    <xf numFmtId="0" fontId="2" fillId="0" borderId="0" xfId="42" applyFont="1"/>
    <xf numFmtId="0" fontId="4" fillId="0" borderId="0" xfId="42" applyFont="1"/>
    <xf numFmtId="0" fontId="2" fillId="0" borderId="0" xfId="42" applyFont="1" applyAlignment="1">
      <alignment vertical="center"/>
    </xf>
    <xf numFmtId="0" fontId="10" fillId="0" borderId="0" xfId="42" applyFont="1" applyBorder="1"/>
    <xf numFmtId="0" fontId="38" fillId="0" borderId="0" xfId="42" applyFont="1" applyBorder="1" applyAlignment="1"/>
    <xf numFmtId="0" fontId="39" fillId="0" borderId="0" xfId="42" applyFont="1"/>
    <xf numFmtId="3" fontId="4" fillId="0" borderId="0" xfId="42" applyNumberFormat="1" applyFont="1"/>
    <xf numFmtId="0" fontId="4" fillId="0" borderId="14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 wrapText="1"/>
    </xf>
    <xf numFmtId="0" fontId="4" fillId="0" borderId="15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/>
    </xf>
    <xf numFmtId="49" fontId="4" fillId="25" borderId="0" xfId="138" applyNumberFormat="1" applyFont="1" applyFill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10" fillId="0" borderId="0" xfId="0" applyFont="1"/>
    <xf numFmtId="0" fontId="4" fillId="0" borderId="0" xfId="0" applyFont="1"/>
    <xf numFmtId="0" fontId="4" fillId="0" borderId="17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1" xfId="0" applyFont="1" applyBorder="1"/>
    <xf numFmtId="167" fontId="4" fillId="0" borderId="0" xfId="38" applyNumberFormat="1" applyFont="1" applyBorder="1" applyAlignment="1" applyProtection="1">
      <alignment horizontal="right"/>
    </xf>
    <xf numFmtId="174" fontId="39" fillId="0" borderId="0" xfId="38" applyNumberFormat="1" applyFont="1" applyBorder="1" applyAlignment="1" applyProtection="1">
      <alignment horizontal="right"/>
    </xf>
    <xf numFmtId="0" fontId="10" fillId="0" borderId="11" xfId="0" applyFont="1" applyBorder="1"/>
    <xf numFmtId="167" fontId="10" fillId="0" borderId="0" xfId="38" applyNumberFormat="1" applyFont="1" applyBorder="1" applyAlignment="1" applyProtection="1">
      <alignment horizontal="right"/>
    </xf>
    <xf numFmtId="174" fontId="38" fillId="0" borderId="0" xfId="38" applyNumberFormat="1" applyFont="1" applyBorder="1" applyAlignment="1" applyProtection="1">
      <alignment horizontal="right"/>
    </xf>
    <xf numFmtId="0" fontId="10" fillId="0" borderId="0" xfId="0" applyFont="1" applyBorder="1"/>
    <xf numFmtId="174" fontId="10" fillId="0" borderId="0" xfId="38" applyNumberFormat="1" applyFont="1" applyBorder="1" applyAlignment="1" applyProtection="1">
      <alignment horizontal="right"/>
    </xf>
    <xf numFmtId="0" fontId="4" fillId="0" borderId="0" xfId="0" applyFont="1" applyBorder="1" applyAlignment="1"/>
    <xf numFmtId="0" fontId="39" fillId="0" borderId="0" xfId="0" applyFont="1" applyBorder="1" applyAlignment="1"/>
    <xf numFmtId="167" fontId="4" fillId="0" borderId="0" xfId="0" applyNumberFormat="1" applyFont="1"/>
    <xf numFmtId="0" fontId="4" fillId="0" borderId="20" xfId="0" applyFont="1" applyBorder="1" applyAlignment="1" applyProtection="1"/>
    <xf numFmtId="167" fontId="4" fillId="24" borderId="0" xfId="0" applyNumberFormat="1" applyFont="1" applyFill="1" applyAlignment="1">
      <alignment horizontal="right" vertical="center" wrapText="1" indent="1"/>
    </xf>
    <xf numFmtId="167" fontId="4" fillId="24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Border="1" applyProtection="1"/>
    <xf numFmtId="164" fontId="4" fillId="0" borderId="0" xfId="0" applyNumberFormat="1" applyFont="1" applyBorder="1" applyAlignment="1"/>
    <xf numFmtId="0" fontId="4" fillId="0" borderId="21" xfId="0" applyFont="1" applyBorder="1" applyAlignment="1" applyProtection="1">
      <alignment horizontal="center"/>
    </xf>
    <xf numFmtId="167" fontId="4" fillId="0" borderId="0" xfId="0" applyNumberFormat="1" applyFont="1" applyFill="1" applyAlignment="1">
      <alignment horizontal="right" vertical="center" wrapText="1" inden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NumberFormat="1" applyFont="1" applyAlignment="1">
      <alignment horizontal="left"/>
    </xf>
    <xf numFmtId="0" fontId="10" fillId="0" borderId="0" xfId="0" applyNumberFormat="1" applyFont="1" applyFill="1" applyAlignment="1">
      <alignment horizontal="left"/>
    </xf>
    <xf numFmtId="0" fontId="10" fillId="0" borderId="21" xfId="0" applyFont="1" applyBorder="1" applyAlignment="1" applyProtection="1">
      <alignment horizontal="center"/>
    </xf>
    <xf numFmtId="167" fontId="10" fillId="0" borderId="0" xfId="0" applyNumberFormat="1" applyFont="1" applyFill="1" applyAlignment="1">
      <alignment horizontal="right" vertical="center" wrapText="1" indent="1"/>
    </xf>
    <xf numFmtId="0" fontId="10" fillId="0" borderId="0" xfId="38" applyNumberFormat="1" applyFont="1" applyFill="1" applyAlignment="1">
      <alignment horizontal="left"/>
    </xf>
    <xf numFmtId="175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42" applyFont="1" applyAlignment="1">
      <alignment vertical="center"/>
    </xf>
    <xf numFmtId="164" fontId="4" fillId="0" borderId="11" xfId="0" applyNumberFormat="1" applyFont="1" applyBorder="1" applyAlignment="1">
      <alignment horizontal="center"/>
    </xf>
    <xf numFmtId="0" fontId="4" fillId="0" borderId="0" xfId="38" applyFont="1" applyBorder="1" applyAlignment="1" applyProtection="1">
      <alignment horizontal="right"/>
    </xf>
    <xf numFmtId="0" fontId="48" fillId="0" borderId="0" xfId="192" applyFont="1"/>
    <xf numFmtId="0" fontId="4" fillId="0" borderId="0" xfId="41" applyFont="1"/>
    <xf numFmtId="0" fontId="10" fillId="0" borderId="0" xfId="41" applyFont="1"/>
    <xf numFmtId="0" fontId="4" fillId="0" borderId="0" xfId="41" quotePrefix="1" applyFont="1" applyAlignment="1">
      <alignment horizontal="right" wrapText="1"/>
    </xf>
    <xf numFmtId="0" fontId="7" fillId="0" borderId="0" xfId="0" applyFont="1"/>
    <xf numFmtId="0" fontId="4" fillId="0" borderId="19" xfId="38" applyFont="1" applyBorder="1"/>
    <xf numFmtId="0" fontId="4" fillId="0" borderId="17" xfId="38" applyFont="1" applyBorder="1"/>
    <xf numFmtId="0" fontId="4" fillId="0" borderId="17" xfId="38" applyFont="1" applyBorder="1" applyProtection="1">
      <protection locked="0"/>
    </xf>
    <xf numFmtId="0" fontId="4" fillId="0" borderId="17" xfId="38" applyFont="1" applyBorder="1" applyAlignment="1">
      <alignment horizontal="center"/>
    </xf>
    <xf numFmtId="164" fontId="10" fillId="0" borderId="0" xfId="0" applyNumberFormat="1" applyFont="1" applyBorder="1" applyAlignment="1"/>
    <xf numFmtId="169" fontId="10" fillId="0" borderId="41" xfId="38" applyNumberFormat="1" applyFont="1" applyBorder="1" applyAlignment="1" applyProtection="1">
      <alignment horizontal="right"/>
    </xf>
    <xf numFmtId="169" fontId="10" fillId="0" borderId="0" xfId="38" applyNumberFormat="1" applyFont="1" applyBorder="1" applyAlignment="1" applyProtection="1">
      <alignment horizontal="right"/>
    </xf>
    <xf numFmtId="0" fontId="4" fillId="0" borderId="16" xfId="38" applyFont="1" applyBorder="1"/>
    <xf numFmtId="0" fontId="4" fillId="0" borderId="0" xfId="38" applyFont="1" applyBorder="1" applyProtection="1">
      <protection locked="0"/>
    </xf>
    <xf numFmtId="0" fontId="4" fillId="0" borderId="0" xfId="38" applyFont="1" applyBorder="1" applyAlignment="1">
      <alignment horizontal="center"/>
    </xf>
    <xf numFmtId="169" fontId="4" fillId="0" borderId="16" xfId="38" applyNumberFormat="1" applyFont="1" applyBorder="1" applyAlignment="1" applyProtection="1">
      <alignment horizontal="right"/>
    </xf>
    <xf numFmtId="169" fontId="4" fillId="0" borderId="0" xfId="38" applyNumberFormat="1" applyFont="1" applyBorder="1" applyAlignment="1" applyProtection="1">
      <alignment horizontal="right"/>
    </xf>
    <xf numFmtId="182" fontId="4" fillId="25" borderId="0" xfId="52" applyNumberFormat="1" applyFont="1" applyFill="1" applyAlignment="1">
      <alignment horizontal="right" vertical="center" wrapText="1"/>
    </xf>
    <xf numFmtId="182" fontId="4" fillId="25" borderId="0" xfId="52" applyNumberFormat="1" applyFont="1" applyFill="1" applyBorder="1" applyAlignment="1">
      <alignment horizontal="right" vertical="center" wrapText="1"/>
    </xf>
    <xf numFmtId="169" fontId="4" fillId="0" borderId="16" xfId="38" applyNumberFormat="1" applyFont="1" applyBorder="1"/>
    <xf numFmtId="169" fontId="4" fillId="0" borderId="0" xfId="38" applyNumberFormat="1" applyFont="1" applyBorder="1"/>
    <xf numFmtId="169" fontId="4" fillId="0" borderId="0" xfId="38" applyNumberFormat="1" applyFont="1" applyBorder="1" applyProtection="1">
      <protection locked="0"/>
    </xf>
    <xf numFmtId="169" fontId="4" fillId="0" borderId="0" xfId="38" applyNumberFormat="1" applyFont="1" applyBorder="1" applyAlignment="1">
      <alignment horizontal="center"/>
    </xf>
    <xf numFmtId="169" fontId="10" fillId="0" borderId="16" xfId="38" applyNumberFormat="1" applyFont="1" applyBorder="1" applyAlignment="1" applyProtection="1">
      <alignment horizontal="right"/>
    </xf>
    <xf numFmtId="169" fontId="4" fillId="0" borderId="0" xfId="38" applyNumberFormat="1" applyFont="1" applyFill="1" applyBorder="1" applyAlignment="1" applyProtection="1">
      <alignment horizontal="right"/>
    </xf>
    <xf numFmtId="164" fontId="4" fillId="0" borderId="42" xfId="0" applyNumberFormat="1" applyFont="1" applyBorder="1" applyAlignment="1"/>
    <xf numFmtId="14" fontId="10" fillId="0" borderId="0" xfId="38" applyNumberFormat="1" applyFont="1" applyBorder="1" applyAlignment="1">
      <alignment horizontal="left"/>
    </xf>
    <xf numFmtId="164" fontId="4" fillId="0" borderId="11" xfId="0" applyNumberFormat="1" applyFont="1" applyBorder="1" applyAlignment="1"/>
    <xf numFmtId="177" fontId="4" fillId="0" borderId="0" xfId="38" applyNumberFormat="1" applyFont="1" applyBorder="1" applyAlignment="1" applyProtection="1">
      <alignment horizontal="right"/>
    </xf>
    <xf numFmtId="180" fontId="4" fillId="0" borderId="0" xfId="38" applyNumberFormat="1" applyFont="1" applyBorder="1" applyAlignment="1" applyProtection="1">
      <alignment horizontal="right"/>
    </xf>
    <xf numFmtId="177" fontId="4" fillId="0" borderId="0" xfId="38" applyNumberFormat="1" applyFont="1" applyFill="1" applyBorder="1" applyAlignment="1" applyProtection="1">
      <alignment horizontal="right"/>
    </xf>
    <xf numFmtId="0" fontId="4" fillId="0" borderId="11" xfId="0" applyFont="1" applyBorder="1" applyProtection="1"/>
    <xf numFmtId="0" fontId="4" fillId="0" borderId="11" xfId="0" applyFont="1" applyBorder="1" applyAlignment="1" applyProtection="1">
      <alignment vertical="top" wrapText="1"/>
    </xf>
    <xf numFmtId="0" fontId="4" fillId="0" borderId="0" xfId="38" applyNumberFormat="1" applyFont="1" applyBorder="1" applyAlignment="1" applyProtection="1">
      <alignment horizontal="right"/>
    </xf>
    <xf numFmtId="0" fontId="10" fillId="0" borderId="11" xfId="0" applyNumberFormat="1" applyFont="1" applyFill="1" applyBorder="1" applyAlignment="1">
      <alignment horizontal="left"/>
    </xf>
    <xf numFmtId="177" fontId="10" fillId="0" borderId="0" xfId="38" applyNumberFormat="1" applyFont="1" applyBorder="1" applyAlignment="1" applyProtection="1">
      <alignment horizontal="right"/>
    </xf>
    <xf numFmtId="180" fontId="10" fillId="0" borderId="0" xfId="38" applyNumberFormat="1" applyFont="1" applyBorder="1" applyAlignment="1" applyProtection="1">
      <alignment horizontal="right"/>
    </xf>
    <xf numFmtId="0" fontId="10" fillId="0" borderId="0" xfId="38" applyNumberFormat="1" applyFont="1" applyBorder="1" applyAlignment="1" applyProtection="1">
      <alignment horizontal="right"/>
    </xf>
    <xf numFmtId="175" fontId="4" fillId="0" borderId="11" xfId="0" applyNumberFormat="1" applyFont="1" applyFill="1" applyBorder="1" applyAlignment="1">
      <alignment horizontal="left"/>
    </xf>
    <xf numFmtId="49" fontId="4" fillId="25" borderId="0" xfId="0" applyNumberFormat="1" applyFont="1" applyFill="1" applyAlignment="1">
      <alignment horizontal="center" vertical="center" wrapText="1"/>
    </xf>
    <xf numFmtId="182" fontId="4" fillId="25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/>
    <xf numFmtId="180" fontId="4" fillId="0" borderId="0" xfId="38" applyNumberFormat="1" applyFont="1" applyFill="1" applyBorder="1" applyAlignment="1" applyProtection="1">
      <alignment horizontal="right"/>
    </xf>
    <xf numFmtId="0" fontId="4" fillId="0" borderId="16" xfId="0" applyFont="1" applyBorder="1"/>
    <xf numFmtId="168" fontId="4" fillId="0" borderId="16" xfId="38" applyNumberFormat="1" applyFont="1" applyBorder="1" applyAlignment="1" applyProtection="1">
      <alignment horizontal="right"/>
    </xf>
    <xf numFmtId="170" fontId="4" fillId="0" borderId="11" xfId="38" applyNumberFormat="1" applyFont="1" applyBorder="1" applyAlignment="1" applyProtection="1">
      <alignment horizontal="right"/>
    </xf>
    <xf numFmtId="178" fontId="4" fillId="25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left"/>
    </xf>
    <xf numFmtId="1" fontId="4" fillId="0" borderId="16" xfId="0" quotePrefix="1" applyNumberFormat="1" applyFont="1" applyBorder="1" applyAlignment="1">
      <alignment horizontal="right"/>
    </xf>
    <xf numFmtId="1" fontId="4" fillId="0" borderId="11" xfId="0" quotePrefix="1" applyNumberFormat="1" applyFont="1" applyBorder="1" applyAlignment="1">
      <alignment horizontal="right"/>
    </xf>
    <xf numFmtId="178" fontId="10" fillId="25" borderId="0" xfId="0" applyNumberFormat="1" applyFont="1" applyFill="1" applyAlignment="1">
      <alignment horizontal="right"/>
    </xf>
    <xf numFmtId="0" fontId="49" fillId="0" borderId="0" xfId="0" applyFont="1"/>
    <xf numFmtId="0" fontId="4" fillId="0" borderId="16" xfId="0" applyFont="1" applyBorder="1" applyAlignment="1">
      <alignment horizontal="right"/>
    </xf>
    <xf numFmtId="167" fontId="4" fillId="0" borderId="11" xfId="38" applyNumberFormat="1" applyFont="1" applyBorder="1" applyAlignment="1" applyProtection="1">
      <alignment horizontal="right"/>
    </xf>
    <xf numFmtId="1" fontId="4" fillId="0" borderId="16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68" fontId="10" fillId="0" borderId="16" xfId="38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center"/>
    </xf>
    <xf numFmtId="170" fontId="10" fillId="0" borderId="11" xfId="38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left"/>
    </xf>
    <xf numFmtId="167" fontId="10" fillId="0" borderId="11" xfId="38" applyNumberFormat="1" applyFont="1" applyBorder="1" applyAlignment="1" applyProtection="1">
      <alignment horizontal="right"/>
    </xf>
    <xf numFmtId="1" fontId="10" fillId="0" borderId="16" xfId="0" quotePrefix="1" applyNumberFormat="1" applyFont="1" applyBorder="1" applyAlignment="1">
      <alignment horizontal="right"/>
    </xf>
    <xf numFmtId="1" fontId="10" fillId="0" borderId="11" xfId="0" quotePrefix="1" applyNumberFormat="1" applyFont="1" applyBorder="1" applyAlignment="1">
      <alignment horizontal="right"/>
    </xf>
    <xf numFmtId="0" fontId="10" fillId="0" borderId="0" xfId="42" applyFont="1"/>
    <xf numFmtId="0" fontId="4" fillId="0" borderId="0" xfId="42" applyFont="1" applyBorder="1"/>
    <xf numFmtId="0" fontId="4" fillId="0" borderId="17" xfId="42" applyFont="1" applyBorder="1"/>
    <xf numFmtId="0" fontId="4" fillId="0" borderId="18" xfId="42" applyFont="1" applyBorder="1"/>
    <xf numFmtId="0" fontId="39" fillId="0" borderId="0" xfId="42" applyFont="1" applyBorder="1" applyAlignment="1"/>
    <xf numFmtId="0" fontId="4" fillId="0" borderId="11" xfId="42" applyFont="1" applyBorder="1"/>
    <xf numFmtId="179" fontId="4" fillId="0" borderId="0" xfId="42" applyNumberFormat="1" applyFont="1" applyAlignment="1">
      <alignment horizontal="right"/>
    </xf>
    <xf numFmtId="181" fontId="39" fillId="0" borderId="0" xfId="42" applyNumberFormat="1" applyFont="1" applyAlignment="1">
      <alignment horizontal="right"/>
    </xf>
    <xf numFmtId="181" fontId="39" fillId="0" borderId="0" xfId="42" applyNumberFormat="1" applyFont="1" applyBorder="1" applyAlignment="1">
      <alignment horizontal="right"/>
    </xf>
    <xf numFmtId="179" fontId="4" fillId="0" borderId="0" xfId="42" applyNumberFormat="1" applyFont="1" applyBorder="1" applyAlignment="1">
      <alignment horizontal="right"/>
    </xf>
    <xf numFmtId="0" fontId="10" fillId="0" borderId="11" xfId="42" applyFont="1" applyBorder="1"/>
    <xf numFmtId="164" fontId="10" fillId="0" borderId="0" xfId="0" applyNumberFormat="1" applyFont="1"/>
    <xf numFmtId="164" fontId="4" fillId="0" borderId="0" xfId="0" applyNumberFormat="1" applyFont="1"/>
    <xf numFmtId="164" fontId="4" fillId="0" borderId="17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7" fontId="4" fillId="0" borderId="0" xfId="38" applyNumberFormat="1" applyFont="1" applyFill="1" applyBorder="1" applyAlignment="1" applyProtection="1">
      <alignment horizontal="right"/>
    </xf>
    <xf numFmtId="176" fontId="4" fillId="0" borderId="11" xfId="38" applyNumberFormat="1" applyFont="1" applyBorder="1" applyAlignment="1" applyProtection="1">
      <alignment horizontal="right"/>
    </xf>
    <xf numFmtId="179" fontId="4" fillId="0" borderId="16" xfId="42" applyNumberFormat="1" applyFont="1" applyBorder="1" applyAlignment="1">
      <alignment horizontal="right"/>
    </xf>
    <xf numFmtId="3" fontId="4" fillId="0" borderId="0" xfId="42" applyNumberFormat="1" applyFont="1" applyBorder="1" applyAlignment="1">
      <alignment horizontal="right"/>
    </xf>
    <xf numFmtId="179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76" fontId="4" fillId="0" borderId="0" xfId="38" applyNumberFormat="1" applyFont="1" applyBorder="1" applyAlignment="1" applyProtection="1">
      <alignment horizontal="right"/>
    </xf>
    <xf numFmtId="168" fontId="4" fillId="0" borderId="0" xfId="38" applyNumberFormat="1" applyFont="1" applyBorder="1" applyAlignment="1" applyProtection="1">
      <alignment horizontal="center"/>
    </xf>
    <xf numFmtId="168" fontId="4" fillId="0" borderId="11" xfId="38" applyNumberFormat="1" applyFont="1" applyBorder="1" applyAlignment="1" applyProtection="1">
      <alignment horizontal="center"/>
    </xf>
    <xf numFmtId="179" fontId="4" fillId="0" borderId="16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10" fillId="0" borderId="0" xfId="0" applyNumberFormat="1" applyFont="1" applyBorder="1" applyAlignment="1">
      <alignment horizontal="left"/>
    </xf>
    <xf numFmtId="179" fontId="10" fillId="0" borderId="16" xfId="42" applyNumberFormat="1" applyFont="1" applyBorder="1" applyAlignment="1">
      <alignment horizontal="right"/>
    </xf>
    <xf numFmtId="3" fontId="10" fillId="0" borderId="0" xfId="42" applyNumberFormat="1" applyFont="1" applyBorder="1" applyAlignment="1">
      <alignment horizontal="right"/>
    </xf>
    <xf numFmtId="179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164" fontId="4" fillId="0" borderId="18" xfId="0" applyNumberFormat="1" applyFont="1" applyBorder="1" applyAlignment="1">
      <alignment horizontal="center"/>
    </xf>
    <xf numFmtId="168" fontId="4" fillId="0" borderId="0" xfId="38" applyNumberFormat="1" applyFont="1" applyBorder="1" applyAlignment="1" applyProtection="1">
      <alignment horizontal="right"/>
    </xf>
    <xf numFmtId="171" fontId="4" fillId="0" borderId="11" xfId="38" applyNumberFormat="1" applyFont="1" applyBorder="1" applyAlignment="1" applyProtection="1">
      <alignment horizontal="right"/>
    </xf>
    <xf numFmtId="172" fontId="4" fillId="0" borderId="0" xfId="38" applyNumberFormat="1" applyFont="1" applyBorder="1" applyAlignment="1" applyProtection="1"/>
    <xf numFmtId="172" fontId="10" fillId="0" borderId="0" xfId="38" applyNumberFormat="1" applyFont="1" applyBorder="1" applyAlignment="1" applyProtection="1"/>
    <xf numFmtId="164" fontId="10" fillId="0" borderId="0" xfId="0" applyNumberFormat="1" applyFont="1" applyBorder="1"/>
    <xf numFmtId="0" fontId="10" fillId="0" borderId="0" xfId="39" applyFont="1"/>
    <xf numFmtId="0" fontId="10" fillId="0" borderId="0" xfId="37" applyFont="1"/>
    <xf numFmtId="0" fontId="4" fillId="0" borderId="0" xfId="39" applyFont="1" applyBorder="1"/>
    <xf numFmtId="0" fontId="4" fillId="0" borderId="20" xfId="39" applyFont="1" applyBorder="1" applyAlignment="1">
      <alignment horizontal="center"/>
    </xf>
    <xf numFmtId="0" fontId="4" fillId="0" borderId="0" xfId="39" applyFont="1" applyBorder="1" applyProtection="1"/>
    <xf numFmtId="0" fontId="4" fillId="0" borderId="0" xfId="39" applyFont="1" applyBorder="1" applyAlignment="1">
      <alignment horizontal="center"/>
    </xf>
    <xf numFmtId="164" fontId="4" fillId="0" borderId="0" xfId="37" applyNumberFormat="1" applyFont="1" applyBorder="1" applyAlignment="1"/>
    <xf numFmtId="164" fontId="4" fillId="0" borderId="21" xfId="37" applyNumberFormat="1" applyFont="1" applyBorder="1" applyAlignment="1">
      <alignment horizontal="center"/>
    </xf>
    <xf numFmtId="173" fontId="4" fillId="0" borderId="0" xfId="39" applyNumberFormat="1" applyFont="1" applyBorder="1" applyAlignment="1" applyProtection="1">
      <alignment horizontal="right"/>
    </xf>
    <xf numFmtId="173" fontId="4" fillId="0" borderId="0" xfId="39" applyNumberFormat="1" applyFont="1" applyFill="1" applyBorder="1" applyAlignment="1" applyProtection="1">
      <alignment horizontal="right"/>
    </xf>
    <xf numFmtId="173" fontId="4" fillId="0" borderId="0" xfId="39" applyNumberFormat="1" applyFont="1" applyBorder="1" applyProtection="1"/>
    <xf numFmtId="0" fontId="4" fillId="0" borderId="0" xfId="37" applyFont="1" applyBorder="1" applyProtection="1"/>
    <xf numFmtId="0" fontId="4" fillId="0" borderId="21" xfId="37" applyFont="1" applyBorder="1" applyAlignment="1" applyProtection="1">
      <alignment horizontal="center"/>
    </xf>
    <xf numFmtId="0" fontId="4" fillId="0" borderId="0" xfId="37" applyFont="1" applyBorder="1" applyAlignment="1" applyProtection="1">
      <alignment vertical="top" wrapText="1"/>
    </xf>
    <xf numFmtId="0" fontId="10" fillId="0" borderId="0" xfId="37" applyFont="1" applyBorder="1"/>
    <xf numFmtId="0" fontId="10" fillId="0" borderId="21" xfId="37" applyFont="1" applyBorder="1" applyAlignment="1">
      <alignment horizontal="center"/>
    </xf>
    <xf numFmtId="173" fontId="10" fillId="0" borderId="0" xfId="39" applyNumberFormat="1" applyFont="1" applyBorder="1" applyProtection="1"/>
    <xf numFmtId="0" fontId="4" fillId="0" borderId="0" xfId="37" applyFont="1" applyBorder="1"/>
    <xf numFmtId="0" fontId="4" fillId="0" borderId="21" xfId="37" applyFont="1" applyBorder="1" applyAlignment="1">
      <alignment horizontal="center"/>
    </xf>
    <xf numFmtId="164" fontId="10" fillId="0" borderId="21" xfId="37" applyNumberFormat="1" applyFont="1" applyBorder="1" applyAlignment="1">
      <alignment horizontal="center"/>
    </xf>
    <xf numFmtId="173" fontId="10" fillId="0" borderId="0" xfId="39" applyNumberFormat="1" applyFont="1" applyFill="1" applyBorder="1" applyAlignment="1" applyProtection="1">
      <alignment horizontal="right"/>
    </xf>
    <xf numFmtId="0" fontId="10" fillId="0" borderId="0" xfId="39" applyFont="1" applyBorder="1"/>
    <xf numFmtId="0" fontId="10" fillId="0" borderId="0" xfId="41" applyFont="1" applyAlignment="1">
      <alignment horizontal="left"/>
    </xf>
    <xf numFmtId="0" fontId="4" fillId="0" borderId="21" xfId="121" applyFont="1" applyBorder="1" applyAlignment="1" applyProtection="1">
      <alignment horizontal="center"/>
    </xf>
    <xf numFmtId="0" fontId="4" fillId="0" borderId="0" xfId="121" applyFont="1" applyFill="1" applyAlignment="1">
      <alignment horizontal="left"/>
    </xf>
    <xf numFmtId="0" fontId="10" fillId="0" borderId="43" xfId="121" applyFont="1" applyBorder="1"/>
    <xf numFmtId="164" fontId="10" fillId="0" borderId="21" xfId="1967" applyNumberFormat="1" applyFont="1" applyBorder="1" applyAlignment="1">
      <alignment horizontal="center"/>
    </xf>
    <xf numFmtId="0" fontId="4" fillId="0" borderId="43" xfId="121" applyFont="1" applyBorder="1" applyProtection="1"/>
    <xf numFmtId="0" fontId="4" fillId="0" borderId="0" xfId="121" applyNumberFormat="1" applyFont="1" applyAlignment="1">
      <alignment horizontal="left"/>
    </xf>
    <xf numFmtId="0" fontId="4" fillId="0" borderId="0" xfId="121" applyFont="1" applyFill="1"/>
    <xf numFmtId="0" fontId="4" fillId="0" borderId="43" xfId="121" applyFont="1" applyBorder="1" applyAlignment="1" applyProtection="1">
      <alignment vertical="top" wrapText="1"/>
    </xf>
    <xf numFmtId="0" fontId="10" fillId="0" borderId="0" xfId="121" applyNumberFormat="1" applyFont="1" applyFill="1" applyAlignment="1">
      <alignment horizontal="left"/>
    </xf>
    <xf numFmtId="182" fontId="56" fillId="25" borderId="0" xfId="1968" applyNumberFormat="1" applyFont="1" applyFill="1" applyAlignment="1">
      <alignment horizontal="right" vertical="center" wrapText="1"/>
    </xf>
    <xf numFmtId="175" fontId="4" fillId="0" borderId="0" xfId="121" applyNumberFormat="1" applyFont="1" applyFill="1" applyAlignment="1">
      <alignment horizontal="left"/>
    </xf>
    <xf numFmtId="0" fontId="10" fillId="0" borderId="21" xfId="121" applyFont="1" applyBorder="1" applyAlignment="1" applyProtection="1">
      <alignment horizontal="center"/>
    </xf>
    <xf numFmtId="184" fontId="4" fillId="0" borderId="43" xfId="121" applyNumberFormat="1" applyFont="1" applyFill="1" applyBorder="1" applyAlignment="1">
      <alignment horizontal="left"/>
    </xf>
    <xf numFmtId="164" fontId="4" fillId="0" borderId="0" xfId="1967" applyNumberFormat="1" applyFont="1" applyBorder="1" applyAlignment="1"/>
    <xf numFmtId="164" fontId="4" fillId="0" borderId="21" xfId="1967" applyNumberFormat="1" applyFont="1" applyBorder="1" applyAlignment="1">
      <alignment horizontal="center"/>
    </xf>
    <xf numFmtId="0" fontId="10" fillId="0" borderId="0" xfId="1967" applyFont="1" applyBorder="1"/>
    <xf numFmtId="164" fontId="4" fillId="0" borderId="43" xfId="121" applyNumberFormat="1" applyFont="1" applyBorder="1" applyAlignment="1"/>
    <xf numFmtId="0" fontId="4" fillId="0" borderId="43" xfId="121" applyFont="1" applyBorder="1"/>
    <xf numFmtId="0" fontId="4" fillId="0" borderId="0" xfId="121" applyFont="1" applyBorder="1" applyAlignment="1" applyProtection="1">
      <alignment vertical="top" wrapText="1"/>
    </xf>
    <xf numFmtId="0" fontId="4" fillId="0" borderId="21" xfId="1967" applyFont="1" applyBorder="1" applyAlignment="1">
      <alignment horizontal="center"/>
    </xf>
    <xf numFmtId="0" fontId="4" fillId="0" borderId="0" xfId="121" applyFont="1" applyBorder="1" applyProtection="1"/>
    <xf numFmtId="0" fontId="4" fillId="0" borderId="21" xfId="1967" applyFont="1" applyBorder="1" applyAlignment="1" applyProtection="1">
      <alignment horizontal="center"/>
    </xf>
    <xf numFmtId="0" fontId="4" fillId="0" borderId="0" xfId="1967" applyFont="1" applyBorder="1" applyProtection="1"/>
    <xf numFmtId="0" fontId="10" fillId="0" borderId="43" xfId="121" applyNumberFormat="1" applyFont="1" applyFill="1" applyBorder="1" applyAlignment="1">
      <alignment horizontal="left"/>
    </xf>
    <xf numFmtId="0" fontId="4" fillId="0" borderId="20" xfId="121" applyFont="1" applyBorder="1" applyAlignment="1" applyProtection="1"/>
    <xf numFmtId="0" fontId="4" fillId="0" borderId="0" xfId="121" applyFont="1" applyBorder="1"/>
    <xf numFmtId="164" fontId="4" fillId="0" borderId="0" xfId="121" applyNumberFormat="1" applyFont="1" applyBorder="1" applyAlignment="1"/>
    <xf numFmtId="0" fontId="4" fillId="0" borderId="0" xfId="1967" applyFont="1" applyBorder="1" applyAlignment="1" applyProtection="1">
      <alignment vertical="top" wrapText="1"/>
    </xf>
    <xf numFmtId="0" fontId="10" fillId="0" borderId="21" xfId="1967" applyFont="1" applyBorder="1" applyAlignment="1">
      <alignment horizontal="center"/>
    </xf>
    <xf numFmtId="0" fontId="4" fillId="0" borderId="0" xfId="1967" applyFont="1" applyBorder="1"/>
    <xf numFmtId="0" fontId="4" fillId="0" borderId="0" xfId="52" applyFont="1"/>
    <xf numFmtId="0" fontId="4" fillId="0" borderId="0" xfId="122" applyFont="1" applyAlignment="1"/>
    <xf numFmtId="0" fontId="51" fillId="0" borderId="0" xfId="194"/>
    <xf numFmtId="0" fontId="4" fillId="0" borderId="0" xfId="38" applyFont="1"/>
    <xf numFmtId="0" fontId="10" fillId="0" borderId="0" xfId="38" applyFont="1"/>
    <xf numFmtId="183" fontId="4" fillId="0" borderId="43" xfId="38" applyNumberFormat="1" applyFont="1" applyBorder="1" applyAlignment="1">
      <alignment horizontal="right"/>
    </xf>
    <xf numFmtId="169" fontId="4" fillId="0" borderId="0" xfId="38" applyNumberFormat="1" applyFont="1"/>
    <xf numFmtId="0" fontId="4" fillId="0" borderId="0" xfId="42" applyFont="1"/>
    <xf numFmtId="0" fontId="4" fillId="0" borderId="0" xfId="39" applyFont="1"/>
    <xf numFmtId="0" fontId="7" fillId="0" borderId="0" xfId="121" applyFont="1"/>
    <xf numFmtId="0" fontId="4" fillId="0" borderId="0" xfId="41" quotePrefix="1" applyFont="1" applyAlignment="1">
      <alignment horizontal="right" wrapText="1" indent="1"/>
    </xf>
    <xf numFmtId="0" fontId="3" fillId="0" borderId="0" xfId="842"/>
    <xf numFmtId="0" fontId="4" fillId="0" borderId="0" xfId="842" applyFont="1"/>
    <xf numFmtId="0" fontId="48" fillId="0" borderId="0" xfId="192" applyFont="1" applyAlignment="1"/>
    <xf numFmtId="0" fontId="10" fillId="0" borderId="0" xfId="52" applyFont="1" applyAlignment="1">
      <alignment vertical="center" wrapText="1"/>
    </xf>
    <xf numFmtId="17" fontId="10" fillId="0" borderId="0" xfId="0" applyNumberFormat="1" applyFont="1" applyAlignment="1">
      <alignment horizontal="left"/>
    </xf>
    <xf numFmtId="0" fontId="48" fillId="0" borderId="0" xfId="192" applyFont="1" applyFill="1" applyAlignment="1">
      <alignment wrapText="1"/>
    </xf>
    <xf numFmtId="0" fontId="48" fillId="0" borderId="0" xfId="192" applyFont="1" applyAlignment="1">
      <alignment horizontal="left"/>
    </xf>
    <xf numFmtId="0" fontId="4" fillId="0" borderId="0" xfId="41" applyFont="1" applyAlignment="1">
      <alignment horizontal="left"/>
    </xf>
    <xf numFmtId="0" fontId="10" fillId="0" borderId="0" xfId="52" applyFont="1" applyAlignment="1">
      <alignment horizontal="left" vertical="center" wrapText="1"/>
    </xf>
    <xf numFmtId="17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left"/>
    </xf>
    <xf numFmtId="0" fontId="51" fillId="0" borderId="0" xfId="194" applyFont="1"/>
    <xf numFmtId="0" fontId="10" fillId="0" borderId="0" xfId="0" applyFont="1" applyBorder="1" applyAlignment="1">
      <alignment horizont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19" xfId="38" applyFont="1" applyBorder="1" applyAlignment="1">
      <alignment horizontal="center" vertical="center" wrapText="1"/>
    </xf>
    <xf numFmtId="0" fontId="4" fillId="0" borderId="43" xfId="38" applyFont="1" applyBorder="1" applyAlignment="1">
      <alignment horizontal="center" vertical="center" wrapText="1"/>
    </xf>
    <xf numFmtId="0" fontId="4" fillId="0" borderId="38" xfId="38" applyFont="1" applyBorder="1" applyAlignment="1">
      <alignment horizontal="center" vertical="center" wrapText="1"/>
    </xf>
    <xf numFmtId="0" fontId="4" fillId="0" borderId="20" xfId="38" applyFont="1" applyBorder="1" applyAlignment="1">
      <alignment horizontal="center" vertical="center" wrapText="1"/>
    </xf>
    <xf numFmtId="0" fontId="4" fillId="0" borderId="21" xfId="38" applyFont="1" applyBorder="1" applyAlignment="1">
      <alignment horizontal="center" vertical="center" wrapText="1"/>
    </xf>
    <xf numFmtId="0" fontId="4" fillId="0" borderId="29" xfId="38" applyFont="1" applyBorder="1" applyAlignment="1">
      <alignment horizontal="center" vertical="center" wrapText="1"/>
    </xf>
    <xf numFmtId="0" fontId="4" fillId="0" borderId="26" xfId="38" applyFont="1" applyBorder="1" applyAlignment="1">
      <alignment horizontal="center" vertical="center" wrapText="1"/>
    </xf>
    <xf numFmtId="0" fontId="4" fillId="0" borderId="27" xfId="38" applyFont="1" applyBorder="1" applyAlignment="1">
      <alignment horizontal="center" vertical="center" wrapText="1"/>
    </xf>
    <xf numFmtId="0" fontId="4" fillId="0" borderId="0" xfId="38" applyFont="1" applyBorder="1" applyAlignment="1">
      <alignment horizontal="center" vertical="center" wrapText="1"/>
    </xf>
    <xf numFmtId="0" fontId="4" fillId="0" borderId="22" xfId="38" applyFont="1" applyBorder="1" applyAlignment="1">
      <alignment horizontal="center" vertical="center" wrapText="1"/>
    </xf>
    <xf numFmtId="0" fontId="4" fillId="0" borderId="25" xfId="38" applyFont="1" applyBorder="1" applyAlignment="1">
      <alignment horizontal="center" vertical="center" wrapText="1"/>
    </xf>
    <xf numFmtId="0" fontId="4" fillId="0" borderId="18" xfId="38" applyFont="1" applyBorder="1" applyAlignment="1">
      <alignment horizontal="center" vertical="center" wrapText="1"/>
    </xf>
    <xf numFmtId="0" fontId="4" fillId="0" borderId="42" xfId="38" applyFont="1" applyBorder="1" applyAlignment="1">
      <alignment horizontal="center" vertical="center" wrapText="1"/>
    </xf>
    <xf numFmtId="0" fontId="4" fillId="0" borderId="23" xfId="38" applyFont="1" applyBorder="1" applyAlignment="1">
      <alignment horizontal="center" vertical="center" wrapText="1"/>
    </xf>
    <xf numFmtId="0" fontId="4" fillId="0" borderId="32" xfId="38" applyFont="1" applyBorder="1" applyAlignment="1">
      <alignment horizontal="right" vertical="center"/>
    </xf>
    <xf numFmtId="0" fontId="4" fillId="0" borderId="33" xfId="38" applyFont="1" applyBorder="1" applyAlignment="1">
      <alignment horizontal="right" vertical="center"/>
    </xf>
    <xf numFmtId="0" fontId="4" fillId="0" borderId="33" xfId="38" applyFont="1" applyBorder="1" applyAlignment="1">
      <alignment horizontal="left" vertical="center"/>
    </xf>
    <xf numFmtId="0" fontId="4" fillId="0" borderId="40" xfId="38" applyFont="1" applyBorder="1" applyAlignment="1">
      <alignment horizontal="center" vertical="center"/>
    </xf>
    <xf numFmtId="0" fontId="4" fillId="0" borderId="21" xfId="38" applyFont="1" applyBorder="1" applyAlignment="1">
      <alignment horizontal="center" vertical="center"/>
    </xf>
    <xf numFmtId="0" fontId="4" fillId="0" borderId="29" xfId="38" applyFont="1" applyBorder="1" applyAlignment="1">
      <alignment horizontal="center" vertical="center"/>
    </xf>
    <xf numFmtId="0" fontId="4" fillId="0" borderId="40" xfId="38" applyFont="1" applyBorder="1" applyAlignment="1">
      <alignment horizontal="center" vertical="center" wrapText="1"/>
    </xf>
    <xf numFmtId="0" fontId="4" fillId="0" borderId="28" xfId="38" applyFont="1" applyBorder="1" applyAlignment="1">
      <alignment horizontal="center" vertical="center" wrapText="1"/>
    </xf>
    <xf numFmtId="0" fontId="4" fillId="0" borderId="37" xfId="38" applyFont="1" applyBorder="1" applyAlignment="1">
      <alignment horizontal="center" vertical="center" wrapText="1"/>
    </xf>
    <xf numFmtId="0" fontId="4" fillId="0" borderId="32" xfId="38" applyFont="1" applyBorder="1" applyAlignment="1">
      <alignment horizontal="center" vertical="center" wrapText="1"/>
    </xf>
    <xf numFmtId="0" fontId="4" fillId="0" borderId="36" xfId="38" applyFont="1" applyBorder="1" applyAlignment="1">
      <alignment horizontal="center" vertical="center"/>
    </xf>
    <xf numFmtId="0" fontId="4" fillId="0" borderId="14" xfId="38" applyFont="1" applyBorder="1" applyAlignment="1">
      <alignment horizontal="center" vertical="center"/>
    </xf>
    <xf numFmtId="0" fontId="4" fillId="0" borderId="34" xfId="38" applyFont="1" applyBorder="1" applyAlignment="1">
      <alignment horizontal="center" vertical="center" wrapText="1"/>
    </xf>
    <xf numFmtId="0" fontId="4" fillId="0" borderId="35" xfId="38" applyFont="1" applyBorder="1" applyAlignment="1">
      <alignment horizontal="center" vertical="center"/>
    </xf>
    <xf numFmtId="0" fontId="4" fillId="0" borderId="15" xfId="38" applyFont="1" applyBorder="1" applyAlignment="1">
      <alignment horizontal="center" vertical="center"/>
    </xf>
    <xf numFmtId="0" fontId="4" fillId="0" borderId="30" xfId="38" applyFont="1" applyBorder="1" applyAlignment="1">
      <alignment horizontal="center" vertical="center" wrapText="1"/>
    </xf>
    <xf numFmtId="0" fontId="4" fillId="0" borderId="31" xfId="38" applyFont="1" applyBorder="1" applyAlignment="1">
      <alignment horizontal="center" vertical="center"/>
    </xf>
    <xf numFmtId="0" fontId="4" fillId="0" borderId="13" xfId="38" applyFont="1" applyBorder="1" applyAlignment="1">
      <alignment horizontal="center" vertical="center"/>
    </xf>
    <xf numFmtId="0" fontId="4" fillId="0" borderId="31" xfId="38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4" fillId="0" borderId="35" xfId="38" applyFont="1" applyBorder="1" applyAlignment="1">
      <alignment horizontal="center" vertical="center" wrapText="1"/>
    </xf>
    <xf numFmtId="0" fontId="4" fillId="0" borderId="32" xfId="38" applyFont="1" applyBorder="1" applyAlignment="1">
      <alignment horizontal="right" vertical="center" wrapText="1"/>
    </xf>
    <xf numFmtId="0" fontId="7" fillId="0" borderId="33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4" fillId="0" borderId="36" xfId="38" applyFont="1" applyBorder="1" applyAlignment="1">
      <alignment horizontal="center" vertical="center" wrapText="1"/>
    </xf>
    <xf numFmtId="0" fontId="4" fillId="0" borderId="14" xfId="38" applyFont="1" applyBorder="1" applyAlignment="1">
      <alignment horizontal="center" vertical="center" wrapText="1"/>
    </xf>
    <xf numFmtId="164" fontId="4" fillId="0" borderId="32" xfId="121" applyNumberFormat="1" applyFont="1" applyBorder="1" applyAlignment="1">
      <alignment horizontal="center" vertical="center" wrapText="1"/>
    </xf>
    <xf numFmtId="0" fontId="4" fillId="0" borderId="36" xfId="121" applyFont="1" applyBorder="1" applyAlignment="1">
      <alignment horizontal="center" vertical="center"/>
    </xf>
    <xf numFmtId="0" fontId="4" fillId="0" borderId="26" xfId="121" applyFont="1" applyBorder="1" applyAlignment="1">
      <alignment horizontal="center" vertical="center"/>
    </xf>
    <xf numFmtId="0" fontId="4" fillId="0" borderId="14" xfId="121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4" fillId="0" borderId="3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165" fontId="4" fillId="0" borderId="19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65" fontId="4" fillId="0" borderId="37" xfId="0" applyNumberFormat="1" applyFont="1" applyBorder="1" applyAlignment="1">
      <alignment horizontal="center" vertical="center"/>
    </xf>
    <xf numFmtId="49" fontId="4" fillId="25" borderId="0" xfId="138" applyNumberFormat="1" applyFont="1" applyFill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1" fontId="10" fillId="0" borderId="11" xfId="0" applyNumberFormat="1" applyFont="1" applyBorder="1" applyAlignment="1">
      <alignment horizontal="left"/>
    </xf>
    <xf numFmtId="179" fontId="10" fillId="0" borderId="0" xfId="42" applyNumberFormat="1" applyFont="1" applyBorder="1" applyAlignment="1">
      <alignment horizontal="right"/>
    </xf>
    <xf numFmtId="181" fontId="38" fillId="0" borderId="0" xfId="42" applyNumberFormat="1" applyFont="1" applyAlignment="1">
      <alignment horizontal="right"/>
    </xf>
    <xf numFmtId="179" fontId="4" fillId="0" borderId="0" xfId="42" applyNumberFormat="1" applyFont="1" applyBorder="1" applyAlignment="1">
      <alignment horizontal="right"/>
    </xf>
    <xf numFmtId="181" fontId="39" fillId="0" borderId="0" xfId="42" applyNumberFormat="1" applyFont="1" applyAlignment="1">
      <alignment horizontal="right"/>
    </xf>
    <xf numFmtId="0" fontId="4" fillId="0" borderId="17" xfId="42" applyFont="1" applyBorder="1" applyAlignment="1">
      <alignment horizontal="center" vertical="center"/>
    </xf>
    <xf numFmtId="0" fontId="4" fillId="0" borderId="18" xfId="42" applyFont="1" applyBorder="1" applyAlignment="1">
      <alignment horizontal="center" vertical="center"/>
    </xf>
    <xf numFmtId="0" fontId="4" fillId="0" borderId="0" xfId="42" applyFont="1" applyBorder="1" applyAlignment="1">
      <alignment horizontal="center" vertical="center"/>
    </xf>
    <xf numFmtId="0" fontId="4" fillId="0" borderId="42" xfId="42" applyFont="1" applyBorder="1" applyAlignment="1">
      <alignment horizontal="center" vertical="center"/>
    </xf>
    <xf numFmtId="0" fontId="4" fillId="0" borderId="12" xfId="42" applyFont="1" applyBorder="1" applyAlignment="1">
      <alignment horizontal="center" vertical="center"/>
    </xf>
    <xf numFmtId="0" fontId="4" fillId="0" borderId="23" xfId="42" applyFont="1" applyBorder="1" applyAlignment="1">
      <alignment horizontal="center" vertical="center"/>
    </xf>
    <xf numFmtId="0" fontId="4" fillId="0" borderId="32" xfId="42" applyFont="1" applyBorder="1" applyAlignment="1">
      <alignment horizontal="center" vertical="center"/>
    </xf>
    <xf numFmtId="0" fontId="4" fillId="0" borderId="33" xfId="42" applyFont="1" applyBorder="1" applyAlignment="1">
      <alignment horizontal="center" vertical="center"/>
    </xf>
    <xf numFmtId="0" fontId="4" fillId="0" borderId="34" xfId="42" applyFont="1" applyBorder="1" applyAlignment="1">
      <alignment horizontal="center" vertical="center"/>
    </xf>
    <xf numFmtId="0" fontId="4" fillId="0" borderId="19" xfId="42" applyFont="1" applyBorder="1" applyAlignment="1">
      <alignment horizontal="center" vertical="center" wrapText="1"/>
    </xf>
    <xf numFmtId="0" fontId="4" fillId="0" borderId="17" xfId="42" applyFont="1" applyBorder="1" applyAlignment="1">
      <alignment horizontal="center" vertical="center" wrapText="1"/>
    </xf>
    <xf numFmtId="0" fontId="4" fillId="0" borderId="22" xfId="42" applyFont="1" applyBorder="1" applyAlignment="1">
      <alignment horizontal="center" vertical="center" wrapText="1"/>
    </xf>
    <xf numFmtId="0" fontId="4" fillId="0" borderId="25" xfId="42" applyFont="1" applyBorder="1" applyAlignment="1">
      <alignment horizontal="center" vertical="center" wrapText="1"/>
    </xf>
    <xf numFmtId="0" fontId="4" fillId="0" borderId="36" xfId="42" applyNumberFormat="1" applyFont="1" applyBorder="1" applyAlignment="1">
      <alignment horizontal="center" vertical="center"/>
    </xf>
    <xf numFmtId="0" fontId="4" fillId="0" borderId="35" xfId="42" applyNumberFormat="1" applyFont="1" applyBorder="1" applyAlignment="1">
      <alignment horizontal="center" vertical="center"/>
    </xf>
    <xf numFmtId="0" fontId="4" fillId="0" borderId="14" xfId="42" applyFont="1" applyBorder="1" applyAlignment="1">
      <alignment horizontal="center" vertical="center"/>
    </xf>
    <xf numFmtId="0" fontId="4" fillId="0" borderId="24" xfId="42" applyFont="1" applyBorder="1" applyAlignment="1">
      <alignment horizontal="center" vertical="center"/>
    </xf>
    <xf numFmtId="0" fontId="4" fillId="0" borderId="15" xfId="42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165" fontId="4" fillId="0" borderId="18" xfId="0" applyNumberFormat="1" applyFont="1" applyBorder="1" applyAlignment="1">
      <alignment horizontal="center" vertical="center" wrapText="1"/>
    </xf>
    <xf numFmtId="165" fontId="4" fillId="0" borderId="41" xfId="0" applyNumberFormat="1" applyFont="1" applyBorder="1" applyAlignment="1">
      <alignment horizontal="center" vertical="center" wrapText="1"/>
    </xf>
    <xf numFmtId="165" fontId="4" fillId="0" borderId="42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/>
    </xf>
    <xf numFmtId="166" fontId="4" fillId="0" borderId="28" xfId="0" applyNumberFormat="1" applyFont="1" applyFill="1" applyBorder="1" applyAlignment="1">
      <alignment horizontal="center" vertical="center"/>
    </xf>
    <xf numFmtId="166" fontId="4" fillId="0" borderId="41" xfId="0" applyNumberFormat="1" applyFont="1" applyFill="1" applyBorder="1" applyAlignment="1">
      <alignment horizontal="center" vertical="center"/>
    </xf>
    <xf numFmtId="166" fontId="4" fillId="0" borderId="42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37" xfId="0" applyNumberFormat="1" applyFont="1" applyFill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 vertical="center"/>
    </xf>
    <xf numFmtId="166" fontId="4" fillId="0" borderId="41" xfId="0" applyNumberFormat="1" applyFont="1" applyBorder="1" applyAlignment="1">
      <alignment horizontal="center" vertical="center"/>
    </xf>
    <xf numFmtId="166" fontId="4" fillId="0" borderId="42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horizontal="center" vertical="center"/>
    </xf>
    <xf numFmtId="166" fontId="4" fillId="0" borderId="37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 wrapText="1"/>
    </xf>
    <xf numFmtId="17" fontId="4" fillId="0" borderId="27" xfId="0" applyNumberFormat="1" applyFont="1" applyBorder="1" applyAlignment="1">
      <alignment horizontal="center" vertical="center" wrapText="1"/>
    </xf>
    <xf numFmtId="17" fontId="4" fillId="0" borderId="41" xfId="0" applyNumberFormat="1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17" fontId="4" fillId="0" borderId="22" xfId="0" applyNumberFormat="1" applyFont="1" applyBorder="1" applyAlignment="1">
      <alignment horizontal="center" vertical="center" wrapText="1"/>
    </xf>
    <xf numFmtId="17" fontId="4" fillId="0" borderId="25" xfId="0" applyNumberFormat="1" applyFont="1" applyBorder="1" applyAlignment="1">
      <alignment horizontal="center" vertical="center" wrapText="1"/>
    </xf>
    <xf numFmtId="172" fontId="4" fillId="0" borderId="43" xfId="38" applyNumberFormat="1" applyFont="1" applyBorder="1" applyAlignment="1" applyProtection="1"/>
    <xf numFmtId="172" fontId="4" fillId="0" borderId="0" xfId="38" applyNumberFormat="1" applyFont="1" applyBorder="1" applyAlignment="1" applyProtection="1"/>
    <xf numFmtId="172" fontId="10" fillId="0" borderId="16" xfId="38" applyNumberFormat="1" applyFont="1" applyBorder="1" applyAlignment="1" applyProtection="1"/>
    <xf numFmtId="172" fontId="10" fillId="0" borderId="0" xfId="38" applyNumberFormat="1" applyFont="1" applyBorder="1" applyAlignment="1" applyProtection="1"/>
    <xf numFmtId="164" fontId="4" fillId="0" borderId="11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25" xfId="0" applyNumberFormat="1" applyFont="1" applyBorder="1" applyAlignment="1">
      <alignment horizontal="center" vertical="center" wrapText="1"/>
    </xf>
    <xf numFmtId="166" fontId="4" fillId="0" borderId="36" xfId="0" applyNumberFormat="1" applyFont="1" applyBorder="1" applyAlignment="1">
      <alignment horizontal="center" vertical="center"/>
    </xf>
    <xf numFmtId="166" fontId="4" fillId="0" borderId="3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7" fontId="4" fillId="0" borderId="0" xfId="38" applyNumberFormat="1" applyFont="1" applyBorder="1" applyAlignment="1" applyProtection="1">
      <alignment horizontal="right"/>
    </xf>
    <xf numFmtId="167" fontId="4" fillId="0" borderId="11" xfId="38" applyNumberFormat="1" applyFont="1" applyBorder="1" applyAlignment="1" applyProtection="1">
      <alignment horizontal="right"/>
    </xf>
    <xf numFmtId="168" fontId="4" fillId="0" borderId="0" xfId="38" applyNumberFormat="1" applyFont="1" applyBorder="1" applyAlignment="1" applyProtection="1">
      <alignment horizontal="left"/>
    </xf>
    <xf numFmtId="168" fontId="4" fillId="0" borderId="11" xfId="38" applyNumberFormat="1" applyFont="1" applyBorder="1" applyAlignment="1" applyProtection="1">
      <alignment horizontal="left"/>
    </xf>
    <xf numFmtId="172" fontId="10" fillId="0" borderId="43" xfId="38" applyNumberFormat="1" applyFont="1" applyBorder="1" applyAlignment="1" applyProtection="1"/>
    <xf numFmtId="0" fontId="4" fillId="0" borderId="17" xfId="40" applyFont="1" applyBorder="1" applyAlignment="1">
      <alignment horizontal="center" vertical="center" wrapText="1"/>
    </xf>
    <xf numFmtId="0" fontId="4" fillId="0" borderId="0" xfId="40" applyFont="1" applyBorder="1" applyAlignment="1">
      <alignment horizontal="center" vertical="center" wrapText="1"/>
    </xf>
    <xf numFmtId="0" fontId="4" fillId="0" borderId="12" xfId="40" applyFont="1" applyBorder="1" applyAlignment="1">
      <alignment horizontal="center" vertical="center" wrapText="1"/>
    </xf>
    <xf numFmtId="0" fontId="4" fillId="0" borderId="40" xfId="39" applyFont="1" applyBorder="1" applyAlignment="1">
      <alignment horizontal="center" vertical="center" wrapText="1"/>
    </xf>
    <xf numFmtId="0" fontId="4" fillId="0" borderId="21" xfId="39" applyFont="1" applyBorder="1" applyAlignment="1">
      <alignment horizontal="center" vertical="center" wrapText="1"/>
    </xf>
    <xf numFmtId="0" fontId="4" fillId="0" borderId="29" xfId="39" applyFont="1" applyBorder="1" applyAlignment="1">
      <alignment horizontal="center" vertical="center" wrapText="1"/>
    </xf>
    <xf numFmtId="0" fontId="4" fillId="0" borderId="28" xfId="39" applyFont="1" applyBorder="1" applyAlignment="1">
      <alignment horizontal="center" vertical="center" wrapText="1"/>
    </xf>
    <xf numFmtId="0" fontId="4" fillId="0" borderId="42" xfId="39" applyFont="1" applyBorder="1" applyAlignment="1">
      <alignment horizontal="center" vertical="center" wrapText="1"/>
    </xf>
    <xf numFmtId="0" fontId="4" fillId="0" borderId="23" xfId="39" applyFont="1" applyBorder="1" applyAlignment="1">
      <alignment horizontal="center" vertical="center" wrapText="1"/>
    </xf>
    <xf numFmtId="0" fontId="4" fillId="0" borderId="20" xfId="39" applyFont="1" applyBorder="1" applyAlignment="1">
      <alignment horizontal="center" vertical="center" wrapText="1"/>
    </xf>
    <xf numFmtId="0" fontId="4" fillId="0" borderId="32" xfId="39" applyFont="1" applyBorder="1" applyAlignment="1">
      <alignment horizontal="right"/>
    </xf>
    <xf numFmtId="0" fontId="4" fillId="0" borderId="33" xfId="39" applyFont="1" applyBorder="1" applyAlignment="1">
      <alignment horizontal="right"/>
    </xf>
    <xf numFmtId="0" fontId="4" fillId="0" borderId="33" xfId="39" applyFont="1" applyBorder="1" applyAlignment="1"/>
    <xf numFmtId="0" fontId="4" fillId="0" borderId="40" xfId="39" applyFont="1" applyBorder="1" applyAlignment="1">
      <alignment horizontal="center" vertical="center"/>
    </xf>
    <xf numFmtId="0" fontId="4" fillId="0" borderId="21" xfId="39" applyFont="1" applyBorder="1" applyAlignment="1">
      <alignment horizontal="center" vertical="center"/>
    </xf>
    <xf numFmtId="0" fontId="4" fillId="0" borderId="29" xfId="39" applyFont="1" applyBorder="1" applyAlignment="1">
      <alignment horizontal="center" vertical="center"/>
    </xf>
    <xf numFmtId="0" fontId="4" fillId="0" borderId="26" xfId="39" applyFont="1" applyBorder="1" applyAlignment="1">
      <alignment horizontal="center" vertical="center"/>
    </xf>
    <xf numFmtId="0" fontId="4" fillId="0" borderId="27" xfId="39" applyFont="1" applyBorder="1" applyAlignment="1">
      <alignment horizontal="center" vertical="center"/>
    </xf>
    <xf numFmtId="0" fontId="4" fillId="0" borderId="28" xfId="39" applyFont="1" applyBorder="1" applyAlignment="1">
      <alignment horizontal="center" vertical="center"/>
    </xf>
    <xf numFmtId="0" fontId="4" fillId="0" borderId="17" xfId="39" applyFont="1" applyBorder="1" applyAlignment="1">
      <alignment horizontal="center" vertical="center" wrapText="1"/>
    </xf>
    <xf numFmtId="0" fontId="4" fillId="0" borderId="0" xfId="39" applyFont="1" applyBorder="1" applyAlignment="1">
      <alignment horizontal="center" vertical="center" wrapText="1"/>
    </xf>
    <xf numFmtId="0" fontId="4" fillId="0" borderId="12" xfId="39" applyFont="1" applyBorder="1" applyAlignment="1">
      <alignment horizontal="center" vertical="center" wrapText="1"/>
    </xf>
    <xf numFmtId="0" fontId="4" fillId="0" borderId="20" xfId="40" applyFont="1" applyBorder="1" applyAlignment="1">
      <alignment horizontal="center" vertical="center" wrapText="1"/>
    </xf>
    <xf numFmtId="0" fontId="4" fillId="0" borderId="21" xfId="40" applyFont="1" applyBorder="1" applyAlignment="1">
      <alignment horizontal="center" vertical="center" wrapText="1"/>
    </xf>
    <xf numFmtId="0" fontId="4" fillId="0" borderId="29" xfId="40" applyFont="1" applyBorder="1" applyAlignment="1">
      <alignment horizontal="center" vertical="center" wrapText="1"/>
    </xf>
    <xf numFmtId="0" fontId="4" fillId="0" borderId="26" xfId="39" applyFont="1" applyBorder="1" applyAlignment="1">
      <alignment horizontal="center" vertical="center" wrapText="1"/>
    </xf>
    <xf numFmtId="0" fontId="4" fillId="0" borderId="43" xfId="39" applyFont="1" applyBorder="1" applyAlignment="1">
      <alignment horizontal="center" vertical="center" wrapText="1"/>
    </xf>
    <xf numFmtId="0" fontId="4" fillId="0" borderId="38" xfId="39" applyFont="1" applyBorder="1" applyAlignment="1">
      <alignment horizontal="center" vertical="center" wrapText="1"/>
    </xf>
    <xf numFmtId="183" fontId="4" fillId="0" borderId="19" xfId="38" applyNumberFormat="1" applyFont="1" applyBorder="1" applyAlignment="1">
      <alignment horizontal="right"/>
    </xf>
    <xf numFmtId="164" fontId="10" fillId="0" borderId="43" xfId="121" applyNumberFormat="1" applyFont="1" applyBorder="1" applyAlignment="1"/>
    <xf numFmtId="0" fontId="4" fillId="0" borderId="43" xfId="38" applyFont="1" applyBorder="1"/>
    <xf numFmtId="14" fontId="10" fillId="0" borderId="43" xfId="38" applyNumberFormat="1" applyFont="1" applyBorder="1" applyAlignment="1">
      <alignment horizontal="left"/>
    </xf>
  </cellXfs>
  <cellStyles count="1969">
    <cellStyle name="20 % - Akzent1 2" xfId="55"/>
    <cellStyle name="20 % - Akzent1 2 2" xfId="199"/>
    <cellStyle name="20 % - Akzent1 2 2 2" xfId="200"/>
    <cellStyle name="20 % - Akzent1 2 2 2 2" xfId="201"/>
    <cellStyle name="20 % - Akzent1 2 2 2 2 2" xfId="1106"/>
    <cellStyle name="20 % - Akzent1 2 2 2 3" xfId="1105"/>
    <cellStyle name="20 % - Akzent1 2 2 3" xfId="202"/>
    <cellStyle name="20 % - Akzent1 2 2 3 2" xfId="203"/>
    <cellStyle name="20 % - Akzent1 2 2 3 2 2" xfId="1108"/>
    <cellStyle name="20 % - Akzent1 2 2 3 3" xfId="1107"/>
    <cellStyle name="20 % - Akzent1 2 2 4" xfId="204"/>
    <cellStyle name="20 % - Akzent1 2 2 4 2" xfId="1109"/>
    <cellStyle name="20 % - Akzent1 2 2 5" xfId="1104"/>
    <cellStyle name="20 % - Akzent1 2 3" xfId="205"/>
    <cellStyle name="20 % - Akzent1 2 3 2" xfId="206"/>
    <cellStyle name="20 % - Akzent1 2 3 2 2" xfId="207"/>
    <cellStyle name="20 % - Akzent1 2 3 2 2 2" xfId="1112"/>
    <cellStyle name="20 % - Akzent1 2 3 2 3" xfId="1111"/>
    <cellStyle name="20 % - Akzent1 2 3 3" xfId="208"/>
    <cellStyle name="20 % - Akzent1 2 3 3 2" xfId="1113"/>
    <cellStyle name="20 % - Akzent1 2 3 4" xfId="1110"/>
    <cellStyle name="20 % - Akzent1 2 4" xfId="209"/>
    <cellStyle name="20 % - Akzent1 2 4 2" xfId="210"/>
    <cellStyle name="20 % - Akzent1 2 4 2 2" xfId="1115"/>
    <cellStyle name="20 % - Akzent1 2 4 3" xfId="1114"/>
    <cellStyle name="20 % - Akzent1 2 5" xfId="211"/>
    <cellStyle name="20 % - Akzent1 2 5 2" xfId="212"/>
    <cellStyle name="20 % - Akzent1 2 5 2 2" xfId="1117"/>
    <cellStyle name="20 % - Akzent1 2 5 3" xfId="1116"/>
    <cellStyle name="20 % - Akzent1 2 6" xfId="213"/>
    <cellStyle name="20 % - Akzent1 2 6 2" xfId="1118"/>
    <cellStyle name="20 % - Akzent1 2 7" xfId="1026"/>
    <cellStyle name="20 % - Akzent1 2 7 2" xfId="1892"/>
    <cellStyle name="20 % - Akzent1 2 8" xfId="1071"/>
    <cellStyle name="20 % - Akzent1 2 8 2" xfId="1937"/>
    <cellStyle name="20 % - Akzent1 2 9" xfId="198"/>
    <cellStyle name="20 % - Akzent1 2 9 2" xfId="1103"/>
    <cellStyle name="20 % - Akzent1 3" xfId="158"/>
    <cellStyle name="20 % - Akzent1 3 2" xfId="215"/>
    <cellStyle name="20 % - Akzent1 3 2 2" xfId="216"/>
    <cellStyle name="20 % - Akzent1 3 2 2 2" xfId="217"/>
    <cellStyle name="20 % - Akzent1 3 2 2 2 2" xfId="1122"/>
    <cellStyle name="20 % - Akzent1 3 2 2 3" xfId="1121"/>
    <cellStyle name="20 % - Akzent1 3 2 3" xfId="218"/>
    <cellStyle name="20 % - Akzent1 3 2 3 2" xfId="219"/>
    <cellStyle name="20 % - Akzent1 3 2 3 2 2" xfId="1124"/>
    <cellStyle name="20 % - Akzent1 3 2 3 3" xfId="1123"/>
    <cellStyle name="20 % - Akzent1 3 2 4" xfId="220"/>
    <cellStyle name="20 % - Akzent1 3 2 4 2" xfId="1125"/>
    <cellStyle name="20 % - Akzent1 3 2 5" xfId="1120"/>
    <cellStyle name="20 % - Akzent1 3 3" xfId="221"/>
    <cellStyle name="20 % - Akzent1 3 3 2" xfId="222"/>
    <cellStyle name="20 % - Akzent1 3 3 2 2" xfId="223"/>
    <cellStyle name="20 % - Akzent1 3 3 2 2 2" xfId="1128"/>
    <cellStyle name="20 % - Akzent1 3 3 2 3" xfId="1127"/>
    <cellStyle name="20 % - Akzent1 3 3 3" xfId="224"/>
    <cellStyle name="20 % - Akzent1 3 3 3 2" xfId="1129"/>
    <cellStyle name="20 % - Akzent1 3 3 4" xfId="1126"/>
    <cellStyle name="20 % - Akzent1 3 4" xfId="225"/>
    <cellStyle name="20 % - Akzent1 3 4 2" xfId="226"/>
    <cellStyle name="20 % - Akzent1 3 4 2 2" xfId="1131"/>
    <cellStyle name="20 % - Akzent1 3 4 3" xfId="1130"/>
    <cellStyle name="20 % - Akzent1 3 5" xfId="227"/>
    <cellStyle name="20 % - Akzent1 3 5 2" xfId="228"/>
    <cellStyle name="20 % - Akzent1 3 5 2 2" xfId="1133"/>
    <cellStyle name="20 % - Akzent1 3 5 3" xfId="1132"/>
    <cellStyle name="20 % - Akzent1 3 6" xfId="229"/>
    <cellStyle name="20 % - Akzent1 3 6 2" xfId="1134"/>
    <cellStyle name="20 % - Akzent1 3 7" xfId="1027"/>
    <cellStyle name="20 % - Akzent1 3 7 2" xfId="1893"/>
    <cellStyle name="20 % - Akzent1 3 8" xfId="1072"/>
    <cellStyle name="20 % - Akzent1 3 8 2" xfId="1938"/>
    <cellStyle name="20 % - Akzent1 3 9" xfId="214"/>
    <cellStyle name="20 % - Akzent1 3 9 2" xfId="1119"/>
    <cellStyle name="20 % - Akzent1 4" xfId="140"/>
    <cellStyle name="20 % - Akzent1 4 2" xfId="231"/>
    <cellStyle name="20 % - Akzent1 4 2 2" xfId="232"/>
    <cellStyle name="20 % - Akzent1 4 2 2 2" xfId="1137"/>
    <cellStyle name="20 % - Akzent1 4 2 3" xfId="1136"/>
    <cellStyle name="20 % - Akzent1 4 3" xfId="233"/>
    <cellStyle name="20 % - Akzent1 4 3 2" xfId="234"/>
    <cellStyle name="20 % - Akzent1 4 3 2 2" xfId="1139"/>
    <cellStyle name="20 % - Akzent1 4 3 3" xfId="1138"/>
    <cellStyle name="20 % - Akzent1 4 4" xfId="235"/>
    <cellStyle name="20 % - Akzent1 4 4 2" xfId="1140"/>
    <cellStyle name="20 % - Akzent1 4 5" xfId="1028"/>
    <cellStyle name="20 % - Akzent1 4 5 2" xfId="1894"/>
    <cellStyle name="20 % - Akzent1 4 6" xfId="230"/>
    <cellStyle name="20 % - Akzent1 4 6 2" xfId="1135"/>
    <cellStyle name="20 % - Akzent1 5" xfId="236"/>
    <cellStyle name="20 % - Akzent1 5 2" xfId="237"/>
    <cellStyle name="20 % - Akzent1 5 2 2" xfId="238"/>
    <cellStyle name="20 % - Akzent1 5 2 2 2" xfId="1143"/>
    <cellStyle name="20 % - Akzent1 5 2 3" xfId="1142"/>
    <cellStyle name="20 % - Akzent1 5 3" xfId="239"/>
    <cellStyle name="20 % - Akzent1 5 3 2" xfId="1144"/>
    <cellStyle name="20 % - Akzent1 5 4" xfId="1141"/>
    <cellStyle name="20 % - Akzent1 6" xfId="240"/>
    <cellStyle name="20 % - Akzent1 6 2" xfId="241"/>
    <cellStyle name="20 % - Akzent1 6 2 2" xfId="1146"/>
    <cellStyle name="20 % - Akzent1 6 3" xfId="1145"/>
    <cellStyle name="20 % - Akzent1 7" xfId="242"/>
    <cellStyle name="20 % - Akzent1 7 2" xfId="243"/>
    <cellStyle name="20 % - Akzent1 7 2 2" xfId="1148"/>
    <cellStyle name="20 % - Akzent1 7 3" xfId="1147"/>
    <cellStyle name="20 % - Akzent1 8" xfId="244"/>
    <cellStyle name="20 % - Akzent1 8 2" xfId="1149"/>
    <cellStyle name="20 % - Akzent1 9" xfId="245"/>
    <cellStyle name="20 % - Akzent1 9 2" xfId="1150"/>
    <cellStyle name="20 % - Akzent2 2" xfId="56"/>
    <cellStyle name="20 % - Akzent2 2 2" xfId="247"/>
    <cellStyle name="20 % - Akzent2 2 2 2" xfId="248"/>
    <cellStyle name="20 % - Akzent2 2 2 2 2" xfId="249"/>
    <cellStyle name="20 % - Akzent2 2 2 2 2 2" xfId="1154"/>
    <cellStyle name="20 % - Akzent2 2 2 2 3" xfId="1153"/>
    <cellStyle name="20 % - Akzent2 2 2 3" xfId="250"/>
    <cellStyle name="20 % - Akzent2 2 2 3 2" xfId="251"/>
    <cellStyle name="20 % - Akzent2 2 2 3 2 2" xfId="1156"/>
    <cellStyle name="20 % - Akzent2 2 2 3 3" xfId="1155"/>
    <cellStyle name="20 % - Akzent2 2 2 4" xfId="252"/>
    <cellStyle name="20 % - Akzent2 2 2 4 2" xfId="1157"/>
    <cellStyle name="20 % - Akzent2 2 2 5" xfId="1152"/>
    <cellStyle name="20 % - Akzent2 2 3" xfId="253"/>
    <cellStyle name="20 % - Akzent2 2 3 2" xfId="254"/>
    <cellStyle name="20 % - Akzent2 2 3 2 2" xfId="255"/>
    <cellStyle name="20 % - Akzent2 2 3 2 2 2" xfId="1160"/>
    <cellStyle name="20 % - Akzent2 2 3 2 3" xfId="1159"/>
    <cellStyle name="20 % - Akzent2 2 3 3" xfId="256"/>
    <cellStyle name="20 % - Akzent2 2 3 3 2" xfId="1161"/>
    <cellStyle name="20 % - Akzent2 2 3 4" xfId="1158"/>
    <cellStyle name="20 % - Akzent2 2 4" xfId="257"/>
    <cellStyle name="20 % - Akzent2 2 4 2" xfId="258"/>
    <cellStyle name="20 % - Akzent2 2 4 2 2" xfId="1163"/>
    <cellStyle name="20 % - Akzent2 2 4 3" xfId="1162"/>
    <cellStyle name="20 % - Akzent2 2 5" xfId="259"/>
    <cellStyle name="20 % - Akzent2 2 5 2" xfId="260"/>
    <cellStyle name="20 % - Akzent2 2 5 2 2" xfId="1165"/>
    <cellStyle name="20 % - Akzent2 2 5 3" xfId="1164"/>
    <cellStyle name="20 % - Akzent2 2 6" xfId="261"/>
    <cellStyle name="20 % - Akzent2 2 6 2" xfId="1166"/>
    <cellStyle name="20 % - Akzent2 2 7" xfId="1029"/>
    <cellStyle name="20 % - Akzent2 2 7 2" xfId="1895"/>
    <cellStyle name="20 % - Akzent2 2 8" xfId="1073"/>
    <cellStyle name="20 % - Akzent2 2 8 2" xfId="1939"/>
    <cellStyle name="20 % - Akzent2 2 9" xfId="246"/>
    <cellStyle name="20 % - Akzent2 2 9 2" xfId="1151"/>
    <cellStyle name="20 % - Akzent2 3" xfId="159"/>
    <cellStyle name="20 % - Akzent2 3 2" xfId="263"/>
    <cellStyle name="20 % - Akzent2 3 2 2" xfId="264"/>
    <cellStyle name="20 % - Akzent2 3 2 2 2" xfId="265"/>
    <cellStyle name="20 % - Akzent2 3 2 2 2 2" xfId="1170"/>
    <cellStyle name="20 % - Akzent2 3 2 2 3" xfId="1169"/>
    <cellStyle name="20 % - Akzent2 3 2 3" xfId="266"/>
    <cellStyle name="20 % - Akzent2 3 2 3 2" xfId="267"/>
    <cellStyle name="20 % - Akzent2 3 2 3 2 2" xfId="1172"/>
    <cellStyle name="20 % - Akzent2 3 2 3 3" xfId="1171"/>
    <cellStyle name="20 % - Akzent2 3 2 4" xfId="268"/>
    <cellStyle name="20 % - Akzent2 3 2 4 2" xfId="1173"/>
    <cellStyle name="20 % - Akzent2 3 2 5" xfId="1168"/>
    <cellStyle name="20 % - Akzent2 3 3" xfId="269"/>
    <cellStyle name="20 % - Akzent2 3 3 2" xfId="270"/>
    <cellStyle name="20 % - Akzent2 3 3 2 2" xfId="271"/>
    <cellStyle name="20 % - Akzent2 3 3 2 2 2" xfId="1176"/>
    <cellStyle name="20 % - Akzent2 3 3 2 3" xfId="1175"/>
    <cellStyle name="20 % - Akzent2 3 3 3" xfId="272"/>
    <cellStyle name="20 % - Akzent2 3 3 3 2" xfId="1177"/>
    <cellStyle name="20 % - Akzent2 3 3 4" xfId="1174"/>
    <cellStyle name="20 % - Akzent2 3 4" xfId="273"/>
    <cellStyle name="20 % - Akzent2 3 4 2" xfId="274"/>
    <cellStyle name="20 % - Akzent2 3 4 2 2" xfId="1179"/>
    <cellStyle name="20 % - Akzent2 3 4 3" xfId="1178"/>
    <cellStyle name="20 % - Akzent2 3 5" xfId="275"/>
    <cellStyle name="20 % - Akzent2 3 5 2" xfId="276"/>
    <cellStyle name="20 % - Akzent2 3 5 2 2" xfId="1181"/>
    <cellStyle name="20 % - Akzent2 3 5 3" xfId="1180"/>
    <cellStyle name="20 % - Akzent2 3 6" xfId="277"/>
    <cellStyle name="20 % - Akzent2 3 6 2" xfId="1182"/>
    <cellStyle name="20 % - Akzent2 3 7" xfId="1030"/>
    <cellStyle name="20 % - Akzent2 3 7 2" xfId="1896"/>
    <cellStyle name="20 % - Akzent2 3 8" xfId="1074"/>
    <cellStyle name="20 % - Akzent2 3 8 2" xfId="1940"/>
    <cellStyle name="20 % - Akzent2 3 9" xfId="262"/>
    <cellStyle name="20 % - Akzent2 3 9 2" xfId="1167"/>
    <cellStyle name="20 % - Akzent2 4" xfId="141"/>
    <cellStyle name="20 % - Akzent2 4 2" xfId="279"/>
    <cellStyle name="20 % - Akzent2 4 2 2" xfId="280"/>
    <cellStyle name="20 % - Akzent2 4 2 2 2" xfId="1185"/>
    <cellStyle name="20 % - Akzent2 4 2 3" xfId="1184"/>
    <cellStyle name="20 % - Akzent2 4 3" xfId="281"/>
    <cellStyle name="20 % - Akzent2 4 3 2" xfId="282"/>
    <cellStyle name="20 % - Akzent2 4 3 2 2" xfId="1187"/>
    <cellStyle name="20 % - Akzent2 4 3 3" xfId="1186"/>
    <cellStyle name="20 % - Akzent2 4 4" xfId="283"/>
    <cellStyle name="20 % - Akzent2 4 4 2" xfId="1188"/>
    <cellStyle name="20 % - Akzent2 4 5" xfId="1031"/>
    <cellStyle name="20 % - Akzent2 4 5 2" xfId="1897"/>
    <cellStyle name="20 % - Akzent2 4 6" xfId="278"/>
    <cellStyle name="20 % - Akzent2 4 6 2" xfId="1183"/>
    <cellStyle name="20 % - Akzent2 5" xfId="284"/>
    <cellStyle name="20 % - Akzent2 5 2" xfId="285"/>
    <cellStyle name="20 % - Akzent2 5 2 2" xfId="286"/>
    <cellStyle name="20 % - Akzent2 5 2 2 2" xfId="1191"/>
    <cellStyle name="20 % - Akzent2 5 2 3" xfId="1190"/>
    <cellStyle name="20 % - Akzent2 5 3" xfId="287"/>
    <cellStyle name="20 % - Akzent2 5 3 2" xfId="1192"/>
    <cellStyle name="20 % - Akzent2 5 4" xfId="1189"/>
    <cellStyle name="20 % - Akzent2 6" xfId="288"/>
    <cellStyle name="20 % - Akzent2 6 2" xfId="289"/>
    <cellStyle name="20 % - Akzent2 6 2 2" xfId="1194"/>
    <cellStyle name="20 % - Akzent2 6 3" xfId="1193"/>
    <cellStyle name="20 % - Akzent2 7" xfId="290"/>
    <cellStyle name="20 % - Akzent2 7 2" xfId="291"/>
    <cellStyle name="20 % - Akzent2 7 2 2" xfId="1196"/>
    <cellStyle name="20 % - Akzent2 7 3" xfId="1195"/>
    <cellStyle name="20 % - Akzent2 8" xfId="292"/>
    <cellStyle name="20 % - Akzent2 8 2" xfId="1197"/>
    <cellStyle name="20 % - Akzent2 9" xfId="293"/>
    <cellStyle name="20 % - Akzent2 9 2" xfId="1198"/>
    <cellStyle name="20 % - Akzent3 2" xfId="57"/>
    <cellStyle name="20 % - Akzent3 2 2" xfId="295"/>
    <cellStyle name="20 % - Akzent3 2 2 2" xfId="296"/>
    <cellStyle name="20 % - Akzent3 2 2 2 2" xfId="297"/>
    <cellStyle name="20 % - Akzent3 2 2 2 2 2" xfId="1202"/>
    <cellStyle name="20 % - Akzent3 2 2 2 3" xfId="1201"/>
    <cellStyle name="20 % - Akzent3 2 2 3" xfId="298"/>
    <cellStyle name="20 % - Akzent3 2 2 3 2" xfId="299"/>
    <cellStyle name="20 % - Akzent3 2 2 3 2 2" xfId="1204"/>
    <cellStyle name="20 % - Akzent3 2 2 3 3" xfId="1203"/>
    <cellStyle name="20 % - Akzent3 2 2 4" xfId="300"/>
    <cellStyle name="20 % - Akzent3 2 2 4 2" xfId="1205"/>
    <cellStyle name="20 % - Akzent3 2 2 5" xfId="1200"/>
    <cellStyle name="20 % - Akzent3 2 3" xfId="301"/>
    <cellStyle name="20 % - Akzent3 2 3 2" xfId="302"/>
    <cellStyle name="20 % - Akzent3 2 3 2 2" xfId="303"/>
    <cellStyle name="20 % - Akzent3 2 3 2 2 2" xfId="1208"/>
    <cellStyle name="20 % - Akzent3 2 3 2 3" xfId="1207"/>
    <cellStyle name="20 % - Akzent3 2 3 3" xfId="304"/>
    <cellStyle name="20 % - Akzent3 2 3 3 2" xfId="1209"/>
    <cellStyle name="20 % - Akzent3 2 3 4" xfId="1206"/>
    <cellStyle name="20 % - Akzent3 2 4" xfId="305"/>
    <cellStyle name="20 % - Akzent3 2 4 2" xfId="306"/>
    <cellStyle name="20 % - Akzent3 2 4 2 2" xfId="1211"/>
    <cellStyle name="20 % - Akzent3 2 4 3" xfId="1210"/>
    <cellStyle name="20 % - Akzent3 2 5" xfId="307"/>
    <cellStyle name="20 % - Akzent3 2 5 2" xfId="308"/>
    <cellStyle name="20 % - Akzent3 2 5 2 2" xfId="1213"/>
    <cellStyle name="20 % - Akzent3 2 5 3" xfId="1212"/>
    <cellStyle name="20 % - Akzent3 2 6" xfId="309"/>
    <cellStyle name="20 % - Akzent3 2 6 2" xfId="1214"/>
    <cellStyle name="20 % - Akzent3 2 7" xfId="1032"/>
    <cellStyle name="20 % - Akzent3 2 7 2" xfId="1898"/>
    <cellStyle name="20 % - Akzent3 2 8" xfId="1075"/>
    <cellStyle name="20 % - Akzent3 2 8 2" xfId="1941"/>
    <cellStyle name="20 % - Akzent3 2 9" xfId="294"/>
    <cellStyle name="20 % - Akzent3 2 9 2" xfId="1199"/>
    <cellStyle name="20 % - Akzent3 3" xfId="160"/>
    <cellStyle name="20 % - Akzent3 3 2" xfId="311"/>
    <cellStyle name="20 % - Akzent3 3 2 2" xfId="312"/>
    <cellStyle name="20 % - Akzent3 3 2 2 2" xfId="313"/>
    <cellStyle name="20 % - Akzent3 3 2 2 2 2" xfId="1218"/>
    <cellStyle name="20 % - Akzent3 3 2 2 3" xfId="1217"/>
    <cellStyle name="20 % - Akzent3 3 2 3" xfId="314"/>
    <cellStyle name="20 % - Akzent3 3 2 3 2" xfId="315"/>
    <cellStyle name="20 % - Akzent3 3 2 3 2 2" xfId="1220"/>
    <cellStyle name="20 % - Akzent3 3 2 3 3" xfId="1219"/>
    <cellStyle name="20 % - Akzent3 3 2 4" xfId="316"/>
    <cellStyle name="20 % - Akzent3 3 2 4 2" xfId="1221"/>
    <cellStyle name="20 % - Akzent3 3 2 5" xfId="1216"/>
    <cellStyle name="20 % - Akzent3 3 3" xfId="317"/>
    <cellStyle name="20 % - Akzent3 3 3 2" xfId="318"/>
    <cellStyle name="20 % - Akzent3 3 3 2 2" xfId="319"/>
    <cellStyle name="20 % - Akzent3 3 3 2 2 2" xfId="1224"/>
    <cellStyle name="20 % - Akzent3 3 3 2 3" xfId="1223"/>
    <cellStyle name="20 % - Akzent3 3 3 3" xfId="320"/>
    <cellStyle name="20 % - Akzent3 3 3 3 2" xfId="1225"/>
    <cellStyle name="20 % - Akzent3 3 3 4" xfId="1222"/>
    <cellStyle name="20 % - Akzent3 3 4" xfId="321"/>
    <cellStyle name="20 % - Akzent3 3 4 2" xfId="322"/>
    <cellStyle name="20 % - Akzent3 3 4 2 2" xfId="1227"/>
    <cellStyle name="20 % - Akzent3 3 4 3" xfId="1226"/>
    <cellStyle name="20 % - Akzent3 3 5" xfId="323"/>
    <cellStyle name="20 % - Akzent3 3 5 2" xfId="324"/>
    <cellStyle name="20 % - Akzent3 3 5 2 2" xfId="1229"/>
    <cellStyle name="20 % - Akzent3 3 5 3" xfId="1228"/>
    <cellStyle name="20 % - Akzent3 3 6" xfId="325"/>
    <cellStyle name="20 % - Akzent3 3 6 2" xfId="1230"/>
    <cellStyle name="20 % - Akzent3 3 7" xfId="1033"/>
    <cellStyle name="20 % - Akzent3 3 7 2" xfId="1899"/>
    <cellStyle name="20 % - Akzent3 3 8" xfId="1076"/>
    <cellStyle name="20 % - Akzent3 3 8 2" xfId="1942"/>
    <cellStyle name="20 % - Akzent3 3 9" xfId="310"/>
    <cellStyle name="20 % - Akzent3 3 9 2" xfId="1215"/>
    <cellStyle name="20 % - Akzent3 4" xfId="142"/>
    <cellStyle name="20 % - Akzent3 4 2" xfId="327"/>
    <cellStyle name="20 % - Akzent3 4 2 2" xfId="328"/>
    <cellStyle name="20 % - Akzent3 4 2 2 2" xfId="1233"/>
    <cellStyle name="20 % - Akzent3 4 2 3" xfId="1232"/>
    <cellStyle name="20 % - Akzent3 4 3" xfId="329"/>
    <cellStyle name="20 % - Akzent3 4 3 2" xfId="330"/>
    <cellStyle name="20 % - Akzent3 4 3 2 2" xfId="1235"/>
    <cellStyle name="20 % - Akzent3 4 3 3" xfId="1234"/>
    <cellStyle name="20 % - Akzent3 4 4" xfId="331"/>
    <cellStyle name="20 % - Akzent3 4 4 2" xfId="1236"/>
    <cellStyle name="20 % - Akzent3 4 5" xfId="1034"/>
    <cellStyle name="20 % - Akzent3 4 5 2" xfId="1900"/>
    <cellStyle name="20 % - Akzent3 4 6" xfId="326"/>
    <cellStyle name="20 % - Akzent3 4 6 2" xfId="1231"/>
    <cellStyle name="20 % - Akzent3 5" xfId="332"/>
    <cellStyle name="20 % - Akzent3 5 2" xfId="333"/>
    <cellStyle name="20 % - Akzent3 5 2 2" xfId="334"/>
    <cellStyle name="20 % - Akzent3 5 2 2 2" xfId="1239"/>
    <cellStyle name="20 % - Akzent3 5 2 3" xfId="1238"/>
    <cellStyle name="20 % - Akzent3 5 3" xfId="335"/>
    <cellStyle name="20 % - Akzent3 5 3 2" xfId="1240"/>
    <cellStyle name="20 % - Akzent3 5 4" xfId="1237"/>
    <cellStyle name="20 % - Akzent3 6" xfId="336"/>
    <cellStyle name="20 % - Akzent3 6 2" xfId="337"/>
    <cellStyle name="20 % - Akzent3 6 2 2" xfId="1242"/>
    <cellStyle name="20 % - Akzent3 6 3" xfId="1241"/>
    <cellStyle name="20 % - Akzent3 7" xfId="338"/>
    <cellStyle name="20 % - Akzent3 7 2" xfId="339"/>
    <cellStyle name="20 % - Akzent3 7 2 2" xfId="1244"/>
    <cellStyle name="20 % - Akzent3 7 3" xfId="1243"/>
    <cellStyle name="20 % - Akzent3 8" xfId="340"/>
    <cellStyle name="20 % - Akzent3 8 2" xfId="1245"/>
    <cellStyle name="20 % - Akzent3 9" xfId="341"/>
    <cellStyle name="20 % - Akzent3 9 2" xfId="1246"/>
    <cellStyle name="20 % - Akzent4 2" xfId="58"/>
    <cellStyle name="20 % - Akzent4 2 2" xfId="343"/>
    <cellStyle name="20 % - Akzent4 2 2 2" xfId="344"/>
    <cellStyle name="20 % - Akzent4 2 2 2 2" xfId="345"/>
    <cellStyle name="20 % - Akzent4 2 2 2 2 2" xfId="1250"/>
    <cellStyle name="20 % - Akzent4 2 2 2 3" xfId="1249"/>
    <cellStyle name="20 % - Akzent4 2 2 3" xfId="346"/>
    <cellStyle name="20 % - Akzent4 2 2 3 2" xfId="347"/>
    <cellStyle name="20 % - Akzent4 2 2 3 2 2" xfId="1252"/>
    <cellStyle name="20 % - Akzent4 2 2 3 3" xfId="1251"/>
    <cellStyle name="20 % - Akzent4 2 2 4" xfId="348"/>
    <cellStyle name="20 % - Akzent4 2 2 4 2" xfId="1253"/>
    <cellStyle name="20 % - Akzent4 2 2 5" xfId="1248"/>
    <cellStyle name="20 % - Akzent4 2 3" xfId="349"/>
    <cellStyle name="20 % - Akzent4 2 3 2" xfId="350"/>
    <cellStyle name="20 % - Akzent4 2 3 2 2" xfId="351"/>
    <cellStyle name="20 % - Akzent4 2 3 2 2 2" xfId="1256"/>
    <cellStyle name="20 % - Akzent4 2 3 2 3" xfId="1255"/>
    <cellStyle name="20 % - Akzent4 2 3 3" xfId="352"/>
    <cellStyle name="20 % - Akzent4 2 3 3 2" xfId="1257"/>
    <cellStyle name="20 % - Akzent4 2 3 4" xfId="1254"/>
    <cellStyle name="20 % - Akzent4 2 4" xfId="353"/>
    <cellStyle name="20 % - Akzent4 2 4 2" xfId="354"/>
    <cellStyle name="20 % - Akzent4 2 4 2 2" xfId="1259"/>
    <cellStyle name="20 % - Akzent4 2 4 3" xfId="1258"/>
    <cellStyle name="20 % - Akzent4 2 5" xfId="355"/>
    <cellStyle name="20 % - Akzent4 2 5 2" xfId="356"/>
    <cellStyle name="20 % - Akzent4 2 5 2 2" xfId="1261"/>
    <cellStyle name="20 % - Akzent4 2 5 3" xfId="1260"/>
    <cellStyle name="20 % - Akzent4 2 6" xfId="357"/>
    <cellStyle name="20 % - Akzent4 2 6 2" xfId="1262"/>
    <cellStyle name="20 % - Akzent4 2 7" xfId="1035"/>
    <cellStyle name="20 % - Akzent4 2 7 2" xfId="1901"/>
    <cellStyle name="20 % - Akzent4 2 8" xfId="1077"/>
    <cellStyle name="20 % - Akzent4 2 8 2" xfId="1943"/>
    <cellStyle name="20 % - Akzent4 2 9" xfId="342"/>
    <cellStyle name="20 % - Akzent4 2 9 2" xfId="1247"/>
    <cellStyle name="20 % - Akzent4 3" xfId="161"/>
    <cellStyle name="20 % - Akzent4 3 2" xfId="359"/>
    <cellStyle name="20 % - Akzent4 3 2 2" xfId="360"/>
    <cellStyle name="20 % - Akzent4 3 2 2 2" xfId="361"/>
    <cellStyle name="20 % - Akzent4 3 2 2 2 2" xfId="1266"/>
    <cellStyle name="20 % - Akzent4 3 2 2 3" xfId="1265"/>
    <cellStyle name="20 % - Akzent4 3 2 3" xfId="362"/>
    <cellStyle name="20 % - Akzent4 3 2 3 2" xfId="363"/>
    <cellStyle name="20 % - Akzent4 3 2 3 2 2" xfId="1268"/>
    <cellStyle name="20 % - Akzent4 3 2 3 3" xfId="1267"/>
    <cellStyle name="20 % - Akzent4 3 2 4" xfId="364"/>
    <cellStyle name="20 % - Akzent4 3 2 4 2" xfId="1269"/>
    <cellStyle name="20 % - Akzent4 3 2 5" xfId="1264"/>
    <cellStyle name="20 % - Akzent4 3 3" xfId="365"/>
    <cellStyle name="20 % - Akzent4 3 3 2" xfId="366"/>
    <cellStyle name="20 % - Akzent4 3 3 2 2" xfId="367"/>
    <cellStyle name="20 % - Akzent4 3 3 2 2 2" xfId="1272"/>
    <cellStyle name="20 % - Akzent4 3 3 2 3" xfId="1271"/>
    <cellStyle name="20 % - Akzent4 3 3 3" xfId="368"/>
    <cellStyle name="20 % - Akzent4 3 3 3 2" xfId="1273"/>
    <cellStyle name="20 % - Akzent4 3 3 4" xfId="1270"/>
    <cellStyle name="20 % - Akzent4 3 4" xfId="369"/>
    <cellStyle name="20 % - Akzent4 3 4 2" xfId="370"/>
    <cellStyle name="20 % - Akzent4 3 4 2 2" xfId="1275"/>
    <cellStyle name="20 % - Akzent4 3 4 3" xfId="1274"/>
    <cellStyle name="20 % - Akzent4 3 5" xfId="371"/>
    <cellStyle name="20 % - Akzent4 3 5 2" xfId="372"/>
    <cellStyle name="20 % - Akzent4 3 5 2 2" xfId="1277"/>
    <cellStyle name="20 % - Akzent4 3 5 3" xfId="1276"/>
    <cellStyle name="20 % - Akzent4 3 6" xfId="373"/>
    <cellStyle name="20 % - Akzent4 3 6 2" xfId="1278"/>
    <cellStyle name="20 % - Akzent4 3 7" xfId="1036"/>
    <cellStyle name="20 % - Akzent4 3 7 2" xfId="1902"/>
    <cellStyle name="20 % - Akzent4 3 8" xfId="1078"/>
    <cellStyle name="20 % - Akzent4 3 8 2" xfId="1944"/>
    <cellStyle name="20 % - Akzent4 3 9" xfId="358"/>
    <cellStyle name="20 % - Akzent4 3 9 2" xfId="1263"/>
    <cellStyle name="20 % - Akzent4 4" xfId="143"/>
    <cellStyle name="20 % - Akzent4 4 2" xfId="375"/>
    <cellStyle name="20 % - Akzent4 4 2 2" xfId="376"/>
    <cellStyle name="20 % - Akzent4 4 2 2 2" xfId="1281"/>
    <cellStyle name="20 % - Akzent4 4 2 3" xfId="1280"/>
    <cellStyle name="20 % - Akzent4 4 3" xfId="377"/>
    <cellStyle name="20 % - Akzent4 4 3 2" xfId="378"/>
    <cellStyle name="20 % - Akzent4 4 3 2 2" xfId="1283"/>
    <cellStyle name="20 % - Akzent4 4 3 3" xfId="1282"/>
    <cellStyle name="20 % - Akzent4 4 4" xfId="379"/>
    <cellStyle name="20 % - Akzent4 4 4 2" xfId="1284"/>
    <cellStyle name="20 % - Akzent4 4 5" xfId="1037"/>
    <cellStyle name="20 % - Akzent4 4 5 2" xfId="1903"/>
    <cellStyle name="20 % - Akzent4 4 6" xfId="374"/>
    <cellStyle name="20 % - Akzent4 4 6 2" xfId="1279"/>
    <cellStyle name="20 % - Akzent4 5" xfId="380"/>
    <cellStyle name="20 % - Akzent4 5 2" xfId="381"/>
    <cellStyle name="20 % - Akzent4 5 2 2" xfId="382"/>
    <cellStyle name="20 % - Akzent4 5 2 2 2" xfId="1287"/>
    <cellStyle name="20 % - Akzent4 5 2 3" xfId="1286"/>
    <cellStyle name="20 % - Akzent4 5 3" xfId="383"/>
    <cellStyle name="20 % - Akzent4 5 3 2" xfId="1288"/>
    <cellStyle name="20 % - Akzent4 5 4" xfId="1285"/>
    <cellStyle name="20 % - Akzent4 6" xfId="384"/>
    <cellStyle name="20 % - Akzent4 6 2" xfId="385"/>
    <cellStyle name="20 % - Akzent4 6 2 2" xfId="1290"/>
    <cellStyle name="20 % - Akzent4 6 3" xfId="1289"/>
    <cellStyle name="20 % - Akzent4 7" xfId="386"/>
    <cellStyle name="20 % - Akzent4 7 2" xfId="387"/>
    <cellStyle name="20 % - Akzent4 7 2 2" xfId="1292"/>
    <cellStyle name="20 % - Akzent4 7 3" xfId="1291"/>
    <cellStyle name="20 % - Akzent4 8" xfId="388"/>
    <cellStyle name="20 % - Akzent4 8 2" xfId="1293"/>
    <cellStyle name="20 % - Akzent4 9" xfId="389"/>
    <cellStyle name="20 % - Akzent4 9 2" xfId="1294"/>
    <cellStyle name="20 % - Akzent5 2" xfId="59"/>
    <cellStyle name="20 % - Akzent5 2 2" xfId="391"/>
    <cellStyle name="20 % - Akzent5 2 2 2" xfId="392"/>
    <cellStyle name="20 % - Akzent5 2 2 2 2" xfId="393"/>
    <cellStyle name="20 % - Akzent5 2 2 2 2 2" xfId="1298"/>
    <cellStyle name="20 % - Akzent5 2 2 2 3" xfId="1297"/>
    <cellStyle name="20 % - Akzent5 2 2 3" xfId="394"/>
    <cellStyle name="20 % - Akzent5 2 2 3 2" xfId="395"/>
    <cellStyle name="20 % - Akzent5 2 2 3 2 2" xfId="1300"/>
    <cellStyle name="20 % - Akzent5 2 2 3 3" xfId="1299"/>
    <cellStyle name="20 % - Akzent5 2 2 4" xfId="396"/>
    <cellStyle name="20 % - Akzent5 2 2 4 2" xfId="1301"/>
    <cellStyle name="20 % - Akzent5 2 2 5" xfId="1296"/>
    <cellStyle name="20 % - Akzent5 2 3" xfId="397"/>
    <cellStyle name="20 % - Akzent5 2 3 2" xfId="398"/>
    <cellStyle name="20 % - Akzent5 2 3 2 2" xfId="399"/>
    <cellStyle name="20 % - Akzent5 2 3 2 2 2" xfId="1304"/>
    <cellStyle name="20 % - Akzent5 2 3 2 3" xfId="1303"/>
    <cellStyle name="20 % - Akzent5 2 3 3" xfId="400"/>
    <cellStyle name="20 % - Akzent5 2 3 3 2" xfId="1305"/>
    <cellStyle name="20 % - Akzent5 2 3 4" xfId="1302"/>
    <cellStyle name="20 % - Akzent5 2 4" xfId="401"/>
    <cellStyle name="20 % - Akzent5 2 4 2" xfId="402"/>
    <cellStyle name="20 % - Akzent5 2 4 2 2" xfId="1307"/>
    <cellStyle name="20 % - Akzent5 2 4 3" xfId="1306"/>
    <cellStyle name="20 % - Akzent5 2 5" xfId="403"/>
    <cellStyle name="20 % - Akzent5 2 5 2" xfId="404"/>
    <cellStyle name="20 % - Akzent5 2 5 2 2" xfId="1309"/>
    <cellStyle name="20 % - Akzent5 2 5 3" xfId="1308"/>
    <cellStyle name="20 % - Akzent5 2 6" xfId="405"/>
    <cellStyle name="20 % - Akzent5 2 6 2" xfId="1310"/>
    <cellStyle name="20 % - Akzent5 2 7" xfId="1038"/>
    <cellStyle name="20 % - Akzent5 2 7 2" xfId="1904"/>
    <cellStyle name="20 % - Akzent5 2 8" xfId="1079"/>
    <cellStyle name="20 % - Akzent5 2 8 2" xfId="1945"/>
    <cellStyle name="20 % - Akzent5 2 9" xfId="390"/>
    <cellStyle name="20 % - Akzent5 2 9 2" xfId="1295"/>
    <cellStyle name="20 % - Akzent5 3" xfId="162"/>
    <cellStyle name="20 % - Akzent5 3 2" xfId="407"/>
    <cellStyle name="20 % - Akzent5 3 2 2" xfId="408"/>
    <cellStyle name="20 % - Akzent5 3 2 2 2" xfId="409"/>
    <cellStyle name="20 % - Akzent5 3 2 2 2 2" xfId="1314"/>
    <cellStyle name="20 % - Akzent5 3 2 2 3" xfId="1313"/>
    <cellStyle name="20 % - Akzent5 3 2 3" xfId="410"/>
    <cellStyle name="20 % - Akzent5 3 2 3 2" xfId="411"/>
    <cellStyle name="20 % - Akzent5 3 2 3 2 2" xfId="1316"/>
    <cellStyle name="20 % - Akzent5 3 2 3 3" xfId="1315"/>
    <cellStyle name="20 % - Akzent5 3 2 4" xfId="412"/>
    <cellStyle name="20 % - Akzent5 3 2 4 2" xfId="1317"/>
    <cellStyle name="20 % - Akzent5 3 2 5" xfId="1312"/>
    <cellStyle name="20 % - Akzent5 3 3" xfId="413"/>
    <cellStyle name="20 % - Akzent5 3 3 2" xfId="414"/>
    <cellStyle name="20 % - Akzent5 3 3 2 2" xfId="415"/>
    <cellStyle name="20 % - Akzent5 3 3 2 2 2" xfId="1320"/>
    <cellStyle name="20 % - Akzent5 3 3 2 3" xfId="1319"/>
    <cellStyle name="20 % - Akzent5 3 3 3" xfId="416"/>
    <cellStyle name="20 % - Akzent5 3 3 3 2" xfId="1321"/>
    <cellStyle name="20 % - Akzent5 3 3 4" xfId="1318"/>
    <cellStyle name="20 % - Akzent5 3 4" xfId="417"/>
    <cellStyle name="20 % - Akzent5 3 4 2" xfId="418"/>
    <cellStyle name="20 % - Akzent5 3 4 2 2" xfId="1323"/>
    <cellStyle name="20 % - Akzent5 3 4 3" xfId="1322"/>
    <cellStyle name="20 % - Akzent5 3 5" xfId="419"/>
    <cellStyle name="20 % - Akzent5 3 5 2" xfId="420"/>
    <cellStyle name="20 % - Akzent5 3 5 2 2" xfId="1325"/>
    <cellStyle name="20 % - Akzent5 3 5 3" xfId="1324"/>
    <cellStyle name="20 % - Akzent5 3 6" xfId="421"/>
    <cellStyle name="20 % - Akzent5 3 6 2" xfId="1326"/>
    <cellStyle name="20 % - Akzent5 3 7" xfId="1039"/>
    <cellStyle name="20 % - Akzent5 3 7 2" xfId="1905"/>
    <cellStyle name="20 % - Akzent5 3 8" xfId="1080"/>
    <cellStyle name="20 % - Akzent5 3 8 2" xfId="1946"/>
    <cellStyle name="20 % - Akzent5 3 9" xfId="406"/>
    <cellStyle name="20 % - Akzent5 3 9 2" xfId="1311"/>
    <cellStyle name="20 % - Akzent5 4" xfId="144"/>
    <cellStyle name="20 % - Akzent5 4 2" xfId="423"/>
    <cellStyle name="20 % - Akzent5 4 2 2" xfId="424"/>
    <cellStyle name="20 % - Akzent5 4 2 2 2" xfId="1329"/>
    <cellStyle name="20 % - Akzent5 4 2 3" xfId="1328"/>
    <cellStyle name="20 % - Akzent5 4 3" xfId="425"/>
    <cellStyle name="20 % - Akzent5 4 3 2" xfId="426"/>
    <cellStyle name="20 % - Akzent5 4 3 2 2" xfId="1331"/>
    <cellStyle name="20 % - Akzent5 4 3 3" xfId="1330"/>
    <cellStyle name="20 % - Akzent5 4 4" xfId="427"/>
    <cellStyle name="20 % - Akzent5 4 4 2" xfId="1332"/>
    <cellStyle name="20 % - Akzent5 4 5" xfId="1040"/>
    <cellStyle name="20 % - Akzent5 4 5 2" xfId="1906"/>
    <cellStyle name="20 % - Akzent5 4 6" xfId="422"/>
    <cellStyle name="20 % - Akzent5 4 6 2" xfId="1327"/>
    <cellStyle name="20 % - Akzent5 5" xfId="428"/>
    <cellStyle name="20 % - Akzent5 5 2" xfId="429"/>
    <cellStyle name="20 % - Akzent5 5 2 2" xfId="430"/>
    <cellStyle name="20 % - Akzent5 5 2 2 2" xfId="1335"/>
    <cellStyle name="20 % - Akzent5 5 2 3" xfId="1334"/>
    <cellStyle name="20 % - Akzent5 5 3" xfId="431"/>
    <cellStyle name="20 % - Akzent5 5 3 2" xfId="1336"/>
    <cellStyle name="20 % - Akzent5 5 4" xfId="1333"/>
    <cellStyle name="20 % - Akzent5 6" xfId="432"/>
    <cellStyle name="20 % - Akzent5 6 2" xfId="433"/>
    <cellStyle name="20 % - Akzent5 6 2 2" xfId="1338"/>
    <cellStyle name="20 % - Akzent5 6 3" xfId="1337"/>
    <cellStyle name="20 % - Akzent5 7" xfId="434"/>
    <cellStyle name="20 % - Akzent5 7 2" xfId="435"/>
    <cellStyle name="20 % - Akzent5 7 2 2" xfId="1340"/>
    <cellStyle name="20 % - Akzent5 7 3" xfId="1339"/>
    <cellStyle name="20 % - Akzent5 8" xfId="436"/>
    <cellStyle name="20 % - Akzent5 8 2" xfId="1341"/>
    <cellStyle name="20 % - Akzent5 9" xfId="437"/>
    <cellStyle name="20 % - Akzent5 9 2" xfId="1342"/>
    <cellStyle name="20 % - Akzent6 2" xfId="60"/>
    <cellStyle name="20 % - Akzent6 2 2" xfId="439"/>
    <cellStyle name="20 % - Akzent6 2 2 2" xfId="440"/>
    <cellStyle name="20 % - Akzent6 2 2 2 2" xfId="441"/>
    <cellStyle name="20 % - Akzent6 2 2 2 2 2" xfId="1346"/>
    <cellStyle name="20 % - Akzent6 2 2 2 3" xfId="1345"/>
    <cellStyle name="20 % - Akzent6 2 2 3" xfId="442"/>
    <cellStyle name="20 % - Akzent6 2 2 3 2" xfId="443"/>
    <cellStyle name="20 % - Akzent6 2 2 3 2 2" xfId="1348"/>
    <cellStyle name="20 % - Akzent6 2 2 3 3" xfId="1347"/>
    <cellStyle name="20 % - Akzent6 2 2 4" xfId="444"/>
    <cellStyle name="20 % - Akzent6 2 2 4 2" xfId="1349"/>
    <cellStyle name="20 % - Akzent6 2 2 5" xfId="1344"/>
    <cellStyle name="20 % - Akzent6 2 3" xfId="445"/>
    <cellStyle name="20 % - Akzent6 2 3 2" xfId="446"/>
    <cellStyle name="20 % - Akzent6 2 3 2 2" xfId="447"/>
    <cellStyle name="20 % - Akzent6 2 3 2 2 2" xfId="1352"/>
    <cellStyle name="20 % - Akzent6 2 3 2 3" xfId="1351"/>
    <cellStyle name="20 % - Akzent6 2 3 3" xfId="448"/>
    <cellStyle name="20 % - Akzent6 2 3 3 2" xfId="1353"/>
    <cellStyle name="20 % - Akzent6 2 3 4" xfId="1350"/>
    <cellStyle name="20 % - Akzent6 2 4" xfId="449"/>
    <cellStyle name="20 % - Akzent6 2 4 2" xfId="450"/>
    <cellStyle name="20 % - Akzent6 2 4 2 2" xfId="1355"/>
    <cellStyle name="20 % - Akzent6 2 4 3" xfId="1354"/>
    <cellStyle name="20 % - Akzent6 2 5" xfId="451"/>
    <cellStyle name="20 % - Akzent6 2 5 2" xfId="452"/>
    <cellStyle name="20 % - Akzent6 2 5 2 2" xfId="1357"/>
    <cellStyle name="20 % - Akzent6 2 5 3" xfId="1356"/>
    <cellStyle name="20 % - Akzent6 2 6" xfId="453"/>
    <cellStyle name="20 % - Akzent6 2 6 2" xfId="1358"/>
    <cellStyle name="20 % - Akzent6 2 7" xfId="1041"/>
    <cellStyle name="20 % - Akzent6 2 7 2" xfId="1907"/>
    <cellStyle name="20 % - Akzent6 2 8" xfId="1081"/>
    <cellStyle name="20 % - Akzent6 2 8 2" xfId="1947"/>
    <cellStyle name="20 % - Akzent6 2 9" xfId="438"/>
    <cellStyle name="20 % - Akzent6 2 9 2" xfId="1343"/>
    <cellStyle name="20 % - Akzent6 3" xfId="163"/>
    <cellStyle name="20 % - Akzent6 3 2" xfId="455"/>
    <cellStyle name="20 % - Akzent6 3 2 2" xfId="456"/>
    <cellStyle name="20 % - Akzent6 3 2 2 2" xfId="457"/>
    <cellStyle name="20 % - Akzent6 3 2 2 2 2" xfId="1362"/>
    <cellStyle name="20 % - Akzent6 3 2 2 3" xfId="1361"/>
    <cellStyle name="20 % - Akzent6 3 2 3" xfId="458"/>
    <cellStyle name="20 % - Akzent6 3 2 3 2" xfId="459"/>
    <cellStyle name="20 % - Akzent6 3 2 3 2 2" xfId="1364"/>
    <cellStyle name="20 % - Akzent6 3 2 3 3" xfId="1363"/>
    <cellStyle name="20 % - Akzent6 3 2 4" xfId="460"/>
    <cellStyle name="20 % - Akzent6 3 2 4 2" xfId="1365"/>
    <cellStyle name="20 % - Akzent6 3 2 5" xfId="1360"/>
    <cellStyle name="20 % - Akzent6 3 3" xfId="461"/>
    <cellStyle name="20 % - Akzent6 3 3 2" xfId="462"/>
    <cellStyle name="20 % - Akzent6 3 3 2 2" xfId="463"/>
    <cellStyle name="20 % - Akzent6 3 3 2 2 2" xfId="1368"/>
    <cellStyle name="20 % - Akzent6 3 3 2 3" xfId="1367"/>
    <cellStyle name="20 % - Akzent6 3 3 3" xfId="464"/>
    <cellStyle name="20 % - Akzent6 3 3 3 2" xfId="1369"/>
    <cellStyle name="20 % - Akzent6 3 3 4" xfId="1366"/>
    <cellStyle name="20 % - Akzent6 3 4" xfId="465"/>
    <cellStyle name="20 % - Akzent6 3 4 2" xfId="466"/>
    <cellStyle name="20 % - Akzent6 3 4 2 2" xfId="1371"/>
    <cellStyle name="20 % - Akzent6 3 4 3" xfId="1370"/>
    <cellStyle name="20 % - Akzent6 3 5" xfId="467"/>
    <cellStyle name="20 % - Akzent6 3 5 2" xfId="468"/>
    <cellStyle name="20 % - Akzent6 3 5 2 2" xfId="1373"/>
    <cellStyle name="20 % - Akzent6 3 5 3" xfId="1372"/>
    <cellStyle name="20 % - Akzent6 3 6" xfId="469"/>
    <cellStyle name="20 % - Akzent6 3 6 2" xfId="1374"/>
    <cellStyle name="20 % - Akzent6 3 7" xfId="1042"/>
    <cellStyle name="20 % - Akzent6 3 7 2" xfId="1908"/>
    <cellStyle name="20 % - Akzent6 3 8" xfId="1082"/>
    <cellStyle name="20 % - Akzent6 3 8 2" xfId="1948"/>
    <cellStyle name="20 % - Akzent6 3 9" xfId="454"/>
    <cellStyle name="20 % - Akzent6 3 9 2" xfId="1359"/>
    <cellStyle name="20 % - Akzent6 4" xfId="145"/>
    <cellStyle name="20 % - Akzent6 4 2" xfId="471"/>
    <cellStyle name="20 % - Akzent6 4 2 2" xfId="472"/>
    <cellStyle name="20 % - Akzent6 4 2 2 2" xfId="1377"/>
    <cellStyle name="20 % - Akzent6 4 2 3" xfId="1376"/>
    <cellStyle name="20 % - Akzent6 4 3" xfId="473"/>
    <cellStyle name="20 % - Akzent6 4 3 2" xfId="474"/>
    <cellStyle name="20 % - Akzent6 4 3 2 2" xfId="1379"/>
    <cellStyle name="20 % - Akzent6 4 3 3" xfId="1378"/>
    <cellStyle name="20 % - Akzent6 4 4" xfId="475"/>
    <cellStyle name="20 % - Akzent6 4 4 2" xfId="1380"/>
    <cellStyle name="20 % - Akzent6 4 5" xfId="1043"/>
    <cellStyle name="20 % - Akzent6 4 5 2" xfId="1909"/>
    <cellStyle name="20 % - Akzent6 4 6" xfId="470"/>
    <cellStyle name="20 % - Akzent6 4 6 2" xfId="1375"/>
    <cellStyle name="20 % - Akzent6 5" xfId="476"/>
    <cellStyle name="20 % - Akzent6 5 2" xfId="477"/>
    <cellStyle name="20 % - Akzent6 5 2 2" xfId="478"/>
    <cellStyle name="20 % - Akzent6 5 2 2 2" xfId="1383"/>
    <cellStyle name="20 % - Akzent6 5 2 3" xfId="1382"/>
    <cellStyle name="20 % - Akzent6 5 3" xfId="479"/>
    <cellStyle name="20 % - Akzent6 5 3 2" xfId="1384"/>
    <cellStyle name="20 % - Akzent6 5 4" xfId="1381"/>
    <cellStyle name="20 % - Akzent6 6" xfId="480"/>
    <cellStyle name="20 % - Akzent6 6 2" xfId="481"/>
    <cellStyle name="20 % - Akzent6 6 2 2" xfId="1386"/>
    <cellStyle name="20 % - Akzent6 6 3" xfId="1385"/>
    <cellStyle name="20 % - Akzent6 7" xfId="482"/>
    <cellStyle name="20 % - Akzent6 7 2" xfId="483"/>
    <cellStyle name="20 % - Akzent6 7 2 2" xfId="1388"/>
    <cellStyle name="20 % - Akzent6 7 3" xfId="1387"/>
    <cellStyle name="20 % - Akzent6 8" xfId="484"/>
    <cellStyle name="20 % - Akzent6 8 2" xfId="1389"/>
    <cellStyle name="20 % - Akzent6 9" xfId="485"/>
    <cellStyle name="20 % - Akzent6 9 2" xfId="1390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61"/>
    <cellStyle name="40 % - Akzent1 2 2" xfId="487"/>
    <cellStyle name="40 % - Akzent1 2 2 2" xfId="488"/>
    <cellStyle name="40 % - Akzent1 2 2 2 2" xfId="489"/>
    <cellStyle name="40 % - Akzent1 2 2 2 2 2" xfId="1394"/>
    <cellStyle name="40 % - Akzent1 2 2 2 3" xfId="1393"/>
    <cellStyle name="40 % - Akzent1 2 2 3" xfId="490"/>
    <cellStyle name="40 % - Akzent1 2 2 3 2" xfId="491"/>
    <cellStyle name="40 % - Akzent1 2 2 3 2 2" xfId="1396"/>
    <cellStyle name="40 % - Akzent1 2 2 3 3" xfId="1395"/>
    <cellStyle name="40 % - Akzent1 2 2 4" xfId="492"/>
    <cellStyle name="40 % - Akzent1 2 2 4 2" xfId="1397"/>
    <cellStyle name="40 % - Akzent1 2 2 5" xfId="1392"/>
    <cellStyle name="40 % - Akzent1 2 3" xfId="493"/>
    <cellStyle name="40 % - Akzent1 2 3 2" xfId="494"/>
    <cellStyle name="40 % - Akzent1 2 3 2 2" xfId="495"/>
    <cellStyle name="40 % - Akzent1 2 3 2 2 2" xfId="1400"/>
    <cellStyle name="40 % - Akzent1 2 3 2 3" xfId="1399"/>
    <cellStyle name="40 % - Akzent1 2 3 3" xfId="496"/>
    <cellStyle name="40 % - Akzent1 2 3 3 2" xfId="1401"/>
    <cellStyle name="40 % - Akzent1 2 3 4" xfId="1398"/>
    <cellStyle name="40 % - Akzent1 2 4" xfId="497"/>
    <cellStyle name="40 % - Akzent1 2 4 2" xfId="498"/>
    <cellStyle name="40 % - Akzent1 2 4 2 2" xfId="1403"/>
    <cellStyle name="40 % - Akzent1 2 4 3" xfId="1402"/>
    <cellStyle name="40 % - Akzent1 2 5" xfId="499"/>
    <cellStyle name="40 % - Akzent1 2 5 2" xfId="500"/>
    <cellStyle name="40 % - Akzent1 2 5 2 2" xfId="1405"/>
    <cellStyle name="40 % - Akzent1 2 5 3" xfId="1404"/>
    <cellStyle name="40 % - Akzent1 2 6" xfId="501"/>
    <cellStyle name="40 % - Akzent1 2 6 2" xfId="1406"/>
    <cellStyle name="40 % - Akzent1 2 7" xfId="1044"/>
    <cellStyle name="40 % - Akzent1 2 7 2" xfId="1910"/>
    <cellStyle name="40 % - Akzent1 2 8" xfId="1083"/>
    <cellStyle name="40 % - Akzent1 2 8 2" xfId="1949"/>
    <cellStyle name="40 % - Akzent1 2 9" xfId="486"/>
    <cellStyle name="40 % - Akzent1 2 9 2" xfId="1391"/>
    <cellStyle name="40 % - Akzent1 3" xfId="164"/>
    <cellStyle name="40 % - Akzent1 3 2" xfId="503"/>
    <cellStyle name="40 % - Akzent1 3 2 2" xfId="504"/>
    <cellStyle name="40 % - Akzent1 3 2 2 2" xfId="505"/>
    <cellStyle name="40 % - Akzent1 3 2 2 2 2" xfId="1410"/>
    <cellStyle name="40 % - Akzent1 3 2 2 3" xfId="1409"/>
    <cellStyle name="40 % - Akzent1 3 2 3" xfId="506"/>
    <cellStyle name="40 % - Akzent1 3 2 3 2" xfId="507"/>
    <cellStyle name="40 % - Akzent1 3 2 3 2 2" xfId="1412"/>
    <cellStyle name="40 % - Akzent1 3 2 3 3" xfId="1411"/>
    <cellStyle name="40 % - Akzent1 3 2 4" xfId="508"/>
    <cellStyle name="40 % - Akzent1 3 2 4 2" xfId="1413"/>
    <cellStyle name="40 % - Akzent1 3 2 5" xfId="1408"/>
    <cellStyle name="40 % - Akzent1 3 3" xfId="509"/>
    <cellStyle name="40 % - Akzent1 3 3 2" xfId="510"/>
    <cellStyle name="40 % - Akzent1 3 3 2 2" xfId="511"/>
    <cellStyle name="40 % - Akzent1 3 3 2 2 2" xfId="1416"/>
    <cellStyle name="40 % - Akzent1 3 3 2 3" xfId="1415"/>
    <cellStyle name="40 % - Akzent1 3 3 3" xfId="512"/>
    <cellStyle name="40 % - Akzent1 3 3 3 2" xfId="1417"/>
    <cellStyle name="40 % - Akzent1 3 3 4" xfId="1414"/>
    <cellStyle name="40 % - Akzent1 3 4" xfId="513"/>
    <cellStyle name="40 % - Akzent1 3 4 2" xfId="514"/>
    <cellStyle name="40 % - Akzent1 3 4 2 2" xfId="1419"/>
    <cellStyle name="40 % - Akzent1 3 4 3" xfId="1418"/>
    <cellStyle name="40 % - Akzent1 3 5" xfId="515"/>
    <cellStyle name="40 % - Akzent1 3 5 2" xfId="516"/>
    <cellStyle name="40 % - Akzent1 3 5 2 2" xfId="1421"/>
    <cellStyle name="40 % - Akzent1 3 5 3" xfId="1420"/>
    <cellStyle name="40 % - Akzent1 3 6" xfId="517"/>
    <cellStyle name="40 % - Akzent1 3 6 2" xfId="1422"/>
    <cellStyle name="40 % - Akzent1 3 7" xfId="1045"/>
    <cellStyle name="40 % - Akzent1 3 7 2" xfId="1911"/>
    <cellStyle name="40 % - Akzent1 3 8" xfId="1084"/>
    <cellStyle name="40 % - Akzent1 3 8 2" xfId="1950"/>
    <cellStyle name="40 % - Akzent1 3 9" xfId="502"/>
    <cellStyle name="40 % - Akzent1 3 9 2" xfId="1407"/>
    <cellStyle name="40 % - Akzent1 4" xfId="146"/>
    <cellStyle name="40 % - Akzent1 4 2" xfId="519"/>
    <cellStyle name="40 % - Akzent1 4 2 2" xfId="520"/>
    <cellStyle name="40 % - Akzent1 4 2 2 2" xfId="1425"/>
    <cellStyle name="40 % - Akzent1 4 2 3" xfId="1424"/>
    <cellStyle name="40 % - Akzent1 4 3" xfId="521"/>
    <cellStyle name="40 % - Akzent1 4 3 2" xfId="522"/>
    <cellStyle name="40 % - Akzent1 4 3 2 2" xfId="1427"/>
    <cellStyle name="40 % - Akzent1 4 3 3" xfId="1426"/>
    <cellStyle name="40 % - Akzent1 4 4" xfId="523"/>
    <cellStyle name="40 % - Akzent1 4 4 2" xfId="1428"/>
    <cellStyle name="40 % - Akzent1 4 5" xfId="1046"/>
    <cellStyle name="40 % - Akzent1 4 5 2" xfId="1912"/>
    <cellStyle name="40 % - Akzent1 4 6" xfId="518"/>
    <cellStyle name="40 % - Akzent1 4 6 2" xfId="1423"/>
    <cellStyle name="40 % - Akzent1 5" xfId="524"/>
    <cellStyle name="40 % - Akzent1 5 2" xfId="525"/>
    <cellStyle name="40 % - Akzent1 5 2 2" xfId="526"/>
    <cellStyle name="40 % - Akzent1 5 2 2 2" xfId="1431"/>
    <cellStyle name="40 % - Akzent1 5 2 3" xfId="1430"/>
    <cellStyle name="40 % - Akzent1 5 3" xfId="527"/>
    <cellStyle name="40 % - Akzent1 5 3 2" xfId="1432"/>
    <cellStyle name="40 % - Akzent1 5 4" xfId="1429"/>
    <cellStyle name="40 % - Akzent1 6" xfId="528"/>
    <cellStyle name="40 % - Akzent1 6 2" xfId="529"/>
    <cellStyle name="40 % - Akzent1 6 2 2" xfId="1434"/>
    <cellStyle name="40 % - Akzent1 6 3" xfId="1433"/>
    <cellStyle name="40 % - Akzent1 7" xfId="530"/>
    <cellStyle name="40 % - Akzent1 7 2" xfId="531"/>
    <cellStyle name="40 % - Akzent1 7 2 2" xfId="1436"/>
    <cellStyle name="40 % - Akzent1 7 3" xfId="1435"/>
    <cellStyle name="40 % - Akzent1 8" xfId="532"/>
    <cellStyle name="40 % - Akzent1 8 2" xfId="1437"/>
    <cellStyle name="40 % - Akzent1 9" xfId="533"/>
    <cellStyle name="40 % - Akzent1 9 2" xfId="1438"/>
    <cellStyle name="40 % - Akzent2 2" xfId="62"/>
    <cellStyle name="40 % - Akzent2 2 2" xfId="535"/>
    <cellStyle name="40 % - Akzent2 2 2 2" xfId="536"/>
    <cellStyle name="40 % - Akzent2 2 2 2 2" xfId="537"/>
    <cellStyle name="40 % - Akzent2 2 2 2 2 2" xfId="1442"/>
    <cellStyle name="40 % - Akzent2 2 2 2 3" xfId="1441"/>
    <cellStyle name="40 % - Akzent2 2 2 3" xfId="538"/>
    <cellStyle name="40 % - Akzent2 2 2 3 2" xfId="539"/>
    <cellStyle name="40 % - Akzent2 2 2 3 2 2" xfId="1444"/>
    <cellStyle name="40 % - Akzent2 2 2 3 3" xfId="1443"/>
    <cellStyle name="40 % - Akzent2 2 2 4" xfId="540"/>
    <cellStyle name="40 % - Akzent2 2 2 4 2" xfId="1445"/>
    <cellStyle name="40 % - Akzent2 2 2 5" xfId="1440"/>
    <cellStyle name="40 % - Akzent2 2 3" xfId="541"/>
    <cellStyle name="40 % - Akzent2 2 3 2" xfId="542"/>
    <cellStyle name="40 % - Akzent2 2 3 2 2" xfId="543"/>
    <cellStyle name="40 % - Akzent2 2 3 2 2 2" xfId="1448"/>
    <cellStyle name="40 % - Akzent2 2 3 2 3" xfId="1447"/>
    <cellStyle name="40 % - Akzent2 2 3 3" xfId="544"/>
    <cellStyle name="40 % - Akzent2 2 3 3 2" xfId="1449"/>
    <cellStyle name="40 % - Akzent2 2 3 4" xfId="1446"/>
    <cellStyle name="40 % - Akzent2 2 4" xfId="545"/>
    <cellStyle name="40 % - Akzent2 2 4 2" xfId="546"/>
    <cellStyle name="40 % - Akzent2 2 4 2 2" xfId="1451"/>
    <cellStyle name="40 % - Akzent2 2 4 3" xfId="1450"/>
    <cellStyle name="40 % - Akzent2 2 5" xfId="547"/>
    <cellStyle name="40 % - Akzent2 2 5 2" xfId="548"/>
    <cellStyle name="40 % - Akzent2 2 5 2 2" xfId="1453"/>
    <cellStyle name="40 % - Akzent2 2 5 3" xfId="1452"/>
    <cellStyle name="40 % - Akzent2 2 6" xfId="549"/>
    <cellStyle name="40 % - Akzent2 2 6 2" xfId="1454"/>
    <cellStyle name="40 % - Akzent2 2 7" xfId="1047"/>
    <cellStyle name="40 % - Akzent2 2 7 2" xfId="1913"/>
    <cellStyle name="40 % - Akzent2 2 8" xfId="1085"/>
    <cellStyle name="40 % - Akzent2 2 8 2" xfId="1951"/>
    <cellStyle name="40 % - Akzent2 2 9" xfId="534"/>
    <cellStyle name="40 % - Akzent2 2 9 2" xfId="1439"/>
    <cellStyle name="40 % - Akzent2 3" xfId="165"/>
    <cellStyle name="40 % - Akzent2 3 2" xfId="551"/>
    <cellStyle name="40 % - Akzent2 3 2 2" xfId="552"/>
    <cellStyle name="40 % - Akzent2 3 2 2 2" xfId="553"/>
    <cellStyle name="40 % - Akzent2 3 2 2 2 2" xfId="1458"/>
    <cellStyle name="40 % - Akzent2 3 2 2 3" xfId="1457"/>
    <cellStyle name="40 % - Akzent2 3 2 3" xfId="554"/>
    <cellStyle name="40 % - Akzent2 3 2 3 2" xfId="555"/>
    <cellStyle name="40 % - Akzent2 3 2 3 2 2" xfId="1460"/>
    <cellStyle name="40 % - Akzent2 3 2 3 3" xfId="1459"/>
    <cellStyle name="40 % - Akzent2 3 2 4" xfId="556"/>
    <cellStyle name="40 % - Akzent2 3 2 4 2" xfId="1461"/>
    <cellStyle name="40 % - Akzent2 3 2 5" xfId="1456"/>
    <cellStyle name="40 % - Akzent2 3 3" xfId="557"/>
    <cellStyle name="40 % - Akzent2 3 3 2" xfId="558"/>
    <cellStyle name="40 % - Akzent2 3 3 2 2" xfId="559"/>
    <cellStyle name="40 % - Akzent2 3 3 2 2 2" xfId="1464"/>
    <cellStyle name="40 % - Akzent2 3 3 2 3" xfId="1463"/>
    <cellStyle name="40 % - Akzent2 3 3 3" xfId="560"/>
    <cellStyle name="40 % - Akzent2 3 3 3 2" xfId="1465"/>
    <cellStyle name="40 % - Akzent2 3 3 4" xfId="1462"/>
    <cellStyle name="40 % - Akzent2 3 4" xfId="561"/>
    <cellStyle name="40 % - Akzent2 3 4 2" xfId="562"/>
    <cellStyle name="40 % - Akzent2 3 4 2 2" xfId="1467"/>
    <cellStyle name="40 % - Akzent2 3 4 3" xfId="1466"/>
    <cellStyle name="40 % - Akzent2 3 5" xfId="563"/>
    <cellStyle name="40 % - Akzent2 3 5 2" xfId="564"/>
    <cellStyle name="40 % - Akzent2 3 5 2 2" xfId="1469"/>
    <cellStyle name="40 % - Akzent2 3 5 3" xfId="1468"/>
    <cellStyle name="40 % - Akzent2 3 6" xfId="565"/>
    <cellStyle name="40 % - Akzent2 3 6 2" xfId="1470"/>
    <cellStyle name="40 % - Akzent2 3 7" xfId="1048"/>
    <cellStyle name="40 % - Akzent2 3 7 2" xfId="1914"/>
    <cellStyle name="40 % - Akzent2 3 8" xfId="1086"/>
    <cellStyle name="40 % - Akzent2 3 8 2" xfId="1952"/>
    <cellStyle name="40 % - Akzent2 3 9" xfId="550"/>
    <cellStyle name="40 % - Akzent2 3 9 2" xfId="1455"/>
    <cellStyle name="40 % - Akzent2 4" xfId="147"/>
    <cellStyle name="40 % - Akzent2 4 2" xfId="567"/>
    <cellStyle name="40 % - Akzent2 4 2 2" xfId="568"/>
    <cellStyle name="40 % - Akzent2 4 2 2 2" xfId="1473"/>
    <cellStyle name="40 % - Akzent2 4 2 3" xfId="1472"/>
    <cellStyle name="40 % - Akzent2 4 3" xfId="569"/>
    <cellStyle name="40 % - Akzent2 4 3 2" xfId="570"/>
    <cellStyle name="40 % - Akzent2 4 3 2 2" xfId="1475"/>
    <cellStyle name="40 % - Akzent2 4 3 3" xfId="1474"/>
    <cellStyle name="40 % - Akzent2 4 4" xfId="571"/>
    <cellStyle name="40 % - Akzent2 4 4 2" xfId="1476"/>
    <cellStyle name="40 % - Akzent2 4 5" xfId="1049"/>
    <cellStyle name="40 % - Akzent2 4 5 2" xfId="1915"/>
    <cellStyle name="40 % - Akzent2 4 6" xfId="566"/>
    <cellStyle name="40 % - Akzent2 4 6 2" xfId="1471"/>
    <cellStyle name="40 % - Akzent2 5" xfId="572"/>
    <cellStyle name="40 % - Akzent2 5 2" xfId="573"/>
    <cellStyle name="40 % - Akzent2 5 2 2" xfId="574"/>
    <cellStyle name="40 % - Akzent2 5 2 2 2" xfId="1479"/>
    <cellStyle name="40 % - Akzent2 5 2 3" xfId="1478"/>
    <cellStyle name="40 % - Akzent2 5 3" xfId="575"/>
    <cellStyle name="40 % - Akzent2 5 3 2" xfId="1480"/>
    <cellStyle name="40 % - Akzent2 5 4" xfId="1477"/>
    <cellStyle name="40 % - Akzent2 6" xfId="576"/>
    <cellStyle name="40 % - Akzent2 6 2" xfId="577"/>
    <cellStyle name="40 % - Akzent2 6 2 2" xfId="1482"/>
    <cellStyle name="40 % - Akzent2 6 3" xfId="1481"/>
    <cellStyle name="40 % - Akzent2 7" xfId="578"/>
    <cellStyle name="40 % - Akzent2 7 2" xfId="579"/>
    <cellStyle name="40 % - Akzent2 7 2 2" xfId="1484"/>
    <cellStyle name="40 % - Akzent2 7 3" xfId="1483"/>
    <cellStyle name="40 % - Akzent2 8" xfId="580"/>
    <cellStyle name="40 % - Akzent2 8 2" xfId="1485"/>
    <cellStyle name="40 % - Akzent2 9" xfId="581"/>
    <cellStyle name="40 % - Akzent2 9 2" xfId="1486"/>
    <cellStyle name="40 % - Akzent3 2" xfId="63"/>
    <cellStyle name="40 % - Akzent3 2 2" xfId="583"/>
    <cellStyle name="40 % - Akzent3 2 2 2" xfId="584"/>
    <cellStyle name="40 % - Akzent3 2 2 2 2" xfId="585"/>
    <cellStyle name="40 % - Akzent3 2 2 2 2 2" xfId="1490"/>
    <cellStyle name="40 % - Akzent3 2 2 2 3" xfId="1489"/>
    <cellStyle name="40 % - Akzent3 2 2 3" xfId="586"/>
    <cellStyle name="40 % - Akzent3 2 2 3 2" xfId="587"/>
    <cellStyle name="40 % - Akzent3 2 2 3 2 2" xfId="1492"/>
    <cellStyle name="40 % - Akzent3 2 2 3 3" xfId="1491"/>
    <cellStyle name="40 % - Akzent3 2 2 4" xfId="588"/>
    <cellStyle name="40 % - Akzent3 2 2 4 2" xfId="1493"/>
    <cellStyle name="40 % - Akzent3 2 2 5" xfId="1488"/>
    <cellStyle name="40 % - Akzent3 2 3" xfId="589"/>
    <cellStyle name="40 % - Akzent3 2 3 2" xfId="590"/>
    <cellStyle name="40 % - Akzent3 2 3 2 2" xfId="591"/>
    <cellStyle name="40 % - Akzent3 2 3 2 2 2" xfId="1496"/>
    <cellStyle name="40 % - Akzent3 2 3 2 3" xfId="1495"/>
    <cellStyle name="40 % - Akzent3 2 3 3" xfId="592"/>
    <cellStyle name="40 % - Akzent3 2 3 3 2" xfId="1497"/>
    <cellStyle name="40 % - Akzent3 2 3 4" xfId="1494"/>
    <cellStyle name="40 % - Akzent3 2 4" xfId="593"/>
    <cellStyle name="40 % - Akzent3 2 4 2" xfId="594"/>
    <cellStyle name="40 % - Akzent3 2 4 2 2" xfId="1499"/>
    <cellStyle name="40 % - Akzent3 2 4 3" xfId="1498"/>
    <cellStyle name="40 % - Akzent3 2 5" xfId="595"/>
    <cellStyle name="40 % - Akzent3 2 5 2" xfId="596"/>
    <cellStyle name="40 % - Akzent3 2 5 2 2" xfId="1501"/>
    <cellStyle name="40 % - Akzent3 2 5 3" xfId="1500"/>
    <cellStyle name="40 % - Akzent3 2 6" xfId="597"/>
    <cellStyle name="40 % - Akzent3 2 6 2" xfId="1502"/>
    <cellStyle name="40 % - Akzent3 2 7" xfId="1050"/>
    <cellStyle name="40 % - Akzent3 2 7 2" xfId="1916"/>
    <cellStyle name="40 % - Akzent3 2 8" xfId="1087"/>
    <cellStyle name="40 % - Akzent3 2 8 2" xfId="1953"/>
    <cellStyle name="40 % - Akzent3 2 9" xfId="582"/>
    <cellStyle name="40 % - Akzent3 2 9 2" xfId="1487"/>
    <cellStyle name="40 % - Akzent3 3" xfId="166"/>
    <cellStyle name="40 % - Akzent3 3 2" xfId="599"/>
    <cellStyle name="40 % - Akzent3 3 2 2" xfId="600"/>
    <cellStyle name="40 % - Akzent3 3 2 2 2" xfId="601"/>
    <cellStyle name="40 % - Akzent3 3 2 2 2 2" xfId="1506"/>
    <cellStyle name="40 % - Akzent3 3 2 2 3" xfId="1505"/>
    <cellStyle name="40 % - Akzent3 3 2 3" xfId="602"/>
    <cellStyle name="40 % - Akzent3 3 2 3 2" xfId="603"/>
    <cellStyle name="40 % - Akzent3 3 2 3 2 2" xfId="1508"/>
    <cellStyle name="40 % - Akzent3 3 2 3 3" xfId="1507"/>
    <cellStyle name="40 % - Akzent3 3 2 4" xfId="604"/>
    <cellStyle name="40 % - Akzent3 3 2 4 2" xfId="1509"/>
    <cellStyle name="40 % - Akzent3 3 2 5" xfId="1504"/>
    <cellStyle name="40 % - Akzent3 3 3" xfId="605"/>
    <cellStyle name="40 % - Akzent3 3 3 2" xfId="606"/>
    <cellStyle name="40 % - Akzent3 3 3 2 2" xfId="607"/>
    <cellStyle name="40 % - Akzent3 3 3 2 2 2" xfId="1512"/>
    <cellStyle name="40 % - Akzent3 3 3 2 3" xfId="1511"/>
    <cellStyle name="40 % - Akzent3 3 3 3" xfId="608"/>
    <cellStyle name="40 % - Akzent3 3 3 3 2" xfId="1513"/>
    <cellStyle name="40 % - Akzent3 3 3 4" xfId="1510"/>
    <cellStyle name="40 % - Akzent3 3 4" xfId="609"/>
    <cellStyle name="40 % - Akzent3 3 4 2" xfId="610"/>
    <cellStyle name="40 % - Akzent3 3 4 2 2" xfId="1515"/>
    <cellStyle name="40 % - Akzent3 3 4 3" xfId="1514"/>
    <cellStyle name="40 % - Akzent3 3 5" xfId="611"/>
    <cellStyle name="40 % - Akzent3 3 5 2" xfId="612"/>
    <cellStyle name="40 % - Akzent3 3 5 2 2" xfId="1517"/>
    <cellStyle name="40 % - Akzent3 3 5 3" xfId="1516"/>
    <cellStyle name="40 % - Akzent3 3 6" xfId="613"/>
    <cellStyle name="40 % - Akzent3 3 6 2" xfId="1518"/>
    <cellStyle name="40 % - Akzent3 3 7" xfId="1051"/>
    <cellStyle name="40 % - Akzent3 3 7 2" xfId="1917"/>
    <cellStyle name="40 % - Akzent3 3 8" xfId="1088"/>
    <cellStyle name="40 % - Akzent3 3 8 2" xfId="1954"/>
    <cellStyle name="40 % - Akzent3 3 9" xfId="598"/>
    <cellStyle name="40 % - Akzent3 3 9 2" xfId="1503"/>
    <cellStyle name="40 % - Akzent3 4" xfId="148"/>
    <cellStyle name="40 % - Akzent3 4 2" xfId="615"/>
    <cellStyle name="40 % - Akzent3 4 2 2" xfId="616"/>
    <cellStyle name="40 % - Akzent3 4 2 2 2" xfId="1521"/>
    <cellStyle name="40 % - Akzent3 4 2 3" xfId="1520"/>
    <cellStyle name="40 % - Akzent3 4 3" xfId="617"/>
    <cellStyle name="40 % - Akzent3 4 3 2" xfId="618"/>
    <cellStyle name="40 % - Akzent3 4 3 2 2" xfId="1523"/>
    <cellStyle name="40 % - Akzent3 4 3 3" xfId="1522"/>
    <cellStyle name="40 % - Akzent3 4 4" xfId="619"/>
    <cellStyle name="40 % - Akzent3 4 4 2" xfId="1524"/>
    <cellStyle name="40 % - Akzent3 4 5" xfId="1052"/>
    <cellStyle name="40 % - Akzent3 4 5 2" xfId="1918"/>
    <cellStyle name="40 % - Akzent3 4 6" xfId="614"/>
    <cellStyle name="40 % - Akzent3 4 6 2" xfId="1519"/>
    <cellStyle name="40 % - Akzent3 5" xfId="620"/>
    <cellStyle name="40 % - Akzent3 5 2" xfId="621"/>
    <cellStyle name="40 % - Akzent3 5 2 2" xfId="622"/>
    <cellStyle name="40 % - Akzent3 5 2 2 2" xfId="1527"/>
    <cellStyle name="40 % - Akzent3 5 2 3" xfId="1526"/>
    <cellStyle name="40 % - Akzent3 5 3" xfId="623"/>
    <cellStyle name="40 % - Akzent3 5 3 2" xfId="1528"/>
    <cellStyle name="40 % - Akzent3 5 4" xfId="1525"/>
    <cellStyle name="40 % - Akzent3 6" xfId="624"/>
    <cellStyle name="40 % - Akzent3 6 2" xfId="625"/>
    <cellStyle name="40 % - Akzent3 6 2 2" xfId="1530"/>
    <cellStyle name="40 % - Akzent3 6 3" xfId="1529"/>
    <cellStyle name="40 % - Akzent3 7" xfId="626"/>
    <cellStyle name="40 % - Akzent3 7 2" xfId="627"/>
    <cellStyle name="40 % - Akzent3 7 2 2" xfId="1532"/>
    <cellStyle name="40 % - Akzent3 7 3" xfId="1531"/>
    <cellStyle name="40 % - Akzent3 8" xfId="628"/>
    <cellStyle name="40 % - Akzent3 8 2" xfId="1533"/>
    <cellStyle name="40 % - Akzent3 9" xfId="629"/>
    <cellStyle name="40 % - Akzent3 9 2" xfId="1534"/>
    <cellStyle name="40 % - Akzent4 2" xfId="64"/>
    <cellStyle name="40 % - Akzent4 2 2" xfId="631"/>
    <cellStyle name="40 % - Akzent4 2 2 2" xfId="632"/>
    <cellStyle name="40 % - Akzent4 2 2 2 2" xfId="633"/>
    <cellStyle name="40 % - Akzent4 2 2 2 2 2" xfId="1538"/>
    <cellStyle name="40 % - Akzent4 2 2 2 3" xfId="1537"/>
    <cellStyle name="40 % - Akzent4 2 2 3" xfId="634"/>
    <cellStyle name="40 % - Akzent4 2 2 3 2" xfId="635"/>
    <cellStyle name="40 % - Akzent4 2 2 3 2 2" xfId="1540"/>
    <cellStyle name="40 % - Akzent4 2 2 3 3" xfId="1539"/>
    <cellStyle name="40 % - Akzent4 2 2 4" xfId="636"/>
    <cellStyle name="40 % - Akzent4 2 2 4 2" xfId="1541"/>
    <cellStyle name="40 % - Akzent4 2 2 5" xfId="1536"/>
    <cellStyle name="40 % - Akzent4 2 3" xfId="637"/>
    <cellStyle name="40 % - Akzent4 2 3 2" xfId="638"/>
    <cellStyle name="40 % - Akzent4 2 3 2 2" xfId="639"/>
    <cellStyle name="40 % - Akzent4 2 3 2 2 2" xfId="1544"/>
    <cellStyle name="40 % - Akzent4 2 3 2 3" xfId="1543"/>
    <cellStyle name="40 % - Akzent4 2 3 3" xfId="640"/>
    <cellStyle name="40 % - Akzent4 2 3 3 2" xfId="1545"/>
    <cellStyle name="40 % - Akzent4 2 3 4" xfId="1542"/>
    <cellStyle name="40 % - Akzent4 2 4" xfId="641"/>
    <cellStyle name="40 % - Akzent4 2 4 2" xfId="642"/>
    <cellStyle name="40 % - Akzent4 2 4 2 2" xfId="1547"/>
    <cellStyle name="40 % - Akzent4 2 4 3" xfId="1546"/>
    <cellStyle name="40 % - Akzent4 2 5" xfId="643"/>
    <cellStyle name="40 % - Akzent4 2 5 2" xfId="644"/>
    <cellStyle name="40 % - Akzent4 2 5 2 2" xfId="1549"/>
    <cellStyle name="40 % - Akzent4 2 5 3" xfId="1548"/>
    <cellStyle name="40 % - Akzent4 2 6" xfId="645"/>
    <cellStyle name="40 % - Akzent4 2 6 2" xfId="1550"/>
    <cellStyle name="40 % - Akzent4 2 7" xfId="1053"/>
    <cellStyle name="40 % - Akzent4 2 7 2" xfId="1919"/>
    <cellStyle name="40 % - Akzent4 2 8" xfId="1089"/>
    <cellStyle name="40 % - Akzent4 2 8 2" xfId="1955"/>
    <cellStyle name="40 % - Akzent4 2 9" xfId="630"/>
    <cellStyle name="40 % - Akzent4 2 9 2" xfId="1535"/>
    <cellStyle name="40 % - Akzent4 3" xfId="167"/>
    <cellStyle name="40 % - Akzent4 3 2" xfId="647"/>
    <cellStyle name="40 % - Akzent4 3 2 2" xfId="648"/>
    <cellStyle name="40 % - Akzent4 3 2 2 2" xfId="649"/>
    <cellStyle name="40 % - Akzent4 3 2 2 2 2" xfId="1554"/>
    <cellStyle name="40 % - Akzent4 3 2 2 3" xfId="1553"/>
    <cellStyle name="40 % - Akzent4 3 2 3" xfId="650"/>
    <cellStyle name="40 % - Akzent4 3 2 3 2" xfId="651"/>
    <cellStyle name="40 % - Akzent4 3 2 3 2 2" xfId="1556"/>
    <cellStyle name="40 % - Akzent4 3 2 3 3" xfId="1555"/>
    <cellStyle name="40 % - Akzent4 3 2 4" xfId="652"/>
    <cellStyle name="40 % - Akzent4 3 2 4 2" xfId="1557"/>
    <cellStyle name="40 % - Akzent4 3 2 5" xfId="1552"/>
    <cellStyle name="40 % - Akzent4 3 3" xfId="653"/>
    <cellStyle name="40 % - Akzent4 3 3 2" xfId="654"/>
    <cellStyle name="40 % - Akzent4 3 3 2 2" xfId="655"/>
    <cellStyle name="40 % - Akzent4 3 3 2 2 2" xfId="1560"/>
    <cellStyle name="40 % - Akzent4 3 3 2 3" xfId="1559"/>
    <cellStyle name="40 % - Akzent4 3 3 3" xfId="656"/>
    <cellStyle name="40 % - Akzent4 3 3 3 2" xfId="1561"/>
    <cellStyle name="40 % - Akzent4 3 3 4" xfId="1558"/>
    <cellStyle name="40 % - Akzent4 3 4" xfId="657"/>
    <cellStyle name="40 % - Akzent4 3 4 2" xfId="658"/>
    <cellStyle name="40 % - Akzent4 3 4 2 2" xfId="1563"/>
    <cellStyle name="40 % - Akzent4 3 4 3" xfId="1562"/>
    <cellStyle name="40 % - Akzent4 3 5" xfId="659"/>
    <cellStyle name="40 % - Akzent4 3 5 2" xfId="660"/>
    <cellStyle name="40 % - Akzent4 3 5 2 2" xfId="1565"/>
    <cellStyle name="40 % - Akzent4 3 5 3" xfId="1564"/>
    <cellStyle name="40 % - Akzent4 3 6" xfId="661"/>
    <cellStyle name="40 % - Akzent4 3 6 2" xfId="1566"/>
    <cellStyle name="40 % - Akzent4 3 7" xfId="1054"/>
    <cellStyle name="40 % - Akzent4 3 7 2" xfId="1920"/>
    <cellStyle name="40 % - Akzent4 3 8" xfId="1090"/>
    <cellStyle name="40 % - Akzent4 3 8 2" xfId="1956"/>
    <cellStyle name="40 % - Akzent4 3 9" xfId="646"/>
    <cellStyle name="40 % - Akzent4 3 9 2" xfId="1551"/>
    <cellStyle name="40 % - Akzent4 4" xfId="149"/>
    <cellStyle name="40 % - Akzent4 4 2" xfId="663"/>
    <cellStyle name="40 % - Akzent4 4 2 2" xfId="664"/>
    <cellStyle name="40 % - Akzent4 4 2 2 2" xfId="1569"/>
    <cellStyle name="40 % - Akzent4 4 2 3" xfId="1568"/>
    <cellStyle name="40 % - Akzent4 4 3" xfId="665"/>
    <cellStyle name="40 % - Akzent4 4 3 2" xfId="666"/>
    <cellStyle name="40 % - Akzent4 4 3 2 2" xfId="1571"/>
    <cellStyle name="40 % - Akzent4 4 3 3" xfId="1570"/>
    <cellStyle name="40 % - Akzent4 4 4" xfId="667"/>
    <cellStyle name="40 % - Akzent4 4 4 2" xfId="1572"/>
    <cellStyle name="40 % - Akzent4 4 5" xfId="1055"/>
    <cellStyle name="40 % - Akzent4 4 5 2" xfId="1921"/>
    <cellStyle name="40 % - Akzent4 4 6" xfId="662"/>
    <cellStyle name="40 % - Akzent4 4 6 2" xfId="1567"/>
    <cellStyle name="40 % - Akzent4 5" xfId="668"/>
    <cellStyle name="40 % - Akzent4 5 2" xfId="669"/>
    <cellStyle name="40 % - Akzent4 5 2 2" xfId="670"/>
    <cellStyle name="40 % - Akzent4 5 2 2 2" xfId="1575"/>
    <cellStyle name="40 % - Akzent4 5 2 3" xfId="1574"/>
    <cellStyle name="40 % - Akzent4 5 3" xfId="671"/>
    <cellStyle name="40 % - Akzent4 5 3 2" xfId="1576"/>
    <cellStyle name="40 % - Akzent4 5 4" xfId="1573"/>
    <cellStyle name="40 % - Akzent4 6" xfId="672"/>
    <cellStyle name="40 % - Akzent4 6 2" xfId="673"/>
    <cellStyle name="40 % - Akzent4 6 2 2" xfId="1578"/>
    <cellStyle name="40 % - Akzent4 6 3" xfId="1577"/>
    <cellStyle name="40 % - Akzent4 7" xfId="674"/>
    <cellStyle name="40 % - Akzent4 7 2" xfId="675"/>
    <cellStyle name="40 % - Akzent4 7 2 2" xfId="1580"/>
    <cellStyle name="40 % - Akzent4 7 3" xfId="1579"/>
    <cellStyle name="40 % - Akzent4 8" xfId="676"/>
    <cellStyle name="40 % - Akzent4 8 2" xfId="1581"/>
    <cellStyle name="40 % - Akzent4 9" xfId="677"/>
    <cellStyle name="40 % - Akzent4 9 2" xfId="1582"/>
    <cellStyle name="40 % - Akzent5 2" xfId="65"/>
    <cellStyle name="40 % - Akzent5 2 2" xfId="679"/>
    <cellStyle name="40 % - Akzent5 2 2 2" xfId="680"/>
    <cellStyle name="40 % - Akzent5 2 2 2 2" xfId="681"/>
    <cellStyle name="40 % - Akzent5 2 2 2 2 2" xfId="1586"/>
    <cellStyle name="40 % - Akzent5 2 2 2 3" xfId="1585"/>
    <cellStyle name="40 % - Akzent5 2 2 3" xfId="682"/>
    <cellStyle name="40 % - Akzent5 2 2 3 2" xfId="683"/>
    <cellStyle name="40 % - Akzent5 2 2 3 2 2" xfId="1588"/>
    <cellStyle name="40 % - Akzent5 2 2 3 3" xfId="1587"/>
    <cellStyle name="40 % - Akzent5 2 2 4" xfId="684"/>
    <cellStyle name="40 % - Akzent5 2 2 4 2" xfId="1589"/>
    <cellStyle name="40 % - Akzent5 2 2 5" xfId="1584"/>
    <cellStyle name="40 % - Akzent5 2 3" xfId="685"/>
    <cellStyle name="40 % - Akzent5 2 3 2" xfId="686"/>
    <cellStyle name="40 % - Akzent5 2 3 2 2" xfId="687"/>
    <cellStyle name="40 % - Akzent5 2 3 2 2 2" xfId="1592"/>
    <cellStyle name="40 % - Akzent5 2 3 2 3" xfId="1591"/>
    <cellStyle name="40 % - Akzent5 2 3 3" xfId="688"/>
    <cellStyle name="40 % - Akzent5 2 3 3 2" xfId="1593"/>
    <cellStyle name="40 % - Akzent5 2 3 4" xfId="1590"/>
    <cellStyle name="40 % - Akzent5 2 4" xfId="689"/>
    <cellStyle name="40 % - Akzent5 2 4 2" xfId="690"/>
    <cellStyle name="40 % - Akzent5 2 4 2 2" xfId="1595"/>
    <cellStyle name="40 % - Akzent5 2 4 3" xfId="1594"/>
    <cellStyle name="40 % - Akzent5 2 5" xfId="691"/>
    <cellStyle name="40 % - Akzent5 2 5 2" xfId="692"/>
    <cellStyle name="40 % - Akzent5 2 5 2 2" xfId="1597"/>
    <cellStyle name="40 % - Akzent5 2 5 3" xfId="1596"/>
    <cellStyle name="40 % - Akzent5 2 6" xfId="693"/>
    <cellStyle name="40 % - Akzent5 2 6 2" xfId="1598"/>
    <cellStyle name="40 % - Akzent5 2 7" xfId="1056"/>
    <cellStyle name="40 % - Akzent5 2 7 2" xfId="1922"/>
    <cellStyle name="40 % - Akzent5 2 8" xfId="1091"/>
    <cellStyle name="40 % - Akzent5 2 8 2" xfId="1957"/>
    <cellStyle name="40 % - Akzent5 2 9" xfId="678"/>
    <cellStyle name="40 % - Akzent5 2 9 2" xfId="1583"/>
    <cellStyle name="40 % - Akzent5 3" xfId="168"/>
    <cellStyle name="40 % - Akzent5 3 2" xfId="695"/>
    <cellStyle name="40 % - Akzent5 3 2 2" xfId="696"/>
    <cellStyle name="40 % - Akzent5 3 2 2 2" xfId="697"/>
    <cellStyle name="40 % - Akzent5 3 2 2 2 2" xfId="1602"/>
    <cellStyle name="40 % - Akzent5 3 2 2 3" xfId="1601"/>
    <cellStyle name="40 % - Akzent5 3 2 3" xfId="698"/>
    <cellStyle name="40 % - Akzent5 3 2 3 2" xfId="699"/>
    <cellStyle name="40 % - Akzent5 3 2 3 2 2" xfId="1604"/>
    <cellStyle name="40 % - Akzent5 3 2 3 3" xfId="1603"/>
    <cellStyle name="40 % - Akzent5 3 2 4" xfId="700"/>
    <cellStyle name="40 % - Akzent5 3 2 4 2" xfId="1605"/>
    <cellStyle name="40 % - Akzent5 3 2 5" xfId="1600"/>
    <cellStyle name="40 % - Akzent5 3 3" xfId="701"/>
    <cellStyle name="40 % - Akzent5 3 3 2" xfId="702"/>
    <cellStyle name="40 % - Akzent5 3 3 2 2" xfId="703"/>
    <cellStyle name="40 % - Akzent5 3 3 2 2 2" xfId="1608"/>
    <cellStyle name="40 % - Akzent5 3 3 2 3" xfId="1607"/>
    <cellStyle name="40 % - Akzent5 3 3 3" xfId="704"/>
    <cellStyle name="40 % - Akzent5 3 3 3 2" xfId="1609"/>
    <cellStyle name="40 % - Akzent5 3 3 4" xfId="1606"/>
    <cellStyle name="40 % - Akzent5 3 4" xfId="705"/>
    <cellStyle name="40 % - Akzent5 3 4 2" xfId="706"/>
    <cellStyle name="40 % - Akzent5 3 4 2 2" xfId="1611"/>
    <cellStyle name="40 % - Akzent5 3 4 3" xfId="1610"/>
    <cellStyle name="40 % - Akzent5 3 5" xfId="707"/>
    <cellStyle name="40 % - Akzent5 3 5 2" xfId="708"/>
    <cellStyle name="40 % - Akzent5 3 5 2 2" xfId="1613"/>
    <cellStyle name="40 % - Akzent5 3 5 3" xfId="1612"/>
    <cellStyle name="40 % - Akzent5 3 6" xfId="709"/>
    <cellStyle name="40 % - Akzent5 3 6 2" xfId="1614"/>
    <cellStyle name="40 % - Akzent5 3 7" xfId="1057"/>
    <cellStyle name="40 % - Akzent5 3 7 2" xfId="1923"/>
    <cellStyle name="40 % - Akzent5 3 8" xfId="1092"/>
    <cellStyle name="40 % - Akzent5 3 8 2" xfId="1958"/>
    <cellStyle name="40 % - Akzent5 3 9" xfId="694"/>
    <cellStyle name="40 % - Akzent5 3 9 2" xfId="1599"/>
    <cellStyle name="40 % - Akzent5 4" xfId="150"/>
    <cellStyle name="40 % - Akzent5 4 2" xfId="711"/>
    <cellStyle name="40 % - Akzent5 4 2 2" xfId="712"/>
    <cellStyle name="40 % - Akzent5 4 2 2 2" xfId="1617"/>
    <cellStyle name="40 % - Akzent5 4 2 3" xfId="1616"/>
    <cellStyle name="40 % - Akzent5 4 3" xfId="713"/>
    <cellStyle name="40 % - Akzent5 4 3 2" xfId="714"/>
    <cellStyle name="40 % - Akzent5 4 3 2 2" xfId="1619"/>
    <cellStyle name="40 % - Akzent5 4 3 3" xfId="1618"/>
    <cellStyle name="40 % - Akzent5 4 4" xfId="715"/>
    <cellStyle name="40 % - Akzent5 4 4 2" xfId="1620"/>
    <cellStyle name="40 % - Akzent5 4 5" xfId="1058"/>
    <cellStyle name="40 % - Akzent5 4 5 2" xfId="1924"/>
    <cellStyle name="40 % - Akzent5 4 6" xfId="710"/>
    <cellStyle name="40 % - Akzent5 4 6 2" xfId="1615"/>
    <cellStyle name="40 % - Akzent5 5" xfId="716"/>
    <cellStyle name="40 % - Akzent5 5 2" xfId="717"/>
    <cellStyle name="40 % - Akzent5 5 2 2" xfId="718"/>
    <cellStyle name="40 % - Akzent5 5 2 2 2" xfId="1623"/>
    <cellStyle name="40 % - Akzent5 5 2 3" xfId="1622"/>
    <cellStyle name="40 % - Akzent5 5 3" xfId="719"/>
    <cellStyle name="40 % - Akzent5 5 3 2" xfId="1624"/>
    <cellStyle name="40 % - Akzent5 5 4" xfId="1621"/>
    <cellStyle name="40 % - Akzent5 6" xfId="720"/>
    <cellStyle name="40 % - Akzent5 6 2" xfId="721"/>
    <cellStyle name="40 % - Akzent5 6 2 2" xfId="1626"/>
    <cellStyle name="40 % - Akzent5 6 3" xfId="1625"/>
    <cellStyle name="40 % - Akzent5 7" xfId="722"/>
    <cellStyle name="40 % - Akzent5 7 2" xfId="723"/>
    <cellStyle name="40 % - Akzent5 7 2 2" xfId="1628"/>
    <cellStyle name="40 % - Akzent5 7 3" xfId="1627"/>
    <cellStyle name="40 % - Akzent5 8" xfId="724"/>
    <cellStyle name="40 % - Akzent5 8 2" xfId="1629"/>
    <cellStyle name="40 % - Akzent5 9" xfId="725"/>
    <cellStyle name="40 % - Akzent5 9 2" xfId="1630"/>
    <cellStyle name="40 % - Akzent6 2" xfId="66"/>
    <cellStyle name="40 % - Akzent6 2 2" xfId="727"/>
    <cellStyle name="40 % - Akzent6 2 2 2" xfId="728"/>
    <cellStyle name="40 % - Akzent6 2 2 2 2" xfId="729"/>
    <cellStyle name="40 % - Akzent6 2 2 2 2 2" xfId="1634"/>
    <cellStyle name="40 % - Akzent6 2 2 2 3" xfId="1633"/>
    <cellStyle name="40 % - Akzent6 2 2 3" xfId="730"/>
    <cellStyle name="40 % - Akzent6 2 2 3 2" xfId="731"/>
    <cellStyle name="40 % - Akzent6 2 2 3 2 2" xfId="1636"/>
    <cellStyle name="40 % - Akzent6 2 2 3 3" xfId="1635"/>
    <cellStyle name="40 % - Akzent6 2 2 4" xfId="732"/>
    <cellStyle name="40 % - Akzent6 2 2 4 2" xfId="1637"/>
    <cellStyle name="40 % - Akzent6 2 2 5" xfId="1632"/>
    <cellStyle name="40 % - Akzent6 2 3" xfId="733"/>
    <cellStyle name="40 % - Akzent6 2 3 2" xfId="734"/>
    <cellStyle name="40 % - Akzent6 2 3 2 2" xfId="735"/>
    <cellStyle name="40 % - Akzent6 2 3 2 2 2" xfId="1640"/>
    <cellStyle name="40 % - Akzent6 2 3 2 3" xfId="1639"/>
    <cellStyle name="40 % - Akzent6 2 3 3" xfId="736"/>
    <cellStyle name="40 % - Akzent6 2 3 3 2" xfId="1641"/>
    <cellStyle name="40 % - Akzent6 2 3 4" xfId="1638"/>
    <cellStyle name="40 % - Akzent6 2 4" xfId="737"/>
    <cellStyle name="40 % - Akzent6 2 4 2" xfId="738"/>
    <cellStyle name="40 % - Akzent6 2 4 2 2" xfId="1643"/>
    <cellStyle name="40 % - Akzent6 2 4 3" xfId="1642"/>
    <cellStyle name="40 % - Akzent6 2 5" xfId="739"/>
    <cellStyle name="40 % - Akzent6 2 5 2" xfId="740"/>
    <cellStyle name="40 % - Akzent6 2 5 2 2" xfId="1645"/>
    <cellStyle name="40 % - Akzent6 2 5 3" xfId="1644"/>
    <cellStyle name="40 % - Akzent6 2 6" xfId="741"/>
    <cellStyle name="40 % - Akzent6 2 6 2" xfId="1646"/>
    <cellStyle name="40 % - Akzent6 2 7" xfId="1059"/>
    <cellStyle name="40 % - Akzent6 2 7 2" xfId="1925"/>
    <cellStyle name="40 % - Akzent6 2 8" xfId="1093"/>
    <cellStyle name="40 % - Akzent6 2 8 2" xfId="1959"/>
    <cellStyle name="40 % - Akzent6 2 9" xfId="726"/>
    <cellStyle name="40 % - Akzent6 2 9 2" xfId="1631"/>
    <cellStyle name="40 % - Akzent6 3" xfId="169"/>
    <cellStyle name="40 % - Akzent6 3 2" xfId="743"/>
    <cellStyle name="40 % - Akzent6 3 2 2" xfId="744"/>
    <cellStyle name="40 % - Akzent6 3 2 2 2" xfId="745"/>
    <cellStyle name="40 % - Akzent6 3 2 2 2 2" xfId="1650"/>
    <cellStyle name="40 % - Akzent6 3 2 2 3" xfId="1649"/>
    <cellStyle name="40 % - Akzent6 3 2 3" xfId="746"/>
    <cellStyle name="40 % - Akzent6 3 2 3 2" xfId="747"/>
    <cellStyle name="40 % - Akzent6 3 2 3 2 2" xfId="1652"/>
    <cellStyle name="40 % - Akzent6 3 2 3 3" xfId="1651"/>
    <cellStyle name="40 % - Akzent6 3 2 4" xfId="748"/>
    <cellStyle name="40 % - Akzent6 3 2 4 2" xfId="1653"/>
    <cellStyle name="40 % - Akzent6 3 2 5" xfId="1648"/>
    <cellStyle name="40 % - Akzent6 3 3" xfId="749"/>
    <cellStyle name="40 % - Akzent6 3 3 2" xfId="750"/>
    <cellStyle name="40 % - Akzent6 3 3 2 2" xfId="751"/>
    <cellStyle name="40 % - Akzent6 3 3 2 2 2" xfId="1656"/>
    <cellStyle name="40 % - Akzent6 3 3 2 3" xfId="1655"/>
    <cellStyle name="40 % - Akzent6 3 3 3" xfId="752"/>
    <cellStyle name="40 % - Akzent6 3 3 3 2" xfId="1657"/>
    <cellStyle name="40 % - Akzent6 3 3 4" xfId="1654"/>
    <cellStyle name="40 % - Akzent6 3 4" xfId="753"/>
    <cellStyle name="40 % - Akzent6 3 4 2" xfId="754"/>
    <cellStyle name="40 % - Akzent6 3 4 2 2" xfId="1659"/>
    <cellStyle name="40 % - Akzent6 3 4 3" xfId="1658"/>
    <cellStyle name="40 % - Akzent6 3 5" xfId="755"/>
    <cellStyle name="40 % - Akzent6 3 5 2" xfId="756"/>
    <cellStyle name="40 % - Akzent6 3 5 2 2" xfId="1661"/>
    <cellStyle name="40 % - Akzent6 3 5 3" xfId="1660"/>
    <cellStyle name="40 % - Akzent6 3 6" xfId="757"/>
    <cellStyle name="40 % - Akzent6 3 6 2" xfId="1662"/>
    <cellStyle name="40 % - Akzent6 3 7" xfId="1060"/>
    <cellStyle name="40 % - Akzent6 3 7 2" xfId="1926"/>
    <cellStyle name="40 % - Akzent6 3 8" xfId="1094"/>
    <cellStyle name="40 % - Akzent6 3 8 2" xfId="1960"/>
    <cellStyle name="40 % - Akzent6 3 9" xfId="742"/>
    <cellStyle name="40 % - Akzent6 3 9 2" xfId="1647"/>
    <cellStyle name="40 % - Akzent6 4" xfId="151"/>
    <cellStyle name="40 % - Akzent6 4 2" xfId="759"/>
    <cellStyle name="40 % - Akzent6 4 2 2" xfId="760"/>
    <cellStyle name="40 % - Akzent6 4 2 2 2" xfId="1665"/>
    <cellStyle name="40 % - Akzent6 4 2 3" xfId="1664"/>
    <cellStyle name="40 % - Akzent6 4 3" xfId="761"/>
    <cellStyle name="40 % - Akzent6 4 3 2" xfId="762"/>
    <cellStyle name="40 % - Akzent6 4 3 2 2" xfId="1667"/>
    <cellStyle name="40 % - Akzent6 4 3 3" xfId="1666"/>
    <cellStyle name="40 % - Akzent6 4 4" xfId="763"/>
    <cellStyle name="40 % - Akzent6 4 4 2" xfId="1668"/>
    <cellStyle name="40 % - Akzent6 4 5" xfId="1061"/>
    <cellStyle name="40 % - Akzent6 4 5 2" xfId="1927"/>
    <cellStyle name="40 % - Akzent6 4 6" xfId="758"/>
    <cellStyle name="40 % - Akzent6 4 6 2" xfId="1663"/>
    <cellStyle name="40 % - Akzent6 5" xfId="764"/>
    <cellStyle name="40 % - Akzent6 5 2" xfId="765"/>
    <cellStyle name="40 % - Akzent6 5 2 2" xfId="766"/>
    <cellStyle name="40 % - Akzent6 5 2 2 2" xfId="1671"/>
    <cellStyle name="40 % - Akzent6 5 2 3" xfId="1670"/>
    <cellStyle name="40 % - Akzent6 5 3" xfId="767"/>
    <cellStyle name="40 % - Akzent6 5 3 2" xfId="1672"/>
    <cellStyle name="40 % - Akzent6 5 4" xfId="1669"/>
    <cellStyle name="40 % - Akzent6 6" xfId="768"/>
    <cellStyle name="40 % - Akzent6 6 2" xfId="769"/>
    <cellStyle name="40 % - Akzent6 6 2 2" xfId="1674"/>
    <cellStyle name="40 % - Akzent6 6 3" xfId="1673"/>
    <cellStyle name="40 % - Akzent6 7" xfId="770"/>
    <cellStyle name="40 % - Akzent6 7 2" xfId="771"/>
    <cellStyle name="40 % - Akzent6 7 2 2" xfId="1676"/>
    <cellStyle name="40 % - Akzent6 7 3" xfId="1675"/>
    <cellStyle name="40 % - Akzent6 8" xfId="772"/>
    <cellStyle name="40 % - Akzent6 8 2" xfId="1677"/>
    <cellStyle name="40 % - Akzent6 9" xfId="773"/>
    <cellStyle name="40 % - Akzent6 9 2" xfId="1678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67"/>
    <cellStyle name="60 % - Akzent1 3" xfId="170"/>
    <cellStyle name="60 % - Akzent1 4" xfId="152"/>
    <cellStyle name="60 % - Akzent2 2" xfId="68"/>
    <cellStyle name="60 % - Akzent2 3" xfId="171"/>
    <cellStyle name="60 % - Akzent2 4" xfId="153"/>
    <cellStyle name="60 % - Akzent3 2" xfId="69"/>
    <cellStyle name="60 % - Akzent3 3" xfId="172"/>
    <cellStyle name="60 % - Akzent3 4" xfId="154"/>
    <cellStyle name="60 % - Akzent4 2" xfId="70"/>
    <cellStyle name="60 % - Akzent4 3" xfId="173"/>
    <cellStyle name="60 % - Akzent4 4" xfId="155"/>
    <cellStyle name="60 % - Akzent5 2" xfId="71"/>
    <cellStyle name="60 % - Akzent5 3" xfId="174"/>
    <cellStyle name="60 % - Akzent5 4" xfId="156"/>
    <cellStyle name="60 % - Akzent6 2" xfId="72"/>
    <cellStyle name="60 % - Akzent6 3" xfId="175"/>
    <cellStyle name="60 % - Akzent6 4" xfId="157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1 2" xfId="101"/>
    <cellStyle name="Akzent2" xfId="20" builtinId="33" customBuiltin="1"/>
    <cellStyle name="Akzent2 2" xfId="102"/>
    <cellStyle name="Akzent3" xfId="21" builtinId="37" customBuiltin="1"/>
    <cellStyle name="Akzent3 2" xfId="103"/>
    <cellStyle name="Akzent4" xfId="22" builtinId="41" customBuiltin="1"/>
    <cellStyle name="Akzent4 2" xfId="104"/>
    <cellStyle name="Akzent5" xfId="23" builtinId="45" customBuiltin="1"/>
    <cellStyle name="Akzent5 2" xfId="105"/>
    <cellStyle name="Akzent6" xfId="24" builtinId="49" customBuiltin="1"/>
    <cellStyle name="Akzent6 2" xfId="106"/>
    <cellStyle name="Ausgabe" xfId="25" builtinId="21" customBuiltin="1"/>
    <cellStyle name="Ausgabe 2" xfId="107"/>
    <cellStyle name="Ausgabe 3" xfId="108"/>
    <cellStyle name="BasisOhneNK" xfId="26"/>
    <cellStyle name="Berechnung" xfId="27" builtinId="22" customBuiltin="1"/>
    <cellStyle name="Berechnung 2" xfId="109"/>
    <cellStyle name="Berechnung 3" xfId="110"/>
    <cellStyle name="Besuchter Hyperlink" xfId="196" builtinId="9" customBuiltin="1"/>
    <cellStyle name="Eingabe" xfId="28" builtinId="20" customBuiltin="1"/>
    <cellStyle name="Eingabe 2" xfId="111"/>
    <cellStyle name="Eingabe 3" xfId="112"/>
    <cellStyle name="Ergebnis" xfId="29" builtinId="25" customBuiltin="1"/>
    <cellStyle name="Ergebnis 2" xfId="113"/>
    <cellStyle name="Ergebnis 3" xfId="114"/>
    <cellStyle name="Erklärender Text" xfId="30" builtinId="53" customBuiltin="1"/>
    <cellStyle name="Erklärender Text 2" xfId="115"/>
    <cellStyle name="Gut" xfId="31" builtinId="26" customBuiltin="1"/>
    <cellStyle name="Gut 2" xfId="116"/>
    <cellStyle name="Hyperlink" xfId="192" builtinId="8"/>
    <cellStyle name="Hyperlink 2" xfId="73"/>
    <cellStyle name="Hyperlink 2 2" xfId="774"/>
    <cellStyle name="Hyperlink 3" xfId="74"/>
    <cellStyle name="Hyperlink 3 2" xfId="776"/>
    <cellStyle name="Hyperlink 3 3" xfId="775"/>
    <cellStyle name="Hyperlink 4" xfId="75"/>
    <cellStyle name="Hyperlink 5" xfId="76"/>
    <cellStyle name="Hyperlink 6" xfId="77"/>
    <cellStyle name="Hyperlink 6 2" xfId="195"/>
    <cellStyle name="Hyperlink 7" xfId="194"/>
    <cellStyle name="Messziffer" xfId="32"/>
    <cellStyle name="Messziffer 10" xfId="190"/>
    <cellStyle name="Messziffer 11" xfId="188"/>
    <cellStyle name="Messziffer 12" xfId="186"/>
    <cellStyle name="Messziffer 13" xfId="184"/>
    <cellStyle name="Messziffer 14" xfId="182"/>
    <cellStyle name="Messziffer 15" xfId="180"/>
    <cellStyle name="Messziffer 16" xfId="178"/>
    <cellStyle name="Messziffer 17" xfId="176"/>
    <cellStyle name="Messziffer 2" xfId="79"/>
    <cellStyle name="Messziffer 3" xfId="80"/>
    <cellStyle name="Messziffer 4" xfId="81"/>
    <cellStyle name="Messziffer 5" xfId="82"/>
    <cellStyle name="Messziffer 6" xfId="83"/>
    <cellStyle name="Messziffer 7" xfId="84"/>
    <cellStyle name="Messziffer 8" xfId="78"/>
    <cellStyle name="Messziffer 9" xfId="53"/>
    <cellStyle name="Neutral" xfId="33" builtinId="28" customBuiltin="1"/>
    <cellStyle name="Neutral 2" xfId="117"/>
    <cellStyle name="Notiz" xfId="34" builtinId="10" customBuiltin="1"/>
    <cellStyle name="Notiz 2" xfId="118"/>
    <cellStyle name="Notiz 2 10" xfId="777"/>
    <cellStyle name="Notiz 2 2" xfId="778"/>
    <cellStyle name="Notiz 2 2 2" xfId="779"/>
    <cellStyle name="Notiz 2 2 2 2" xfId="780"/>
    <cellStyle name="Notiz 2 2 2 2 2" xfId="1682"/>
    <cellStyle name="Notiz 2 2 2 3" xfId="1681"/>
    <cellStyle name="Notiz 2 2 3" xfId="781"/>
    <cellStyle name="Notiz 2 2 3 2" xfId="782"/>
    <cellStyle name="Notiz 2 2 3 2 2" xfId="1684"/>
    <cellStyle name="Notiz 2 2 3 3" xfId="1683"/>
    <cellStyle name="Notiz 2 2 4" xfId="783"/>
    <cellStyle name="Notiz 2 2 4 2" xfId="1685"/>
    <cellStyle name="Notiz 2 2 5" xfId="1680"/>
    <cellStyle name="Notiz 2 3" xfId="784"/>
    <cellStyle name="Notiz 2 3 2" xfId="785"/>
    <cellStyle name="Notiz 2 3 2 2" xfId="786"/>
    <cellStyle name="Notiz 2 3 2 2 2" xfId="1688"/>
    <cellStyle name="Notiz 2 3 2 3" xfId="1687"/>
    <cellStyle name="Notiz 2 3 3" xfId="787"/>
    <cellStyle name="Notiz 2 3 3 2" xfId="1689"/>
    <cellStyle name="Notiz 2 3 4" xfId="1686"/>
    <cellStyle name="Notiz 2 4" xfId="788"/>
    <cellStyle name="Notiz 2 4 2" xfId="789"/>
    <cellStyle name="Notiz 2 4 2 2" xfId="1691"/>
    <cellStyle name="Notiz 2 4 3" xfId="1690"/>
    <cellStyle name="Notiz 2 5" xfId="790"/>
    <cellStyle name="Notiz 2 5 2" xfId="791"/>
    <cellStyle name="Notiz 2 5 2 2" xfId="1693"/>
    <cellStyle name="Notiz 2 5 3" xfId="1692"/>
    <cellStyle name="Notiz 2 6" xfId="792"/>
    <cellStyle name="Notiz 2 6 2" xfId="1694"/>
    <cellStyle name="Notiz 2 7" xfId="1062"/>
    <cellStyle name="Notiz 2 7 2" xfId="1928"/>
    <cellStyle name="Notiz 2 8" xfId="1095"/>
    <cellStyle name="Notiz 2 8 2" xfId="1961"/>
    <cellStyle name="Notiz 2 9" xfId="1679"/>
    <cellStyle name="Notiz 3" xfId="119"/>
    <cellStyle name="Notiz 3 10" xfId="793"/>
    <cellStyle name="Notiz 3 2" xfId="794"/>
    <cellStyle name="Notiz 3 2 2" xfId="795"/>
    <cellStyle name="Notiz 3 2 2 2" xfId="796"/>
    <cellStyle name="Notiz 3 2 2 2 2" xfId="1698"/>
    <cellStyle name="Notiz 3 2 2 3" xfId="1697"/>
    <cellStyle name="Notiz 3 2 3" xfId="797"/>
    <cellStyle name="Notiz 3 2 3 2" xfId="798"/>
    <cellStyle name="Notiz 3 2 3 2 2" xfId="1700"/>
    <cellStyle name="Notiz 3 2 3 3" xfId="1699"/>
    <cellStyle name="Notiz 3 2 4" xfId="799"/>
    <cellStyle name="Notiz 3 2 4 2" xfId="1701"/>
    <cellStyle name="Notiz 3 2 5" xfId="1696"/>
    <cellStyle name="Notiz 3 3" xfId="800"/>
    <cellStyle name="Notiz 3 3 2" xfId="801"/>
    <cellStyle name="Notiz 3 3 2 2" xfId="802"/>
    <cellStyle name="Notiz 3 3 2 2 2" xfId="1704"/>
    <cellStyle name="Notiz 3 3 2 3" xfId="1703"/>
    <cellStyle name="Notiz 3 3 3" xfId="803"/>
    <cellStyle name="Notiz 3 3 3 2" xfId="1705"/>
    <cellStyle name="Notiz 3 3 4" xfId="1702"/>
    <cellStyle name="Notiz 3 4" xfId="804"/>
    <cellStyle name="Notiz 3 4 2" xfId="805"/>
    <cellStyle name="Notiz 3 4 2 2" xfId="1707"/>
    <cellStyle name="Notiz 3 4 3" xfId="1706"/>
    <cellStyle name="Notiz 3 5" xfId="806"/>
    <cellStyle name="Notiz 3 5 2" xfId="807"/>
    <cellStyle name="Notiz 3 5 2 2" xfId="1709"/>
    <cellStyle name="Notiz 3 5 3" xfId="1708"/>
    <cellStyle name="Notiz 3 6" xfId="808"/>
    <cellStyle name="Notiz 3 6 2" xfId="1710"/>
    <cellStyle name="Notiz 3 7" xfId="1063"/>
    <cellStyle name="Notiz 3 7 2" xfId="1929"/>
    <cellStyle name="Notiz 3 8" xfId="1096"/>
    <cellStyle name="Notiz 3 8 2" xfId="1962"/>
    <cellStyle name="Notiz 3 9" xfId="1695"/>
    <cellStyle name="Notiz 4" xfId="809"/>
    <cellStyle name="Notiz 4 2" xfId="810"/>
    <cellStyle name="Notiz 4 2 2" xfId="811"/>
    <cellStyle name="Notiz 4 2 2 2" xfId="812"/>
    <cellStyle name="Notiz 4 2 2 2 2" xfId="1714"/>
    <cellStyle name="Notiz 4 2 2 3" xfId="1713"/>
    <cellStyle name="Notiz 4 2 3" xfId="813"/>
    <cellStyle name="Notiz 4 2 3 2" xfId="814"/>
    <cellStyle name="Notiz 4 2 3 2 2" xfId="1716"/>
    <cellStyle name="Notiz 4 2 3 3" xfId="1715"/>
    <cellStyle name="Notiz 4 2 4" xfId="815"/>
    <cellStyle name="Notiz 4 2 4 2" xfId="1717"/>
    <cellStyle name="Notiz 4 2 5" xfId="1712"/>
    <cellStyle name="Notiz 4 3" xfId="816"/>
    <cellStyle name="Notiz 4 3 2" xfId="817"/>
    <cellStyle name="Notiz 4 3 2 2" xfId="818"/>
    <cellStyle name="Notiz 4 3 2 2 2" xfId="1720"/>
    <cellStyle name="Notiz 4 3 2 3" xfId="1719"/>
    <cellStyle name="Notiz 4 3 3" xfId="819"/>
    <cellStyle name="Notiz 4 3 3 2" xfId="1721"/>
    <cellStyle name="Notiz 4 3 4" xfId="1718"/>
    <cellStyle name="Notiz 4 4" xfId="820"/>
    <cellStyle name="Notiz 4 4 2" xfId="821"/>
    <cellStyle name="Notiz 4 4 2 2" xfId="1723"/>
    <cellStyle name="Notiz 4 4 3" xfId="1722"/>
    <cellStyle name="Notiz 4 5" xfId="822"/>
    <cellStyle name="Notiz 4 5 2" xfId="823"/>
    <cellStyle name="Notiz 4 5 2 2" xfId="1725"/>
    <cellStyle name="Notiz 4 5 3" xfId="1724"/>
    <cellStyle name="Notiz 4 6" xfId="824"/>
    <cellStyle name="Notiz 4 6 2" xfId="1726"/>
    <cellStyle name="Notiz 4 7" xfId="1064"/>
    <cellStyle name="Notiz 4 7 2" xfId="1930"/>
    <cellStyle name="Notiz 4 8" xfId="1097"/>
    <cellStyle name="Notiz 4 8 2" xfId="1963"/>
    <cellStyle name="Notiz 4 9" xfId="1711"/>
    <cellStyle name="Notiz 5" xfId="825"/>
    <cellStyle name="Notiz 5 2" xfId="826"/>
    <cellStyle name="Notiz 5 2 2" xfId="827"/>
    <cellStyle name="Notiz 5 2 2 2" xfId="828"/>
    <cellStyle name="Notiz 5 2 2 2 2" xfId="1730"/>
    <cellStyle name="Notiz 5 2 2 3" xfId="1729"/>
    <cellStyle name="Notiz 5 2 3" xfId="829"/>
    <cellStyle name="Notiz 5 2 3 2" xfId="830"/>
    <cellStyle name="Notiz 5 2 3 2 2" xfId="1732"/>
    <cellStyle name="Notiz 5 2 3 3" xfId="1731"/>
    <cellStyle name="Notiz 5 2 4" xfId="831"/>
    <cellStyle name="Notiz 5 2 4 2" xfId="1733"/>
    <cellStyle name="Notiz 5 2 5" xfId="1728"/>
    <cellStyle name="Notiz 5 3" xfId="832"/>
    <cellStyle name="Notiz 5 3 2" xfId="833"/>
    <cellStyle name="Notiz 5 3 2 2" xfId="834"/>
    <cellStyle name="Notiz 5 3 2 2 2" xfId="1736"/>
    <cellStyle name="Notiz 5 3 2 3" xfId="1735"/>
    <cellStyle name="Notiz 5 3 3" xfId="835"/>
    <cellStyle name="Notiz 5 3 3 2" xfId="1737"/>
    <cellStyle name="Notiz 5 3 4" xfId="1734"/>
    <cellStyle name="Notiz 5 4" xfId="836"/>
    <cellStyle name="Notiz 5 4 2" xfId="837"/>
    <cellStyle name="Notiz 5 4 2 2" xfId="1739"/>
    <cellStyle name="Notiz 5 4 3" xfId="1738"/>
    <cellStyle name="Notiz 5 5" xfId="838"/>
    <cellStyle name="Notiz 5 5 2" xfId="839"/>
    <cellStyle name="Notiz 5 5 2 2" xfId="1741"/>
    <cellStyle name="Notiz 5 5 3" xfId="1740"/>
    <cellStyle name="Notiz 5 6" xfId="840"/>
    <cellStyle name="Notiz 5 6 2" xfId="1742"/>
    <cellStyle name="Notiz 5 7" xfId="1065"/>
    <cellStyle name="Notiz 5 7 2" xfId="1931"/>
    <cellStyle name="Notiz 5 8" xfId="1727"/>
    <cellStyle name="Notiz 6" xfId="841"/>
    <cellStyle name="Notiz 6 2" xfId="1743"/>
    <cellStyle name="ProzVeränderung" xfId="35"/>
    <cellStyle name="ProzVeränderung 10" xfId="191"/>
    <cellStyle name="ProzVeränderung 11" xfId="189"/>
    <cellStyle name="ProzVeränderung 12" xfId="187"/>
    <cellStyle name="ProzVeränderung 13" xfId="185"/>
    <cellStyle name="ProzVeränderung 14" xfId="183"/>
    <cellStyle name="ProzVeränderung 15" xfId="181"/>
    <cellStyle name="ProzVeränderung 16" xfId="179"/>
    <cellStyle name="ProzVeränderung 17" xfId="177"/>
    <cellStyle name="ProzVeränderung 2" xfId="86"/>
    <cellStyle name="ProzVeränderung 3" xfId="87"/>
    <cellStyle name="ProzVeränderung 4" xfId="88"/>
    <cellStyle name="ProzVeränderung 5" xfId="89"/>
    <cellStyle name="ProzVeränderung 6" xfId="90"/>
    <cellStyle name="ProzVeränderung 7" xfId="91"/>
    <cellStyle name="ProzVeränderung 8" xfId="85"/>
    <cellStyle name="ProzVeränderung 9" xfId="54"/>
    <cellStyle name="Schlecht" xfId="36" builtinId="27" customBuiltin="1"/>
    <cellStyle name="Schlecht 2" xfId="120"/>
    <cellStyle name="Standard" xfId="0" builtinId="0"/>
    <cellStyle name="Standard 10" xfId="121"/>
    <cellStyle name="Standard 10 2" xfId="842"/>
    <cellStyle name="Standard 11" xfId="122"/>
    <cellStyle name="Standard 11 2" xfId="197"/>
    <cellStyle name="Standard 12" xfId="138"/>
    <cellStyle name="Standard 12 2" xfId="1102"/>
    <cellStyle name="Standard 12 3" xfId="1101"/>
    <cellStyle name="Standard 12 4" xfId="1968"/>
    <cellStyle name="Standard 13" xfId="193"/>
    <cellStyle name="Standard 2" xfId="52"/>
    <cellStyle name="Standard 2 10" xfId="844"/>
    <cellStyle name="Standard 2 10 2" xfId="1744"/>
    <cellStyle name="Standard 2 11" xfId="843"/>
    <cellStyle name="Standard 2 2" xfId="845"/>
    <cellStyle name="Standard 2 3" xfId="846"/>
    <cellStyle name="Standard 2 3 2" xfId="847"/>
    <cellStyle name="Standard 2 3 3" xfId="848"/>
    <cellStyle name="Standard 2 3 3 2" xfId="849"/>
    <cellStyle name="Standard 2 3 3 2 2" xfId="850"/>
    <cellStyle name="Standard 2 3 3 2 2 2" xfId="1747"/>
    <cellStyle name="Standard 2 3 3 2 3" xfId="1746"/>
    <cellStyle name="Standard 2 3 3 3" xfId="851"/>
    <cellStyle name="Standard 2 3 3 3 2" xfId="852"/>
    <cellStyle name="Standard 2 3 3 3 2 2" xfId="1749"/>
    <cellStyle name="Standard 2 3 3 3 3" xfId="1748"/>
    <cellStyle name="Standard 2 3 3 4" xfId="853"/>
    <cellStyle name="Standard 2 3 3 4 2" xfId="1750"/>
    <cellStyle name="Standard 2 3 3 5" xfId="1745"/>
    <cellStyle name="Standard 2 3 4" xfId="854"/>
    <cellStyle name="Standard 2 3 4 2" xfId="855"/>
    <cellStyle name="Standard 2 3 4 2 2" xfId="856"/>
    <cellStyle name="Standard 2 3 4 2 2 2" xfId="1753"/>
    <cellStyle name="Standard 2 3 4 2 3" xfId="1752"/>
    <cellStyle name="Standard 2 3 4 3" xfId="857"/>
    <cellStyle name="Standard 2 3 4 3 2" xfId="1754"/>
    <cellStyle name="Standard 2 3 4 4" xfId="1751"/>
    <cellStyle name="Standard 2 3 5" xfId="858"/>
    <cellStyle name="Standard 2 3 5 2" xfId="859"/>
    <cellStyle name="Standard 2 3 5 2 2" xfId="1756"/>
    <cellStyle name="Standard 2 3 5 3" xfId="1755"/>
    <cellStyle name="Standard 2 3 6" xfId="860"/>
    <cellStyle name="Standard 2 3 6 2" xfId="861"/>
    <cellStyle name="Standard 2 3 6 2 2" xfId="1758"/>
    <cellStyle name="Standard 2 3 6 3" xfId="1757"/>
    <cellStyle name="Standard 2 3 7" xfId="862"/>
    <cellStyle name="Standard 2 3 7 2" xfId="1759"/>
    <cellStyle name="Standard 2 3 8" xfId="863"/>
    <cellStyle name="Standard 2 3 8 2" xfId="1760"/>
    <cellStyle name="Standard 2 4" xfId="864"/>
    <cellStyle name="Standard 2 4 10" xfId="1761"/>
    <cellStyle name="Standard 2 4 2" xfId="865"/>
    <cellStyle name="Standard 2 4 2 2" xfId="866"/>
    <cellStyle name="Standard 2 4 2 3" xfId="867"/>
    <cellStyle name="Standard 2 4 2 3 2" xfId="868"/>
    <cellStyle name="Standard 2 4 2 3 2 2" xfId="1763"/>
    <cellStyle name="Standard 2 4 2 3 3" xfId="1762"/>
    <cellStyle name="Standard 2 4 2 4" xfId="869"/>
    <cellStyle name="Standard 2 4 2 4 2" xfId="870"/>
    <cellStyle name="Standard 2 4 2 4 2 2" xfId="1765"/>
    <cellStyle name="Standard 2 4 2 4 3" xfId="1764"/>
    <cellStyle name="Standard 2 4 2 5" xfId="871"/>
    <cellStyle name="Standard 2 4 2 5 2" xfId="1766"/>
    <cellStyle name="Standard 2 4 2 6" xfId="872"/>
    <cellStyle name="Standard 2 4 2 6 2" xfId="1767"/>
    <cellStyle name="Standard 2 4 3" xfId="873"/>
    <cellStyle name="Standard 2 4 3 2" xfId="874"/>
    <cellStyle name="Standard 2 4 3 2 2" xfId="875"/>
    <cellStyle name="Standard 2 4 3 2 2 2" xfId="1770"/>
    <cellStyle name="Standard 2 4 3 2 3" xfId="1769"/>
    <cellStyle name="Standard 2 4 3 3" xfId="876"/>
    <cellStyle name="Standard 2 4 3 3 2" xfId="877"/>
    <cellStyle name="Standard 2 4 3 3 2 2" xfId="1772"/>
    <cellStyle name="Standard 2 4 3 3 3" xfId="1771"/>
    <cellStyle name="Standard 2 4 3 4" xfId="878"/>
    <cellStyle name="Standard 2 4 3 4 2" xfId="1773"/>
    <cellStyle name="Standard 2 4 3 5" xfId="1768"/>
    <cellStyle name="Standard 2 4 4" xfId="879"/>
    <cellStyle name="Standard 2 4 4 2" xfId="880"/>
    <cellStyle name="Standard 2 4 4 2 2" xfId="881"/>
    <cellStyle name="Standard 2 4 4 2 2 2" xfId="1776"/>
    <cellStyle name="Standard 2 4 4 2 3" xfId="1775"/>
    <cellStyle name="Standard 2 4 4 3" xfId="882"/>
    <cellStyle name="Standard 2 4 4 3 2" xfId="1777"/>
    <cellStyle name="Standard 2 4 4 4" xfId="1774"/>
    <cellStyle name="Standard 2 4 5" xfId="883"/>
    <cellStyle name="Standard 2 4 5 2" xfId="884"/>
    <cellStyle name="Standard 2 4 5 2 2" xfId="1779"/>
    <cellStyle name="Standard 2 4 5 3" xfId="1778"/>
    <cellStyle name="Standard 2 4 6" xfId="885"/>
    <cellStyle name="Standard 2 4 6 2" xfId="886"/>
    <cellStyle name="Standard 2 4 6 2 2" xfId="1781"/>
    <cellStyle name="Standard 2 4 6 3" xfId="1780"/>
    <cellStyle name="Standard 2 4 7" xfId="887"/>
    <cellStyle name="Standard 2 4 7 2" xfId="1782"/>
    <cellStyle name="Standard 2 4 8" xfId="1066"/>
    <cellStyle name="Standard 2 4 8 2" xfId="1932"/>
    <cellStyle name="Standard 2 4 9" xfId="1098"/>
    <cellStyle name="Standard 2 4 9 2" xfId="1964"/>
    <cellStyle name="Standard 2 5" xfId="888"/>
    <cellStyle name="Standard 2 5 2" xfId="889"/>
    <cellStyle name="Standard 2 5 2 2" xfId="1783"/>
    <cellStyle name="Standard 2 6" xfId="890"/>
    <cellStyle name="Standard 2 6 2" xfId="891"/>
    <cellStyle name="Standard 2 6 2 2" xfId="892"/>
    <cellStyle name="Standard 2 6 2 2 2" xfId="1786"/>
    <cellStyle name="Standard 2 6 2 3" xfId="1785"/>
    <cellStyle name="Standard 2 6 3" xfId="893"/>
    <cellStyle name="Standard 2 6 3 2" xfId="894"/>
    <cellStyle name="Standard 2 6 3 2 2" xfId="1788"/>
    <cellStyle name="Standard 2 6 3 3" xfId="1787"/>
    <cellStyle name="Standard 2 6 4" xfId="895"/>
    <cellStyle name="Standard 2 6 4 2" xfId="1789"/>
    <cellStyle name="Standard 2 6 5" xfId="1784"/>
    <cellStyle name="Standard 2 7" xfId="896"/>
    <cellStyle name="Standard 2 7 2" xfId="897"/>
    <cellStyle name="Standard 2 7 2 2" xfId="898"/>
    <cellStyle name="Standard 2 7 2 2 2" xfId="1792"/>
    <cellStyle name="Standard 2 7 2 3" xfId="1791"/>
    <cellStyle name="Standard 2 7 3" xfId="899"/>
    <cellStyle name="Standard 2 7 3 2" xfId="1793"/>
    <cellStyle name="Standard 2 7 4" xfId="1790"/>
    <cellStyle name="Standard 2 8" xfId="900"/>
    <cellStyle name="Standard 2 8 2" xfId="901"/>
    <cellStyle name="Standard 2 8 2 2" xfId="1795"/>
    <cellStyle name="Standard 2 8 3" xfId="1794"/>
    <cellStyle name="Standard 2 9" xfId="902"/>
    <cellStyle name="Standard 2 9 2" xfId="903"/>
    <cellStyle name="Standard 2 9 2 2" xfId="1797"/>
    <cellStyle name="Standard 2 9 3" xfId="1796"/>
    <cellStyle name="Standard 3" xfId="92"/>
    <cellStyle name="Standard 3 2" xfId="100"/>
    <cellStyle name="Standard 3 2 10" xfId="905"/>
    <cellStyle name="Standard 3 2 10 2" xfId="1798"/>
    <cellStyle name="Standard 3 2 11" xfId="904"/>
    <cellStyle name="Standard 3 2 2" xfId="906"/>
    <cellStyle name="Standard 3 2 3" xfId="907"/>
    <cellStyle name="Standard 3 2 3 2" xfId="908"/>
    <cellStyle name="Standard 3 2 3 2 2" xfId="909"/>
    <cellStyle name="Standard 3 2 3 2 2 2" xfId="910"/>
    <cellStyle name="Standard 3 2 3 2 2 2 2" xfId="1801"/>
    <cellStyle name="Standard 3 2 3 2 2 3" xfId="1800"/>
    <cellStyle name="Standard 3 2 3 2 3" xfId="911"/>
    <cellStyle name="Standard 3 2 3 2 3 2" xfId="912"/>
    <cellStyle name="Standard 3 2 3 2 3 2 2" xfId="1803"/>
    <cellStyle name="Standard 3 2 3 2 3 3" xfId="1802"/>
    <cellStyle name="Standard 3 2 3 2 4" xfId="913"/>
    <cellStyle name="Standard 3 2 3 2 4 2" xfId="1804"/>
    <cellStyle name="Standard 3 2 3 2 5" xfId="1799"/>
    <cellStyle name="Standard 3 2 4" xfId="914"/>
    <cellStyle name="Standard 3 2 4 2" xfId="915"/>
    <cellStyle name="Standard 3 2 4 2 2" xfId="916"/>
    <cellStyle name="Standard 3 2 4 2 2 2" xfId="1806"/>
    <cellStyle name="Standard 3 2 4 2 3" xfId="1805"/>
    <cellStyle name="Standard 3 2 4 3" xfId="917"/>
    <cellStyle name="Standard 3 2 4 3 2" xfId="918"/>
    <cellStyle name="Standard 3 2 4 3 2 2" xfId="1808"/>
    <cellStyle name="Standard 3 2 4 3 3" xfId="1807"/>
    <cellStyle name="Standard 3 2 4 4" xfId="919"/>
    <cellStyle name="Standard 3 2 4 4 2" xfId="1809"/>
    <cellStyle name="Standard 3 2 4 5" xfId="920"/>
    <cellStyle name="Standard 3 2 4 5 2" xfId="1810"/>
    <cellStyle name="Standard 3 2 5" xfId="921"/>
    <cellStyle name="Standard 3 2 5 2" xfId="922"/>
    <cellStyle name="Standard 3 2 5 2 2" xfId="923"/>
    <cellStyle name="Standard 3 2 5 2 2 2" xfId="1813"/>
    <cellStyle name="Standard 3 2 5 2 3" xfId="1812"/>
    <cellStyle name="Standard 3 2 5 3" xfId="924"/>
    <cellStyle name="Standard 3 2 5 3 2" xfId="1814"/>
    <cellStyle name="Standard 3 2 5 4" xfId="1811"/>
    <cellStyle name="Standard 3 2 6" xfId="925"/>
    <cellStyle name="Standard 3 2 6 2" xfId="926"/>
    <cellStyle name="Standard 3 2 6 2 2" xfId="1816"/>
    <cellStyle name="Standard 3 2 6 3" xfId="1815"/>
    <cellStyle name="Standard 3 2 7" xfId="927"/>
    <cellStyle name="Standard 3 2 7 2" xfId="928"/>
    <cellStyle name="Standard 3 2 7 2 2" xfId="1818"/>
    <cellStyle name="Standard 3 2 7 3" xfId="1817"/>
    <cellStyle name="Standard 3 2 8" xfId="929"/>
    <cellStyle name="Standard 3 2 8 2" xfId="930"/>
    <cellStyle name="Standard 3 2 9" xfId="931"/>
    <cellStyle name="Standard 3 2 9 2" xfId="1819"/>
    <cellStyle name="Standard 3 3" xfId="123"/>
    <cellStyle name="Standard 3 3 10" xfId="1820"/>
    <cellStyle name="Standard 3 3 11" xfId="932"/>
    <cellStyle name="Standard 3 3 2" xfId="933"/>
    <cellStyle name="Standard 3 3 2 2" xfId="934"/>
    <cellStyle name="Standard 3 3 2 3" xfId="935"/>
    <cellStyle name="Standard 3 3 2 3 2" xfId="936"/>
    <cellStyle name="Standard 3 3 2 3 2 2" xfId="1822"/>
    <cellStyle name="Standard 3 3 2 3 3" xfId="1821"/>
    <cellStyle name="Standard 3 3 2 4" xfId="937"/>
    <cellStyle name="Standard 3 3 2 4 2" xfId="938"/>
    <cellStyle name="Standard 3 3 2 4 2 2" xfId="1824"/>
    <cellStyle name="Standard 3 3 2 4 3" xfId="1823"/>
    <cellStyle name="Standard 3 3 2 5" xfId="939"/>
    <cellStyle name="Standard 3 3 2 5 2" xfId="1825"/>
    <cellStyle name="Standard 3 3 2 6" xfId="940"/>
    <cellStyle name="Standard 3 3 2 6 2" xfId="1826"/>
    <cellStyle name="Standard 3 3 3" xfId="941"/>
    <cellStyle name="Standard 3 3 3 2" xfId="942"/>
    <cellStyle name="Standard 3 3 3 2 2" xfId="943"/>
    <cellStyle name="Standard 3 3 3 2 2 2" xfId="1829"/>
    <cellStyle name="Standard 3 3 3 2 3" xfId="1828"/>
    <cellStyle name="Standard 3 3 3 3" xfId="944"/>
    <cellStyle name="Standard 3 3 3 3 2" xfId="945"/>
    <cellStyle name="Standard 3 3 3 3 2 2" xfId="1831"/>
    <cellStyle name="Standard 3 3 3 3 3" xfId="1830"/>
    <cellStyle name="Standard 3 3 3 4" xfId="946"/>
    <cellStyle name="Standard 3 3 3 4 2" xfId="1832"/>
    <cellStyle name="Standard 3 3 3 5" xfId="1827"/>
    <cellStyle name="Standard 3 3 4" xfId="947"/>
    <cellStyle name="Standard 3 3 4 2" xfId="948"/>
    <cellStyle name="Standard 3 3 4 2 2" xfId="949"/>
    <cellStyle name="Standard 3 3 4 2 2 2" xfId="1835"/>
    <cellStyle name="Standard 3 3 4 2 3" xfId="1834"/>
    <cellStyle name="Standard 3 3 4 3" xfId="950"/>
    <cellStyle name="Standard 3 3 4 3 2" xfId="1836"/>
    <cellStyle name="Standard 3 3 4 4" xfId="1833"/>
    <cellStyle name="Standard 3 3 5" xfId="951"/>
    <cellStyle name="Standard 3 3 5 2" xfId="952"/>
    <cellStyle name="Standard 3 3 5 2 2" xfId="1838"/>
    <cellStyle name="Standard 3 3 5 3" xfId="1837"/>
    <cellStyle name="Standard 3 3 6" xfId="953"/>
    <cellStyle name="Standard 3 3 6 2" xfId="954"/>
    <cellStyle name="Standard 3 3 6 2 2" xfId="1840"/>
    <cellStyle name="Standard 3 3 6 3" xfId="1839"/>
    <cellStyle name="Standard 3 3 7" xfId="955"/>
    <cellStyle name="Standard 3 3 7 2" xfId="1841"/>
    <cellStyle name="Standard 3 3 8" xfId="1067"/>
    <cellStyle name="Standard 3 3 8 2" xfId="1933"/>
    <cellStyle name="Standard 3 3 9" xfId="1099"/>
    <cellStyle name="Standard 3 3 9 2" xfId="1965"/>
    <cellStyle name="Standard 3 4" xfId="956"/>
    <cellStyle name="Standard 3 5" xfId="957"/>
    <cellStyle name="Standard 3 5 2" xfId="1842"/>
    <cellStyle name="Standard 3 6" xfId="958"/>
    <cellStyle name="Standard 3 6 2" xfId="1843"/>
    <cellStyle name="Standard 4" xfId="93"/>
    <cellStyle name="Standard 4 2" xfId="124"/>
    <cellStyle name="Standard 4 3" xfId="960"/>
    <cellStyle name="Standard 4 3 2" xfId="961"/>
    <cellStyle name="Standard 4 3 2 2" xfId="962"/>
    <cellStyle name="Standard 4 3 2 2 2" xfId="963"/>
    <cellStyle name="Standard 4 3 2 2 2 2" xfId="1847"/>
    <cellStyle name="Standard 4 3 2 2 3" xfId="1846"/>
    <cellStyle name="Standard 4 3 2 3" xfId="964"/>
    <cellStyle name="Standard 4 3 2 3 2" xfId="965"/>
    <cellStyle name="Standard 4 3 2 3 2 2" xfId="1849"/>
    <cellStyle name="Standard 4 3 2 3 3" xfId="1848"/>
    <cellStyle name="Standard 4 3 2 4" xfId="966"/>
    <cellStyle name="Standard 4 3 2 4 2" xfId="1850"/>
    <cellStyle name="Standard 4 3 2 5" xfId="1845"/>
    <cellStyle name="Standard 4 3 3" xfId="967"/>
    <cellStyle name="Standard 4 3 3 2" xfId="968"/>
    <cellStyle name="Standard 4 3 3 2 2" xfId="969"/>
    <cellStyle name="Standard 4 3 3 2 2 2" xfId="1853"/>
    <cellStyle name="Standard 4 3 3 2 3" xfId="1852"/>
    <cellStyle name="Standard 4 3 3 3" xfId="970"/>
    <cellStyle name="Standard 4 3 3 3 2" xfId="1854"/>
    <cellStyle name="Standard 4 3 3 4" xfId="1851"/>
    <cellStyle name="Standard 4 3 4" xfId="971"/>
    <cellStyle name="Standard 4 3 4 2" xfId="972"/>
    <cellStyle name="Standard 4 3 4 2 2" xfId="1856"/>
    <cellStyle name="Standard 4 3 4 3" xfId="1855"/>
    <cellStyle name="Standard 4 3 5" xfId="973"/>
    <cellStyle name="Standard 4 3 5 2" xfId="974"/>
    <cellStyle name="Standard 4 3 5 2 2" xfId="1858"/>
    <cellStyle name="Standard 4 3 5 3" xfId="1857"/>
    <cellStyle name="Standard 4 3 6" xfId="975"/>
    <cellStyle name="Standard 4 3 6 2" xfId="1859"/>
    <cellStyle name="Standard 4 3 7" xfId="1068"/>
    <cellStyle name="Standard 4 3 7 2" xfId="1934"/>
    <cellStyle name="Standard 4 3 8" xfId="1100"/>
    <cellStyle name="Standard 4 3 8 2" xfId="1966"/>
    <cellStyle name="Standard 4 3 9" xfId="1844"/>
    <cellStyle name="Standard 4 4" xfId="976"/>
    <cellStyle name="Standard 4 4 2" xfId="1860"/>
    <cellStyle name="Standard 4 5" xfId="959"/>
    <cellStyle name="Standard 5" xfId="94"/>
    <cellStyle name="Standard 5 2" xfId="125"/>
    <cellStyle name="Standard 5 2 2" xfId="979"/>
    <cellStyle name="Standard 5 2 3" xfId="978"/>
    <cellStyle name="Standard 5 3" xfId="980"/>
    <cellStyle name="Standard 5 3 2" xfId="981"/>
    <cellStyle name="Standard 5 3 3" xfId="982"/>
    <cellStyle name="Standard 5 3 4" xfId="983"/>
    <cellStyle name="Standard 5 3 4 2" xfId="984"/>
    <cellStyle name="Standard 5 3 4 2 2" xfId="1863"/>
    <cellStyle name="Standard 5 3 4 3" xfId="1862"/>
    <cellStyle name="Standard 5 3 5" xfId="985"/>
    <cellStyle name="Standard 5 3 5 2" xfId="986"/>
    <cellStyle name="Standard 5 3 5 2 2" xfId="1865"/>
    <cellStyle name="Standard 5 3 5 3" xfId="1864"/>
    <cellStyle name="Standard 5 3 6" xfId="987"/>
    <cellStyle name="Standard 5 3 6 2" xfId="1866"/>
    <cellStyle name="Standard 5 3 7" xfId="1069"/>
    <cellStyle name="Standard 5 3 7 2" xfId="1935"/>
    <cellStyle name="Standard 5 3 8" xfId="1861"/>
    <cellStyle name="Standard 5 4" xfId="988"/>
    <cellStyle name="Standard 5 4 2" xfId="989"/>
    <cellStyle name="Standard 5 4 2 2" xfId="1867"/>
    <cellStyle name="Standard 5 4 3" xfId="990"/>
    <cellStyle name="Standard 5 5" xfId="991"/>
    <cellStyle name="Standard 5 5 2" xfId="992"/>
    <cellStyle name="Standard 5 5 2 2" xfId="1868"/>
    <cellStyle name="Standard 5 6" xfId="993"/>
    <cellStyle name="Standard 5 7" xfId="994"/>
    <cellStyle name="Standard 5 8" xfId="977"/>
    <cellStyle name="Standard 6" xfId="99"/>
    <cellStyle name="Standard 6 10" xfId="1869"/>
    <cellStyle name="Standard 6 11" xfId="995"/>
    <cellStyle name="Standard 6 2" xfId="126"/>
    <cellStyle name="Standard 6 2 2" xfId="996"/>
    <cellStyle name="Standard 6 2 3" xfId="997"/>
    <cellStyle name="Standard 6 2 3 2" xfId="998"/>
    <cellStyle name="Standard 6 2 3 2 2" xfId="1871"/>
    <cellStyle name="Standard 6 2 3 3" xfId="1870"/>
    <cellStyle name="Standard 6 2 4" xfId="999"/>
    <cellStyle name="Standard 6 2 4 2" xfId="1000"/>
    <cellStyle name="Standard 6 2 4 2 2" xfId="1873"/>
    <cellStyle name="Standard 6 2 4 3" xfId="1872"/>
    <cellStyle name="Standard 6 2 5" xfId="1001"/>
    <cellStyle name="Standard 6 2 5 2" xfId="1874"/>
    <cellStyle name="Standard 6 2 6" xfId="1002"/>
    <cellStyle name="Standard 6 2 6 2" xfId="1875"/>
    <cellStyle name="Standard 6 3" xfId="1003"/>
    <cellStyle name="Standard 6 3 2" xfId="1004"/>
    <cellStyle name="Standard 6 4" xfId="1005"/>
    <cellStyle name="Standard 6 4 2" xfId="1006"/>
    <cellStyle name="Standard 6 4 2 2" xfId="1007"/>
    <cellStyle name="Standard 6 4 2 2 2" xfId="1878"/>
    <cellStyle name="Standard 6 4 2 3" xfId="1877"/>
    <cellStyle name="Standard 6 4 3" xfId="1008"/>
    <cellStyle name="Standard 6 4 3 2" xfId="1009"/>
    <cellStyle name="Standard 6 4 3 2 2" xfId="1880"/>
    <cellStyle name="Standard 6 4 3 3" xfId="1879"/>
    <cellStyle name="Standard 6 4 4" xfId="1010"/>
    <cellStyle name="Standard 6 4 4 2" xfId="1881"/>
    <cellStyle name="Standard 6 4 5" xfId="1876"/>
    <cellStyle name="Standard 6 5" xfId="1011"/>
    <cellStyle name="Standard 6 5 2" xfId="1012"/>
    <cellStyle name="Standard 6 5 2 2" xfId="1013"/>
    <cellStyle name="Standard 6 5 2 2 2" xfId="1884"/>
    <cellStyle name="Standard 6 5 2 3" xfId="1883"/>
    <cellStyle name="Standard 6 5 3" xfId="1014"/>
    <cellStyle name="Standard 6 5 3 2" xfId="1885"/>
    <cellStyle name="Standard 6 5 4" xfId="1882"/>
    <cellStyle name="Standard 6 6" xfId="1015"/>
    <cellStyle name="Standard 6 6 2" xfId="1016"/>
    <cellStyle name="Standard 6 6 2 2" xfId="1887"/>
    <cellStyle name="Standard 6 6 3" xfId="1886"/>
    <cellStyle name="Standard 6 7" xfId="1017"/>
    <cellStyle name="Standard 6 7 2" xfId="1018"/>
    <cellStyle name="Standard 6 7 2 2" xfId="1889"/>
    <cellStyle name="Standard 6 7 3" xfId="1888"/>
    <cellStyle name="Standard 6 8" xfId="1019"/>
    <cellStyle name="Standard 6 8 2" xfId="1890"/>
    <cellStyle name="Standard 6 9" xfId="1070"/>
    <cellStyle name="Standard 6 9 2" xfId="1936"/>
    <cellStyle name="Standard 7" xfId="127"/>
    <cellStyle name="Standard 7 2" xfId="139"/>
    <cellStyle name="Standard 7 2 2" xfId="1021"/>
    <cellStyle name="Standard 7 2 3" xfId="1022"/>
    <cellStyle name="Standard 7 3" xfId="1020"/>
    <cellStyle name="Standard 8" xfId="128"/>
    <cellStyle name="Standard 8 2" xfId="1023"/>
    <cellStyle name="Standard 9" xfId="129"/>
    <cellStyle name="Standard 9 2" xfId="1025"/>
    <cellStyle name="Standard 9 2 2" xfId="1891"/>
    <cellStyle name="Standard 9 3" xfId="1024"/>
    <cellStyle name="Standard_Bericht_2007__NeueKreise_Oeffentlich" xfId="37"/>
    <cellStyle name="Standard_Bericht_2007__NeueKreise_Oeffentlich 2" xfId="1967"/>
    <cellStyle name="Standard_Seite64_65_2003" xfId="38"/>
    <cellStyle name="Standard_Seite66_67_2003" xfId="39"/>
    <cellStyle name="Standard_Seite69" xfId="40"/>
    <cellStyle name="Standard_Tabellen-Vorlagen" xfId="41"/>
    <cellStyle name="Standard_vorl_ Ergebnis_11_2011" xfId="42"/>
    <cellStyle name="Überschrift" xfId="43" builtinId="15" customBuiltin="1"/>
    <cellStyle name="Überschrift 1" xfId="44" builtinId="16" customBuiltin="1"/>
    <cellStyle name="Überschrift 1 2" xfId="130"/>
    <cellStyle name="Überschrift 2" xfId="45" builtinId="17" customBuiltin="1"/>
    <cellStyle name="Überschrift 2 2" xfId="131"/>
    <cellStyle name="Überschrift 3" xfId="46" builtinId="18" customBuiltin="1"/>
    <cellStyle name="Überschrift 3 2" xfId="132"/>
    <cellStyle name="Überschrift 4" xfId="47" builtinId="19" customBuiltin="1"/>
    <cellStyle name="Überschrift 4 2" xfId="133"/>
    <cellStyle name="Überschrift 5" xfId="134"/>
    <cellStyle name="Verknüpfte Zelle" xfId="48" builtinId="24" customBuiltin="1"/>
    <cellStyle name="Verknüpfte Zelle 2" xfId="135"/>
    <cellStyle name="Warnender Text" xfId="49" builtinId="11" customBuiltin="1"/>
    <cellStyle name="Warnender Text 2" xfId="136"/>
    <cellStyle name="Zelle mit Rand" xfId="50"/>
    <cellStyle name="Zelle mit Rand 2" xfId="95"/>
    <cellStyle name="Zelle mit Rand 3" xfId="96"/>
    <cellStyle name="Zelle mit Rand 4" xfId="97"/>
    <cellStyle name="Zelle mit Rand 5" xfId="98"/>
    <cellStyle name="Zelle überprüfen" xfId="51" builtinId="23" customBuiltin="1"/>
    <cellStyle name="Zelle überprüfen 2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6236605</xdr:colOff>
      <xdr:row>55</xdr:row>
      <xdr:rowOff>76050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1</xdr:col>
          <xdr:colOff>19050</xdr:colOff>
          <xdr:row>18</xdr:row>
          <xdr:rowOff>57150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5934075</xdr:colOff>
          <xdr:row>57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238125</xdr:colOff>
      <xdr:row>18</xdr:row>
      <xdr:rowOff>47625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334125" cy="2638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238125</xdr:colOff>
      <xdr:row>33</xdr:row>
      <xdr:rowOff>19050</xdr:rowOff>
    </xdr:to>
    <xdr:pic>
      <xdr:nvPicPr>
        <xdr:cNvPr id="20" name="Grafik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334125" cy="503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hyperlink" Target="https://www.destatis.de/DE/Publikationen/Qualitaetsberichte/LandForstwirtschaft/Viehbestand_Rinder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destatis.de/DE/Publikationen/Qualitaetsberichte/LandForstwirtschaft/Viehbestand_Schweine.pdf?__blob=publicationFile" TargetMode="External"/><Relationship Id="rId1" Type="http://schemas.openxmlformats.org/officeDocument/2006/relationships/hyperlink" Target="https://www.destatis.de/DE/Publikationen/Qualitaetsberichte/LandForstwirtschaft/Viehbestand_Schweine.pdf?__blob=publicationFile" TargetMode="External"/><Relationship Id="rId6" Type="http://schemas.openxmlformats.org/officeDocument/2006/relationships/drawing" Target="../drawings/drawing3.xml"/><Relationship Id="rId11" Type="http://schemas.openxmlformats.org/officeDocument/2006/relationships/image" Target="../media/image4.emf"/><Relationship Id="rId5" Type="http://schemas.openxmlformats.org/officeDocument/2006/relationships/printerSettings" Target="../printerSettings/printerSettings4.bin"/><Relationship Id="rId10" Type="http://schemas.openxmlformats.org/officeDocument/2006/relationships/package" Target="../embeddings/Microsoft_Word_Document2.docx"/><Relationship Id="rId4" Type="http://schemas.openxmlformats.org/officeDocument/2006/relationships/hyperlink" Target="https://www.destatis.de/DE/Publikationen/Qualitaetsberichte/LandForstwirtschaft/Viehbestand_Rinder.pdf?__blob=publicationFile" TargetMode="External"/><Relationship Id="rId9" Type="http://schemas.openxmlformats.org/officeDocument/2006/relationships/image" Target="../media/image3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3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2" x14ac:dyDescent="0.2">
      <c r="A1" s="89" t="s">
        <v>207</v>
      </c>
      <c r="B1" s="55"/>
    </row>
    <row r="2" spans="1:2" x14ac:dyDescent="0.2">
      <c r="A2" s="89" t="s">
        <v>208</v>
      </c>
      <c r="B2" s="55"/>
    </row>
    <row r="3" spans="1:2" x14ac:dyDescent="0.2">
      <c r="A3" s="55"/>
      <c r="B3" s="55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GridLines="0" workbookViewId="0"/>
  </sheetViews>
  <sheetFormatPr baseColWidth="10" defaultRowHeight="12.75" x14ac:dyDescent="0.2"/>
  <cols>
    <col min="1" max="1" width="18.140625" style="1" customWidth="1"/>
    <col min="2" max="3" width="8.5703125" style="1" customWidth="1"/>
    <col min="4" max="4" width="7.28515625" style="1" customWidth="1"/>
    <col min="5" max="5" width="6.28515625" style="1" customWidth="1"/>
    <col min="6" max="6" width="8" style="1" customWidth="1"/>
    <col min="7" max="7" width="6" style="1" customWidth="1"/>
    <col min="8" max="8" width="8.5703125" style="1" customWidth="1"/>
    <col min="9" max="9" width="7.28515625" style="1" customWidth="1"/>
    <col min="10" max="10" width="8.5703125" style="1" customWidth="1"/>
    <col min="11" max="11" width="6.85546875" style="1" customWidth="1"/>
    <col min="12" max="12" width="8.5703125" style="1" customWidth="1"/>
    <col min="13" max="13" width="6.7109375" style="1" customWidth="1"/>
    <col min="14" max="14" width="8.5703125" style="1" customWidth="1"/>
    <col min="15" max="15" width="7.7109375" style="1" customWidth="1"/>
    <col min="16" max="16" width="8.5703125" style="1" customWidth="1"/>
    <col min="17" max="17" width="7.42578125" style="1" customWidth="1"/>
    <col min="18" max="18" width="18.140625" style="85" customWidth="1"/>
    <col min="19" max="16384" width="11.42578125" style="33"/>
  </cols>
  <sheetData>
    <row r="1" spans="1:18" ht="15" customHeight="1" x14ac:dyDescent="0.2">
      <c r="A1" s="54" t="s">
        <v>177</v>
      </c>
      <c r="B1" s="55"/>
      <c r="C1" s="55"/>
      <c r="D1" s="55"/>
      <c r="E1" s="55"/>
      <c r="F1" s="55"/>
      <c r="G1" s="55"/>
      <c r="H1" s="55"/>
      <c r="I1" s="55"/>
      <c r="J1" s="55"/>
      <c r="K1" s="93"/>
      <c r="L1" s="55"/>
      <c r="M1" s="55"/>
      <c r="N1" s="55"/>
      <c r="O1" s="55"/>
      <c r="P1" s="55"/>
      <c r="Q1" s="55"/>
    </row>
    <row r="2" spans="1:18" ht="15" customHeight="1" x14ac:dyDescent="0.2">
      <c r="A2" s="54" t="s">
        <v>92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8" ht="1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8" s="16" customFormat="1" ht="12" customHeight="1" x14ac:dyDescent="0.2">
      <c r="A4" s="326" t="s">
        <v>148</v>
      </c>
      <c r="B4" s="341" t="s">
        <v>24</v>
      </c>
      <c r="C4" s="342"/>
      <c r="D4" s="336" t="s">
        <v>38</v>
      </c>
      <c r="E4" s="336"/>
      <c r="F4" s="336"/>
      <c r="G4" s="336"/>
      <c r="H4" s="336"/>
      <c r="I4" s="337"/>
      <c r="J4" s="338" t="s">
        <v>151</v>
      </c>
      <c r="K4" s="339"/>
      <c r="L4" s="339"/>
      <c r="M4" s="339"/>
      <c r="N4" s="339"/>
      <c r="O4" s="339"/>
      <c r="P4" s="339"/>
      <c r="Q4" s="340"/>
      <c r="R4" s="322" t="s">
        <v>148</v>
      </c>
    </row>
    <row r="5" spans="1:18" s="16" customFormat="1" ht="12" customHeight="1" x14ac:dyDescent="0.2">
      <c r="A5" s="327"/>
      <c r="B5" s="343"/>
      <c r="C5" s="344"/>
      <c r="D5" s="330" t="s">
        <v>138</v>
      </c>
      <c r="E5" s="331"/>
      <c r="F5" s="330" t="s">
        <v>44</v>
      </c>
      <c r="G5" s="331"/>
      <c r="H5" s="330" t="s">
        <v>139</v>
      </c>
      <c r="I5" s="334"/>
      <c r="J5" s="334" t="s">
        <v>140</v>
      </c>
      <c r="K5" s="331"/>
      <c r="L5" s="330" t="s">
        <v>45</v>
      </c>
      <c r="M5" s="331"/>
      <c r="N5" s="330" t="s">
        <v>141</v>
      </c>
      <c r="O5" s="331"/>
      <c r="P5" s="330" t="s">
        <v>142</v>
      </c>
      <c r="Q5" s="334"/>
      <c r="R5" s="323"/>
    </row>
    <row r="6" spans="1:18" s="16" customFormat="1" ht="12" customHeight="1" x14ac:dyDescent="0.2">
      <c r="A6" s="328"/>
      <c r="B6" s="345"/>
      <c r="C6" s="346"/>
      <c r="D6" s="332"/>
      <c r="E6" s="333"/>
      <c r="F6" s="332"/>
      <c r="G6" s="333"/>
      <c r="H6" s="332"/>
      <c r="I6" s="335"/>
      <c r="J6" s="335"/>
      <c r="K6" s="333"/>
      <c r="L6" s="332"/>
      <c r="M6" s="333"/>
      <c r="N6" s="332"/>
      <c r="O6" s="333"/>
      <c r="P6" s="332"/>
      <c r="Q6" s="335"/>
      <c r="R6" s="324"/>
    </row>
    <row r="7" spans="1:18" s="16" customFormat="1" ht="12" customHeight="1" x14ac:dyDescent="0.2">
      <c r="A7" s="329"/>
      <c r="B7" s="11" t="s">
        <v>27</v>
      </c>
      <c r="C7" s="11" t="s">
        <v>25</v>
      </c>
      <c r="D7" s="11" t="s">
        <v>27</v>
      </c>
      <c r="E7" s="11" t="s">
        <v>25</v>
      </c>
      <c r="F7" s="11" t="s">
        <v>27</v>
      </c>
      <c r="G7" s="11" t="s">
        <v>25</v>
      </c>
      <c r="H7" s="11" t="s">
        <v>27</v>
      </c>
      <c r="I7" s="52" t="s">
        <v>25</v>
      </c>
      <c r="J7" s="53" t="s">
        <v>27</v>
      </c>
      <c r="K7" s="11" t="s">
        <v>25</v>
      </c>
      <c r="L7" s="11" t="s">
        <v>27</v>
      </c>
      <c r="M7" s="11" t="s">
        <v>25</v>
      </c>
      <c r="N7" s="11" t="s">
        <v>27</v>
      </c>
      <c r="O7" s="11" t="s">
        <v>25</v>
      </c>
      <c r="P7" s="11" t="s">
        <v>27</v>
      </c>
      <c r="Q7" s="52" t="s">
        <v>25</v>
      </c>
      <c r="R7" s="325"/>
    </row>
    <row r="8" spans="1:18" s="16" customFormat="1" ht="12.95" customHeight="1" x14ac:dyDescent="0.2">
      <c r="A8" s="87"/>
      <c r="B8" s="88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249"/>
    </row>
    <row r="9" spans="1:18" s="16" customFormat="1" ht="12.95" customHeight="1" x14ac:dyDescent="0.2">
      <c r="A9" s="116" t="s">
        <v>4</v>
      </c>
      <c r="B9" s="117">
        <v>19</v>
      </c>
      <c r="C9" s="117">
        <v>1401</v>
      </c>
      <c r="D9" s="117">
        <v>7</v>
      </c>
      <c r="E9" s="117">
        <v>21</v>
      </c>
      <c r="F9" s="117">
        <v>2</v>
      </c>
      <c r="G9" s="117" t="s">
        <v>195</v>
      </c>
      <c r="H9" s="117">
        <v>4</v>
      </c>
      <c r="I9" s="117">
        <v>144</v>
      </c>
      <c r="J9" s="117">
        <v>4</v>
      </c>
      <c r="K9" s="117" t="s">
        <v>195</v>
      </c>
      <c r="L9" s="117">
        <v>1</v>
      </c>
      <c r="M9" s="117" t="s">
        <v>195</v>
      </c>
      <c r="N9" s="117" t="s">
        <v>192</v>
      </c>
      <c r="O9" s="117" t="s">
        <v>192</v>
      </c>
      <c r="P9" s="117">
        <v>1</v>
      </c>
      <c r="Q9" s="117" t="s">
        <v>195</v>
      </c>
      <c r="R9" s="230" t="s">
        <v>271</v>
      </c>
    </row>
    <row r="10" spans="1:18" s="16" customFormat="1" ht="6" customHeight="1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230"/>
    </row>
    <row r="11" spans="1:18" ht="12.95" customHeight="1" x14ac:dyDescent="0.2">
      <c r="A11" s="120" t="s">
        <v>13</v>
      </c>
      <c r="B11" s="117">
        <v>229</v>
      </c>
      <c r="C11" s="117">
        <v>23253</v>
      </c>
      <c r="D11" s="117">
        <v>79</v>
      </c>
      <c r="E11" s="117">
        <v>256</v>
      </c>
      <c r="F11" s="117">
        <v>23</v>
      </c>
      <c r="G11" s="117">
        <v>327</v>
      </c>
      <c r="H11" s="117">
        <v>37</v>
      </c>
      <c r="I11" s="117">
        <v>1291</v>
      </c>
      <c r="J11" s="117">
        <v>39</v>
      </c>
      <c r="K11" s="117">
        <v>2711</v>
      </c>
      <c r="L11" s="117">
        <v>17</v>
      </c>
      <c r="M11" s="117">
        <v>2167</v>
      </c>
      <c r="N11" s="117">
        <v>24</v>
      </c>
      <c r="O11" s="117">
        <v>7999</v>
      </c>
      <c r="P11" s="117">
        <v>10</v>
      </c>
      <c r="Q11" s="117">
        <v>8502</v>
      </c>
      <c r="R11" s="218" t="s">
        <v>272</v>
      </c>
    </row>
    <row r="12" spans="1:18" ht="12.95" customHeight="1" x14ac:dyDescent="0.2">
      <c r="A12" s="120" t="s">
        <v>14</v>
      </c>
      <c r="B12" s="117">
        <v>198</v>
      </c>
      <c r="C12" s="117">
        <v>32277</v>
      </c>
      <c r="D12" s="117">
        <v>71</v>
      </c>
      <c r="E12" s="117">
        <v>177</v>
      </c>
      <c r="F12" s="117">
        <v>11</v>
      </c>
      <c r="G12" s="117">
        <v>132</v>
      </c>
      <c r="H12" s="117">
        <v>21</v>
      </c>
      <c r="I12" s="117">
        <v>768</v>
      </c>
      <c r="J12" s="117">
        <v>33</v>
      </c>
      <c r="K12" s="117">
        <v>2161</v>
      </c>
      <c r="L12" s="117">
        <v>16</v>
      </c>
      <c r="M12" s="117">
        <v>2269</v>
      </c>
      <c r="N12" s="117">
        <v>26</v>
      </c>
      <c r="O12" s="117">
        <v>8949</v>
      </c>
      <c r="P12" s="117">
        <v>20</v>
      </c>
      <c r="Q12" s="117">
        <v>17821</v>
      </c>
      <c r="R12" s="218" t="s">
        <v>273</v>
      </c>
    </row>
    <row r="13" spans="1:18" ht="12.95" customHeight="1" x14ac:dyDescent="0.2">
      <c r="A13" s="120" t="s">
        <v>5</v>
      </c>
      <c r="B13" s="117">
        <v>136</v>
      </c>
      <c r="C13" s="117">
        <v>15285</v>
      </c>
      <c r="D13" s="117">
        <v>54</v>
      </c>
      <c r="E13" s="117">
        <v>218</v>
      </c>
      <c r="F13" s="117">
        <v>9</v>
      </c>
      <c r="G13" s="117">
        <v>130</v>
      </c>
      <c r="H13" s="117">
        <v>14</v>
      </c>
      <c r="I13" s="117">
        <v>478</v>
      </c>
      <c r="J13" s="117">
        <v>22</v>
      </c>
      <c r="K13" s="117">
        <v>1595</v>
      </c>
      <c r="L13" s="117">
        <v>16</v>
      </c>
      <c r="M13" s="117">
        <v>1900</v>
      </c>
      <c r="N13" s="117">
        <v>13</v>
      </c>
      <c r="O13" s="117">
        <v>3984</v>
      </c>
      <c r="P13" s="117">
        <v>8</v>
      </c>
      <c r="Q13" s="117">
        <v>6980</v>
      </c>
      <c r="R13" s="218" t="s">
        <v>274</v>
      </c>
    </row>
    <row r="14" spans="1:18" ht="12.95" customHeight="1" x14ac:dyDescent="0.2">
      <c r="A14" s="120" t="s">
        <v>15</v>
      </c>
      <c r="B14" s="117">
        <v>145</v>
      </c>
      <c r="C14" s="117">
        <v>15894</v>
      </c>
      <c r="D14" s="117">
        <v>52</v>
      </c>
      <c r="E14" s="117">
        <v>154</v>
      </c>
      <c r="F14" s="117">
        <v>13</v>
      </c>
      <c r="G14" s="117">
        <v>186</v>
      </c>
      <c r="H14" s="117">
        <v>19</v>
      </c>
      <c r="I14" s="117">
        <v>669</v>
      </c>
      <c r="J14" s="117">
        <v>36</v>
      </c>
      <c r="K14" s="117">
        <v>2439</v>
      </c>
      <c r="L14" s="117">
        <v>10</v>
      </c>
      <c r="M14" s="117">
        <v>1371</v>
      </c>
      <c r="N14" s="117">
        <v>4</v>
      </c>
      <c r="O14" s="117">
        <v>1563</v>
      </c>
      <c r="P14" s="117">
        <v>11</v>
      </c>
      <c r="Q14" s="117">
        <v>9512</v>
      </c>
      <c r="R14" s="218" t="s">
        <v>275</v>
      </c>
    </row>
    <row r="15" spans="1:18" ht="12.95" customHeight="1" x14ac:dyDescent="0.2">
      <c r="A15" s="120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218"/>
    </row>
    <row r="16" spans="1:18" ht="12.95" customHeight="1" x14ac:dyDescent="0.2">
      <c r="A16" s="120" t="s">
        <v>6</v>
      </c>
      <c r="B16" s="117">
        <v>7</v>
      </c>
      <c r="C16" s="117">
        <v>193</v>
      </c>
      <c r="D16" s="117">
        <v>4</v>
      </c>
      <c r="E16" s="117">
        <v>9</v>
      </c>
      <c r="F16" s="117" t="s">
        <v>192</v>
      </c>
      <c r="G16" s="117" t="s">
        <v>192</v>
      </c>
      <c r="H16" s="117">
        <v>2</v>
      </c>
      <c r="I16" s="117" t="s">
        <v>195</v>
      </c>
      <c r="J16" s="117" t="s">
        <v>192</v>
      </c>
      <c r="K16" s="117" t="s">
        <v>192</v>
      </c>
      <c r="L16" s="117">
        <v>1</v>
      </c>
      <c r="M16" s="117" t="s">
        <v>195</v>
      </c>
      <c r="N16" s="117" t="s">
        <v>192</v>
      </c>
      <c r="O16" s="117" t="s">
        <v>192</v>
      </c>
      <c r="P16" s="117" t="s">
        <v>192</v>
      </c>
      <c r="Q16" s="117" t="s">
        <v>192</v>
      </c>
      <c r="R16" s="218" t="s">
        <v>276</v>
      </c>
    </row>
    <row r="17" spans="1:18" ht="6" customHeight="1" x14ac:dyDescent="0.2">
      <c r="A17" s="120"/>
      <c r="B17" s="117" t="s">
        <v>191</v>
      </c>
      <c r="C17" s="117"/>
      <c r="D17" s="117" t="s">
        <v>191</v>
      </c>
      <c r="E17" s="117"/>
      <c r="F17" s="117" t="s">
        <v>191</v>
      </c>
      <c r="G17" s="117"/>
      <c r="H17" s="117" t="s">
        <v>191</v>
      </c>
      <c r="I17" s="117"/>
      <c r="J17" s="117" t="s">
        <v>191</v>
      </c>
      <c r="K17" s="117"/>
      <c r="L17" s="117" t="s">
        <v>191</v>
      </c>
      <c r="M17" s="117"/>
      <c r="N17" s="117" t="s">
        <v>191</v>
      </c>
      <c r="O17" s="117"/>
      <c r="P17" s="117" t="s">
        <v>191</v>
      </c>
      <c r="Q17" s="117"/>
      <c r="R17" s="218"/>
    </row>
    <row r="18" spans="1:18" ht="12.95" customHeight="1" x14ac:dyDescent="0.2">
      <c r="A18" s="120" t="s">
        <v>7</v>
      </c>
      <c r="B18" s="117">
        <v>105</v>
      </c>
      <c r="C18" s="117">
        <v>18576</v>
      </c>
      <c r="D18" s="117">
        <v>47</v>
      </c>
      <c r="E18" s="117">
        <v>83</v>
      </c>
      <c r="F18" s="117">
        <v>4</v>
      </c>
      <c r="G18" s="117">
        <v>54</v>
      </c>
      <c r="H18" s="117">
        <v>7</v>
      </c>
      <c r="I18" s="117">
        <v>208</v>
      </c>
      <c r="J18" s="117">
        <v>10</v>
      </c>
      <c r="K18" s="117">
        <v>660</v>
      </c>
      <c r="L18" s="117">
        <v>11</v>
      </c>
      <c r="M18" s="117">
        <v>1468</v>
      </c>
      <c r="N18" s="117">
        <v>14</v>
      </c>
      <c r="O18" s="117">
        <v>4966</v>
      </c>
      <c r="P18" s="117">
        <v>12</v>
      </c>
      <c r="Q18" s="117">
        <v>11137</v>
      </c>
      <c r="R18" s="218" t="s">
        <v>277</v>
      </c>
    </row>
    <row r="19" spans="1:18" ht="12.95" customHeight="1" x14ac:dyDescent="0.2">
      <c r="A19" s="120" t="s">
        <v>16</v>
      </c>
      <c r="B19" s="117">
        <v>99</v>
      </c>
      <c r="C19" s="117">
        <v>18271</v>
      </c>
      <c r="D19" s="117">
        <v>21</v>
      </c>
      <c r="E19" s="117">
        <v>70</v>
      </c>
      <c r="F19" s="117">
        <v>6</v>
      </c>
      <c r="G19" s="117">
        <v>85</v>
      </c>
      <c r="H19" s="117">
        <v>14</v>
      </c>
      <c r="I19" s="117">
        <v>468</v>
      </c>
      <c r="J19" s="117">
        <v>18</v>
      </c>
      <c r="K19" s="117">
        <v>1173</v>
      </c>
      <c r="L19" s="117">
        <v>6</v>
      </c>
      <c r="M19" s="117">
        <v>848</v>
      </c>
      <c r="N19" s="117">
        <v>27</v>
      </c>
      <c r="O19" s="117">
        <v>8721</v>
      </c>
      <c r="P19" s="117">
        <v>7</v>
      </c>
      <c r="Q19" s="117">
        <v>6906</v>
      </c>
      <c r="R19" s="218" t="s">
        <v>278</v>
      </c>
    </row>
    <row r="20" spans="1:18" ht="12.95" customHeight="1" x14ac:dyDescent="0.2">
      <c r="A20" s="120" t="s">
        <v>8</v>
      </c>
      <c r="B20" s="117">
        <v>49</v>
      </c>
      <c r="C20" s="117">
        <v>12716</v>
      </c>
      <c r="D20" s="117">
        <v>16</v>
      </c>
      <c r="E20" s="117">
        <v>32</v>
      </c>
      <c r="F20" s="117">
        <v>5</v>
      </c>
      <c r="G20" s="117">
        <v>73</v>
      </c>
      <c r="H20" s="117">
        <v>1</v>
      </c>
      <c r="I20" s="117" t="s">
        <v>195</v>
      </c>
      <c r="J20" s="117">
        <v>6</v>
      </c>
      <c r="K20" s="117">
        <v>412</v>
      </c>
      <c r="L20" s="117">
        <v>2</v>
      </c>
      <c r="M20" s="117" t="s">
        <v>195</v>
      </c>
      <c r="N20" s="117">
        <v>11</v>
      </c>
      <c r="O20" s="117" t="s">
        <v>195</v>
      </c>
      <c r="P20" s="117">
        <v>8</v>
      </c>
      <c r="Q20" s="117">
        <v>8401</v>
      </c>
      <c r="R20" s="218" t="s">
        <v>279</v>
      </c>
    </row>
    <row r="21" spans="1:18" ht="12.95" customHeight="1" x14ac:dyDescent="0.2">
      <c r="A21" s="121" t="s">
        <v>114</v>
      </c>
      <c r="B21" s="117">
        <v>118</v>
      </c>
      <c r="C21" s="117">
        <v>16105</v>
      </c>
      <c r="D21" s="117">
        <v>36</v>
      </c>
      <c r="E21" s="117">
        <v>114</v>
      </c>
      <c r="F21" s="117">
        <v>13</v>
      </c>
      <c r="G21" s="117">
        <v>183</v>
      </c>
      <c r="H21" s="117">
        <v>17</v>
      </c>
      <c r="I21" s="117">
        <v>548</v>
      </c>
      <c r="J21" s="117">
        <v>17</v>
      </c>
      <c r="K21" s="117">
        <v>1114</v>
      </c>
      <c r="L21" s="117">
        <v>12</v>
      </c>
      <c r="M21" s="117">
        <v>1604</v>
      </c>
      <c r="N21" s="117">
        <v>11</v>
      </c>
      <c r="O21" s="117">
        <v>4080</v>
      </c>
      <c r="P21" s="117">
        <v>12</v>
      </c>
      <c r="Q21" s="117">
        <v>8462</v>
      </c>
      <c r="R21" s="221" t="s">
        <v>280</v>
      </c>
    </row>
    <row r="22" spans="1:18" ht="12.95" customHeight="1" x14ac:dyDescent="0.2">
      <c r="A22" s="121" t="s">
        <v>82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221" t="s">
        <v>281</v>
      </c>
    </row>
    <row r="23" spans="1:18" ht="12.95" customHeight="1" x14ac:dyDescent="0.2">
      <c r="A23" s="121"/>
      <c r="B23" s="117" t="s">
        <v>191</v>
      </c>
      <c r="C23" s="117"/>
      <c r="D23" s="117" t="s">
        <v>191</v>
      </c>
      <c r="E23" s="117"/>
      <c r="F23" s="117" t="s">
        <v>191</v>
      </c>
      <c r="G23" s="117"/>
      <c r="H23" s="117" t="s">
        <v>191</v>
      </c>
      <c r="I23" s="117"/>
      <c r="J23" s="117" t="s">
        <v>191</v>
      </c>
      <c r="K23" s="117"/>
      <c r="L23" s="117" t="s">
        <v>191</v>
      </c>
      <c r="M23" s="117"/>
      <c r="N23" s="117" t="s">
        <v>191</v>
      </c>
      <c r="O23" s="117"/>
      <c r="P23" s="117" t="s">
        <v>191</v>
      </c>
      <c r="Q23" s="117"/>
      <c r="R23" s="221"/>
    </row>
    <row r="24" spans="1:18" ht="12.95" customHeight="1" x14ac:dyDescent="0.2">
      <c r="A24" s="59" t="s">
        <v>9</v>
      </c>
      <c r="B24" s="117">
        <v>6</v>
      </c>
      <c r="C24" s="117">
        <v>1317</v>
      </c>
      <c r="D24" s="117">
        <v>2</v>
      </c>
      <c r="E24" s="117" t="s">
        <v>195</v>
      </c>
      <c r="F24" s="117" t="s">
        <v>192</v>
      </c>
      <c r="G24" s="117" t="s">
        <v>192</v>
      </c>
      <c r="H24" s="117">
        <v>1</v>
      </c>
      <c r="I24" s="117" t="s">
        <v>195</v>
      </c>
      <c r="J24" s="117" t="s">
        <v>192</v>
      </c>
      <c r="K24" s="117" t="s">
        <v>192</v>
      </c>
      <c r="L24" s="117">
        <v>1</v>
      </c>
      <c r="M24" s="117" t="s">
        <v>195</v>
      </c>
      <c r="N24" s="117">
        <v>1</v>
      </c>
      <c r="O24" s="117" t="s">
        <v>195</v>
      </c>
      <c r="P24" s="117">
        <v>1</v>
      </c>
      <c r="Q24" s="117" t="s">
        <v>195</v>
      </c>
      <c r="R24" s="231" t="s">
        <v>282</v>
      </c>
    </row>
    <row r="25" spans="1:18" ht="6" customHeight="1" x14ac:dyDescent="0.2">
      <c r="A25" s="59"/>
      <c r="B25" s="117" t="s">
        <v>191</v>
      </c>
      <c r="C25" s="117"/>
      <c r="D25" s="117" t="s">
        <v>191</v>
      </c>
      <c r="E25" s="117"/>
      <c r="F25" s="117" t="s">
        <v>191</v>
      </c>
      <c r="G25" s="117"/>
      <c r="H25" s="117" t="s">
        <v>191</v>
      </c>
      <c r="I25" s="117"/>
      <c r="J25" s="117" t="s">
        <v>191</v>
      </c>
      <c r="K25" s="117"/>
      <c r="L25" s="117" t="s">
        <v>191</v>
      </c>
      <c r="M25" s="117"/>
      <c r="N25" s="117" t="s">
        <v>191</v>
      </c>
      <c r="O25" s="117"/>
      <c r="P25" s="117" t="s">
        <v>191</v>
      </c>
      <c r="Q25" s="117"/>
      <c r="R25" s="231"/>
    </row>
    <row r="26" spans="1:18" ht="12.95" customHeight="1" x14ac:dyDescent="0.2">
      <c r="A26" s="120" t="s">
        <v>18</v>
      </c>
      <c r="B26" s="117">
        <v>59</v>
      </c>
      <c r="C26" s="117">
        <v>14444</v>
      </c>
      <c r="D26" s="117">
        <v>18</v>
      </c>
      <c r="E26" s="117" t="s">
        <v>195</v>
      </c>
      <c r="F26" s="117">
        <v>1</v>
      </c>
      <c r="G26" s="117" t="s">
        <v>195</v>
      </c>
      <c r="H26" s="117">
        <v>7</v>
      </c>
      <c r="I26" s="117">
        <v>216</v>
      </c>
      <c r="J26" s="117">
        <v>6</v>
      </c>
      <c r="K26" s="117">
        <v>480</v>
      </c>
      <c r="L26" s="117">
        <v>5</v>
      </c>
      <c r="M26" s="117">
        <v>732</v>
      </c>
      <c r="N26" s="117">
        <v>13</v>
      </c>
      <c r="O26" s="117">
        <v>4491</v>
      </c>
      <c r="P26" s="117">
        <v>9</v>
      </c>
      <c r="Q26" s="117">
        <v>8474</v>
      </c>
      <c r="R26" s="218" t="s">
        <v>283</v>
      </c>
    </row>
    <row r="27" spans="1:18" ht="12.95" customHeight="1" x14ac:dyDescent="0.2">
      <c r="A27" s="120" t="s">
        <v>19</v>
      </c>
      <c r="B27" s="117">
        <v>56</v>
      </c>
      <c r="C27" s="117">
        <v>13678</v>
      </c>
      <c r="D27" s="117">
        <v>24</v>
      </c>
      <c r="E27" s="117">
        <v>39</v>
      </c>
      <c r="F27" s="117" t="s">
        <v>192</v>
      </c>
      <c r="G27" s="117" t="s">
        <v>192</v>
      </c>
      <c r="H27" s="117">
        <v>1</v>
      </c>
      <c r="I27" s="117" t="s">
        <v>195</v>
      </c>
      <c r="J27" s="117">
        <v>1</v>
      </c>
      <c r="K27" s="117" t="s">
        <v>195</v>
      </c>
      <c r="L27" s="117">
        <v>2</v>
      </c>
      <c r="M27" s="117" t="s">
        <v>195</v>
      </c>
      <c r="N27" s="117">
        <v>21</v>
      </c>
      <c r="O27" s="117">
        <v>6683</v>
      </c>
      <c r="P27" s="117">
        <v>7</v>
      </c>
      <c r="Q27" s="117">
        <v>6554</v>
      </c>
      <c r="R27" s="218" t="s">
        <v>284</v>
      </c>
    </row>
    <row r="28" spans="1:18" ht="12.95" customHeight="1" x14ac:dyDescent="0.2">
      <c r="A28" s="120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218"/>
    </row>
    <row r="29" spans="1:18" s="34" customFormat="1" ht="12.95" customHeight="1" x14ac:dyDescent="0.2">
      <c r="A29" s="62"/>
      <c r="B29" s="128" t="s">
        <v>191</v>
      </c>
      <c r="C29" s="129"/>
      <c r="D29" s="128" t="s">
        <v>191</v>
      </c>
      <c r="E29" s="129"/>
      <c r="F29" s="128" t="s">
        <v>191</v>
      </c>
      <c r="G29" s="129"/>
      <c r="H29" s="128" t="s">
        <v>191</v>
      </c>
      <c r="I29" s="129"/>
      <c r="J29" s="128" t="s">
        <v>191</v>
      </c>
      <c r="K29" s="129"/>
      <c r="L29" s="128" t="s">
        <v>191</v>
      </c>
      <c r="M29" s="129"/>
      <c r="N29" s="128" t="s">
        <v>191</v>
      </c>
      <c r="O29" s="129"/>
      <c r="P29" s="128" t="s">
        <v>191</v>
      </c>
      <c r="Q29" s="85"/>
      <c r="R29" s="216"/>
    </row>
    <row r="30" spans="1:18" s="34" customFormat="1" ht="12.95" customHeight="1" x14ac:dyDescent="0.2">
      <c r="A30" s="123" t="s">
        <v>171</v>
      </c>
      <c r="B30" s="130">
        <v>1226</v>
      </c>
      <c r="C30" s="130">
        <v>183410</v>
      </c>
      <c r="D30" s="130">
        <v>431</v>
      </c>
      <c r="E30" s="130">
        <v>1220</v>
      </c>
      <c r="F30" s="130">
        <v>87</v>
      </c>
      <c r="G30" s="130">
        <v>1218</v>
      </c>
      <c r="H30" s="130">
        <v>145</v>
      </c>
      <c r="I30" s="130">
        <v>4968</v>
      </c>
      <c r="J30" s="130">
        <v>192</v>
      </c>
      <c r="K30" s="130">
        <v>13101</v>
      </c>
      <c r="L30" s="130">
        <v>100</v>
      </c>
      <c r="M30" s="130">
        <v>13357</v>
      </c>
      <c r="N30" s="130">
        <v>165</v>
      </c>
      <c r="O30" s="130">
        <v>55285</v>
      </c>
      <c r="P30" s="130">
        <v>106</v>
      </c>
      <c r="Q30" s="130">
        <v>94261</v>
      </c>
      <c r="R30" s="237" t="s">
        <v>285</v>
      </c>
    </row>
    <row r="31" spans="1:18" s="1" customFormat="1" ht="12.95" customHeight="1" x14ac:dyDescent="0.2">
      <c r="A31" s="127">
        <v>2016</v>
      </c>
      <c r="B31" s="117">
        <v>1313</v>
      </c>
      <c r="C31" s="117">
        <v>188317</v>
      </c>
      <c r="D31" s="117">
        <v>461</v>
      </c>
      <c r="E31" s="131">
        <v>1200</v>
      </c>
      <c r="F31" s="117">
        <v>105</v>
      </c>
      <c r="G31" s="117">
        <v>1483</v>
      </c>
      <c r="H31" s="117">
        <v>155</v>
      </c>
      <c r="I31" s="117">
        <v>5278</v>
      </c>
      <c r="J31" s="117">
        <v>196</v>
      </c>
      <c r="K31" s="117">
        <v>13117</v>
      </c>
      <c r="L31" s="117">
        <v>114</v>
      </c>
      <c r="M31" s="117">
        <v>15319</v>
      </c>
      <c r="N31" s="117">
        <v>175</v>
      </c>
      <c r="O31" s="117">
        <v>58185</v>
      </c>
      <c r="P31" s="117">
        <v>107</v>
      </c>
      <c r="Q31" s="117">
        <v>93735</v>
      </c>
      <c r="R31" s="226">
        <v>2016</v>
      </c>
    </row>
    <row r="32" spans="1:18" s="1" customFormat="1" ht="12.95" customHeight="1" x14ac:dyDescent="0.2">
      <c r="A32" s="127">
        <v>2015</v>
      </c>
      <c r="B32" s="117">
        <v>1344</v>
      </c>
      <c r="C32" s="117">
        <v>192996</v>
      </c>
      <c r="D32" s="117">
        <v>455</v>
      </c>
      <c r="E32" s="131">
        <v>1211</v>
      </c>
      <c r="F32" s="117">
        <v>105</v>
      </c>
      <c r="G32" s="117">
        <v>1503</v>
      </c>
      <c r="H32" s="117">
        <v>164</v>
      </c>
      <c r="I32" s="117">
        <v>5500</v>
      </c>
      <c r="J32" s="117">
        <v>212</v>
      </c>
      <c r="K32" s="117">
        <v>14279</v>
      </c>
      <c r="L32" s="117">
        <v>120</v>
      </c>
      <c r="M32" s="117">
        <v>16043</v>
      </c>
      <c r="N32" s="117">
        <v>181</v>
      </c>
      <c r="O32" s="117">
        <v>60497</v>
      </c>
      <c r="P32" s="117">
        <v>107</v>
      </c>
      <c r="Q32" s="117">
        <v>93963</v>
      </c>
      <c r="R32" s="226">
        <v>2015</v>
      </c>
    </row>
    <row r="33" spans="1:18" s="1" customFormat="1" ht="12.95" customHeight="1" x14ac:dyDescent="0.2">
      <c r="A33" s="127">
        <v>2014</v>
      </c>
      <c r="B33" s="117">
        <v>1378</v>
      </c>
      <c r="C33" s="117">
        <v>191643</v>
      </c>
      <c r="D33" s="117">
        <v>469</v>
      </c>
      <c r="E33" s="131">
        <v>1225</v>
      </c>
      <c r="F33" s="117">
        <v>115</v>
      </c>
      <c r="G33" s="117">
        <v>1635</v>
      </c>
      <c r="H33" s="117">
        <v>166</v>
      </c>
      <c r="I33" s="117">
        <v>5682</v>
      </c>
      <c r="J33" s="117">
        <v>218</v>
      </c>
      <c r="K33" s="117">
        <v>14738</v>
      </c>
      <c r="L33" s="117">
        <v>118</v>
      </c>
      <c r="M33" s="117">
        <v>15864</v>
      </c>
      <c r="N33" s="117">
        <v>192</v>
      </c>
      <c r="O33" s="117">
        <v>63949</v>
      </c>
      <c r="P33" s="117">
        <v>100</v>
      </c>
      <c r="Q33" s="117">
        <v>88550</v>
      </c>
      <c r="R33" s="226">
        <v>2014</v>
      </c>
    </row>
    <row r="34" spans="1:18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</row>
    <row r="35" spans="1:18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</row>
  </sheetData>
  <mergeCells count="12">
    <mergeCell ref="R4:R7"/>
    <mergeCell ref="L5:M6"/>
    <mergeCell ref="N5:O6"/>
    <mergeCell ref="P5:Q6"/>
    <mergeCell ref="J4:Q4"/>
    <mergeCell ref="J5:K6"/>
    <mergeCell ref="A4:A7"/>
    <mergeCell ref="D4:I4"/>
    <mergeCell ref="B4:C6"/>
    <mergeCell ref="D5:E6"/>
    <mergeCell ref="F5:G6"/>
    <mergeCell ref="H5:I6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5"/>
  <sheetViews>
    <sheetView showGridLines="0" workbookViewId="0"/>
  </sheetViews>
  <sheetFormatPr baseColWidth="10" defaultRowHeight="12.75" x14ac:dyDescent="0.2"/>
  <cols>
    <col min="1" max="1" width="22.140625" customWidth="1"/>
    <col min="2" max="2" width="9.7109375" customWidth="1"/>
    <col min="3" max="3" width="4.7109375" customWidth="1"/>
    <col min="4" max="4" width="8.85546875" customWidth="1"/>
    <col min="5" max="5" width="18.28515625" customWidth="1"/>
    <col min="6" max="6" width="17.85546875" customWidth="1"/>
  </cols>
  <sheetData>
    <row r="1" spans="1:7" ht="15" customHeight="1" x14ac:dyDescent="0.2">
      <c r="A1" s="54" t="s">
        <v>203</v>
      </c>
      <c r="B1" s="55"/>
      <c r="C1" s="55"/>
      <c r="D1" s="55"/>
      <c r="E1" s="55"/>
      <c r="F1" s="93"/>
      <c r="G1" s="93"/>
    </row>
    <row r="2" spans="1:7" ht="15" customHeight="1" x14ac:dyDescent="0.2">
      <c r="A2" s="54" t="s">
        <v>218</v>
      </c>
      <c r="B2" s="55"/>
      <c r="C2" s="55"/>
      <c r="D2" s="55"/>
      <c r="E2" s="55"/>
      <c r="F2" s="55"/>
      <c r="G2" s="93"/>
    </row>
    <row r="3" spans="1:7" ht="15" customHeight="1" x14ac:dyDescent="0.2">
      <c r="A3" s="55"/>
      <c r="B3" s="55"/>
      <c r="C3" s="55"/>
      <c r="D3" s="55"/>
      <c r="E3" s="55"/>
      <c r="F3" s="55"/>
      <c r="G3" s="93"/>
    </row>
    <row r="4" spans="1:7" ht="12" customHeight="1" x14ac:dyDescent="0.2">
      <c r="A4" s="270" t="s">
        <v>25</v>
      </c>
      <c r="B4" s="349" t="s">
        <v>43</v>
      </c>
      <c r="C4" s="349"/>
      <c r="D4" s="349"/>
      <c r="E4" s="351" t="s">
        <v>28</v>
      </c>
      <c r="F4" s="353" t="s">
        <v>25</v>
      </c>
      <c r="G4" s="93"/>
    </row>
    <row r="5" spans="1:7" ht="12" customHeight="1" x14ac:dyDescent="0.2">
      <c r="A5" s="348"/>
      <c r="B5" s="350"/>
      <c r="C5" s="350"/>
      <c r="D5" s="350"/>
      <c r="E5" s="352"/>
      <c r="F5" s="354"/>
      <c r="G5" s="93"/>
    </row>
    <row r="6" spans="1:7" s="14" customFormat="1" ht="12.95" customHeight="1" x14ac:dyDescent="0.2">
      <c r="A6" s="58"/>
      <c r="B6" s="132"/>
      <c r="C6" s="58"/>
      <c r="D6" s="59"/>
      <c r="E6" s="55"/>
      <c r="F6" s="55"/>
      <c r="G6" s="93"/>
    </row>
    <row r="7" spans="1:7" s="14" customFormat="1" ht="12.95" customHeight="1" x14ac:dyDescent="0.2">
      <c r="A7" s="58" t="s">
        <v>219</v>
      </c>
      <c r="B7" s="133">
        <v>1</v>
      </c>
      <c r="C7" s="57" t="s">
        <v>26</v>
      </c>
      <c r="D7" s="134">
        <v>9</v>
      </c>
      <c r="E7" s="135">
        <v>431</v>
      </c>
      <c r="F7" s="135">
        <v>1220</v>
      </c>
      <c r="G7" s="93"/>
    </row>
    <row r="8" spans="1:7" s="14" customFormat="1" ht="12.95" customHeight="1" x14ac:dyDescent="0.2">
      <c r="A8" s="58"/>
      <c r="B8" s="133">
        <v>10</v>
      </c>
      <c r="C8" s="57" t="s">
        <v>26</v>
      </c>
      <c r="D8" s="134">
        <v>19</v>
      </c>
      <c r="E8" s="135">
        <v>87</v>
      </c>
      <c r="F8" s="135">
        <v>1218</v>
      </c>
      <c r="G8" s="93"/>
    </row>
    <row r="9" spans="1:7" s="14" customFormat="1" ht="12.95" customHeight="1" x14ac:dyDescent="0.2">
      <c r="A9" s="58"/>
      <c r="B9" s="133">
        <v>20</v>
      </c>
      <c r="C9" s="57" t="s">
        <v>26</v>
      </c>
      <c r="D9" s="134">
        <v>49</v>
      </c>
      <c r="E9" s="135">
        <v>145</v>
      </c>
      <c r="F9" s="135">
        <v>4968</v>
      </c>
      <c r="G9" s="93"/>
    </row>
    <row r="10" spans="1:7" s="14" customFormat="1" ht="12.95" customHeight="1" x14ac:dyDescent="0.2">
      <c r="A10" s="58"/>
      <c r="B10" s="133">
        <v>50</v>
      </c>
      <c r="C10" s="57" t="s">
        <v>26</v>
      </c>
      <c r="D10" s="134">
        <v>99</v>
      </c>
      <c r="E10" s="135">
        <v>192</v>
      </c>
      <c r="F10" s="135">
        <v>13101</v>
      </c>
      <c r="G10" s="93"/>
    </row>
    <row r="11" spans="1:7" s="14" customFormat="1" ht="12.95" customHeight="1" x14ac:dyDescent="0.2">
      <c r="A11" s="58"/>
      <c r="B11" s="133">
        <v>100</v>
      </c>
      <c r="C11" s="57" t="s">
        <v>26</v>
      </c>
      <c r="D11" s="134">
        <v>199</v>
      </c>
      <c r="E11" s="135">
        <v>100</v>
      </c>
      <c r="F11" s="135">
        <v>13357</v>
      </c>
      <c r="G11" s="93"/>
    </row>
    <row r="12" spans="1:7" s="14" customFormat="1" ht="12.95" customHeight="1" x14ac:dyDescent="0.2">
      <c r="A12" s="58"/>
      <c r="B12" s="133">
        <v>200</v>
      </c>
      <c r="C12" s="57" t="s">
        <v>26</v>
      </c>
      <c r="D12" s="134">
        <v>499</v>
      </c>
      <c r="E12" s="135">
        <v>165</v>
      </c>
      <c r="F12" s="135">
        <v>55285</v>
      </c>
      <c r="G12" s="93"/>
    </row>
    <row r="13" spans="1:7" s="14" customFormat="1" ht="12.95" customHeight="1" x14ac:dyDescent="0.2">
      <c r="A13" s="58"/>
      <c r="B13" s="133">
        <v>500</v>
      </c>
      <c r="C13" s="136" t="s">
        <v>37</v>
      </c>
      <c r="D13" s="59"/>
      <c r="E13" s="135">
        <v>106</v>
      </c>
      <c r="F13" s="135">
        <v>94261</v>
      </c>
      <c r="G13" s="93"/>
    </row>
    <row r="14" spans="1:7" s="14" customFormat="1" ht="6.75" customHeight="1" x14ac:dyDescent="0.2">
      <c r="A14" s="58"/>
      <c r="B14" s="137"/>
      <c r="C14" s="58"/>
      <c r="D14" s="138"/>
      <c r="E14" s="93"/>
      <c r="F14" s="93"/>
      <c r="G14" s="93"/>
    </row>
    <row r="15" spans="1:7" s="15" customFormat="1" ht="12.95" customHeight="1" x14ac:dyDescent="0.2">
      <c r="A15" s="65"/>
      <c r="B15" s="355" t="s">
        <v>220</v>
      </c>
      <c r="C15" s="356"/>
      <c r="D15" s="357"/>
      <c r="E15" s="139">
        <v>1226</v>
      </c>
      <c r="F15" s="139">
        <v>183410</v>
      </c>
      <c r="G15" s="140"/>
    </row>
    <row r="16" spans="1:7" s="14" customFormat="1" ht="12.95" customHeight="1" x14ac:dyDescent="0.2">
      <c r="A16" s="58"/>
      <c r="B16" s="137"/>
      <c r="C16" s="58"/>
      <c r="D16" s="138"/>
      <c r="E16" s="88"/>
      <c r="F16" s="88"/>
      <c r="G16" s="93"/>
    </row>
    <row r="17" spans="1:7" s="14" customFormat="1" ht="12.95" customHeight="1" x14ac:dyDescent="0.2">
      <c r="A17" s="58"/>
      <c r="B17" s="137"/>
      <c r="C17" s="58"/>
      <c r="D17" s="138"/>
      <c r="E17" s="88"/>
      <c r="F17" s="88"/>
      <c r="G17" s="93"/>
    </row>
    <row r="18" spans="1:7" s="14" customFormat="1" ht="12.95" customHeight="1" x14ac:dyDescent="0.2">
      <c r="A18" s="58" t="s">
        <v>221</v>
      </c>
      <c r="B18" s="133">
        <v>1</v>
      </c>
      <c r="C18" s="57" t="s">
        <v>26</v>
      </c>
      <c r="D18" s="134">
        <v>9</v>
      </c>
      <c r="E18" s="135">
        <v>3058</v>
      </c>
      <c r="F18" s="135">
        <v>9613</v>
      </c>
      <c r="G18" s="93"/>
    </row>
    <row r="19" spans="1:7" s="14" customFormat="1" ht="12.95" customHeight="1" x14ac:dyDescent="0.2">
      <c r="A19" s="58"/>
      <c r="B19" s="133">
        <v>10</v>
      </c>
      <c r="C19" s="57" t="s">
        <v>26</v>
      </c>
      <c r="D19" s="134">
        <v>19</v>
      </c>
      <c r="E19" s="135">
        <v>465</v>
      </c>
      <c r="F19" s="135">
        <v>6275</v>
      </c>
      <c r="G19" s="93"/>
    </row>
    <row r="20" spans="1:7" s="14" customFormat="1" ht="12.95" customHeight="1" x14ac:dyDescent="0.2">
      <c r="A20" s="58"/>
      <c r="B20" s="133">
        <v>20</v>
      </c>
      <c r="C20" s="57" t="s">
        <v>26</v>
      </c>
      <c r="D20" s="134">
        <v>49</v>
      </c>
      <c r="E20" s="135">
        <v>282</v>
      </c>
      <c r="F20" s="135">
        <v>8484</v>
      </c>
      <c r="G20" s="93"/>
    </row>
    <row r="21" spans="1:7" s="14" customFormat="1" ht="12.95" customHeight="1" x14ac:dyDescent="0.2">
      <c r="A21" s="58"/>
      <c r="B21" s="133">
        <v>50</v>
      </c>
      <c r="C21" s="57" t="s">
        <v>26</v>
      </c>
      <c r="D21" s="134">
        <v>99</v>
      </c>
      <c r="E21" s="135">
        <v>102</v>
      </c>
      <c r="F21" s="135">
        <v>6979</v>
      </c>
      <c r="G21" s="93"/>
    </row>
    <row r="22" spans="1:7" s="14" customFormat="1" ht="12.95" customHeight="1" x14ac:dyDescent="0.2">
      <c r="A22" s="58"/>
      <c r="B22" s="133">
        <v>100</v>
      </c>
      <c r="C22" s="136" t="s">
        <v>37</v>
      </c>
      <c r="D22" s="59"/>
      <c r="E22" s="135">
        <v>69</v>
      </c>
      <c r="F22" s="135">
        <v>10993</v>
      </c>
      <c r="G22" s="93"/>
    </row>
    <row r="23" spans="1:7" s="14" customFormat="1" ht="6.75" customHeight="1" x14ac:dyDescent="0.2">
      <c r="A23" s="58"/>
      <c r="B23" s="137"/>
      <c r="C23" s="58"/>
      <c r="D23" s="138"/>
      <c r="E23" s="93"/>
      <c r="F23" s="93"/>
      <c r="G23" s="93"/>
    </row>
    <row r="24" spans="1:7" s="15" customFormat="1" ht="12.95" customHeight="1" x14ac:dyDescent="0.2">
      <c r="A24" s="65"/>
      <c r="B24" s="355" t="s">
        <v>220</v>
      </c>
      <c r="C24" s="356"/>
      <c r="D24" s="357"/>
      <c r="E24" s="139">
        <v>3976</v>
      </c>
      <c r="F24" s="139">
        <v>42344</v>
      </c>
      <c r="G24" s="140"/>
    </row>
    <row r="25" spans="1:7" s="14" customFormat="1" ht="12.95" customHeight="1" x14ac:dyDescent="0.2">
      <c r="A25" s="58"/>
      <c r="B25" s="141"/>
      <c r="C25" s="58"/>
      <c r="D25" s="138"/>
      <c r="E25" s="88"/>
      <c r="F25" s="88"/>
      <c r="G25" s="93"/>
    </row>
    <row r="26" spans="1:7" s="14" customFormat="1" ht="12.95" customHeight="1" x14ac:dyDescent="0.2">
      <c r="A26" s="58"/>
      <c r="B26" s="141"/>
      <c r="C26" s="58"/>
      <c r="D26" s="138"/>
      <c r="E26" s="88"/>
      <c r="F26" s="88"/>
      <c r="G26" s="93"/>
    </row>
    <row r="27" spans="1:7" s="14" customFormat="1" ht="12.95" customHeight="1" x14ac:dyDescent="0.2">
      <c r="A27" s="58" t="s">
        <v>31</v>
      </c>
      <c r="B27" s="133">
        <v>1</v>
      </c>
      <c r="C27" s="57" t="s">
        <v>26</v>
      </c>
      <c r="D27" s="134">
        <v>9</v>
      </c>
      <c r="E27" s="135">
        <v>3741</v>
      </c>
      <c r="F27" s="135">
        <v>10946</v>
      </c>
      <c r="G27" s="93"/>
    </row>
    <row r="28" spans="1:7" s="14" customFormat="1" ht="12.95" customHeight="1" x14ac:dyDescent="0.2">
      <c r="A28" s="58"/>
      <c r="B28" s="133">
        <v>10</v>
      </c>
      <c r="C28" s="57" t="s">
        <v>26</v>
      </c>
      <c r="D28" s="134">
        <v>19</v>
      </c>
      <c r="E28" s="135">
        <v>523</v>
      </c>
      <c r="F28" s="135">
        <v>7123</v>
      </c>
      <c r="G28" s="93"/>
    </row>
    <row r="29" spans="1:7" s="14" customFormat="1" ht="12.95" customHeight="1" x14ac:dyDescent="0.2">
      <c r="A29" s="58"/>
      <c r="B29" s="133">
        <v>20</v>
      </c>
      <c r="C29" s="57" t="s">
        <v>26</v>
      </c>
      <c r="D29" s="134">
        <v>49</v>
      </c>
      <c r="E29" s="135">
        <v>498</v>
      </c>
      <c r="F29" s="135">
        <v>15679</v>
      </c>
      <c r="G29" s="93"/>
    </row>
    <row r="30" spans="1:7" s="14" customFormat="1" ht="12.95" customHeight="1" x14ac:dyDescent="0.2">
      <c r="A30" s="58"/>
      <c r="B30" s="133">
        <v>50</v>
      </c>
      <c r="C30" s="57" t="s">
        <v>26</v>
      </c>
      <c r="D30" s="134">
        <v>99</v>
      </c>
      <c r="E30" s="135">
        <v>249</v>
      </c>
      <c r="F30" s="135">
        <v>17286</v>
      </c>
      <c r="G30" s="93"/>
    </row>
    <row r="31" spans="1:7" s="14" customFormat="1" ht="12.95" customHeight="1" x14ac:dyDescent="0.2">
      <c r="A31" s="58"/>
      <c r="B31" s="133">
        <v>100</v>
      </c>
      <c r="C31" s="136" t="s">
        <v>37</v>
      </c>
      <c r="D31" s="142"/>
      <c r="E31" s="135">
        <v>365</v>
      </c>
      <c r="F31" s="135">
        <v>83950</v>
      </c>
      <c r="G31" s="93"/>
    </row>
    <row r="32" spans="1:7" s="14" customFormat="1" ht="6.75" customHeight="1" x14ac:dyDescent="0.2">
      <c r="A32" s="58"/>
      <c r="B32" s="137"/>
      <c r="C32" s="58"/>
      <c r="D32" s="138"/>
      <c r="E32" s="93"/>
      <c r="F32" s="93"/>
      <c r="G32" s="93"/>
    </row>
    <row r="33" spans="1:7" s="15" customFormat="1" ht="12.95" customHeight="1" x14ac:dyDescent="0.2">
      <c r="A33" s="65"/>
      <c r="B33" s="355" t="s">
        <v>220</v>
      </c>
      <c r="C33" s="356"/>
      <c r="D33" s="357"/>
      <c r="E33" s="139">
        <v>5376</v>
      </c>
      <c r="F33" s="139">
        <v>134984</v>
      </c>
      <c r="G33" s="140"/>
    </row>
    <row r="34" spans="1:7" s="14" customFormat="1" ht="12.95" customHeight="1" x14ac:dyDescent="0.2">
      <c r="A34" s="58"/>
      <c r="B34" s="141"/>
      <c r="C34" s="58"/>
      <c r="D34" s="59"/>
      <c r="E34" s="93"/>
      <c r="F34" s="93"/>
      <c r="G34" s="93"/>
    </row>
    <row r="35" spans="1:7" s="14" customFormat="1" ht="12.95" customHeight="1" x14ac:dyDescent="0.2">
      <c r="A35" s="58"/>
      <c r="B35" s="141"/>
      <c r="C35" s="58"/>
      <c r="D35" s="59"/>
      <c r="E35" s="93"/>
      <c r="F35" s="93"/>
      <c r="G35" s="93"/>
    </row>
    <row r="36" spans="1:7" s="14" customFormat="1" ht="12.95" customHeight="1" x14ac:dyDescent="0.2">
      <c r="A36" s="58" t="s">
        <v>143</v>
      </c>
      <c r="B36" s="133">
        <v>1</v>
      </c>
      <c r="C36" s="57" t="s">
        <v>26</v>
      </c>
      <c r="D36" s="134">
        <v>9</v>
      </c>
      <c r="E36" s="135">
        <v>3125</v>
      </c>
      <c r="F36" s="135">
        <v>6677</v>
      </c>
      <c r="G36" s="93"/>
    </row>
    <row r="37" spans="1:7" s="14" customFormat="1" ht="12.95" customHeight="1" x14ac:dyDescent="0.2">
      <c r="A37" s="58" t="s">
        <v>144</v>
      </c>
      <c r="B37" s="133">
        <v>10</v>
      </c>
      <c r="C37" s="57" t="s">
        <v>26</v>
      </c>
      <c r="D37" s="134">
        <v>19</v>
      </c>
      <c r="E37" s="135">
        <v>155</v>
      </c>
      <c r="F37" s="135">
        <v>2102</v>
      </c>
      <c r="G37" s="93"/>
    </row>
    <row r="38" spans="1:7" s="14" customFormat="1" ht="12.95" customHeight="1" x14ac:dyDescent="0.2">
      <c r="A38" s="58"/>
      <c r="B38" s="133">
        <v>20</v>
      </c>
      <c r="C38" s="57" t="s">
        <v>26</v>
      </c>
      <c r="D38" s="134">
        <v>49</v>
      </c>
      <c r="E38" s="135">
        <v>110</v>
      </c>
      <c r="F38" s="135">
        <v>3323</v>
      </c>
      <c r="G38" s="93"/>
    </row>
    <row r="39" spans="1:7" s="14" customFormat="1" ht="12.95" customHeight="1" x14ac:dyDescent="0.2">
      <c r="A39" s="58"/>
      <c r="B39" s="133">
        <v>50</v>
      </c>
      <c r="C39" s="57" t="s">
        <v>26</v>
      </c>
      <c r="D39" s="134">
        <v>99</v>
      </c>
      <c r="E39" s="135">
        <v>42</v>
      </c>
      <c r="F39" s="135">
        <v>2846</v>
      </c>
      <c r="G39" s="93"/>
    </row>
    <row r="40" spans="1:7" s="14" customFormat="1" ht="12.95" customHeight="1" x14ac:dyDescent="0.2">
      <c r="A40" s="58"/>
      <c r="B40" s="133">
        <v>100</v>
      </c>
      <c r="C40" s="136" t="s">
        <v>37</v>
      </c>
      <c r="D40" s="142"/>
      <c r="E40" s="135">
        <v>23</v>
      </c>
      <c r="F40" s="135">
        <v>4534</v>
      </c>
      <c r="G40" s="93"/>
    </row>
    <row r="41" spans="1:7" s="14" customFormat="1" ht="6.75" customHeight="1" x14ac:dyDescent="0.2">
      <c r="A41" s="58"/>
      <c r="B41" s="143"/>
      <c r="C41" s="144"/>
      <c r="D41" s="145"/>
      <c r="E41" s="93"/>
      <c r="F41" s="93"/>
      <c r="G41" s="93"/>
    </row>
    <row r="42" spans="1:7" s="15" customFormat="1" ht="12.95" customHeight="1" x14ac:dyDescent="0.2">
      <c r="A42" s="65"/>
      <c r="B42" s="355" t="s">
        <v>220</v>
      </c>
      <c r="C42" s="356"/>
      <c r="D42" s="357"/>
      <c r="E42" s="139">
        <v>3455</v>
      </c>
      <c r="F42" s="139">
        <v>19482</v>
      </c>
      <c r="G42" s="140"/>
    </row>
    <row r="43" spans="1:7" s="14" customFormat="1" ht="12.95" customHeight="1" x14ac:dyDescent="0.2">
      <c r="A43" s="58"/>
      <c r="B43" s="132"/>
      <c r="C43" s="58"/>
      <c r="D43" s="59"/>
      <c r="E43" s="88"/>
      <c r="F43" s="88"/>
      <c r="G43" s="93"/>
    </row>
    <row r="44" spans="1:7" s="14" customFormat="1" ht="12.95" customHeight="1" x14ac:dyDescent="0.2">
      <c r="A44" s="58"/>
      <c r="B44" s="132"/>
      <c r="C44" s="58"/>
      <c r="D44" s="59"/>
      <c r="E44" s="88"/>
      <c r="F44" s="88"/>
      <c r="G44" s="93"/>
    </row>
    <row r="45" spans="1:7" x14ac:dyDescent="0.2">
      <c r="A45" s="65" t="s">
        <v>29</v>
      </c>
      <c r="B45" s="146">
        <v>1</v>
      </c>
      <c r="C45" s="147" t="s">
        <v>26</v>
      </c>
      <c r="D45" s="148">
        <v>9</v>
      </c>
      <c r="E45" s="135">
        <v>3907</v>
      </c>
      <c r="F45" s="135">
        <v>13818</v>
      </c>
      <c r="G45" s="93"/>
    </row>
    <row r="46" spans="1:7" x14ac:dyDescent="0.2">
      <c r="A46" s="65"/>
      <c r="B46" s="146">
        <v>10</v>
      </c>
      <c r="C46" s="147" t="s">
        <v>26</v>
      </c>
      <c r="D46" s="148">
        <v>19</v>
      </c>
      <c r="E46" s="135">
        <v>916</v>
      </c>
      <c r="F46" s="135">
        <v>12504</v>
      </c>
      <c r="G46" s="93"/>
    </row>
    <row r="47" spans="1:7" x14ac:dyDescent="0.2">
      <c r="A47" s="65"/>
      <c r="B47" s="146">
        <v>20</v>
      </c>
      <c r="C47" s="147" t="s">
        <v>26</v>
      </c>
      <c r="D47" s="148">
        <v>49</v>
      </c>
      <c r="E47" s="135">
        <v>726</v>
      </c>
      <c r="F47" s="135">
        <v>22444</v>
      </c>
      <c r="G47" s="93"/>
    </row>
    <row r="48" spans="1:7" x14ac:dyDescent="0.2">
      <c r="A48" s="65"/>
      <c r="B48" s="146">
        <v>50</v>
      </c>
      <c r="C48" s="147" t="s">
        <v>26</v>
      </c>
      <c r="D48" s="148">
        <v>99</v>
      </c>
      <c r="E48" s="135">
        <v>380</v>
      </c>
      <c r="F48" s="135">
        <v>27001</v>
      </c>
      <c r="G48" s="93"/>
    </row>
    <row r="49" spans="1:7" x14ac:dyDescent="0.2">
      <c r="A49" s="65"/>
      <c r="B49" s="146">
        <v>100</v>
      </c>
      <c r="C49" s="147" t="s">
        <v>26</v>
      </c>
      <c r="D49" s="148">
        <v>199</v>
      </c>
      <c r="E49" s="135">
        <v>367</v>
      </c>
      <c r="F49" s="135">
        <v>51396</v>
      </c>
      <c r="G49" s="93"/>
    </row>
    <row r="50" spans="1:7" x14ac:dyDescent="0.2">
      <c r="A50" s="65"/>
      <c r="B50" s="146">
        <v>200</v>
      </c>
      <c r="C50" s="147" t="s">
        <v>26</v>
      </c>
      <c r="D50" s="148">
        <v>499</v>
      </c>
      <c r="E50" s="135">
        <v>327</v>
      </c>
      <c r="F50" s="135">
        <v>104881</v>
      </c>
      <c r="G50" s="93"/>
    </row>
    <row r="51" spans="1:7" x14ac:dyDescent="0.2">
      <c r="A51" s="65"/>
      <c r="B51" s="146">
        <v>500</v>
      </c>
      <c r="C51" s="149" t="s">
        <v>37</v>
      </c>
      <c r="D51" s="150"/>
      <c r="E51" s="135">
        <v>261</v>
      </c>
      <c r="F51" s="135">
        <v>255450</v>
      </c>
      <c r="G51" s="93"/>
    </row>
    <row r="52" spans="1:7" ht="6.75" customHeight="1" x14ac:dyDescent="0.2">
      <c r="A52" s="65"/>
      <c r="B52" s="151"/>
      <c r="C52" s="65"/>
      <c r="D52" s="152"/>
      <c r="E52" s="93"/>
      <c r="F52" s="93"/>
      <c r="G52" s="93"/>
    </row>
    <row r="53" spans="1:7" x14ac:dyDescent="0.2">
      <c r="A53" s="65"/>
      <c r="B53" s="355" t="s">
        <v>222</v>
      </c>
      <c r="C53" s="356"/>
      <c r="D53" s="357"/>
      <c r="E53" s="139">
        <v>6884</v>
      </c>
      <c r="F53" s="139">
        <v>487494</v>
      </c>
      <c r="G53" s="93"/>
    </row>
    <row r="54" spans="1:7" x14ac:dyDescent="0.2">
      <c r="A54" s="55"/>
      <c r="B54" s="55"/>
      <c r="C54" s="55"/>
      <c r="D54" s="55"/>
      <c r="E54" s="93"/>
      <c r="F54" s="93"/>
      <c r="G54" s="93"/>
    </row>
    <row r="55" spans="1:7" ht="10.5" customHeight="1" x14ac:dyDescent="0.2">
      <c r="A55" s="347" t="s">
        <v>206</v>
      </c>
      <c r="B55" s="347"/>
      <c r="C55" s="51" t="s">
        <v>191</v>
      </c>
      <c r="D55" s="55"/>
      <c r="E55" s="93"/>
      <c r="F55" s="93"/>
      <c r="G55" s="93"/>
    </row>
    <row r="56" spans="1:7" ht="10.5" customHeight="1" x14ac:dyDescent="0.2">
      <c r="A56" s="347" t="s">
        <v>204</v>
      </c>
      <c r="B56" s="347"/>
      <c r="C56" s="347"/>
      <c r="D56" s="55"/>
      <c r="E56" s="93"/>
      <c r="F56" s="93"/>
      <c r="G56" s="93"/>
    </row>
    <row r="57" spans="1:7" ht="10.5" customHeight="1" x14ac:dyDescent="0.2">
      <c r="A57" s="347" t="s">
        <v>205</v>
      </c>
      <c r="B57" s="347"/>
      <c r="C57" s="347"/>
      <c r="D57" s="347"/>
      <c r="E57" s="347"/>
      <c r="F57" s="93"/>
      <c r="G57" s="93"/>
    </row>
    <row r="58" spans="1:7" x14ac:dyDescent="0.2">
      <c r="A58" s="55"/>
      <c r="B58" s="55"/>
      <c r="C58" s="55"/>
      <c r="D58" s="55"/>
      <c r="E58" s="93"/>
      <c r="F58" s="93"/>
      <c r="G58" s="93"/>
    </row>
    <row r="59" spans="1:7" x14ac:dyDescent="0.2">
      <c r="A59" s="55"/>
      <c r="B59" s="55"/>
      <c r="C59" s="55"/>
      <c r="D59" s="55"/>
      <c r="E59" s="93"/>
      <c r="F59" s="93"/>
      <c r="G59" s="93"/>
    </row>
    <row r="60" spans="1:7" x14ac:dyDescent="0.2">
      <c r="A60" s="2"/>
      <c r="B60" s="2"/>
      <c r="C60" s="2"/>
      <c r="D60" s="2"/>
    </row>
    <row r="61" spans="1:7" x14ac:dyDescent="0.2">
      <c r="A61" s="2"/>
      <c r="B61" s="2"/>
      <c r="C61" s="2"/>
      <c r="D61" s="2"/>
    </row>
    <row r="62" spans="1:7" x14ac:dyDescent="0.2">
      <c r="A62" s="2"/>
      <c r="B62" s="2"/>
      <c r="C62" s="2"/>
      <c r="D62" s="2"/>
    </row>
    <row r="63" spans="1:7" x14ac:dyDescent="0.2">
      <c r="A63" s="2"/>
      <c r="B63" s="2"/>
      <c r="C63" s="2"/>
      <c r="D63" s="2"/>
    </row>
    <row r="64" spans="1:7" x14ac:dyDescent="0.2">
      <c r="A64" s="2"/>
      <c r="B64" s="2"/>
      <c r="C64" s="2"/>
      <c r="D64" s="2"/>
    </row>
    <row r="65" spans="1:4" x14ac:dyDescent="0.2">
      <c r="A65" s="2"/>
      <c r="B65" s="2"/>
      <c r="C65" s="2"/>
      <c r="D65" s="2"/>
    </row>
    <row r="66" spans="1:4" x14ac:dyDescent="0.2">
      <c r="A66" s="2"/>
      <c r="B66" s="2"/>
      <c r="C66" s="2"/>
      <c r="D66" s="2"/>
    </row>
    <row r="67" spans="1:4" x14ac:dyDescent="0.2">
      <c r="A67" s="2"/>
      <c r="B67" s="2"/>
      <c r="C67" s="2"/>
      <c r="D67" s="2"/>
    </row>
    <row r="68" spans="1:4" x14ac:dyDescent="0.2">
      <c r="A68" s="2"/>
      <c r="B68" s="2"/>
      <c r="C68" s="2"/>
      <c r="D68" s="2"/>
    </row>
    <row r="69" spans="1:4" x14ac:dyDescent="0.2">
      <c r="A69" s="2"/>
      <c r="B69" s="2"/>
      <c r="C69" s="2"/>
      <c r="D69" s="2"/>
    </row>
    <row r="70" spans="1:4" x14ac:dyDescent="0.2">
      <c r="A70" s="2"/>
      <c r="B70" s="2"/>
      <c r="C70" s="2"/>
      <c r="D70" s="2"/>
    </row>
    <row r="71" spans="1:4" x14ac:dyDescent="0.2">
      <c r="A71" s="2"/>
      <c r="B71" s="2"/>
      <c r="C71" s="2"/>
      <c r="D71" s="2"/>
    </row>
    <row r="72" spans="1:4" x14ac:dyDescent="0.2">
      <c r="A72" s="2"/>
      <c r="B72" s="2"/>
      <c r="C72" s="2"/>
      <c r="D72" s="2"/>
    </row>
    <row r="73" spans="1:4" x14ac:dyDescent="0.2">
      <c r="A73" s="2"/>
      <c r="B73" s="2"/>
      <c r="C73" s="2"/>
      <c r="D73" s="2"/>
    </row>
    <row r="74" spans="1:4" x14ac:dyDescent="0.2">
      <c r="A74" s="2"/>
      <c r="B74" s="2"/>
      <c r="C74" s="2"/>
      <c r="D74" s="2"/>
    </row>
    <row r="75" spans="1:4" x14ac:dyDescent="0.2">
      <c r="A75" s="2"/>
      <c r="B75" s="2"/>
      <c r="C75" s="2"/>
      <c r="D75" s="2"/>
    </row>
    <row r="76" spans="1:4" x14ac:dyDescent="0.2">
      <c r="A76" s="2"/>
      <c r="B76" s="2"/>
      <c r="C76" s="2"/>
      <c r="D76" s="2"/>
    </row>
    <row r="77" spans="1:4" x14ac:dyDescent="0.2">
      <c r="A77" s="2"/>
      <c r="B77" s="2"/>
      <c r="C77" s="2"/>
      <c r="D77" s="2"/>
    </row>
    <row r="78" spans="1:4" x14ac:dyDescent="0.2">
      <c r="A78" s="2"/>
      <c r="B78" s="2"/>
      <c r="C78" s="2"/>
      <c r="D78" s="2"/>
    </row>
    <row r="79" spans="1:4" x14ac:dyDescent="0.2">
      <c r="A79" s="2"/>
      <c r="B79" s="2"/>
      <c r="C79" s="2"/>
      <c r="D79" s="2"/>
    </row>
    <row r="80" spans="1:4" x14ac:dyDescent="0.2">
      <c r="A80" s="2"/>
      <c r="B80" s="2"/>
      <c r="C80" s="2"/>
      <c r="D80" s="2"/>
    </row>
    <row r="81" spans="1:4" x14ac:dyDescent="0.2">
      <c r="A81" s="2"/>
      <c r="B81" s="2"/>
      <c r="C81" s="2"/>
      <c r="D81" s="2"/>
    </row>
    <row r="82" spans="1:4" x14ac:dyDescent="0.2">
      <c r="A82" s="2"/>
      <c r="B82" s="2"/>
      <c r="C82" s="2"/>
      <c r="D82" s="2"/>
    </row>
    <row r="83" spans="1:4" x14ac:dyDescent="0.2">
      <c r="A83" s="2"/>
      <c r="B83" s="2"/>
      <c r="C83" s="2"/>
      <c r="D83" s="2"/>
    </row>
    <row r="84" spans="1:4" x14ac:dyDescent="0.2">
      <c r="A84" s="2"/>
      <c r="B84" s="2"/>
      <c r="C84" s="2"/>
      <c r="D84" s="2"/>
    </row>
    <row r="85" spans="1:4" x14ac:dyDescent="0.2">
      <c r="A85" s="2"/>
      <c r="B85" s="2"/>
      <c r="C85" s="2"/>
      <c r="D85" s="2"/>
    </row>
    <row r="86" spans="1:4" x14ac:dyDescent="0.2">
      <c r="A86" s="2"/>
      <c r="B86" s="2"/>
      <c r="C86" s="2"/>
      <c r="D86" s="2"/>
    </row>
    <row r="87" spans="1:4" x14ac:dyDescent="0.2">
      <c r="A87" s="2"/>
      <c r="B87" s="2"/>
      <c r="C87" s="2"/>
      <c r="D87" s="2"/>
    </row>
    <row r="88" spans="1:4" x14ac:dyDescent="0.2">
      <c r="A88" s="2"/>
      <c r="B88" s="2"/>
      <c r="C88" s="2"/>
      <c r="D88" s="2"/>
    </row>
    <row r="89" spans="1:4" x14ac:dyDescent="0.2">
      <c r="A89" s="2"/>
      <c r="B89" s="2"/>
      <c r="C89" s="2"/>
      <c r="D89" s="2"/>
    </row>
    <row r="90" spans="1:4" x14ac:dyDescent="0.2">
      <c r="A90" s="2"/>
      <c r="B90" s="2"/>
      <c r="C90" s="2"/>
      <c r="D90" s="2"/>
    </row>
    <row r="91" spans="1:4" x14ac:dyDescent="0.2">
      <c r="A91" s="2"/>
      <c r="B91" s="2"/>
      <c r="C91" s="2"/>
      <c r="D91" s="2"/>
    </row>
    <row r="92" spans="1:4" x14ac:dyDescent="0.2">
      <c r="A92" s="2"/>
      <c r="B92" s="2"/>
      <c r="C92" s="2"/>
      <c r="D92" s="2"/>
    </row>
    <row r="93" spans="1:4" x14ac:dyDescent="0.2">
      <c r="A93" s="2"/>
      <c r="B93" s="2"/>
      <c r="C93" s="2"/>
      <c r="D93" s="2"/>
    </row>
    <row r="94" spans="1:4" x14ac:dyDescent="0.2">
      <c r="A94" s="2"/>
      <c r="B94" s="2"/>
      <c r="C94" s="2"/>
      <c r="D94" s="2"/>
    </row>
    <row r="95" spans="1:4" x14ac:dyDescent="0.2">
      <c r="A95" s="2"/>
      <c r="B95" s="2"/>
      <c r="C95" s="2"/>
      <c r="D95" s="2"/>
    </row>
    <row r="96" spans="1:4" x14ac:dyDescent="0.2">
      <c r="A96" s="2"/>
      <c r="B96" s="2"/>
      <c r="C96" s="2"/>
      <c r="D96" s="2"/>
    </row>
    <row r="97" spans="1:4" x14ac:dyDescent="0.2">
      <c r="A97" s="2"/>
      <c r="B97" s="2"/>
      <c r="C97" s="2"/>
      <c r="D97" s="2"/>
    </row>
    <row r="98" spans="1:4" x14ac:dyDescent="0.2">
      <c r="A98" s="2"/>
      <c r="B98" s="2"/>
      <c r="C98" s="2"/>
      <c r="D98" s="2"/>
    </row>
    <row r="99" spans="1:4" x14ac:dyDescent="0.2">
      <c r="A99" s="2"/>
      <c r="B99" s="2"/>
      <c r="C99" s="2"/>
      <c r="D99" s="2"/>
    </row>
    <row r="100" spans="1:4" x14ac:dyDescent="0.2">
      <c r="A100" s="2"/>
      <c r="B100" s="2"/>
      <c r="C100" s="2"/>
      <c r="D100" s="2"/>
    </row>
    <row r="101" spans="1:4" x14ac:dyDescent="0.2">
      <c r="A101" s="2"/>
      <c r="B101" s="2"/>
      <c r="C101" s="2"/>
      <c r="D101" s="2"/>
    </row>
    <row r="102" spans="1:4" x14ac:dyDescent="0.2">
      <c r="A102" s="2"/>
      <c r="B102" s="2"/>
      <c r="C102" s="2"/>
      <c r="D102" s="2"/>
    </row>
    <row r="103" spans="1:4" x14ac:dyDescent="0.2">
      <c r="A103" s="2"/>
      <c r="B103" s="2"/>
      <c r="C103" s="2"/>
      <c r="D103" s="2"/>
    </row>
    <row r="104" spans="1:4" x14ac:dyDescent="0.2">
      <c r="A104" s="2"/>
      <c r="B104" s="2"/>
      <c r="C104" s="2"/>
      <c r="D104" s="2"/>
    </row>
    <row r="105" spans="1:4" x14ac:dyDescent="0.2">
      <c r="A105" s="2"/>
      <c r="B105" s="2"/>
      <c r="C105" s="2"/>
      <c r="D105" s="2"/>
    </row>
    <row r="106" spans="1:4" x14ac:dyDescent="0.2">
      <c r="A106" s="2"/>
      <c r="B106" s="2"/>
      <c r="C106" s="2"/>
      <c r="D106" s="2"/>
    </row>
    <row r="107" spans="1:4" x14ac:dyDescent="0.2">
      <c r="A107" s="2"/>
      <c r="B107" s="2"/>
      <c r="C107" s="2"/>
      <c r="D107" s="2"/>
    </row>
    <row r="108" spans="1:4" x14ac:dyDescent="0.2">
      <c r="A108" s="2"/>
      <c r="B108" s="2"/>
      <c r="C108" s="2"/>
      <c r="D108" s="2"/>
    </row>
    <row r="109" spans="1:4" x14ac:dyDescent="0.2">
      <c r="A109" s="2"/>
      <c r="B109" s="2"/>
      <c r="C109" s="2"/>
      <c r="D109" s="2"/>
    </row>
    <row r="110" spans="1:4" x14ac:dyDescent="0.2">
      <c r="A110" s="2"/>
      <c r="B110" s="2"/>
      <c r="C110" s="2"/>
      <c r="D110" s="2"/>
    </row>
    <row r="111" spans="1:4" x14ac:dyDescent="0.2">
      <c r="A111" s="2"/>
      <c r="B111" s="2"/>
      <c r="C111" s="2"/>
      <c r="D111" s="2"/>
    </row>
    <row r="112" spans="1:4" x14ac:dyDescent="0.2">
      <c r="A112" s="2"/>
      <c r="B112" s="2"/>
      <c r="C112" s="2"/>
      <c r="D112" s="2"/>
    </row>
    <row r="113" spans="1:4" x14ac:dyDescent="0.2">
      <c r="A113" s="2"/>
      <c r="B113" s="2"/>
      <c r="C113" s="2"/>
      <c r="D113" s="2"/>
    </row>
    <row r="114" spans="1:4" x14ac:dyDescent="0.2">
      <c r="A114" s="2"/>
      <c r="B114" s="2"/>
      <c r="C114" s="2"/>
      <c r="D114" s="2"/>
    </row>
    <row r="115" spans="1:4" x14ac:dyDescent="0.2">
      <c r="A115" s="2"/>
      <c r="B115" s="2"/>
      <c r="C115" s="2"/>
      <c r="D115" s="2"/>
    </row>
    <row r="116" spans="1:4" x14ac:dyDescent="0.2">
      <c r="A116" s="2"/>
      <c r="B116" s="2"/>
      <c r="C116" s="2"/>
      <c r="D116" s="2"/>
    </row>
    <row r="117" spans="1:4" x14ac:dyDescent="0.2">
      <c r="A117" s="2"/>
      <c r="B117" s="2"/>
      <c r="C117" s="2"/>
      <c r="D117" s="2"/>
    </row>
    <row r="118" spans="1:4" x14ac:dyDescent="0.2">
      <c r="A118" s="2"/>
      <c r="B118" s="2"/>
      <c r="C118" s="2"/>
      <c r="D118" s="2"/>
    </row>
    <row r="119" spans="1:4" x14ac:dyDescent="0.2">
      <c r="A119" s="2"/>
      <c r="B119" s="2"/>
      <c r="C119" s="2"/>
      <c r="D119" s="2"/>
    </row>
    <row r="120" spans="1:4" x14ac:dyDescent="0.2">
      <c r="A120" s="2"/>
      <c r="B120" s="2"/>
      <c r="C120" s="2"/>
      <c r="D120" s="2"/>
    </row>
    <row r="121" spans="1:4" x14ac:dyDescent="0.2">
      <c r="A121" s="2"/>
      <c r="B121" s="2"/>
      <c r="C121" s="2"/>
      <c r="D121" s="2"/>
    </row>
    <row r="122" spans="1:4" x14ac:dyDescent="0.2">
      <c r="A122" s="2"/>
      <c r="B122" s="2"/>
      <c r="C122" s="2"/>
      <c r="D122" s="2"/>
    </row>
    <row r="123" spans="1:4" x14ac:dyDescent="0.2">
      <c r="A123" s="2"/>
      <c r="B123" s="2"/>
      <c r="C123" s="2"/>
      <c r="D123" s="2"/>
    </row>
    <row r="124" spans="1:4" x14ac:dyDescent="0.2">
      <c r="A124" s="2"/>
      <c r="B124" s="2"/>
      <c r="C124" s="2"/>
      <c r="D124" s="2"/>
    </row>
    <row r="125" spans="1:4" x14ac:dyDescent="0.2">
      <c r="A125" s="2"/>
      <c r="B125" s="2"/>
      <c r="C125" s="2"/>
      <c r="D125" s="2"/>
    </row>
    <row r="126" spans="1:4" x14ac:dyDescent="0.2">
      <c r="A126" s="2"/>
      <c r="B126" s="2"/>
      <c r="C126" s="2"/>
      <c r="D126" s="2"/>
    </row>
    <row r="127" spans="1:4" x14ac:dyDescent="0.2">
      <c r="A127" s="2"/>
      <c r="B127" s="2"/>
      <c r="C127" s="2"/>
      <c r="D127" s="2"/>
    </row>
    <row r="128" spans="1:4" x14ac:dyDescent="0.2">
      <c r="A128" s="2"/>
      <c r="B128" s="2"/>
      <c r="C128" s="2"/>
      <c r="D128" s="2"/>
    </row>
    <row r="129" spans="1:4" x14ac:dyDescent="0.2">
      <c r="A129" s="2"/>
      <c r="B129" s="2"/>
      <c r="C129" s="2"/>
      <c r="D129" s="2"/>
    </row>
    <row r="130" spans="1:4" x14ac:dyDescent="0.2">
      <c r="A130" s="2"/>
      <c r="B130" s="2"/>
      <c r="C130" s="2"/>
      <c r="D130" s="2"/>
    </row>
    <row r="131" spans="1:4" x14ac:dyDescent="0.2">
      <c r="A131" s="2"/>
      <c r="B131" s="2"/>
      <c r="C131" s="2"/>
      <c r="D131" s="2"/>
    </row>
    <row r="132" spans="1:4" x14ac:dyDescent="0.2">
      <c r="A132" s="2"/>
      <c r="B132" s="2"/>
      <c r="C132" s="2"/>
      <c r="D132" s="2"/>
    </row>
    <row r="133" spans="1:4" x14ac:dyDescent="0.2">
      <c r="A133" s="2"/>
      <c r="B133" s="2"/>
      <c r="C133" s="2"/>
      <c r="D133" s="2"/>
    </row>
    <row r="134" spans="1:4" x14ac:dyDescent="0.2">
      <c r="A134" s="2"/>
      <c r="B134" s="2"/>
      <c r="C134" s="2"/>
      <c r="D134" s="2"/>
    </row>
    <row r="135" spans="1:4" x14ac:dyDescent="0.2">
      <c r="A135" s="2"/>
      <c r="B135" s="2"/>
      <c r="C135" s="2"/>
      <c r="D135" s="2"/>
    </row>
    <row r="136" spans="1:4" x14ac:dyDescent="0.2">
      <c r="A136" s="2"/>
      <c r="B136" s="2"/>
      <c r="C136" s="2"/>
      <c r="D136" s="2"/>
    </row>
    <row r="137" spans="1:4" x14ac:dyDescent="0.2">
      <c r="A137" s="2"/>
      <c r="B137" s="2"/>
      <c r="C137" s="2"/>
      <c r="D137" s="2"/>
    </row>
    <row r="138" spans="1:4" x14ac:dyDescent="0.2">
      <c r="A138" s="2"/>
      <c r="B138" s="2"/>
      <c r="C138" s="2"/>
      <c r="D138" s="2"/>
    </row>
    <row r="139" spans="1:4" x14ac:dyDescent="0.2">
      <c r="A139" s="2"/>
      <c r="B139" s="2"/>
      <c r="C139" s="2"/>
      <c r="D139" s="2"/>
    </row>
    <row r="140" spans="1:4" x14ac:dyDescent="0.2">
      <c r="A140" s="2"/>
      <c r="B140" s="2"/>
      <c r="C140" s="2"/>
      <c r="D140" s="2"/>
    </row>
    <row r="141" spans="1:4" x14ac:dyDescent="0.2">
      <c r="A141" s="2"/>
      <c r="B141" s="2"/>
      <c r="C141" s="2"/>
      <c r="D141" s="2"/>
    </row>
    <row r="142" spans="1:4" x14ac:dyDescent="0.2">
      <c r="A142" s="2"/>
      <c r="B142" s="2"/>
      <c r="C142" s="2"/>
      <c r="D142" s="2"/>
    </row>
    <row r="143" spans="1:4" x14ac:dyDescent="0.2">
      <c r="A143" s="2"/>
      <c r="B143" s="2"/>
      <c r="C143" s="2"/>
      <c r="D143" s="2"/>
    </row>
    <row r="144" spans="1:4" x14ac:dyDescent="0.2">
      <c r="A144" s="2"/>
      <c r="B144" s="2"/>
      <c r="C144" s="2"/>
      <c r="D144" s="2"/>
    </row>
    <row r="145" spans="1:4" x14ac:dyDescent="0.2">
      <c r="A145" s="2"/>
      <c r="B145" s="2"/>
      <c r="C145" s="2"/>
      <c r="D145" s="2"/>
    </row>
    <row r="146" spans="1:4" x14ac:dyDescent="0.2">
      <c r="A146" s="2"/>
      <c r="B146" s="2"/>
      <c r="C146" s="2"/>
      <c r="D146" s="2"/>
    </row>
    <row r="147" spans="1:4" x14ac:dyDescent="0.2">
      <c r="A147" s="2"/>
      <c r="B147" s="2"/>
      <c r="C147" s="2"/>
      <c r="D147" s="2"/>
    </row>
    <row r="148" spans="1:4" x14ac:dyDescent="0.2">
      <c r="A148" s="2"/>
      <c r="B148" s="2"/>
      <c r="C148" s="2"/>
      <c r="D148" s="2"/>
    </row>
    <row r="149" spans="1:4" x14ac:dyDescent="0.2">
      <c r="A149" s="2"/>
      <c r="B149" s="2"/>
      <c r="C149" s="2"/>
      <c r="D149" s="2"/>
    </row>
    <row r="150" spans="1:4" x14ac:dyDescent="0.2">
      <c r="A150" s="2"/>
      <c r="B150" s="2"/>
      <c r="C150" s="2"/>
      <c r="D150" s="2"/>
    </row>
    <row r="151" spans="1:4" x14ac:dyDescent="0.2">
      <c r="A151" s="2"/>
      <c r="B151" s="2"/>
      <c r="C151" s="2"/>
      <c r="D151" s="2"/>
    </row>
    <row r="152" spans="1:4" x14ac:dyDescent="0.2">
      <c r="A152" s="2"/>
      <c r="B152" s="2"/>
      <c r="C152" s="2"/>
      <c r="D152" s="2"/>
    </row>
    <row r="153" spans="1:4" x14ac:dyDescent="0.2">
      <c r="A153" s="2"/>
      <c r="B153" s="2"/>
      <c r="C153" s="2"/>
      <c r="D153" s="2"/>
    </row>
    <row r="154" spans="1:4" x14ac:dyDescent="0.2">
      <c r="A154" s="2"/>
      <c r="B154" s="2"/>
      <c r="C154" s="2"/>
      <c r="D154" s="2"/>
    </row>
    <row r="155" spans="1:4" x14ac:dyDescent="0.2">
      <c r="A155" s="2"/>
      <c r="B155" s="2"/>
      <c r="C155" s="2"/>
      <c r="D155" s="2"/>
    </row>
    <row r="156" spans="1:4" x14ac:dyDescent="0.2">
      <c r="A156" s="2"/>
      <c r="B156" s="2"/>
      <c r="C156" s="2"/>
      <c r="D156" s="2"/>
    </row>
    <row r="157" spans="1:4" x14ac:dyDescent="0.2">
      <c r="A157" s="2"/>
      <c r="B157" s="2"/>
      <c r="C157" s="2"/>
      <c r="D157" s="2"/>
    </row>
    <row r="158" spans="1:4" x14ac:dyDescent="0.2">
      <c r="A158" s="2"/>
      <c r="B158" s="2"/>
      <c r="C158" s="2"/>
      <c r="D158" s="2"/>
    </row>
    <row r="159" spans="1:4" x14ac:dyDescent="0.2">
      <c r="A159" s="2"/>
      <c r="B159" s="2"/>
      <c r="C159" s="2"/>
      <c r="D159" s="2"/>
    </row>
    <row r="160" spans="1:4" x14ac:dyDescent="0.2">
      <c r="A160" s="2"/>
      <c r="B160" s="2"/>
      <c r="C160" s="2"/>
      <c r="D160" s="2"/>
    </row>
    <row r="161" spans="1:4" x14ac:dyDescent="0.2">
      <c r="A161" s="2"/>
      <c r="B161" s="2"/>
      <c r="C161" s="2"/>
      <c r="D161" s="2"/>
    </row>
    <row r="162" spans="1:4" x14ac:dyDescent="0.2">
      <c r="A162" s="2"/>
      <c r="B162" s="2"/>
      <c r="C162" s="2"/>
      <c r="D162" s="2"/>
    </row>
    <row r="163" spans="1:4" x14ac:dyDescent="0.2">
      <c r="A163" s="2"/>
      <c r="B163" s="2"/>
      <c r="C163" s="2"/>
      <c r="D163" s="2"/>
    </row>
    <row r="164" spans="1:4" x14ac:dyDescent="0.2">
      <c r="A164" s="2"/>
      <c r="B164" s="2"/>
      <c r="C164" s="2"/>
      <c r="D164" s="2"/>
    </row>
    <row r="165" spans="1:4" x14ac:dyDescent="0.2">
      <c r="A165" s="2"/>
      <c r="B165" s="2"/>
      <c r="C165" s="2"/>
      <c r="D165" s="2"/>
    </row>
    <row r="166" spans="1:4" x14ac:dyDescent="0.2">
      <c r="A166" s="2"/>
      <c r="B166" s="2"/>
      <c r="C166" s="2"/>
      <c r="D166" s="2"/>
    </row>
    <row r="167" spans="1:4" x14ac:dyDescent="0.2">
      <c r="A167" s="2"/>
      <c r="B167" s="2"/>
      <c r="C167" s="2"/>
      <c r="D167" s="2"/>
    </row>
    <row r="168" spans="1:4" x14ac:dyDescent="0.2">
      <c r="A168" s="2"/>
      <c r="B168" s="2"/>
      <c r="C168" s="2"/>
      <c r="D168" s="2"/>
    </row>
    <row r="169" spans="1:4" x14ac:dyDescent="0.2">
      <c r="A169" s="2"/>
      <c r="B169" s="2"/>
      <c r="C169" s="2"/>
      <c r="D169" s="2"/>
    </row>
    <row r="170" spans="1:4" x14ac:dyDescent="0.2">
      <c r="A170" s="2"/>
      <c r="B170" s="2"/>
      <c r="C170" s="2"/>
      <c r="D170" s="2"/>
    </row>
    <row r="171" spans="1:4" x14ac:dyDescent="0.2">
      <c r="A171" s="2"/>
      <c r="B171" s="2"/>
      <c r="C171" s="2"/>
      <c r="D171" s="2"/>
    </row>
    <row r="172" spans="1:4" x14ac:dyDescent="0.2">
      <c r="A172" s="2"/>
      <c r="B172" s="2"/>
      <c r="C172" s="2"/>
      <c r="D172" s="2"/>
    </row>
    <row r="173" spans="1:4" x14ac:dyDescent="0.2">
      <c r="A173" s="2"/>
      <c r="B173" s="2"/>
      <c r="C173" s="2"/>
      <c r="D173" s="2"/>
    </row>
    <row r="174" spans="1:4" x14ac:dyDescent="0.2">
      <c r="A174" s="2"/>
      <c r="B174" s="2"/>
      <c r="C174" s="2"/>
      <c r="D174" s="2"/>
    </row>
    <row r="175" spans="1:4" x14ac:dyDescent="0.2">
      <c r="A175" s="2"/>
      <c r="B175" s="2"/>
      <c r="C175" s="2"/>
      <c r="D175" s="2"/>
    </row>
    <row r="176" spans="1:4" x14ac:dyDescent="0.2">
      <c r="A176" s="2"/>
      <c r="B176" s="2"/>
      <c r="C176" s="2"/>
      <c r="D176" s="2"/>
    </row>
    <row r="177" spans="1:4" x14ac:dyDescent="0.2">
      <c r="A177" s="2"/>
      <c r="B177" s="2"/>
      <c r="C177" s="2"/>
      <c r="D177" s="2"/>
    </row>
    <row r="178" spans="1:4" x14ac:dyDescent="0.2">
      <c r="A178" s="2"/>
      <c r="B178" s="2"/>
      <c r="C178" s="2"/>
      <c r="D178" s="2"/>
    </row>
    <row r="179" spans="1:4" x14ac:dyDescent="0.2">
      <c r="A179" s="2"/>
      <c r="B179" s="2"/>
      <c r="C179" s="2"/>
      <c r="D179" s="2"/>
    </row>
    <row r="180" spans="1:4" x14ac:dyDescent="0.2">
      <c r="A180" s="2"/>
      <c r="B180" s="2"/>
      <c r="C180" s="2"/>
      <c r="D180" s="2"/>
    </row>
    <row r="181" spans="1:4" x14ac:dyDescent="0.2">
      <c r="A181" s="2"/>
      <c r="B181" s="2"/>
      <c r="C181" s="2"/>
      <c r="D181" s="2"/>
    </row>
    <row r="182" spans="1:4" x14ac:dyDescent="0.2">
      <c r="A182" s="2"/>
      <c r="B182" s="2"/>
      <c r="C182" s="2"/>
      <c r="D182" s="2"/>
    </row>
    <row r="183" spans="1:4" x14ac:dyDescent="0.2">
      <c r="A183" s="2"/>
      <c r="B183" s="2"/>
      <c r="C183" s="2"/>
      <c r="D183" s="2"/>
    </row>
    <row r="184" spans="1:4" x14ac:dyDescent="0.2">
      <c r="A184" s="2"/>
      <c r="B184" s="2"/>
      <c r="C184" s="2"/>
      <c r="D184" s="2"/>
    </row>
    <row r="185" spans="1:4" x14ac:dyDescent="0.2">
      <c r="A185" s="2"/>
      <c r="B185" s="2"/>
      <c r="C185" s="2"/>
      <c r="D185" s="2"/>
    </row>
    <row r="186" spans="1:4" x14ac:dyDescent="0.2">
      <c r="A186" s="2"/>
      <c r="B186" s="2"/>
      <c r="C186" s="2"/>
      <c r="D186" s="2"/>
    </row>
    <row r="187" spans="1:4" x14ac:dyDescent="0.2">
      <c r="A187" s="2"/>
      <c r="B187" s="2"/>
      <c r="C187" s="2"/>
      <c r="D187" s="2"/>
    </row>
    <row r="188" spans="1:4" x14ac:dyDescent="0.2">
      <c r="A188" s="2"/>
      <c r="B188" s="2"/>
      <c r="C188" s="2"/>
      <c r="D188" s="2"/>
    </row>
    <row r="189" spans="1:4" x14ac:dyDescent="0.2">
      <c r="A189" s="2"/>
      <c r="B189" s="2"/>
      <c r="C189" s="2"/>
      <c r="D189" s="2"/>
    </row>
    <row r="190" spans="1:4" x14ac:dyDescent="0.2">
      <c r="A190" s="2"/>
      <c r="B190" s="2"/>
      <c r="C190" s="2"/>
      <c r="D190" s="2"/>
    </row>
    <row r="191" spans="1:4" x14ac:dyDescent="0.2">
      <c r="A191" s="2"/>
      <c r="B191" s="2"/>
      <c r="C191" s="2"/>
      <c r="D191" s="2"/>
    </row>
    <row r="192" spans="1:4" x14ac:dyDescent="0.2">
      <c r="A192" s="2"/>
      <c r="B192" s="2"/>
      <c r="C192" s="2"/>
      <c r="D192" s="2"/>
    </row>
    <row r="193" spans="1:4" x14ac:dyDescent="0.2">
      <c r="A193" s="2"/>
      <c r="B193" s="2"/>
      <c r="C193" s="2"/>
      <c r="D193" s="2"/>
    </row>
    <row r="194" spans="1:4" x14ac:dyDescent="0.2">
      <c r="A194" s="2"/>
      <c r="B194" s="2"/>
      <c r="C194" s="2"/>
      <c r="D194" s="2"/>
    </row>
    <row r="195" spans="1:4" x14ac:dyDescent="0.2">
      <c r="A195" s="2"/>
      <c r="B195" s="2"/>
      <c r="C195" s="2"/>
      <c r="D195" s="2"/>
    </row>
    <row r="196" spans="1:4" x14ac:dyDescent="0.2">
      <c r="A196" s="2"/>
      <c r="B196" s="2"/>
      <c r="C196" s="2"/>
      <c r="D196" s="2"/>
    </row>
    <row r="197" spans="1:4" x14ac:dyDescent="0.2">
      <c r="A197" s="2"/>
      <c r="B197" s="2"/>
      <c r="C197" s="2"/>
      <c r="D197" s="2"/>
    </row>
    <row r="198" spans="1:4" x14ac:dyDescent="0.2">
      <c r="A198" s="2"/>
      <c r="B198" s="2"/>
      <c r="C198" s="2"/>
      <c r="D198" s="2"/>
    </row>
    <row r="199" spans="1:4" x14ac:dyDescent="0.2">
      <c r="A199" s="2"/>
      <c r="B199" s="2"/>
      <c r="C199" s="2"/>
      <c r="D199" s="2"/>
    </row>
    <row r="200" spans="1:4" x14ac:dyDescent="0.2">
      <c r="A200" s="2"/>
      <c r="B200" s="2"/>
      <c r="C200" s="2"/>
      <c r="D200" s="2"/>
    </row>
    <row r="201" spans="1:4" x14ac:dyDescent="0.2">
      <c r="A201" s="2"/>
      <c r="B201" s="2"/>
      <c r="C201" s="2"/>
      <c r="D201" s="2"/>
    </row>
    <row r="202" spans="1:4" x14ac:dyDescent="0.2">
      <c r="A202" s="2"/>
      <c r="B202" s="2"/>
      <c r="C202" s="2"/>
      <c r="D202" s="2"/>
    </row>
    <row r="203" spans="1:4" x14ac:dyDescent="0.2">
      <c r="A203" s="2"/>
      <c r="B203" s="2"/>
      <c r="C203" s="2"/>
      <c r="D203" s="2"/>
    </row>
    <row r="204" spans="1:4" x14ac:dyDescent="0.2">
      <c r="A204" s="2"/>
      <c r="B204" s="2"/>
      <c r="C204" s="2"/>
      <c r="D204" s="2"/>
    </row>
    <row r="205" spans="1:4" x14ac:dyDescent="0.2">
      <c r="A205" s="2"/>
      <c r="B205" s="2"/>
      <c r="C205" s="2"/>
      <c r="D205" s="2"/>
    </row>
    <row r="206" spans="1:4" x14ac:dyDescent="0.2">
      <c r="A206" s="2"/>
      <c r="B206" s="2"/>
      <c r="C206" s="2"/>
      <c r="D206" s="2"/>
    </row>
    <row r="207" spans="1:4" x14ac:dyDescent="0.2">
      <c r="A207" s="2"/>
      <c r="B207" s="2"/>
      <c r="C207" s="2"/>
      <c r="D207" s="2"/>
    </row>
    <row r="208" spans="1:4" x14ac:dyDescent="0.2">
      <c r="A208" s="2"/>
      <c r="B208" s="2"/>
      <c r="C208" s="2"/>
      <c r="D208" s="2"/>
    </row>
    <row r="209" spans="1:4" x14ac:dyDescent="0.2">
      <c r="A209" s="2"/>
      <c r="B209" s="2"/>
      <c r="C209" s="2"/>
      <c r="D209" s="2"/>
    </row>
    <row r="210" spans="1:4" x14ac:dyDescent="0.2">
      <c r="A210" s="2"/>
      <c r="B210" s="2"/>
      <c r="C210" s="2"/>
      <c r="D210" s="2"/>
    </row>
    <row r="211" spans="1:4" x14ac:dyDescent="0.2">
      <c r="A211" s="2"/>
      <c r="B211" s="2"/>
      <c r="C211" s="2"/>
      <c r="D211" s="2"/>
    </row>
    <row r="212" spans="1:4" x14ac:dyDescent="0.2">
      <c r="A212" s="2"/>
      <c r="B212" s="2"/>
      <c r="C212" s="2"/>
      <c r="D212" s="2"/>
    </row>
    <row r="213" spans="1:4" x14ac:dyDescent="0.2">
      <c r="A213" s="2"/>
      <c r="B213" s="2"/>
      <c r="C213" s="2"/>
      <c r="D213" s="2"/>
    </row>
    <row r="214" spans="1:4" x14ac:dyDescent="0.2">
      <c r="A214" s="2"/>
      <c r="B214" s="2"/>
      <c r="C214" s="2"/>
      <c r="D214" s="2"/>
    </row>
    <row r="215" spans="1:4" x14ac:dyDescent="0.2">
      <c r="A215" s="2"/>
      <c r="B215" s="2"/>
      <c r="C215" s="2"/>
      <c r="D215" s="2"/>
    </row>
    <row r="216" spans="1:4" x14ac:dyDescent="0.2">
      <c r="A216" s="2"/>
      <c r="B216" s="2"/>
      <c r="C216" s="2"/>
      <c r="D216" s="2"/>
    </row>
    <row r="217" spans="1:4" x14ac:dyDescent="0.2">
      <c r="A217" s="2"/>
      <c r="B217" s="2"/>
      <c r="C217" s="2"/>
      <c r="D217" s="2"/>
    </row>
    <row r="218" spans="1:4" x14ac:dyDescent="0.2">
      <c r="A218" s="2"/>
      <c r="B218" s="2"/>
      <c r="C218" s="2"/>
      <c r="D218" s="2"/>
    </row>
    <row r="219" spans="1:4" x14ac:dyDescent="0.2">
      <c r="A219" s="2"/>
      <c r="B219" s="2"/>
      <c r="C219" s="2"/>
      <c r="D219" s="2"/>
    </row>
    <row r="220" spans="1:4" x14ac:dyDescent="0.2">
      <c r="A220" s="2"/>
      <c r="B220" s="2"/>
      <c r="C220" s="2"/>
      <c r="D220" s="2"/>
    </row>
    <row r="221" spans="1:4" x14ac:dyDescent="0.2">
      <c r="A221" s="2"/>
      <c r="B221" s="2"/>
      <c r="C221" s="2"/>
      <c r="D221" s="2"/>
    </row>
    <row r="222" spans="1:4" x14ac:dyDescent="0.2">
      <c r="A222" s="2"/>
      <c r="B222" s="2"/>
      <c r="C222" s="2"/>
      <c r="D222" s="2"/>
    </row>
    <row r="223" spans="1:4" x14ac:dyDescent="0.2">
      <c r="A223" s="2"/>
      <c r="B223" s="2"/>
      <c r="C223" s="2"/>
      <c r="D223" s="2"/>
    </row>
    <row r="224" spans="1:4" x14ac:dyDescent="0.2">
      <c r="A224" s="2"/>
      <c r="B224" s="2"/>
      <c r="C224" s="2"/>
      <c r="D224" s="2"/>
    </row>
    <row r="225" spans="1:4" x14ac:dyDescent="0.2">
      <c r="A225" s="2"/>
      <c r="B225" s="2"/>
      <c r="C225" s="2"/>
      <c r="D225" s="2"/>
    </row>
    <row r="226" spans="1:4" x14ac:dyDescent="0.2">
      <c r="A226" s="2"/>
      <c r="B226" s="2"/>
      <c r="C226" s="2"/>
      <c r="D226" s="2"/>
    </row>
    <row r="227" spans="1:4" x14ac:dyDescent="0.2">
      <c r="A227" s="2"/>
      <c r="B227" s="2"/>
      <c r="C227" s="2"/>
      <c r="D227" s="2"/>
    </row>
    <row r="228" spans="1:4" x14ac:dyDescent="0.2">
      <c r="A228" s="2"/>
      <c r="B228" s="2"/>
      <c r="C228" s="2"/>
      <c r="D228" s="2"/>
    </row>
    <row r="229" spans="1:4" x14ac:dyDescent="0.2">
      <c r="A229" s="2"/>
      <c r="B229" s="2"/>
      <c r="C229" s="2"/>
      <c r="D229" s="2"/>
    </row>
    <row r="230" spans="1:4" x14ac:dyDescent="0.2">
      <c r="A230" s="2"/>
      <c r="B230" s="2"/>
      <c r="C230" s="2"/>
      <c r="D230" s="2"/>
    </row>
    <row r="231" spans="1:4" x14ac:dyDescent="0.2">
      <c r="A231" s="2"/>
      <c r="B231" s="2"/>
      <c r="C231" s="2"/>
      <c r="D231" s="2"/>
    </row>
    <row r="232" spans="1:4" x14ac:dyDescent="0.2">
      <c r="A232" s="2"/>
      <c r="B232" s="2"/>
      <c r="C232" s="2"/>
      <c r="D232" s="2"/>
    </row>
    <row r="233" spans="1:4" x14ac:dyDescent="0.2">
      <c r="A233" s="2"/>
      <c r="B233" s="2"/>
      <c r="C233" s="2"/>
      <c r="D233" s="2"/>
    </row>
    <row r="234" spans="1:4" x14ac:dyDescent="0.2">
      <c r="A234" s="2"/>
      <c r="B234" s="2"/>
      <c r="C234" s="2"/>
      <c r="D234" s="2"/>
    </row>
    <row r="235" spans="1:4" x14ac:dyDescent="0.2">
      <c r="A235" s="2"/>
      <c r="B235" s="2"/>
      <c r="C235" s="2"/>
      <c r="D235" s="2"/>
    </row>
    <row r="236" spans="1:4" x14ac:dyDescent="0.2">
      <c r="A236" s="2"/>
      <c r="B236" s="2"/>
      <c r="C236" s="2"/>
      <c r="D236" s="2"/>
    </row>
    <row r="237" spans="1:4" x14ac:dyDescent="0.2">
      <c r="A237" s="2"/>
      <c r="B237" s="2"/>
      <c r="C237" s="2"/>
      <c r="D237" s="2"/>
    </row>
    <row r="238" spans="1:4" x14ac:dyDescent="0.2">
      <c r="A238" s="2"/>
      <c r="B238" s="2"/>
      <c r="C238" s="2"/>
      <c r="D238" s="2"/>
    </row>
    <row r="239" spans="1:4" x14ac:dyDescent="0.2">
      <c r="A239" s="2"/>
      <c r="B239" s="2"/>
      <c r="C239" s="2"/>
      <c r="D239" s="2"/>
    </row>
    <row r="240" spans="1:4" x14ac:dyDescent="0.2">
      <c r="A240" s="2"/>
      <c r="B240" s="2"/>
      <c r="C240" s="2"/>
      <c r="D240" s="2"/>
    </row>
    <row r="241" spans="1:4" x14ac:dyDescent="0.2">
      <c r="A241" s="2"/>
      <c r="B241" s="2"/>
      <c r="C241" s="2"/>
      <c r="D241" s="2"/>
    </row>
    <row r="242" spans="1:4" x14ac:dyDescent="0.2">
      <c r="A242" s="2"/>
      <c r="B242" s="2"/>
      <c r="C242" s="2"/>
      <c r="D242" s="2"/>
    </row>
    <row r="243" spans="1:4" x14ac:dyDescent="0.2">
      <c r="A243" s="2"/>
      <c r="B243" s="2"/>
      <c r="C243" s="2"/>
      <c r="D243" s="2"/>
    </row>
    <row r="244" spans="1:4" x14ac:dyDescent="0.2">
      <c r="A244" s="2"/>
      <c r="B244" s="2"/>
      <c r="C244" s="2"/>
      <c r="D244" s="2"/>
    </row>
    <row r="245" spans="1:4" x14ac:dyDescent="0.2">
      <c r="A245" s="2"/>
      <c r="B245" s="2"/>
      <c r="C245" s="2"/>
      <c r="D245" s="2"/>
    </row>
  </sheetData>
  <mergeCells count="12">
    <mergeCell ref="F4:F5"/>
    <mergeCell ref="B53:D53"/>
    <mergeCell ref="B33:D33"/>
    <mergeCell ref="B42:D42"/>
    <mergeCell ref="B15:D15"/>
    <mergeCell ref="B24:D24"/>
    <mergeCell ref="A55:B55"/>
    <mergeCell ref="A56:C56"/>
    <mergeCell ref="A57:E57"/>
    <mergeCell ref="A4:A5"/>
    <mergeCell ref="B4:D5"/>
    <mergeCell ref="E4:E5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workbookViewId="0"/>
  </sheetViews>
  <sheetFormatPr baseColWidth="10" defaultRowHeight="12.75" x14ac:dyDescent="0.2"/>
  <cols>
    <col min="1" max="1" width="13.5703125" style="40" customWidth="1"/>
    <col min="2" max="2" width="1.7109375" style="40" customWidth="1"/>
    <col min="3" max="3" width="12.7109375" style="40" customWidth="1"/>
    <col min="4" max="4" width="7" style="40" customWidth="1"/>
    <col min="5" max="5" width="7.140625" style="40" customWidth="1"/>
    <col min="6" max="6" width="7" style="40" customWidth="1"/>
    <col min="7" max="7" width="7.140625" style="40" customWidth="1"/>
    <col min="8" max="8" width="7" style="40" customWidth="1"/>
    <col min="9" max="9" width="7.140625" style="40" customWidth="1"/>
    <col min="10" max="11" width="8.140625" style="40" customWidth="1"/>
    <col min="12" max="16384" width="11.42578125" style="40"/>
  </cols>
  <sheetData>
    <row r="1" spans="1:12" ht="15" customHeight="1" x14ac:dyDescent="0.2">
      <c r="A1" s="153" t="s">
        <v>179</v>
      </c>
      <c r="B1" s="153"/>
      <c r="C1" s="153"/>
      <c r="D1" s="41"/>
      <c r="E1" s="41"/>
      <c r="F1" s="41"/>
      <c r="G1" s="41"/>
      <c r="H1" s="41"/>
      <c r="I1" s="41"/>
      <c r="J1" s="41"/>
      <c r="K1" s="41"/>
      <c r="L1" s="41"/>
    </row>
    <row r="2" spans="1:12" ht="15" customHeigh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42" customFormat="1" ht="12" customHeight="1" x14ac:dyDescent="0.2">
      <c r="A3" s="362" t="s">
        <v>0</v>
      </c>
      <c r="B3" s="362"/>
      <c r="C3" s="363"/>
      <c r="D3" s="368" t="s">
        <v>57</v>
      </c>
      <c r="E3" s="369"/>
      <c r="F3" s="369"/>
      <c r="G3" s="370"/>
      <c r="H3" s="371" t="s">
        <v>180</v>
      </c>
      <c r="I3" s="372"/>
      <c r="J3" s="372"/>
      <c r="K3" s="372"/>
      <c r="L3" s="86"/>
    </row>
    <row r="4" spans="1:12" s="42" customFormat="1" ht="12" customHeight="1" x14ac:dyDescent="0.2">
      <c r="A4" s="364"/>
      <c r="B4" s="364"/>
      <c r="C4" s="365"/>
      <c r="D4" s="375">
        <v>2016</v>
      </c>
      <c r="E4" s="376"/>
      <c r="F4" s="375">
        <v>2017</v>
      </c>
      <c r="G4" s="376"/>
      <c r="H4" s="373"/>
      <c r="I4" s="374"/>
      <c r="J4" s="374"/>
      <c r="K4" s="374"/>
      <c r="L4" s="86"/>
    </row>
    <row r="5" spans="1:12" s="42" customFormat="1" ht="12" customHeight="1" x14ac:dyDescent="0.2">
      <c r="A5" s="366"/>
      <c r="B5" s="366"/>
      <c r="C5" s="367"/>
      <c r="D5" s="377" t="s">
        <v>58</v>
      </c>
      <c r="E5" s="378"/>
      <c r="F5" s="378"/>
      <c r="G5" s="378"/>
      <c r="H5" s="378"/>
      <c r="I5" s="379"/>
      <c r="J5" s="377" t="s">
        <v>59</v>
      </c>
      <c r="K5" s="378"/>
      <c r="L5" s="86"/>
    </row>
    <row r="6" spans="1:12" ht="12.95" customHeight="1" x14ac:dyDescent="0.2">
      <c r="A6" s="154"/>
      <c r="B6" s="155"/>
      <c r="C6" s="156"/>
      <c r="D6" s="153"/>
      <c r="E6" s="41"/>
      <c r="F6" s="41"/>
      <c r="G6" s="41"/>
      <c r="H6" s="41"/>
      <c r="I6" s="41"/>
      <c r="J6" s="41"/>
      <c r="K6" s="157"/>
      <c r="L6" s="41"/>
    </row>
    <row r="7" spans="1:12" ht="12.95" customHeight="1" x14ac:dyDescent="0.2">
      <c r="A7" s="154" t="s">
        <v>223</v>
      </c>
      <c r="B7" s="154"/>
      <c r="C7" s="158"/>
      <c r="D7" s="360">
        <v>240864</v>
      </c>
      <c r="E7" s="360"/>
      <c r="F7" s="360">
        <v>255755</v>
      </c>
      <c r="G7" s="360"/>
      <c r="H7" s="360">
        <f>F7-D7</f>
        <v>14891</v>
      </c>
      <c r="I7" s="360"/>
      <c r="J7" s="361">
        <f>F7*100/D7-100</f>
        <v>6.2</v>
      </c>
      <c r="K7" s="361"/>
      <c r="L7" s="41"/>
    </row>
    <row r="8" spans="1:12" ht="12.95" customHeight="1" x14ac:dyDescent="0.2">
      <c r="A8" s="154"/>
      <c r="B8" s="154"/>
      <c r="C8" s="158"/>
      <c r="D8" s="159"/>
      <c r="E8" s="159"/>
      <c r="F8" s="159"/>
      <c r="G8" s="159"/>
      <c r="H8" s="159"/>
      <c r="I8" s="159"/>
      <c r="J8" s="160"/>
      <c r="K8" s="161"/>
      <c r="L8" s="41"/>
    </row>
    <row r="9" spans="1:12" ht="12.95" customHeight="1" x14ac:dyDescent="0.2">
      <c r="A9" s="154" t="s">
        <v>224</v>
      </c>
      <c r="B9" s="154"/>
      <c r="C9" s="158"/>
      <c r="D9" s="360">
        <v>145169</v>
      </c>
      <c r="E9" s="360"/>
      <c r="F9" s="360">
        <v>140104</v>
      </c>
      <c r="G9" s="360"/>
      <c r="H9" s="360">
        <f>F9-D9</f>
        <v>-5065</v>
      </c>
      <c r="I9" s="360"/>
      <c r="J9" s="361">
        <f>F9*100/D9-100</f>
        <v>-3.5</v>
      </c>
      <c r="K9" s="361"/>
      <c r="L9" s="41"/>
    </row>
    <row r="10" spans="1:12" ht="12.95" customHeight="1" x14ac:dyDescent="0.2">
      <c r="A10" s="154"/>
      <c r="B10" s="154"/>
      <c r="C10" s="158"/>
      <c r="D10" s="159"/>
      <c r="E10" s="159"/>
      <c r="F10" s="159"/>
      <c r="G10" s="159"/>
      <c r="H10" s="159"/>
      <c r="I10" s="159"/>
      <c r="J10" s="160"/>
      <c r="K10" s="161"/>
      <c r="L10" s="41"/>
    </row>
    <row r="11" spans="1:12" ht="12.95" customHeight="1" x14ac:dyDescent="0.2">
      <c r="A11" s="154" t="s">
        <v>60</v>
      </c>
      <c r="B11" s="154"/>
      <c r="C11" s="158"/>
      <c r="D11" s="360">
        <v>201136</v>
      </c>
      <c r="E11" s="360"/>
      <c r="F11" s="360">
        <v>189279</v>
      </c>
      <c r="G11" s="360"/>
      <c r="H11" s="360">
        <f>F11-D11</f>
        <v>-11857</v>
      </c>
      <c r="I11" s="360"/>
      <c r="J11" s="361">
        <f>F11*100/D11-100</f>
        <v>-5.9</v>
      </c>
      <c r="K11" s="361"/>
      <c r="L11" s="41"/>
    </row>
    <row r="12" spans="1:12" ht="12.95" customHeight="1" x14ac:dyDescent="0.2">
      <c r="A12" s="154" t="s">
        <v>113</v>
      </c>
      <c r="B12" s="154"/>
      <c r="C12" s="158"/>
      <c r="D12" s="162"/>
      <c r="E12" s="162"/>
      <c r="F12" s="162"/>
      <c r="G12" s="162"/>
      <c r="H12" s="162"/>
      <c r="I12" s="162"/>
      <c r="J12" s="160"/>
      <c r="K12" s="161"/>
      <c r="L12" s="41"/>
    </row>
    <row r="13" spans="1:12" ht="12.95" customHeight="1" x14ac:dyDescent="0.2">
      <c r="A13" s="154" t="s">
        <v>225</v>
      </c>
      <c r="B13" s="154"/>
      <c r="C13" s="158"/>
      <c r="D13" s="360">
        <v>88620</v>
      </c>
      <c r="E13" s="360"/>
      <c r="F13" s="360">
        <v>91385</v>
      </c>
      <c r="G13" s="360"/>
      <c r="H13" s="360">
        <f t="shared" ref="H13:H15" si="0">F13-D13</f>
        <v>2765</v>
      </c>
      <c r="I13" s="360"/>
      <c r="J13" s="361">
        <f t="shared" ref="J13:J15" si="1">F13*100/D13-100</f>
        <v>3.1</v>
      </c>
      <c r="K13" s="361"/>
      <c r="L13" s="41"/>
    </row>
    <row r="14" spans="1:12" ht="12.95" customHeight="1" x14ac:dyDescent="0.2">
      <c r="A14" s="154" t="s">
        <v>226</v>
      </c>
      <c r="B14" s="154"/>
      <c r="C14" s="158"/>
      <c r="D14" s="360">
        <v>90113</v>
      </c>
      <c r="E14" s="360"/>
      <c r="F14" s="360">
        <v>74893</v>
      </c>
      <c r="G14" s="360"/>
      <c r="H14" s="360">
        <f t="shared" si="0"/>
        <v>-15220</v>
      </c>
      <c r="I14" s="360"/>
      <c r="J14" s="361">
        <f t="shared" si="1"/>
        <v>-16.899999999999999</v>
      </c>
      <c r="K14" s="361"/>
      <c r="L14" s="41"/>
    </row>
    <row r="15" spans="1:12" ht="12.95" customHeight="1" x14ac:dyDescent="0.2">
      <c r="A15" s="154" t="s">
        <v>227</v>
      </c>
      <c r="B15" s="154"/>
      <c r="C15" s="158"/>
      <c r="D15" s="360">
        <v>22403</v>
      </c>
      <c r="E15" s="360"/>
      <c r="F15" s="360">
        <v>23001</v>
      </c>
      <c r="G15" s="360"/>
      <c r="H15" s="360">
        <f t="shared" si="0"/>
        <v>598</v>
      </c>
      <c r="I15" s="360"/>
      <c r="J15" s="361">
        <f t="shared" si="1"/>
        <v>2.7</v>
      </c>
      <c r="K15" s="361"/>
      <c r="L15" s="41"/>
    </row>
    <row r="16" spans="1:12" ht="12.95" customHeight="1" x14ac:dyDescent="0.2">
      <c r="A16" s="154"/>
      <c r="B16" s="154"/>
      <c r="C16" s="158"/>
      <c r="D16" s="162"/>
      <c r="E16" s="162"/>
      <c r="F16" s="162"/>
      <c r="G16" s="162"/>
      <c r="H16" s="162"/>
      <c r="I16" s="162"/>
      <c r="J16" s="160"/>
      <c r="K16" s="161"/>
      <c r="L16" s="41"/>
    </row>
    <row r="17" spans="1:12" ht="12.95" customHeight="1" x14ac:dyDescent="0.2">
      <c r="A17" s="154" t="s">
        <v>228</v>
      </c>
      <c r="B17" s="154"/>
      <c r="C17" s="158"/>
      <c r="D17" s="360">
        <v>66138</v>
      </c>
      <c r="E17" s="360"/>
      <c r="F17" s="360">
        <v>73159</v>
      </c>
      <c r="G17" s="360"/>
      <c r="H17" s="360">
        <f>F17-D17</f>
        <v>7021</v>
      </c>
      <c r="I17" s="360"/>
      <c r="J17" s="361">
        <f>F17*100/D17-100</f>
        <v>10.6</v>
      </c>
      <c r="K17" s="361"/>
      <c r="L17" s="41"/>
    </row>
    <row r="18" spans="1:12" ht="12.95" customHeight="1" x14ac:dyDescent="0.2">
      <c r="A18" s="154" t="s">
        <v>113</v>
      </c>
      <c r="B18" s="154"/>
      <c r="C18" s="158"/>
      <c r="D18" s="162"/>
      <c r="E18" s="162"/>
      <c r="F18" s="162"/>
      <c r="G18" s="162"/>
      <c r="H18" s="162"/>
      <c r="I18" s="162"/>
      <c r="J18" s="160"/>
      <c r="K18" s="161"/>
      <c r="L18" s="41"/>
    </row>
    <row r="19" spans="1:12" ht="12.95" customHeight="1" x14ac:dyDescent="0.2">
      <c r="A19" s="154" t="s">
        <v>61</v>
      </c>
      <c r="B19" s="154"/>
      <c r="C19" s="158"/>
      <c r="D19" s="360">
        <v>316</v>
      </c>
      <c r="E19" s="360"/>
      <c r="F19" s="360">
        <v>351</v>
      </c>
      <c r="G19" s="360"/>
      <c r="H19" s="360">
        <f t="shared" ref="H19:H23" si="2">F19-D19</f>
        <v>35</v>
      </c>
      <c r="I19" s="360"/>
      <c r="J19" s="361">
        <f t="shared" ref="J19:J23" si="3">F19*100/D19-100</f>
        <v>11.1</v>
      </c>
      <c r="K19" s="361"/>
      <c r="L19" s="41"/>
    </row>
    <row r="20" spans="1:12" ht="12.95" customHeight="1" x14ac:dyDescent="0.2">
      <c r="A20" s="154" t="s">
        <v>62</v>
      </c>
      <c r="B20" s="154"/>
      <c r="C20" s="158"/>
      <c r="D20" s="360">
        <v>7499</v>
      </c>
      <c r="E20" s="360"/>
      <c r="F20" s="360">
        <v>10186</v>
      </c>
      <c r="G20" s="360"/>
      <c r="H20" s="360">
        <f t="shared" si="2"/>
        <v>2687</v>
      </c>
      <c r="I20" s="360"/>
      <c r="J20" s="361">
        <f t="shared" si="3"/>
        <v>35.799999999999997</v>
      </c>
      <c r="K20" s="361"/>
      <c r="L20" s="41"/>
    </row>
    <row r="21" spans="1:12" ht="12.95" customHeight="1" x14ac:dyDescent="0.2">
      <c r="A21" s="154" t="s">
        <v>63</v>
      </c>
      <c r="B21" s="154"/>
      <c r="C21" s="158"/>
      <c r="D21" s="360">
        <v>37724</v>
      </c>
      <c r="E21" s="360"/>
      <c r="F21" s="360">
        <v>39078</v>
      </c>
      <c r="G21" s="360"/>
      <c r="H21" s="360">
        <f t="shared" si="2"/>
        <v>1354</v>
      </c>
      <c r="I21" s="360"/>
      <c r="J21" s="361">
        <f t="shared" si="3"/>
        <v>3.6</v>
      </c>
      <c r="K21" s="361"/>
      <c r="L21" s="41"/>
    </row>
    <row r="22" spans="1:12" ht="12.95" customHeight="1" x14ac:dyDescent="0.2">
      <c r="A22" s="154" t="s">
        <v>64</v>
      </c>
      <c r="B22" s="154"/>
      <c r="C22" s="158"/>
      <c r="D22" s="360">
        <v>9546</v>
      </c>
      <c r="E22" s="360"/>
      <c r="F22" s="360">
        <v>11785</v>
      </c>
      <c r="G22" s="360"/>
      <c r="H22" s="360">
        <f t="shared" si="2"/>
        <v>2239</v>
      </c>
      <c r="I22" s="360"/>
      <c r="J22" s="361">
        <f t="shared" si="3"/>
        <v>23.5</v>
      </c>
      <c r="K22" s="361"/>
      <c r="L22" s="41"/>
    </row>
    <row r="23" spans="1:12" ht="12.95" customHeight="1" x14ac:dyDescent="0.2">
      <c r="A23" s="154" t="s">
        <v>65</v>
      </c>
      <c r="B23" s="154"/>
      <c r="C23" s="158"/>
      <c r="D23" s="360">
        <v>11053</v>
      </c>
      <c r="E23" s="360"/>
      <c r="F23" s="360">
        <v>11759</v>
      </c>
      <c r="G23" s="360"/>
      <c r="H23" s="360">
        <f t="shared" si="2"/>
        <v>706</v>
      </c>
      <c r="I23" s="360"/>
      <c r="J23" s="361">
        <f t="shared" si="3"/>
        <v>6.4</v>
      </c>
      <c r="K23" s="361"/>
      <c r="L23" s="41"/>
    </row>
    <row r="24" spans="1:12" ht="12.95" customHeight="1" x14ac:dyDescent="0.2">
      <c r="A24" s="154"/>
      <c r="B24" s="154"/>
      <c r="C24" s="158"/>
      <c r="D24" s="162"/>
      <c r="E24" s="162"/>
      <c r="F24" s="162"/>
      <c r="G24" s="162"/>
      <c r="H24" s="162"/>
      <c r="I24" s="162"/>
      <c r="J24" s="160"/>
      <c r="K24" s="161"/>
      <c r="L24" s="41"/>
    </row>
    <row r="25" spans="1:12" ht="12.95" customHeight="1" x14ac:dyDescent="0.2">
      <c r="A25" s="43" t="s">
        <v>66</v>
      </c>
      <c r="B25" s="43"/>
      <c r="C25" s="163"/>
      <c r="D25" s="358">
        <v>653307</v>
      </c>
      <c r="E25" s="358"/>
      <c r="F25" s="358">
        <v>658297</v>
      </c>
      <c r="G25" s="358"/>
      <c r="H25" s="358">
        <f>F25-D25</f>
        <v>4990</v>
      </c>
      <c r="I25" s="358"/>
      <c r="J25" s="359">
        <f>F25*100/D25-100</f>
        <v>0.8</v>
      </c>
      <c r="K25" s="359"/>
      <c r="L25" s="41"/>
    </row>
    <row r="26" spans="1:12" s="41" customFormat="1" ht="10.5" customHeight="1" x14ac:dyDescent="0.2">
      <c r="A26" s="43"/>
      <c r="B26" s="43"/>
      <c r="C26" s="43"/>
      <c r="D26" s="43"/>
      <c r="E26" s="43"/>
      <c r="G26" s="44"/>
      <c r="J26" s="45"/>
      <c r="K26" s="45"/>
    </row>
    <row r="27" spans="1:12" s="41" customFormat="1" ht="10.5" customHeight="1" x14ac:dyDescent="0.2">
      <c r="A27" s="41" t="s">
        <v>67</v>
      </c>
    </row>
    <row r="28" spans="1:12" s="41" customFormat="1" ht="10.5" customHeight="1" x14ac:dyDescent="0.2">
      <c r="A28" s="41" t="s">
        <v>68</v>
      </c>
      <c r="E28" s="46"/>
    </row>
    <row r="29" spans="1:12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2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1:12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</row>
    <row r="32" spans="1:12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spans="1:12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2" x14ac:dyDescent="0.2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</row>
  </sheetData>
  <sheetProtection password="DD3F"/>
  <mergeCells count="59">
    <mergeCell ref="A3:C5"/>
    <mergeCell ref="D3:G3"/>
    <mergeCell ref="H3:K4"/>
    <mergeCell ref="D4:E4"/>
    <mergeCell ref="F4:G4"/>
    <mergeCell ref="D5:I5"/>
    <mergeCell ref="J5:K5"/>
    <mergeCell ref="D7:E7"/>
    <mergeCell ref="F7:G7"/>
    <mergeCell ref="H7:I7"/>
    <mergeCell ref="J7:K7"/>
    <mergeCell ref="D9:E9"/>
    <mergeCell ref="F9:G9"/>
    <mergeCell ref="H9:I9"/>
    <mergeCell ref="J9:K9"/>
    <mergeCell ref="D11:E11"/>
    <mergeCell ref="F11:G11"/>
    <mergeCell ref="H11:I11"/>
    <mergeCell ref="J11:K11"/>
    <mergeCell ref="D13:E13"/>
    <mergeCell ref="F13:G13"/>
    <mergeCell ref="H13:I13"/>
    <mergeCell ref="J13:K13"/>
    <mergeCell ref="D14:E14"/>
    <mergeCell ref="F14:G14"/>
    <mergeCell ref="H14:I14"/>
    <mergeCell ref="J14:K14"/>
    <mergeCell ref="D15:E15"/>
    <mergeCell ref="F15:G15"/>
    <mergeCell ref="H15:I15"/>
    <mergeCell ref="J15:K15"/>
    <mergeCell ref="D17:E17"/>
    <mergeCell ref="F17:G17"/>
    <mergeCell ref="H17:I17"/>
    <mergeCell ref="J17:K17"/>
    <mergeCell ref="D19:E19"/>
    <mergeCell ref="F19:G19"/>
    <mergeCell ref="H19:I19"/>
    <mergeCell ref="J19:K19"/>
    <mergeCell ref="D20:E20"/>
    <mergeCell ref="F20:G20"/>
    <mergeCell ref="H20:I20"/>
    <mergeCell ref="J20:K20"/>
    <mergeCell ref="D21:E21"/>
    <mergeCell ref="F21:G21"/>
    <mergeCell ref="H21:I21"/>
    <mergeCell ref="J21:K21"/>
    <mergeCell ref="D25:E25"/>
    <mergeCell ref="F25:G25"/>
    <mergeCell ref="H25:I25"/>
    <mergeCell ref="J25:K25"/>
    <mergeCell ref="D22:E22"/>
    <mergeCell ref="F22:G22"/>
    <mergeCell ref="H22:I22"/>
    <mergeCell ref="J22:K22"/>
    <mergeCell ref="D23:E23"/>
    <mergeCell ref="F23:G23"/>
    <mergeCell ref="H23:I23"/>
    <mergeCell ref="J23:K23"/>
  </mergeCell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workbookViewId="0"/>
  </sheetViews>
  <sheetFormatPr baseColWidth="10" defaultRowHeight="12.75" x14ac:dyDescent="0.2"/>
  <cols>
    <col min="1" max="1" width="13.5703125" style="19" customWidth="1"/>
    <col min="2" max="2" width="1.7109375" style="19" customWidth="1"/>
    <col min="3" max="3" width="12.7109375" style="19" customWidth="1"/>
    <col min="4" max="4" width="7" style="19" customWidth="1"/>
    <col min="5" max="5" width="7.140625" style="19" customWidth="1"/>
    <col min="6" max="6" width="7" style="19" customWidth="1"/>
    <col min="7" max="7" width="7.140625" style="19" customWidth="1"/>
    <col min="8" max="8" width="7" style="19" customWidth="1"/>
    <col min="9" max="9" width="7.140625" style="19" customWidth="1"/>
    <col min="10" max="11" width="8.140625" style="19" customWidth="1"/>
    <col min="12" max="16384" width="11.42578125" style="19"/>
  </cols>
  <sheetData>
    <row r="1" spans="1:12" s="1" customFormat="1" ht="15" customHeight="1" x14ac:dyDescent="0.2">
      <c r="A1" s="164" t="s">
        <v>183</v>
      </c>
      <c r="B1" s="164"/>
      <c r="C1" s="164"/>
      <c r="D1" s="164"/>
      <c r="E1" s="164"/>
      <c r="F1" s="55"/>
      <c r="G1" s="55"/>
      <c r="H1" s="55"/>
      <c r="I1" s="55"/>
      <c r="J1" s="55"/>
      <c r="K1" s="55"/>
      <c r="L1" s="55"/>
    </row>
    <row r="2" spans="1:12" s="1" customFormat="1" ht="15" customHeight="1" x14ac:dyDescent="0.2">
      <c r="A2" s="164" t="s">
        <v>49</v>
      </c>
      <c r="B2" s="164"/>
      <c r="C2" s="164"/>
      <c r="D2" s="164"/>
      <c r="E2" s="164"/>
      <c r="F2" s="55"/>
      <c r="G2" s="55"/>
      <c r="H2" s="55"/>
      <c r="I2" s="55"/>
      <c r="J2" s="55"/>
      <c r="K2" s="55"/>
      <c r="L2" s="55"/>
    </row>
    <row r="3" spans="1:12" s="1" customFormat="1" ht="15" customHeight="1" x14ac:dyDescent="0.2">
      <c r="A3" s="55"/>
      <c r="B3" s="55"/>
      <c r="C3" s="55"/>
      <c r="D3" s="55"/>
      <c r="E3" s="55"/>
      <c r="F3" s="165"/>
      <c r="G3" s="165"/>
      <c r="H3" s="165"/>
      <c r="I3" s="165"/>
      <c r="J3" s="55"/>
      <c r="K3" s="55"/>
      <c r="L3" s="55"/>
    </row>
    <row r="4" spans="1:12" s="1" customFormat="1" ht="12.95" customHeight="1" x14ac:dyDescent="0.2">
      <c r="A4" s="380" t="s">
        <v>94</v>
      </c>
      <c r="B4" s="380"/>
      <c r="C4" s="381"/>
      <c r="D4" s="386" t="s">
        <v>50</v>
      </c>
      <c r="E4" s="387"/>
      <c r="F4" s="392" t="s">
        <v>152</v>
      </c>
      <c r="G4" s="393"/>
      <c r="H4" s="393"/>
      <c r="I4" s="393"/>
      <c r="J4" s="393"/>
      <c r="K4" s="393"/>
      <c r="L4" s="55"/>
    </row>
    <row r="5" spans="1:12" s="1" customFormat="1" ht="12.95" customHeight="1" x14ac:dyDescent="0.2">
      <c r="A5" s="382"/>
      <c r="B5" s="382"/>
      <c r="C5" s="383"/>
      <c r="D5" s="388"/>
      <c r="E5" s="389"/>
      <c r="F5" s="394" t="s">
        <v>51</v>
      </c>
      <c r="G5" s="395"/>
      <c r="H5" s="400" t="s">
        <v>52</v>
      </c>
      <c r="I5" s="401"/>
      <c r="J5" s="406" t="s">
        <v>146</v>
      </c>
      <c r="K5" s="407"/>
      <c r="L5" s="55"/>
    </row>
    <row r="6" spans="1:12" s="1" customFormat="1" ht="12.95" customHeight="1" x14ac:dyDescent="0.2">
      <c r="A6" s="382"/>
      <c r="B6" s="382"/>
      <c r="C6" s="383"/>
      <c r="D6" s="388"/>
      <c r="E6" s="389"/>
      <c r="F6" s="396"/>
      <c r="G6" s="397"/>
      <c r="H6" s="402"/>
      <c r="I6" s="403"/>
      <c r="J6" s="408"/>
      <c r="K6" s="409"/>
      <c r="L6" s="55"/>
    </row>
    <row r="7" spans="1:12" s="1" customFormat="1" ht="12.95" customHeight="1" x14ac:dyDescent="0.2">
      <c r="A7" s="382"/>
      <c r="B7" s="382"/>
      <c r="C7" s="383"/>
      <c r="D7" s="390"/>
      <c r="E7" s="391"/>
      <c r="F7" s="398"/>
      <c r="G7" s="399"/>
      <c r="H7" s="404"/>
      <c r="I7" s="405"/>
      <c r="J7" s="410"/>
      <c r="K7" s="411"/>
      <c r="L7" s="55"/>
    </row>
    <row r="8" spans="1:12" s="1" customFormat="1" ht="12.95" customHeight="1" x14ac:dyDescent="0.2">
      <c r="A8" s="384"/>
      <c r="B8" s="384"/>
      <c r="C8" s="385"/>
      <c r="D8" s="11" t="s">
        <v>53</v>
      </c>
      <c r="E8" s="11" t="s">
        <v>25</v>
      </c>
      <c r="F8" s="11" t="s">
        <v>53</v>
      </c>
      <c r="G8" s="11" t="s">
        <v>25</v>
      </c>
      <c r="H8" s="11" t="s">
        <v>53</v>
      </c>
      <c r="I8" s="11" t="s">
        <v>25</v>
      </c>
      <c r="J8" s="11" t="s">
        <v>53</v>
      </c>
      <c r="K8" s="52" t="s">
        <v>25</v>
      </c>
      <c r="L8" s="55"/>
    </row>
    <row r="9" spans="1:12" s="1" customFormat="1" ht="12.95" customHeight="1" x14ac:dyDescent="0.2">
      <c r="A9" s="166"/>
      <c r="B9" s="166"/>
      <c r="C9" s="166"/>
      <c r="D9" s="167"/>
      <c r="E9" s="166"/>
      <c r="F9" s="88"/>
      <c r="G9" s="60"/>
      <c r="H9" s="60"/>
      <c r="I9" s="60"/>
      <c r="J9" s="168"/>
      <c r="K9" s="168"/>
      <c r="L9" s="55"/>
    </row>
    <row r="10" spans="1:12" s="1" customFormat="1" ht="12.95" customHeight="1" x14ac:dyDescent="0.2">
      <c r="A10" s="60">
        <v>1</v>
      </c>
      <c r="B10" s="57" t="s">
        <v>26</v>
      </c>
      <c r="C10" s="169">
        <v>99</v>
      </c>
      <c r="D10" s="170">
        <v>17</v>
      </c>
      <c r="E10" s="171">
        <v>1199</v>
      </c>
      <c r="F10" s="172">
        <v>10</v>
      </c>
      <c r="G10" s="173">
        <v>99</v>
      </c>
      <c r="H10" s="172">
        <v>10</v>
      </c>
      <c r="I10" s="173">
        <v>266</v>
      </c>
      <c r="J10" s="172">
        <v>17</v>
      </c>
      <c r="K10" s="173">
        <v>834</v>
      </c>
      <c r="L10" s="55"/>
    </row>
    <row r="11" spans="1:12" s="1" customFormat="1" ht="12.95" customHeight="1" x14ac:dyDescent="0.2">
      <c r="A11" s="60">
        <v>100</v>
      </c>
      <c r="B11" s="57" t="s">
        <v>26</v>
      </c>
      <c r="C11" s="169">
        <v>249</v>
      </c>
      <c r="D11" s="170">
        <v>10</v>
      </c>
      <c r="E11" s="171" t="s">
        <v>195</v>
      </c>
      <c r="F11" s="172">
        <v>5</v>
      </c>
      <c r="G11" s="173" t="s">
        <v>195</v>
      </c>
      <c r="H11" s="172">
        <v>3</v>
      </c>
      <c r="I11" s="173">
        <v>220</v>
      </c>
      <c r="J11" s="172">
        <v>10</v>
      </c>
      <c r="K11" s="173">
        <v>1308</v>
      </c>
      <c r="L11" s="55"/>
    </row>
    <row r="12" spans="1:12" s="1" customFormat="1" ht="12.95" customHeight="1" x14ac:dyDescent="0.2">
      <c r="A12" s="60">
        <v>250</v>
      </c>
      <c r="B12" s="57" t="s">
        <v>26</v>
      </c>
      <c r="C12" s="169">
        <v>499</v>
      </c>
      <c r="D12" s="170">
        <v>21</v>
      </c>
      <c r="E12" s="171">
        <v>7531</v>
      </c>
      <c r="F12" s="172">
        <v>8</v>
      </c>
      <c r="G12" s="173">
        <v>480</v>
      </c>
      <c r="H12" s="172">
        <v>10</v>
      </c>
      <c r="I12" s="173">
        <v>1110</v>
      </c>
      <c r="J12" s="172">
        <v>21</v>
      </c>
      <c r="K12" s="173">
        <v>5941</v>
      </c>
      <c r="L12" s="55"/>
    </row>
    <row r="13" spans="1:12" s="1" customFormat="1" ht="12.95" customHeight="1" x14ac:dyDescent="0.2">
      <c r="A13" s="60">
        <v>500</v>
      </c>
      <c r="B13" s="57" t="s">
        <v>26</v>
      </c>
      <c r="C13" s="169">
        <v>999</v>
      </c>
      <c r="D13" s="170">
        <v>20</v>
      </c>
      <c r="E13" s="171">
        <v>14007</v>
      </c>
      <c r="F13" s="172">
        <v>7</v>
      </c>
      <c r="G13" s="173">
        <v>792</v>
      </c>
      <c r="H13" s="172">
        <v>6</v>
      </c>
      <c r="I13" s="173">
        <v>1589</v>
      </c>
      <c r="J13" s="172">
        <v>20</v>
      </c>
      <c r="K13" s="173">
        <v>11626</v>
      </c>
      <c r="L13" s="55"/>
    </row>
    <row r="14" spans="1:12" s="2" customFormat="1" ht="12.95" customHeight="1" x14ac:dyDescent="0.2">
      <c r="A14" s="60">
        <v>1000</v>
      </c>
      <c r="B14" s="57" t="s">
        <v>26</v>
      </c>
      <c r="C14" s="174">
        <v>1999</v>
      </c>
      <c r="D14" s="170">
        <v>20</v>
      </c>
      <c r="E14" s="171" t="s">
        <v>195</v>
      </c>
      <c r="F14" s="172">
        <v>5</v>
      </c>
      <c r="G14" s="173" t="s">
        <v>195</v>
      </c>
      <c r="H14" s="172">
        <v>6</v>
      </c>
      <c r="I14" s="173">
        <v>4007</v>
      </c>
      <c r="J14" s="172">
        <v>19</v>
      </c>
      <c r="K14" s="173">
        <v>24779</v>
      </c>
      <c r="L14" s="55"/>
    </row>
    <row r="15" spans="1:12" s="2" customFormat="1" ht="12.95" customHeight="1" x14ac:dyDescent="0.2">
      <c r="A15" s="60">
        <v>2000</v>
      </c>
      <c r="B15" s="57" t="s">
        <v>26</v>
      </c>
      <c r="C15" s="174">
        <v>4999</v>
      </c>
      <c r="D15" s="170">
        <v>39</v>
      </c>
      <c r="E15" s="171">
        <v>125768</v>
      </c>
      <c r="F15" s="172">
        <v>23</v>
      </c>
      <c r="G15" s="173">
        <v>11853</v>
      </c>
      <c r="H15" s="172">
        <v>27</v>
      </c>
      <c r="I15" s="173">
        <v>45284</v>
      </c>
      <c r="J15" s="172">
        <v>38</v>
      </c>
      <c r="K15" s="173">
        <v>68631</v>
      </c>
      <c r="L15" s="55"/>
    </row>
    <row r="16" spans="1:12" s="2" customFormat="1" ht="12.95" customHeight="1" x14ac:dyDescent="0.2">
      <c r="A16" s="175" t="s">
        <v>229</v>
      </c>
      <c r="B16" s="175"/>
      <c r="C16" s="176"/>
      <c r="D16" s="170">
        <v>41</v>
      </c>
      <c r="E16" s="171">
        <v>477791</v>
      </c>
      <c r="F16" s="172">
        <v>25</v>
      </c>
      <c r="G16" s="173">
        <v>57897</v>
      </c>
      <c r="H16" s="172">
        <v>32</v>
      </c>
      <c r="I16" s="173">
        <v>203279</v>
      </c>
      <c r="J16" s="172">
        <v>39</v>
      </c>
      <c r="K16" s="173">
        <v>216615</v>
      </c>
      <c r="L16" s="55"/>
    </row>
    <row r="17" spans="1:12" s="1" customFormat="1" ht="12.95" customHeight="1" x14ac:dyDescent="0.2">
      <c r="A17" s="144"/>
      <c r="B17" s="144"/>
      <c r="C17" s="144"/>
      <c r="D17" s="177"/>
      <c r="E17" s="178"/>
      <c r="F17" s="172"/>
      <c r="G17" s="179"/>
      <c r="H17" s="172"/>
      <c r="I17" s="179"/>
      <c r="J17" s="172"/>
      <c r="K17" s="179"/>
      <c r="L17" s="55"/>
    </row>
    <row r="18" spans="1:12" s="1" customFormat="1" ht="12.95" customHeight="1" x14ac:dyDescent="0.2">
      <c r="A18" s="180" t="s">
        <v>85</v>
      </c>
      <c r="B18" s="180"/>
      <c r="C18" s="180"/>
      <c r="D18" s="181">
        <v>168</v>
      </c>
      <c r="E18" s="182">
        <v>658297</v>
      </c>
      <c r="F18" s="183">
        <v>83</v>
      </c>
      <c r="G18" s="184">
        <v>72808</v>
      </c>
      <c r="H18" s="183">
        <v>94</v>
      </c>
      <c r="I18" s="184">
        <v>255755</v>
      </c>
      <c r="J18" s="183">
        <v>164</v>
      </c>
      <c r="K18" s="184">
        <v>329734</v>
      </c>
      <c r="L18" s="55"/>
    </row>
    <row r="19" spans="1:12" s="1" customFormat="1" ht="6" customHeight="1" x14ac:dyDescent="0.2">
      <c r="A19" s="12"/>
      <c r="B19" s="12"/>
      <c r="C19" s="12"/>
      <c r="D19" s="37"/>
      <c r="E19" s="32"/>
      <c r="F19" s="172"/>
      <c r="G19" s="179"/>
      <c r="H19" s="172"/>
      <c r="I19" s="179"/>
      <c r="J19" s="172"/>
      <c r="K19" s="179"/>
      <c r="L19" s="55"/>
    </row>
    <row r="20" spans="1:12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</row>
    <row r="22" spans="1:12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2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2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1:12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</row>
    <row r="26" spans="1:12" x14ac:dyDescent="0.2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12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2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</row>
    <row r="29" spans="1:12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2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1:12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</row>
    <row r="32" spans="1:12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spans="1:12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</sheetData>
  <sheetProtection password="DD3F"/>
  <mergeCells count="6">
    <mergeCell ref="A4:C8"/>
    <mergeCell ref="D4:E7"/>
    <mergeCell ref="F4:K4"/>
    <mergeCell ref="F5:G7"/>
    <mergeCell ref="H5:I7"/>
    <mergeCell ref="J5:K7"/>
  </mergeCells>
  <phoneticPr fontId="15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/>
  </sheetViews>
  <sheetFormatPr baseColWidth="10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s="3" customFormat="1" ht="15" customHeight="1" x14ac:dyDescent="0.2">
      <c r="A1" s="54" t="s">
        <v>187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15" customHeight="1" x14ac:dyDescent="0.2">
      <c r="A2" s="164" t="s">
        <v>93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2" customHeight="1" x14ac:dyDescent="0.2">
      <c r="A4" s="380" t="s">
        <v>95</v>
      </c>
      <c r="B4" s="380"/>
      <c r="C4" s="381"/>
      <c r="D4" s="386" t="s">
        <v>50</v>
      </c>
      <c r="E4" s="417"/>
      <c r="F4" s="417"/>
      <c r="G4" s="387"/>
      <c r="H4" s="392" t="s">
        <v>55</v>
      </c>
      <c r="I4" s="393"/>
      <c r="J4" s="393"/>
      <c r="K4" s="393"/>
      <c r="L4" s="55"/>
    </row>
    <row r="5" spans="1:12" ht="12" customHeight="1" x14ac:dyDescent="0.2">
      <c r="A5" s="382"/>
      <c r="B5" s="382"/>
      <c r="C5" s="416"/>
      <c r="D5" s="390"/>
      <c r="E5" s="418"/>
      <c r="F5" s="418"/>
      <c r="G5" s="391"/>
      <c r="H5" s="419" t="s">
        <v>51</v>
      </c>
      <c r="I5" s="420"/>
      <c r="J5" s="420"/>
      <c r="K5" s="420"/>
      <c r="L5" s="55"/>
    </row>
    <row r="6" spans="1:12" ht="12" customHeight="1" x14ac:dyDescent="0.2">
      <c r="A6" s="384"/>
      <c r="B6" s="384"/>
      <c r="C6" s="385"/>
      <c r="D6" s="421" t="s">
        <v>53</v>
      </c>
      <c r="E6" s="422"/>
      <c r="F6" s="421" t="s">
        <v>25</v>
      </c>
      <c r="G6" s="422"/>
      <c r="H6" s="421" t="s">
        <v>53</v>
      </c>
      <c r="I6" s="422"/>
      <c r="J6" s="421" t="s">
        <v>25</v>
      </c>
      <c r="K6" s="423"/>
      <c r="L6" s="55"/>
    </row>
    <row r="7" spans="1:12" ht="12.95" customHeight="1" x14ac:dyDescent="0.2">
      <c r="A7" s="166"/>
      <c r="B7" s="166"/>
      <c r="C7" s="185"/>
      <c r="D7" s="88"/>
      <c r="E7" s="60"/>
      <c r="F7" s="60"/>
      <c r="G7" s="60"/>
      <c r="H7" s="168"/>
      <c r="I7" s="168"/>
      <c r="J7" s="168"/>
      <c r="K7" s="168"/>
      <c r="L7" s="55"/>
    </row>
    <row r="8" spans="1:12" ht="12.95" customHeight="1" x14ac:dyDescent="0.2">
      <c r="A8" s="186">
        <v>1</v>
      </c>
      <c r="B8" s="57" t="s">
        <v>26</v>
      </c>
      <c r="C8" s="187">
        <v>49</v>
      </c>
      <c r="D8" s="412">
        <v>20</v>
      </c>
      <c r="E8" s="413" t="s">
        <v>196</v>
      </c>
      <c r="F8" s="413">
        <v>3201</v>
      </c>
      <c r="G8" s="413" t="s">
        <v>191</v>
      </c>
      <c r="H8" s="413">
        <v>20</v>
      </c>
      <c r="I8" s="413" t="s">
        <v>191</v>
      </c>
      <c r="J8" s="413">
        <v>368</v>
      </c>
      <c r="K8" s="413"/>
      <c r="L8" s="188"/>
    </row>
    <row r="9" spans="1:12" ht="12.95" customHeight="1" x14ac:dyDescent="0.2">
      <c r="A9" s="186">
        <v>50</v>
      </c>
      <c r="B9" s="57" t="s">
        <v>26</v>
      </c>
      <c r="C9" s="187">
        <v>99</v>
      </c>
      <c r="D9" s="412">
        <v>8</v>
      </c>
      <c r="E9" s="413" t="s">
        <v>196</v>
      </c>
      <c r="F9" s="413">
        <v>5340</v>
      </c>
      <c r="G9" s="413" t="s">
        <v>191</v>
      </c>
      <c r="H9" s="413">
        <v>8</v>
      </c>
      <c r="I9" s="413" t="s">
        <v>191</v>
      </c>
      <c r="J9" s="413">
        <v>623</v>
      </c>
      <c r="K9" s="413"/>
      <c r="L9" s="188"/>
    </row>
    <row r="10" spans="1:12" ht="12.95" customHeight="1" x14ac:dyDescent="0.2">
      <c r="A10" s="186">
        <v>100</v>
      </c>
      <c r="B10" s="57" t="s">
        <v>26</v>
      </c>
      <c r="C10" s="187">
        <v>249</v>
      </c>
      <c r="D10" s="412">
        <v>11</v>
      </c>
      <c r="E10" s="413" t="s">
        <v>196</v>
      </c>
      <c r="F10" s="413">
        <v>20861</v>
      </c>
      <c r="G10" s="413" t="s">
        <v>191</v>
      </c>
      <c r="H10" s="413">
        <v>11</v>
      </c>
      <c r="I10" s="413" t="s">
        <v>191</v>
      </c>
      <c r="J10" s="413">
        <v>2071</v>
      </c>
      <c r="K10" s="413"/>
      <c r="L10" s="188"/>
    </row>
    <row r="11" spans="1:12" ht="12.95" customHeight="1" x14ac:dyDescent="0.2">
      <c r="A11" s="186">
        <v>250</v>
      </c>
      <c r="B11" s="57" t="s">
        <v>26</v>
      </c>
      <c r="C11" s="187">
        <v>499</v>
      </c>
      <c r="D11" s="412">
        <v>8</v>
      </c>
      <c r="E11" s="413" t="s">
        <v>196</v>
      </c>
      <c r="F11" s="413">
        <v>22345</v>
      </c>
      <c r="G11" s="413" t="s">
        <v>191</v>
      </c>
      <c r="H11" s="413">
        <v>8</v>
      </c>
      <c r="I11" s="413" t="s">
        <v>191</v>
      </c>
      <c r="J11" s="413">
        <v>3200</v>
      </c>
      <c r="K11" s="413"/>
      <c r="L11" s="188"/>
    </row>
    <row r="12" spans="1:12" ht="12.95" customHeight="1" x14ac:dyDescent="0.2">
      <c r="A12" s="55">
        <v>500</v>
      </c>
      <c r="B12" s="55" t="s">
        <v>37</v>
      </c>
      <c r="C12" s="55"/>
      <c r="D12" s="412">
        <v>36</v>
      </c>
      <c r="E12" s="413" t="s">
        <v>196</v>
      </c>
      <c r="F12" s="413">
        <v>387014</v>
      </c>
      <c r="G12" s="413" t="s">
        <v>191</v>
      </c>
      <c r="H12" s="413">
        <v>36</v>
      </c>
      <c r="I12" s="413" t="s">
        <v>191</v>
      </c>
      <c r="J12" s="413">
        <v>66546</v>
      </c>
      <c r="K12" s="413"/>
      <c r="L12" s="188"/>
    </row>
    <row r="13" spans="1:12" ht="12.95" customHeight="1" x14ac:dyDescent="0.2">
      <c r="A13" s="58"/>
      <c r="B13" s="58"/>
      <c r="C13" s="59"/>
      <c r="D13" s="188"/>
      <c r="E13" s="188"/>
      <c r="F13" s="188"/>
      <c r="G13" s="188"/>
      <c r="H13" s="188"/>
      <c r="I13" s="188"/>
      <c r="J13" s="188"/>
      <c r="K13" s="188"/>
      <c r="L13" s="188"/>
    </row>
    <row r="14" spans="1:12" ht="12.95" customHeight="1" x14ac:dyDescent="0.2">
      <c r="A14" s="356" t="s">
        <v>54</v>
      </c>
      <c r="B14" s="356"/>
      <c r="C14" s="357"/>
      <c r="D14" s="414">
        <v>83</v>
      </c>
      <c r="E14" s="415" t="s">
        <v>196</v>
      </c>
      <c r="F14" s="415">
        <v>438761</v>
      </c>
      <c r="G14" s="415" t="s">
        <v>191</v>
      </c>
      <c r="H14" s="415">
        <v>83</v>
      </c>
      <c r="I14" s="415" t="s">
        <v>191</v>
      </c>
      <c r="J14" s="415">
        <v>72808</v>
      </c>
      <c r="K14" s="415"/>
      <c r="L14" s="189"/>
    </row>
    <row r="15" spans="1:12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1:12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</sheetData>
  <mergeCells count="33">
    <mergeCell ref="A4:C6"/>
    <mergeCell ref="D4:G5"/>
    <mergeCell ref="H4:K4"/>
    <mergeCell ref="H5:K5"/>
    <mergeCell ref="D6:E6"/>
    <mergeCell ref="F6:G6"/>
    <mergeCell ref="H6:I6"/>
    <mergeCell ref="J6:K6"/>
    <mergeCell ref="D8:E8"/>
    <mergeCell ref="F8:G8"/>
    <mergeCell ref="H8:I8"/>
    <mergeCell ref="J8:K8"/>
    <mergeCell ref="D9:E9"/>
    <mergeCell ref="F9:G9"/>
    <mergeCell ref="H9:I9"/>
    <mergeCell ref="J9:K9"/>
    <mergeCell ref="D10:E10"/>
    <mergeCell ref="F10:G10"/>
    <mergeCell ref="H10:I10"/>
    <mergeCell ref="J10:K10"/>
    <mergeCell ref="D11:E11"/>
    <mergeCell ref="F11:G11"/>
    <mergeCell ref="H11:I11"/>
    <mergeCell ref="J11:K11"/>
    <mergeCell ref="D12:E12"/>
    <mergeCell ref="F12:G12"/>
    <mergeCell ref="H12:I12"/>
    <mergeCell ref="J12:K12"/>
    <mergeCell ref="A14:C14"/>
    <mergeCell ref="D14:E14"/>
    <mergeCell ref="F14:G14"/>
    <mergeCell ref="H14:I14"/>
    <mergeCell ref="J14:K14"/>
  </mergeCell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workbookViewId="0"/>
  </sheetViews>
  <sheetFormatPr baseColWidth="10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s="3" customFormat="1" ht="15" customHeight="1" x14ac:dyDescent="0.2">
      <c r="A1" s="65" t="s">
        <v>188</v>
      </c>
      <c r="B1" s="65"/>
      <c r="C1" s="65"/>
      <c r="D1" s="54"/>
      <c r="E1" s="54"/>
      <c r="F1" s="54"/>
      <c r="G1" s="54"/>
      <c r="H1" s="54"/>
      <c r="I1" s="54"/>
      <c r="J1" s="54"/>
      <c r="K1" s="54"/>
      <c r="L1" s="54"/>
    </row>
    <row r="2" spans="1:12" ht="15" customHeight="1" x14ac:dyDescent="0.2">
      <c r="A2" s="190" t="s">
        <v>80</v>
      </c>
      <c r="B2" s="58"/>
      <c r="C2" s="58"/>
      <c r="D2" s="55"/>
      <c r="E2" s="55"/>
      <c r="F2" s="55"/>
      <c r="G2" s="55"/>
      <c r="H2" s="55"/>
      <c r="I2" s="55"/>
      <c r="J2" s="55"/>
      <c r="K2" s="55"/>
      <c r="L2" s="55"/>
    </row>
    <row r="3" spans="1:12" ht="15" customHeight="1" x14ac:dyDescent="0.2">
      <c r="A3" s="58"/>
      <c r="B3" s="58"/>
      <c r="C3" s="58"/>
      <c r="D3" s="55"/>
      <c r="E3" s="55"/>
      <c r="F3" s="55"/>
      <c r="G3" s="55"/>
      <c r="H3" s="55"/>
      <c r="I3" s="55"/>
      <c r="J3" s="55"/>
      <c r="K3" s="55"/>
      <c r="L3" s="55"/>
    </row>
    <row r="4" spans="1:12" ht="12" customHeight="1" x14ac:dyDescent="0.2">
      <c r="A4" s="380" t="s">
        <v>96</v>
      </c>
      <c r="B4" s="380"/>
      <c r="C4" s="381"/>
      <c r="D4" s="386" t="s">
        <v>50</v>
      </c>
      <c r="E4" s="417"/>
      <c r="F4" s="417"/>
      <c r="G4" s="387"/>
      <c r="H4" s="392" t="s">
        <v>55</v>
      </c>
      <c r="I4" s="393"/>
      <c r="J4" s="393"/>
      <c r="K4" s="393"/>
      <c r="L4" s="55"/>
    </row>
    <row r="5" spans="1:12" ht="12" customHeight="1" x14ac:dyDescent="0.2">
      <c r="A5" s="382"/>
      <c r="B5" s="382"/>
      <c r="C5" s="416"/>
      <c r="D5" s="390"/>
      <c r="E5" s="418"/>
      <c r="F5" s="418"/>
      <c r="G5" s="391"/>
      <c r="H5" s="419" t="s">
        <v>60</v>
      </c>
      <c r="I5" s="420"/>
      <c r="J5" s="420"/>
      <c r="K5" s="420"/>
      <c r="L5" s="55"/>
    </row>
    <row r="6" spans="1:12" ht="12" customHeight="1" x14ac:dyDescent="0.2">
      <c r="A6" s="384"/>
      <c r="B6" s="384"/>
      <c r="C6" s="385"/>
      <c r="D6" s="421" t="s">
        <v>53</v>
      </c>
      <c r="E6" s="422"/>
      <c r="F6" s="421" t="s">
        <v>25</v>
      </c>
      <c r="G6" s="422"/>
      <c r="H6" s="421" t="s">
        <v>53</v>
      </c>
      <c r="I6" s="422"/>
      <c r="J6" s="421" t="s">
        <v>25</v>
      </c>
      <c r="K6" s="423"/>
      <c r="L6" s="55"/>
    </row>
    <row r="7" spans="1:12" ht="12.95" customHeight="1" x14ac:dyDescent="0.2">
      <c r="A7" s="166"/>
      <c r="B7" s="166"/>
      <c r="C7" s="185"/>
      <c r="D7" s="88"/>
      <c r="E7" s="60"/>
      <c r="F7" s="60"/>
      <c r="G7" s="60"/>
      <c r="H7" s="168"/>
      <c r="I7" s="168"/>
      <c r="J7" s="168"/>
      <c r="K7" s="168"/>
      <c r="L7" s="55"/>
    </row>
    <row r="8" spans="1:12" ht="12.95" customHeight="1" x14ac:dyDescent="0.2">
      <c r="A8" s="424" t="s">
        <v>56</v>
      </c>
      <c r="B8" s="424"/>
      <c r="C8" s="425"/>
      <c r="D8" s="412">
        <v>33</v>
      </c>
      <c r="E8" s="413" t="s">
        <v>191</v>
      </c>
      <c r="F8" s="413">
        <v>59779</v>
      </c>
      <c r="G8" s="413" t="s">
        <v>196</v>
      </c>
      <c r="H8" s="413">
        <v>33</v>
      </c>
      <c r="I8" s="413" t="s">
        <v>196</v>
      </c>
      <c r="J8" s="413">
        <v>1412</v>
      </c>
      <c r="K8" s="413"/>
      <c r="L8" s="55"/>
    </row>
    <row r="9" spans="1:12" ht="12.95" customHeight="1" x14ac:dyDescent="0.2">
      <c r="A9" s="186">
        <v>100</v>
      </c>
      <c r="B9" s="57" t="s">
        <v>26</v>
      </c>
      <c r="C9" s="187">
        <v>399</v>
      </c>
      <c r="D9" s="412">
        <v>28</v>
      </c>
      <c r="E9" s="413" t="s">
        <v>191</v>
      </c>
      <c r="F9" s="413">
        <v>33429</v>
      </c>
      <c r="G9" s="413" t="s">
        <v>196</v>
      </c>
      <c r="H9" s="413">
        <v>28</v>
      </c>
      <c r="I9" s="413" t="s">
        <v>196</v>
      </c>
      <c r="J9" s="413">
        <v>7093</v>
      </c>
      <c r="K9" s="413"/>
      <c r="L9" s="55"/>
    </row>
    <row r="10" spans="1:12" ht="12.95" customHeight="1" x14ac:dyDescent="0.2">
      <c r="A10" s="186">
        <v>400</v>
      </c>
      <c r="B10" s="57" t="s">
        <v>26</v>
      </c>
      <c r="C10" s="187">
        <v>999</v>
      </c>
      <c r="D10" s="412">
        <v>21</v>
      </c>
      <c r="E10" s="413" t="s">
        <v>191</v>
      </c>
      <c r="F10" s="413">
        <v>43195</v>
      </c>
      <c r="G10" s="413" t="s">
        <v>196</v>
      </c>
      <c r="H10" s="413">
        <v>21</v>
      </c>
      <c r="I10" s="413" t="s">
        <v>196</v>
      </c>
      <c r="J10" s="413">
        <v>14666</v>
      </c>
      <c r="K10" s="413"/>
      <c r="L10" s="55"/>
    </row>
    <row r="11" spans="1:12" ht="12.95" customHeight="1" x14ac:dyDescent="0.2">
      <c r="A11" s="186">
        <v>1000</v>
      </c>
      <c r="B11" s="57" t="s">
        <v>26</v>
      </c>
      <c r="C11" s="187">
        <v>1999</v>
      </c>
      <c r="D11" s="412">
        <v>26</v>
      </c>
      <c r="E11" s="413" t="s">
        <v>191</v>
      </c>
      <c r="F11" s="413">
        <v>83004</v>
      </c>
      <c r="G11" s="413" t="s">
        <v>196</v>
      </c>
      <c r="H11" s="413">
        <v>26</v>
      </c>
      <c r="I11" s="413" t="s">
        <v>196</v>
      </c>
      <c r="J11" s="413">
        <v>36532</v>
      </c>
      <c r="K11" s="413"/>
      <c r="L11" s="55"/>
    </row>
    <row r="12" spans="1:12" ht="12.95" customHeight="1" x14ac:dyDescent="0.2">
      <c r="A12" s="186">
        <v>2000</v>
      </c>
      <c r="B12" s="57" t="s">
        <v>26</v>
      </c>
      <c r="C12" s="187">
        <v>4999</v>
      </c>
      <c r="D12" s="412">
        <v>20</v>
      </c>
      <c r="E12" s="413" t="s">
        <v>191</v>
      </c>
      <c r="F12" s="413">
        <v>121611</v>
      </c>
      <c r="G12" s="413" t="s">
        <v>196</v>
      </c>
      <c r="H12" s="413">
        <v>20</v>
      </c>
      <c r="I12" s="413" t="s">
        <v>196</v>
      </c>
      <c r="J12" s="413">
        <v>60631</v>
      </c>
      <c r="K12" s="413"/>
      <c r="L12" s="55"/>
    </row>
    <row r="13" spans="1:12" ht="12.95" customHeight="1" x14ac:dyDescent="0.2">
      <c r="A13" s="426" t="s">
        <v>230</v>
      </c>
      <c r="B13" s="426"/>
      <c r="C13" s="427"/>
      <c r="D13" s="412">
        <v>8</v>
      </c>
      <c r="E13" s="413" t="s">
        <v>191</v>
      </c>
      <c r="F13" s="413">
        <v>128033</v>
      </c>
      <c r="G13" s="413" t="s">
        <v>196</v>
      </c>
      <c r="H13" s="413">
        <v>8</v>
      </c>
      <c r="I13" s="413" t="s">
        <v>196</v>
      </c>
      <c r="J13" s="413">
        <v>68945</v>
      </c>
      <c r="K13" s="413"/>
      <c r="L13" s="55"/>
    </row>
    <row r="14" spans="1:12" ht="12.95" customHeight="1" x14ac:dyDescent="0.2">
      <c r="A14" s="58"/>
      <c r="B14" s="58"/>
      <c r="C14" s="59"/>
      <c r="D14" s="188"/>
      <c r="E14" s="188"/>
      <c r="F14" s="188"/>
      <c r="G14" s="188"/>
      <c r="H14" s="188"/>
      <c r="I14" s="188"/>
      <c r="J14" s="188"/>
      <c r="K14" s="188"/>
      <c r="L14" s="55"/>
    </row>
    <row r="15" spans="1:12" ht="12.95" customHeight="1" x14ac:dyDescent="0.2">
      <c r="A15" s="356" t="s">
        <v>231</v>
      </c>
      <c r="B15" s="356"/>
      <c r="C15" s="357"/>
      <c r="D15" s="428">
        <v>136</v>
      </c>
      <c r="E15" s="415" t="s">
        <v>191</v>
      </c>
      <c r="F15" s="415">
        <v>469051</v>
      </c>
      <c r="G15" s="415" t="s">
        <v>196</v>
      </c>
      <c r="H15" s="415">
        <v>136</v>
      </c>
      <c r="I15" s="415" t="s">
        <v>196</v>
      </c>
      <c r="J15" s="415">
        <v>189279</v>
      </c>
      <c r="K15" s="415"/>
      <c r="L15" s="55"/>
    </row>
    <row r="16" spans="1:12" ht="6" customHeight="1" x14ac:dyDescent="0.2">
      <c r="C16" s="13"/>
    </row>
  </sheetData>
  <mergeCells count="39">
    <mergeCell ref="A8:C8"/>
    <mergeCell ref="A13:C13"/>
    <mergeCell ref="A15:C15"/>
    <mergeCell ref="D8:E8"/>
    <mergeCell ref="F8:G8"/>
    <mergeCell ref="D10:E10"/>
    <mergeCell ref="F10:G10"/>
    <mergeCell ref="D15:E15"/>
    <mergeCell ref="F15:G15"/>
    <mergeCell ref="A4:C6"/>
    <mergeCell ref="D4:G5"/>
    <mergeCell ref="H4:K4"/>
    <mergeCell ref="H5:K5"/>
    <mergeCell ref="D6:E6"/>
    <mergeCell ref="F6:G6"/>
    <mergeCell ref="H6:I6"/>
    <mergeCell ref="J6:K6"/>
    <mergeCell ref="H8:I8"/>
    <mergeCell ref="J8:K8"/>
    <mergeCell ref="D9:E9"/>
    <mergeCell ref="F9:G9"/>
    <mergeCell ref="H9:I9"/>
    <mergeCell ref="J9:K9"/>
    <mergeCell ref="H10:I10"/>
    <mergeCell ref="J10:K10"/>
    <mergeCell ref="D11:E11"/>
    <mergeCell ref="F11:G11"/>
    <mergeCell ref="H11:I11"/>
    <mergeCell ref="J11:K11"/>
    <mergeCell ref="H15:I15"/>
    <mergeCell ref="J15:K15"/>
    <mergeCell ref="D12:E12"/>
    <mergeCell ref="F12:G12"/>
    <mergeCell ref="H12:I12"/>
    <mergeCell ref="J12:K12"/>
    <mergeCell ref="D13:E13"/>
    <mergeCell ref="F13:G13"/>
    <mergeCell ref="H13:I13"/>
    <mergeCell ref="J13:K13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2"/>
  <sheetViews>
    <sheetView showGridLines="0" zoomScaleNormal="100" workbookViewId="0"/>
  </sheetViews>
  <sheetFormatPr baseColWidth="10" defaultRowHeight="12.75" customHeight="1" x14ac:dyDescent="0.2"/>
  <cols>
    <col min="1" max="1" width="17.42578125" style="23" customWidth="1"/>
    <col min="2" max="2" width="7.7109375" style="23" customWidth="1"/>
    <col min="3" max="3" width="9" style="23" customWidth="1"/>
    <col min="4" max="4" width="7.5703125" style="23" customWidth="1"/>
    <col min="5" max="5" width="9.5703125" style="23" customWidth="1"/>
    <col min="6" max="6" width="9.42578125" style="23" customWidth="1"/>
    <col min="7" max="7" width="9.5703125" style="23" customWidth="1"/>
    <col min="8" max="8" width="10.85546875" style="23" customWidth="1"/>
    <col min="9" max="9" width="8.42578125" style="23" customWidth="1"/>
    <col min="10" max="10" width="10" style="23" customWidth="1"/>
    <col min="11" max="12" width="12" style="23" customWidth="1"/>
    <col min="13" max="13" width="12.28515625" style="23" customWidth="1"/>
    <col min="14" max="14" width="7.7109375" style="252" customWidth="1"/>
    <col min="15" max="15" width="17.42578125" style="252" customWidth="1"/>
    <col min="16" max="16384" width="11.42578125" style="23"/>
  </cols>
  <sheetData>
    <row r="1" spans="1:16" s="21" customFormat="1" ht="15" customHeight="1" x14ac:dyDescent="0.2">
      <c r="A1" s="191" t="s">
        <v>189</v>
      </c>
      <c r="B1" s="23"/>
      <c r="C1" s="191"/>
      <c r="D1" s="23"/>
      <c r="E1" s="23"/>
      <c r="F1" s="23"/>
      <c r="G1" s="23"/>
      <c r="H1" s="23"/>
      <c r="I1" s="23"/>
      <c r="J1" s="23"/>
      <c r="K1" s="23"/>
      <c r="L1" s="23"/>
      <c r="M1" s="23"/>
      <c r="N1" s="252"/>
      <c r="O1" s="252"/>
      <c r="P1" s="23"/>
    </row>
    <row r="2" spans="1:16" s="21" customFormat="1" ht="15" customHeight="1" x14ac:dyDescent="0.2">
      <c r="A2" s="192" t="s">
        <v>74</v>
      </c>
      <c r="B2" s="23"/>
      <c r="C2" s="191"/>
      <c r="D2" s="23"/>
      <c r="E2" s="23"/>
      <c r="F2" s="23"/>
      <c r="G2" s="23"/>
      <c r="H2" s="23"/>
      <c r="I2" s="23"/>
      <c r="J2" s="23"/>
      <c r="K2" s="23"/>
      <c r="L2" s="23"/>
      <c r="M2" s="23"/>
      <c r="N2" s="252"/>
      <c r="O2" s="252"/>
      <c r="P2" s="23"/>
    </row>
    <row r="3" spans="1:16" s="21" customFormat="1" ht="1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52"/>
      <c r="O3" s="252"/>
      <c r="P3" s="23"/>
    </row>
    <row r="4" spans="1:16" s="22" customFormat="1" ht="12" customHeight="1" x14ac:dyDescent="0.2">
      <c r="A4" s="429" t="s">
        <v>148</v>
      </c>
      <c r="B4" s="451" t="s">
        <v>0</v>
      </c>
      <c r="C4" s="438" t="s">
        <v>69</v>
      </c>
      <c r="D4" s="439" t="s">
        <v>153</v>
      </c>
      <c r="E4" s="440"/>
      <c r="F4" s="440"/>
      <c r="G4" s="440"/>
      <c r="H4" s="440"/>
      <c r="I4" s="441" t="s">
        <v>154</v>
      </c>
      <c r="J4" s="441"/>
      <c r="K4" s="441"/>
      <c r="L4" s="441"/>
      <c r="M4" s="441"/>
      <c r="N4" s="451" t="s">
        <v>0</v>
      </c>
      <c r="O4" s="448" t="s">
        <v>148</v>
      </c>
      <c r="P4" s="23"/>
    </row>
    <row r="5" spans="1:16" s="22" customFormat="1" ht="12" customHeight="1" x14ac:dyDescent="0.2">
      <c r="A5" s="430"/>
      <c r="B5" s="452"/>
      <c r="C5" s="433"/>
      <c r="D5" s="442" t="s">
        <v>52</v>
      </c>
      <c r="E5" s="432" t="s">
        <v>157</v>
      </c>
      <c r="F5" s="445" t="s">
        <v>60</v>
      </c>
      <c r="G5" s="446"/>
      <c r="H5" s="447"/>
      <c r="I5" s="446" t="s">
        <v>161</v>
      </c>
      <c r="J5" s="446"/>
      <c r="K5" s="446"/>
      <c r="L5" s="446"/>
      <c r="M5" s="446"/>
      <c r="N5" s="452"/>
      <c r="O5" s="449"/>
      <c r="P5" s="23"/>
    </row>
    <row r="6" spans="1:16" s="22" customFormat="1" ht="12" customHeight="1" x14ac:dyDescent="0.2">
      <c r="A6" s="430"/>
      <c r="B6" s="452"/>
      <c r="C6" s="433"/>
      <c r="D6" s="443"/>
      <c r="E6" s="433"/>
      <c r="F6" s="432" t="s">
        <v>158</v>
      </c>
      <c r="G6" s="432" t="s">
        <v>159</v>
      </c>
      <c r="H6" s="432" t="s">
        <v>160</v>
      </c>
      <c r="I6" s="435" t="s">
        <v>70</v>
      </c>
      <c r="J6" s="432" t="s">
        <v>145</v>
      </c>
      <c r="K6" s="432" t="s">
        <v>75</v>
      </c>
      <c r="L6" s="432" t="s">
        <v>71</v>
      </c>
      <c r="M6" s="454" t="s">
        <v>72</v>
      </c>
      <c r="N6" s="452"/>
      <c r="O6" s="449"/>
      <c r="P6" s="23"/>
    </row>
    <row r="7" spans="1:16" s="22" customFormat="1" ht="12" customHeight="1" x14ac:dyDescent="0.2">
      <c r="A7" s="430"/>
      <c r="B7" s="452"/>
      <c r="C7" s="433"/>
      <c r="D7" s="443"/>
      <c r="E7" s="433"/>
      <c r="F7" s="433"/>
      <c r="G7" s="433"/>
      <c r="H7" s="433"/>
      <c r="I7" s="436"/>
      <c r="J7" s="433"/>
      <c r="K7" s="433"/>
      <c r="L7" s="433"/>
      <c r="M7" s="455"/>
      <c r="N7" s="452"/>
      <c r="O7" s="449"/>
      <c r="P7" s="23"/>
    </row>
    <row r="8" spans="1:16" s="22" customFormat="1" ht="12" customHeight="1" x14ac:dyDescent="0.2">
      <c r="A8" s="431"/>
      <c r="B8" s="453"/>
      <c r="C8" s="434"/>
      <c r="D8" s="444"/>
      <c r="E8" s="434"/>
      <c r="F8" s="434"/>
      <c r="G8" s="434"/>
      <c r="H8" s="434"/>
      <c r="I8" s="437"/>
      <c r="J8" s="434"/>
      <c r="K8" s="434"/>
      <c r="L8" s="434"/>
      <c r="M8" s="456"/>
      <c r="N8" s="453"/>
      <c r="O8" s="450"/>
      <c r="P8" s="23"/>
    </row>
    <row r="9" spans="1:16" ht="12" customHeight="1" x14ac:dyDescent="0.2">
      <c r="A9" s="193"/>
      <c r="B9" s="194"/>
      <c r="C9" s="195"/>
      <c r="D9" s="193"/>
      <c r="E9" s="193"/>
      <c r="F9" s="196"/>
      <c r="G9" s="193"/>
      <c r="H9" s="193"/>
      <c r="I9" s="193"/>
      <c r="J9" s="193"/>
      <c r="K9" s="193"/>
      <c r="L9" s="193"/>
      <c r="M9" s="193"/>
      <c r="N9" s="194"/>
      <c r="O9" s="253"/>
    </row>
    <row r="10" spans="1:16" ht="12" customHeight="1" x14ac:dyDescent="0.2">
      <c r="A10" s="197" t="s">
        <v>4</v>
      </c>
      <c r="B10" s="198" t="s">
        <v>53</v>
      </c>
      <c r="C10" s="199">
        <v>1</v>
      </c>
      <c r="D10" s="199" t="s">
        <v>192</v>
      </c>
      <c r="E10" s="199" t="s">
        <v>192</v>
      </c>
      <c r="F10" s="199">
        <v>1</v>
      </c>
      <c r="G10" s="199">
        <v>1</v>
      </c>
      <c r="H10" s="199" t="s">
        <v>192</v>
      </c>
      <c r="I10" s="199" t="s">
        <v>192</v>
      </c>
      <c r="J10" s="199" t="s">
        <v>192</v>
      </c>
      <c r="K10" s="199" t="s">
        <v>192</v>
      </c>
      <c r="L10" s="199" t="s">
        <v>192</v>
      </c>
      <c r="M10" s="199" t="s">
        <v>192</v>
      </c>
      <c r="N10" s="228" t="s">
        <v>53</v>
      </c>
      <c r="O10" s="227" t="s">
        <v>4</v>
      </c>
    </row>
    <row r="11" spans="1:16" ht="12" customHeight="1" x14ac:dyDescent="0.2">
      <c r="A11" s="197"/>
      <c r="B11" s="198" t="s">
        <v>25</v>
      </c>
      <c r="C11" s="200" t="s">
        <v>195</v>
      </c>
      <c r="D11" s="199" t="s">
        <v>192</v>
      </c>
      <c r="E11" s="200" t="s">
        <v>192</v>
      </c>
      <c r="F11" s="200" t="s">
        <v>195</v>
      </c>
      <c r="G11" s="200" t="s">
        <v>195</v>
      </c>
      <c r="H11" s="199" t="s">
        <v>192</v>
      </c>
      <c r="I11" s="199" t="s">
        <v>192</v>
      </c>
      <c r="J11" s="199" t="s">
        <v>192</v>
      </c>
      <c r="K11" s="199" t="s">
        <v>192</v>
      </c>
      <c r="L11" s="199" t="s">
        <v>192</v>
      </c>
      <c r="M11" s="199" t="s">
        <v>192</v>
      </c>
      <c r="N11" s="228" t="s">
        <v>25</v>
      </c>
      <c r="O11" s="227"/>
    </row>
    <row r="12" spans="1:16" ht="6" customHeight="1" x14ac:dyDescent="0.2">
      <c r="A12" s="197"/>
      <c r="B12" s="198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28"/>
      <c r="O12" s="223"/>
    </row>
    <row r="13" spans="1:16" ht="12" customHeight="1" x14ac:dyDescent="0.2">
      <c r="A13" s="197" t="s">
        <v>13</v>
      </c>
      <c r="B13" s="198" t="s">
        <v>53</v>
      </c>
      <c r="C13" s="199">
        <v>6</v>
      </c>
      <c r="D13" s="199">
        <v>3</v>
      </c>
      <c r="E13" s="199">
        <v>5</v>
      </c>
      <c r="F13" s="199">
        <v>6</v>
      </c>
      <c r="G13" s="199">
        <v>6</v>
      </c>
      <c r="H13" s="199">
        <v>2</v>
      </c>
      <c r="I13" s="199">
        <v>3</v>
      </c>
      <c r="J13" s="199">
        <v>1</v>
      </c>
      <c r="K13" s="199">
        <v>3</v>
      </c>
      <c r="L13" s="199">
        <v>2</v>
      </c>
      <c r="M13" s="199">
        <v>2</v>
      </c>
      <c r="N13" s="228" t="s">
        <v>53</v>
      </c>
      <c r="O13" s="227" t="s">
        <v>13</v>
      </c>
    </row>
    <row r="14" spans="1:16" ht="12" customHeight="1" x14ac:dyDescent="0.2">
      <c r="A14" s="197"/>
      <c r="B14" s="198" t="s">
        <v>25</v>
      </c>
      <c r="C14" s="200">
        <v>10566</v>
      </c>
      <c r="D14" s="200">
        <v>341</v>
      </c>
      <c r="E14" s="200">
        <v>2330</v>
      </c>
      <c r="F14" s="200">
        <v>3815</v>
      </c>
      <c r="G14" s="200">
        <v>2919</v>
      </c>
      <c r="H14" s="199" t="s">
        <v>195</v>
      </c>
      <c r="I14" s="199">
        <v>4</v>
      </c>
      <c r="J14" s="200" t="s">
        <v>195</v>
      </c>
      <c r="K14" s="199">
        <v>206</v>
      </c>
      <c r="L14" s="200" t="s">
        <v>195</v>
      </c>
      <c r="M14" s="200" t="s">
        <v>195</v>
      </c>
      <c r="N14" s="228" t="s">
        <v>25</v>
      </c>
      <c r="O14" s="227"/>
    </row>
    <row r="15" spans="1:16" ht="12" customHeight="1" x14ac:dyDescent="0.2">
      <c r="A15" s="197" t="s">
        <v>14</v>
      </c>
      <c r="B15" s="198" t="s">
        <v>53</v>
      </c>
      <c r="C15" s="199">
        <v>27</v>
      </c>
      <c r="D15" s="199">
        <v>18</v>
      </c>
      <c r="E15" s="199">
        <v>21</v>
      </c>
      <c r="F15" s="199">
        <v>15</v>
      </c>
      <c r="G15" s="199">
        <v>14</v>
      </c>
      <c r="H15" s="199">
        <v>10</v>
      </c>
      <c r="I15" s="199">
        <v>10</v>
      </c>
      <c r="J15" s="199">
        <v>11</v>
      </c>
      <c r="K15" s="199">
        <v>13</v>
      </c>
      <c r="L15" s="199">
        <v>11</v>
      </c>
      <c r="M15" s="199">
        <v>8</v>
      </c>
      <c r="N15" s="228" t="s">
        <v>53</v>
      </c>
      <c r="O15" s="227" t="s">
        <v>14</v>
      </c>
    </row>
    <row r="16" spans="1:16" ht="12" customHeight="1" x14ac:dyDescent="0.2">
      <c r="A16" s="197"/>
      <c r="B16" s="198" t="s">
        <v>25</v>
      </c>
      <c r="C16" s="200">
        <v>124777</v>
      </c>
      <c r="D16" s="199">
        <v>54739</v>
      </c>
      <c r="E16" s="200">
        <v>27598</v>
      </c>
      <c r="F16" s="200">
        <v>12881</v>
      </c>
      <c r="G16" s="200">
        <v>9843</v>
      </c>
      <c r="H16" s="199">
        <v>1954</v>
      </c>
      <c r="I16" s="199">
        <v>184</v>
      </c>
      <c r="J16" s="199">
        <v>2800</v>
      </c>
      <c r="K16" s="199">
        <v>9272</v>
      </c>
      <c r="L16" s="199">
        <v>2662</v>
      </c>
      <c r="M16" s="199">
        <v>2844</v>
      </c>
      <c r="N16" s="228" t="s">
        <v>25</v>
      </c>
      <c r="O16" s="227"/>
    </row>
    <row r="17" spans="1:15" ht="12" customHeight="1" x14ac:dyDescent="0.2">
      <c r="A17" s="197" t="s">
        <v>5</v>
      </c>
      <c r="B17" s="198" t="s">
        <v>53</v>
      </c>
      <c r="C17" s="199">
        <v>12</v>
      </c>
      <c r="D17" s="199">
        <v>4</v>
      </c>
      <c r="E17" s="199">
        <v>9</v>
      </c>
      <c r="F17" s="199">
        <v>7</v>
      </c>
      <c r="G17" s="199">
        <v>6</v>
      </c>
      <c r="H17" s="199">
        <v>5</v>
      </c>
      <c r="I17" s="199">
        <v>2</v>
      </c>
      <c r="J17" s="199">
        <v>3</v>
      </c>
      <c r="K17" s="199">
        <v>3</v>
      </c>
      <c r="L17" s="199">
        <v>3</v>
      </c>
      <c r="M17" s="199">
        <v>3</v>
      </c>
      <c r="N17" s="228" t="s">
        <v>53</v>
      </c>
      <c r="O17" s="227" t="s">
        <v>5</v>
      </c>
    </row>
    <row r="18" spans="1:15" ht="12" customHeight="1" x14ac:dyDescent="0.2">
      <c r="A18" s="197"/>
      <c r="B18" s="198" t="s">
        <v>25</v>
      </c>
      <c r="C18" s="200">
        <v>52114</v>
      </c>
      <c r="D18" s="200" t="s">
        <v>195</v>
      </c>
      <c r="E18" s="200">
        <v>15552</v>
      </c>
      <c r="F18" s="200">
        <v>1667</v>
      </c>
      <c r="G18" s="200">
        <v>2435</v>
      </c>
      <c r="H18" s="200">
        <v>279</v>
      </c>
      <c r="I18" s="200" t="s">
        <v>195</v>
      </c>
      <c r="J18" s="199" t="s">
        <v>195</v>
      </c>
      <c r="K18" s="199" t="s">
        <v>195</v>
      </c>
      <c r="L18" s="199">
        <v>627</v>
      </c>
      <c r="M18" s="199" t="s">
        <v>195</v>
      </c>
      <c r="N18" s="228" t="s">
        <v>25</v>
      </c>
      <c r="O18" s="227"/>
    </row>
    <row r="19" spans="1:15" ht="12" customHeight="1" x14ac:dyDescent="0.2">
      <c r="A19" s="197" t="s">
        <v>15</v>
      </c>
      <c r="B19" s="198" t="s">
        <v>53</v>
      </c>
      <c r="C19" s="199">
        <v>10</v>
      </c>
      <c r="D19" s="199">
        <v>6</v>
      </c>
      <c r="E19" s="199">
        <v>9</v>
      </c>
      <c r="F19" s="199">
        <v>7</v>
      </c>
      <c r="G19" s="199">
        <v>8</v>
      </c>
      <c r="H19" s="199">
        <v>5</v>
      </c>
      <c r="I19" s="199">
        <v>2</v>
      </c>
      <c r="J19" s="199">
        <v>6</v>
      </c>
      <c r="K19" s="199">
        <v>6</v>
      </c>
      <c r="L19" s="199">
        <v>6</v>
      </c>
      <c r="M19" s="199">
        <v>6</v>
      </c>
      <c r="N19" s="228" t="s">
        <v>53</v>
      </c>
      <c r="O19" s="227" t="s">
        <v>15</v>
      </c>
    </row>
    <row r="20" spans="1:15" ht="12" customHeight="1" x14ac:dyDescent="0.2">
      <c r="A20" s="197"/>
      <c r="B20" s="198" t="s">
        <v>25</v>
      </c>
      <c r="C20" s="200">
        <v>32687</v>
      </c>
      <c r="D20" s="199">
        <v>18784</v>
      </c>
      <c r="E20" s="200">
        <v>5843</v>
      </c>
      <c r="F20" s="200">
        <v>1432</v>
      </c>
      <c r="G20" s="200">
        <v>1603</v>
      </c>
      <c r="H20" s="199" t="s">
        <v>195</v>
      </c>
      <c r="I20" s="200" t="s">
        <v>195</v>
      </c>
      <c r="J20" s="199">
        <v>838</v>
      </c>
      <c r="K20" s="199">
        <v>2311</v>
      </c>
      <c r="L20" s="200">
        <v>594</v>
      </c>
      <c r="M20" s="199">
        <v>736</v>
      </c>
      <c r="N20" s="228" t="s">
        <v>25</v>
      </c>
      <c r="O20" s="227"/>
    </row>
    <row r="21" spans="1:15" ht="12" customHeight="1" x14ac:dyDescent="0.2">
      <c r="A21" s="197"/>
      <c r="B21" s="198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28"/>
      <c r="O21" s="227"/>
    </row>
    <row r="22" spans="1:15" ht="12" customHeight="1" x14ac:dyDescent="0.2">
      <c r="A22" s="202" t="s">
        <v>6</v>
      </c>
      <c r="B22" s="198" t="s">
        <v>53</v>
      </c>
      <c r="C22" s="199">
        <v>2</v>
      </c>
      <c r="D22" s="199" t="s">
        <v>192</v>
      </c>
      <c r="E22" s="199">
        <v>2</v>
      </c>
      <c r="F22" s="199">
        <v>1</v>
      </c>
      <c r="G22" s="199">
        <v>2</v>
      </c>
      <c r="H22" s="199" t="s">
        <v>192</v>
      </c>
      <c r="I22" s="199" t="s">
        <v>192</v>
      </c>
      <c r="J22" s="199" t="s">
        <v>192</v>
      </c>
      <c r="K22" s="199" t="s">
        <v>192</v>
      </c>
      <c r="L22" s="199" t="s">
        <v>192</v>
      </c>
      <c r="M22" s="199" t="s">
        <v>192</v>
      </c>
      <c r="N22" s="228" t="s">
        <v>53</v>
      </c>
      <c r="O22" s="236" t="s">
        <v>6</v>
      </c>
    </row>
    <row r="23" spans="1:15" ht="12" customHeight="1" x14ac:dyDescent="0.2">
      <c r="A23" s="202"/>
      <c r="B23" s="198" t="s">
        <v>25</v>
      </c>
      <c r="C23" s="200" t="s">
        <v>195</v>
      </c>
      <c r="D23" s="199" t="s">
        <v>192</v>
      </c>
      <c r="E23" s="200" t="s">
        <v>195</v>
      </c>
      <c r="F23" s="200" t="s">
        <v>195</v>
      </c>
      <c r="G23" s="200" t="s">
        <v>195</v>
      </c>
      <c r="H23" s="200" t="s">
        <v>192</v>
      </c>
      <c r="I23" s="199" t="s">
        <v>192</v>
      </c>
      <c r="J23" s="199" t="s">
        <v>192</v>
      </c>
      <c r="K23" s="199" t="s">
        <v>192</v>
      </c>
      <c r="L23" s="199" t="s">
        <v>192</v>
      </c>
      <c r="M23" s="199" t="s">
        <v>192</v>
      </c>
      <c r="N23" s="228" t="s">
        <v>25</v>
      </c>
      <c r="O23" s="236"/>
    </row>
    <row r="24" spans="1:15" ht="6" customHeight="1" x14ac:dyDescent="0.2">
      <c r="A24" s="202"/>
      <c r="B24" s="203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235"/>
      <c r="O24" s="236"/>
    </row>
    <row r="25" spans="1:15" ht="12" customHeight="1" x14ac:dyDescent="0.2">
      <c r="A25" s="202" t="s">
        <v>7</v>
      </c>
      <c r="B25" s="198" t="s">
        <v>53</v>
      </c>
      <c r="C25" s="199">
        <v>18</v>
      </c>
      <c r="D25" s="199">
        <v>11</v>
      </c>
      <c r="E25" s="199">
        <v>13</v>
      </c>
      <c r="F25" s="199">
        <v>12</v>
      </c>
      <c r="G25" s="199">
        <v>12</v>
      </c>
      <c r="H25" s="199">
        <v>10</v>
      </c>
      <c r="I25" s="199">
        <v>7</v>
      </c>
      <c r="J25" s="199">
        <v>8</v>
      </c>
      <c r="K25" s="199">
        <v>10</v>
      </c>
      <c r="L25" s="199">
        <v>10</v>
      </c>
      <c r="M25" s="199">
        <v>9</v>
      </c>
      <c r="N25" s="228" t="s">
        <v>53</v>
      </c>
      <c r="O25" s="236" t="s">
        <v>7</v>
      </c>
    </row>
    <row r="26" spans="1:15" ht="12" customHeight="1" x14ac:dyDescent="0.2">
      <c r="A26" s="202"/>
      <c r="B26" s="198" t="s">
        <v>25</v>
      </c>
      <c r="C26" s="200">
        <v>89159</v>
      </c>
      <c r="D26" s="199">
        <v>34620</v>
      </c>
      <c r="E26" s="200">
        <v>20776</v>
      </c>
      <c r="F26" s="200">
        <v>12044</v>
      </c>
      <c r="G26" s="200">
        <v>5557</v>
      </c>
      <c r="H26" s="199">
        <v>5020</v>
      </c>
      <c r="I26" s="199">
        <v>21</v>
      </c>
      <c r="J26" s="199">
        <v>1364</v>
      </c>
      <c r="K26" s="199">
        <v>4240</v>
      </c>
      <c r="L26" s="199">
        <v>3805</v>
      </c>
      <c r="M26" s="199">
        <v>1712</v>
      </c>
      <c r="N26" s="228" t="s">
        <v>25</v>
      </c>
      <c r="O26" s="236"/>
    </row>
    <row r="27" spans="1:15" ht="12" customHeight="1" x14ac:dyDescent="0.2">
      <c r="A27" s="202" t="s">
        <v>16</v>
      </c>
      <c r="B27" s="198" t="s">
        <v>53</v>
      </c>
      <c r="C27" s="199">
        <v>9</v>
      </c>
      <c r="D27" s="199">
        <v>7</v>
      </c>
      <c r="E27" s="199">
        <v>5</v>
      </c>
      <c r="F27" s="199">
        <v>7</v>
      </c>
      <c r="G27" s="199">
        <v>7</v>
      </c>
      <c r="H27" s="199">
        <v>6</v>
      </c>
      <c r="I27" s="199">
        <v>4</v>
      </c>
      <c r="J27" s="199">
        <v>4</v>
      </c>
      <c r="K27" s="199">
        <v>6</v>
      </c>
      <c r="L27" s="199">
        <v>5</v>
      </c>
      <c r="M27" s="199">
        <v>5</v>
      </c>
      <c r="N27" s="228" t="s">
        <v>53</v>
      </c>
      <c r="O27" s="236" t="s">
        <v>16</v>
      </c>
    </row>
    <row r="28" spans="1:15" ht="12" customHeight="1" x14ac:dyDescent="0.2">
      <c r="A28" s="202"/>
      <c r="B28" s="198" t="s">
        <v>25</v>
      </c>
      <c r="C28" s="200">
        <v>41910</v>
      </c>
      <c r="D28" s="199">
        <v>15394</v>
      </c>
      <c r="E28" s="200">
        <v>7226</v>
      </c>
      <c r="F28" s="200">
        <v>5331</v>
      </c>
      <c r="G28" s="200">
        <v>7602</v>
      </c>
      <c r="H28" s="199">
        <v>1628</v>
      </c>
      <c r="I28" s="199">
        <v>12</v>
      </c>
      <c r="J28" s="199">
        <v>484</v>
      </c>
      <c r="K28" s="199">
        <v>3168</v>
      </c>
      <c r="L28" s="199">
        <v>290</v>
      </c>
      <c r="M28" s="199">
        <v>775</v>
      </c>
      <c r="N28" s="228" t="s">
        <v>25</v>
      </c>
      <c r="O28" s="236"/>
    </row>
    <row r="29" spans="1:15" ht="12" customHeight="1" x14ac:dyDescent="0.2">
      <c r="A29" s="202" t="s">
        <v>8</v>
      </c>
      <c r="B29" s="198" t="s">
        <v>53</v>
      </c>
      <c r="C29" s="199">
        <v>26</v>
      </c>
      <c r="D29" s="199">
        <v>14</v>
      </c>
      <c r="E29" s="199">
        <v>19</v>
      </c>
      <c r="F29" s="199">
        <v>22</v>
      </c>
      <c r="G29" s="199">
        <v>22</v>
      </c>
      <c r="H29" s="199">
        <v>17</v>
      </c>
      <c r="I29" s="199">
        <v>8</v>
      </c>
      <c r="J29" s="199">
        <v>11</v>
      </c>
      <c r="K29" s="199">
        <v>11</v>
      </c>
      <c r="L29" s="199">
        <v>9</v>
      </c>
      <c r="M29" s="199">
        <v>11</v>
      </c>
      <c r="N29" s="228" t="s">
        <v>53</v>
      </c>
      <c r="O29" s="236" t="s">
        <v>8</v>
      </c>
    </row>
    <row r="30" spans="1:15" ht="12" customHeight="1" x14ac:dyDescent="0.2">
      <c r="A30" s="202"/>
      <c r="B30" s="198" t="s">
        <v>25</v>
      </c>
      <c r="C30" s="200">
        <v>116791</v>
      </c>
      <c r="D30" s="199">
        <v>43136</v>
      </c>
      <c r="E30" s="200">
        <v>22334</v>
      </c>
      <c r="F30" s="200">
        <v>19533</v>
      </c>
      <c r="G30" s="200">
        <v>18036</v>
      </c>
      <c r="H30" s="199">
        <v>5243</v>
      </c>
      <c r="I30" s="199">
        <v>27</v>
      </c>
      <c r="J30" s="199">
        <v>1319</v>
      </c>
      <c r="K30" s="199">
        <v>4792</v>
      </c>
      <c r="L30" s="199">
        <v>814</v>
      </c>
      <c r="M30" s="199">
        <v>1557</v>
      </c>
      <c r="N30" s="228" t="s">
        <v>25</v>
      </c>
      <c r="O30" s="236"/>
    </row>
    <row r="31" spans="1:15" ht="12" customHeight="1" x14ac:dyDescent="0.2">
      <c r="A31" s="204" t="s">
        <v>81</v>
      </c>
      <c r="B31" s="198" t="s">
        <v>53</v>
      </c>
      <c r="C31" s="199">
        <v>5</v>
      </c>
      <c r="D31" s="199">
        <v>4</v>
      </c>
      <c r="E31" s="199">
        <v>3</v>
      </c>
      <c r="F31" s="199">
        <v>3</v>
      </c>
      <c r="G31" s="199">
        <v>3</v>
      </c>
      <c r="H31" s="199">
        <v>2</v>
      </c>
      <c r="I31" s="199">
        <v>3</v>
      </c>
      <c r="J31" s="199">
        <v>1</v>
      </c>
      <c r="K31" s="199">
        <v>3</v>
      </c>
      <c r="L31" s="199">
        <v>2</v>
      </c>
      <c r="M31" s="199">
        <v>1</v>
      </c>
      <c r="N31" s="228" t="s">
        <v>53</v>
      </c>
      <c r="O31" s="241" t="s">
        <v>81</v>
      </c>
    </row>
    <row r="32" spans="1:15" ht="12" customHeight="1" x14ac:dyDescent="0.2">
      <c r="A32" s="23" t="s">
        <v>82</v>
      </c>
      <c r="B32" s="198" t="s">
        <v>25</v>
      </c>
      <c r="C32" s="200">
        <v>1129</v>
      </c>
      <c r="D32" s="199" t="s">
        <v>195</v>
      </c>
      <c r="E32" s="200" t="s">
        <v>195</v>
      </c>
      <c r="F32" s="200">
        <v>195</v>
      </c>
      <c r="G32" s="200">
        <v>196</v>
      </c>
      <c r="H32" s="200" t="s">
        <v>195</v>
      </c>
      <c r="I32" s="200">
        <v>5</v>
      </c>
      <c r="J32" s="200" t="s">
        <v>195</v>
      </c>
      <c r="K32" s="199" t="s">
        <v>195</v>
      </c>
      <c r="L32" s="200" t="s">
        <v>195</v>
      </c>
      <c r="M32" s="200" t="s">
        <v>195</v>
      </c>
      <c r="N32" s="228" t="s">
        <v>25</v>
      </c>
      <c r="O32" s="252" t="s">
        <v>82</v>
      </c>
    </row>
    <row r="33" spans="1:15" ht="12" customHeight="1" x14ac:dyDescent="0.2">
      <c r="A33" s="205"/>
      <c r="B33" s="206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42"/>
      <c r="O33" s="229"/>
    </row>
    <row r="34" spans="1:15" ht="12" customHeight="1" x14ac:dyDescent="0.2">
      <c r="A34" s="208" t="s">
        <v>9</v>
      </c>
      <c r="B34" s="198" t="s">
        <v>53</v>
      </c>
      <c r="C34" s="199" t="s">
        <v>192</v>
      </c>
      <c r="D34" s="199" t="s">
        <v>192</v>
      </c>
      <c r="E34" s="199" t="s">
        <v>192</v>
      </c>
      <c r="F34" s="199" t="s">
        <v>192</v>
      </c>
      <c r="G34" s="199" t="s">
        <v>192</v>
      </c>
      <c r="H34" s="199" t="s">
        <v>192</v>
      </c>
      <c r="I34" s="199" t="s">
        <v>192</v>
      </c>
      <c r="J34" s="199" t="s">
        <v>192</v>
      </c>
      <c r="K34" s="199" t="s">
        <v>192</v>
      </c>
      <c r="L34" s="199" t="s">
        <v>192</v>
      </c>
      <c r="M34" s="199" t="s">
        <v>192</v>
      </c>
      <c r="N34" s="228" t="s">
        <v>53</v>
      </c>
      <c r="O34" s="243" t="s">
        <v>9</v>
      </c>
    </row>
    <row r="35" spans="1:15" ht="12" customHeight="1" x14ac:dyDescent="0.2">
      <c r="A35" s="208"/>
      <c r="B35" s="198" t="s">
        <v>25</v>
      </c>
      <c r="C35" s="199" t="s">
        <v>192</v>
      </c>
      <c r="D35" s="199" t="s">
        <v>192</v>
      </c>
      <c r="E35" s="199" t="s">
        <v>192</v>
      </c>
      <c r="F35" s="199" t="s">
        <v>192</v>
      </c>
      <c r="G35" s="199" t="s">
        <v>192</v>
      </c>
      <c r="H35" s="199" t="s">
        <v>192</v>
      </c>
      <c r="I35" s="199" t="s">
        <v>192</v>
      </c>
      <c r="J35" s="199" t="s">
        <v>192</v>
      </c>
      <c r="K35" s="199" t="s">
        <v>192</v>
      </c>
      <c r="L35" s="199" t="s">
        <v>192</v>
      </c>
      <c r="M35" s="199" t="s">
        <v>192</v>
      </c>
      <c r="N35" s="228" t="s">
        <v>25</v>
      </c>
      <c r="O35" s="243"/>
    </row>
    <row r="36" spans="1:15" ht="6" customHeight="1" x14ac:dyDescent="0.2">
      <c r="A36" s="208"/>
      <c r="B36" s="209"/>
      <c r="C36" s="199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33"/>
      <c r="O36" s="243"/>
    </row>
    <row r="37" spans="1:15" ht="12" customHeight="1" x14ac:dyDescent="0.2">
      <c r="A37" s="202" t="s">
        <v>18</v>
      </c>
      <c r="B37" s="198" t="s">
        <v>53</v>
      </c>
      <c r="C37" s="199">
        <v>23</v>
      </c>
      <c r="D37" s="199">
        <v>8</v>
      </c>
      <c r="E37" s="199">
        <v>19</v>
      </c>
      <c r="F37" s="199">
        <v>17</v>
      </c>
      <c r="G37" s="199">
        <v>18</v>
      </c>
      <c r="H37" s="199">
        <v>15</v>
      </c>
      <c r="I37" s="199">
        <v>7</v>
      </c>
      <c r="J37" s="199">
        <v>8</v>
      </c>
      <c r="K37" s="199">
        <v>8</v>
      </c>
      <c r="L37" s="199">
        <v>7</v>
      </c>
      <c r="M37" s="199">
        <v>7</v>
      </c>
      <c r="N37" s="228" t="s">
        <v>53</v>
      </c>
      <c r="O37" s="236" t="s">
        <v>18</v>
      </c>
    </row>
    <row r="38" spans="1:15" ht="12" customHeight="1" x14ac:dyDescent="0.2">
      <c r="A38" s="202"/>
      <c r="B38" s="198" t="s">
        <v>25</v>
      </c>
      <c r="C38" s="200">
        <v>55878</v>
      </c>
      <c r="D38" s="199">
        <v>8910</v>
      </c>
      <c r="E38" s="200">
        <v>17018</v>
      </c>
      <c r="F38" s="200">
        <v>13426</v>
      </c>
      <c r="G38" s="200">
        <v>9710</v>
      </c>
      <c r="H38" s="199">
        <v>3441</v>
      </c>
      <c r="I38" s="199">
        <v>22</v>
      </c>
      <c r="J38" s="199">
        <v>285</v>
      </c>
      <c r="K38" s="199">
        <v>2218</v>
      </c>
      <c r="L38" s="199">
        <v>257</v>
      </c>
      <c r="M38" s="199">
        <v>591</v>
      </c>
      <c r="N38" s="228" t="s">
        <v>25</v>
      </c>
      <c r="O38" s="236"/>
    </row>
    <row r="39" spans="1:15" ht="12" customHeight="1" x14ac:dyDescent="0.2">
      <c r="A39" s="202" t="s">
        <v>19</v>
      </c>
      <c r="B39" s="198" t="s">
        <v>53</v>
      </c>
      <c r="C39" s="199">
        <v>29</v>
      </c>
      <c r="D39" s="199">
        <v>19</v>
      </c>
      <c r="E39" s="199">
        <v>23</v>
      </c>
      <c r="F39" s="199">
        <v>21</v>
      </c>
      <c r="G39" s="199">
        <v>17</v>
      </c>
      <c r="H39" s="199">
        <v>16</v>
      </c>
      <c r="I39" s="199">
        <v>15</v>
      </c>
      <c r="J39" s="199">
        <v>14</v>
      </c>
      <c r="K39" s="199">
        <v>18</v>
      </c>
      <c r="L39" s="199">
        <v>14</v>
      </c>
      <c r="M39" s="199">
        <v>13</v>
      </c>
      <c r="N39" s="228" t="s">
        <v>53</v>
      </c>
      <c r="O39" s="236" t="s">
        <v>19</v>
      </c>
    </row>
    <row r="40" spans="1:15" ht="12" customHeight="1" x14ac:dyDescent="0.2">
      <c r="A40" s="202"/>
      <c r="B40" s="198" t="s">
        <v>25</v>
      </c>
      <c r="C40" s="200">
        <v>131857</v>
      </c>
      <c r="D40" s="199">
        <v>56919</v>
      </c>
      <c r="E40" s="200">
        <v>21082</v>
      </c>
      <c r="F40" s="200">
        <v>20641</v>
      </c>
      <c r="G40" s="200">
        <v>16143</v>
      </c>
      <c r="H40" s="199">
        <v>3908</v>
      </c>
      <c r="I40" s="199">
        <v>45</v>
      </c>
      <c r="J40" s="199">
        <v>1593</v>
      </c>
      <c r="K40" s="199">
        <v>7215</v>
      </c>
      <c r="L40" s="199">
        <v>2711</v>
      </c>
      <c r="M40" s="199">
        <v>1600</v>
      </c>
      <c r="N40" s="228" t="s">
        <v>25</v>
      </c>
      <c r="O40" s="236"/>
    </row>
    <row r="41" spans="1:15" ht="12" customHeight="1" x14ac:dyDescent="0.2">
      <c r="A41" s="202"/>
      <c r="B41" s="203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35"/>
      <c r="O41" s="236"/>
    </row>
    <row r="42" spans="1:15" ht="12" customHeight="1" x14ac:dyDescent="0.2">
      <c r="A42" s="79" t="s">
        <v>171</v>
      </c>
      <c r="B42" s="210" t="s">
        <v>53</v>
      </c>
      <c r="C42" s="211">
        <v>168</v>
      </c>
      <c r="D42" s="211">
        <v>94</v>
      </c>
      <c r="E42" s="211">
        <v>128</v>
      </c>
      <c r="F42" s="211">
        <v>119</v>
      </c>
      <c r="G42" s="211">
        <v>116</v>
      </c>
      <c r="H42" s="211">
        <v>88</v>
      </c>
      <c r="I42" s="211">
        <v>61</v>
      </c>
      <c r="J42" s="211">
        <v>67</v>
      </c>
      <c r="K42" s="211">
        <v>81</v>
      </c>
      <c r="L42" s="211">
        <v>69</v>
      </c>
      <c r="M42" s="211">
        <v>65</v>
      </c>
      <c r="N42" s="217" t="s">
        <v>53</v>
      </c>
      <c r="O42" s="222" t="s">
        <v>171</v>
      </c>
    </row>
    <row r="43" spans="1:15" ht="12" customHeight="1" x14ac:dyDescent="0.2">
      <c r="A43" s="82"/>
      <c r="B43" s="210" t="s">
        <v>25</v>
      </c>
      <c r="C43" s="211">
        <v>658297</v>
      </c>
      <c r="D43" s="211">
        <v>255755</v>
      </c>
      <c r="E43" s="211">
        <v>140104</v>
      </c>
      <c r="F43" s="211">
        <v>91385</v>
      </c>
      <c r="G43" s="211">
        <v>74893</v>
      </c>
      <c r="H43" s="211">
        <v>23001</v>
      </c>
      <c r="I43" s="211">
        <v>351</v>
      </c>
      <c r="J43" s="211">
        <v>10186</v>
      </c>
      <c r="K43" s="211">
        <v>39078</v>
      </c>
      <c r="L43" s="211">
        <v>11785</v>
      </c>
      <c r="M43" s="211">
        <v>11759</v>
      </c>
      <c r="N43" s="217" t="s">
        <v>25</v>
      </c>
      <c r="O43" s="82"/>
    </row>
    <row r="44" spans="1:15" ht="12" customHeight="1" x14ac:dyDescent="0.2">
      <c r="A44" s="83">
        <v>2016</v>
      </c>
      <c r="B44" s="198" t="s">
        <v>53</v>
      </c>
      <c r="C44" s="200">
        <v>173</v>
      </c>
      <c r="D44" s="200">
        <v>94</v>
      </c>
      <c r="E44" s="200">
        <v>133</v>
      </c>
      <c r="F44" s="200">
        <v>125</v>
      </c>
      <c r="G44" s="200">
        <v>130</v>
      </c>
      <c r="H44" s="200">
        <v>82</v>
      </c>
      <c r="I44" s="200">
        <v>61</v>
      </c>
      <c r="J44" s="200">
        <v>69</v>
      </c>
      <c r="K44" s="200">
        <v>82</v>
      </c>
      <c r="L44" s="200">
        <v>64</v>
      </c>
      <c r="M44" s="200">
        <v>65</v>
      </c>
      <c r="N44" s="228" t="s">
        <v>53</v>
      </c>
      <c r="O44" s="224">
        <v>2016</v>
      </c>
    </row>
    <row r="45" spans="1:15" ht="12" customHeight="1" x14ac:dyDescent="0.2">
      <c r="A45" s="84"/>
      <c r="B45" s="198" t="s">
        <v>25</v>
      </c>
      <c r="C45" s="200">
        <v>653307</v>
      </c>
      <c r="D45" s="200">
        <v>240864</v>
      </c>
      <c r="E45" s="200">
        <v>145169</v>
      </c>
      <c r="F45" s="200">
        <v>88620</v>
      </c>
      <c r="G45" s="200">
        <v>90113</v>
      </c>
      <c r="H45" s="200">
        <v>22403</v>
      </c>
      <c r="I45" s="200">
        <v>316</v>
      </c>
      <c r="J45" s="200">
        <v>7499</v>
      </c>
      <c r="K45" s="200">
        <v>37724</v>
      </c>
      <c r="L45" s="200">
        <v>9546</v>
      </c>
      <c r="M45" s="200">
        <v>11053</v>
      </c>
      <c r="N45" s="228" t="s">
        <v>25</v>
      </c>
      <c r="O45" s="215"/>
    </row>
    <row r="46" spans="1:15" ht="12" customHeight="1" x14ac:dyDescent="0.2">
      <c r="A46" s="83">
        <v>2015</v>
      </c>
      <c r="B46" s="198" t="s">
        <v>53</v>
      </c>
      <c r="C46" s="200">
        <v>181</v>
      </c>
      <c r="D46" s="200">
        <v>99</v>
      </c>
      <c r="E46" s="200">
        <v>139</v>
      </c>
      <c r="F46" s="200">
        <v>134</v>
      </c>
      <c r="G46" s="200">
        <v>133</v>
      </c>
      <c r="H46" s="200">
        <v>92</v>
      </c>
      <c r="I46" s="200">
        <v>64</v>
      </c>
      <c r="J46" s="200">
        <v>80</v>
      </c>
      <c r="K46" s="200">
        <v>85</v>
      </c>
      <c r="L46" s="200">
        <v>68</v>
      </c>
      <c r="M46" s="200">
        <v>69</v>
      </c>
      <c r="N46" s="228" t="s">
        <v>53</v>
      </c>
      <c r="O46" s="224">
        <v>2015</v>
      </c>
    </row>
    <row r="47" spans="1:15" ht="12" customHeight="1" x14ac:dyDescent="0.2">
      <c r="A47" s="84"/>
      <c r="B47" s="198" t="s">
        <v>25</v>
      </c>
      <c r="C47" s="200">
        <v>653506</v>
      </c>
      <c r="D47" s="200">
        <v>245162</v>
      </c>
      <c r="E47" s="200">
        <v>136204</v>
      </c>
      <c r="F47" s="200">
        <v>97606</v>
      </c>
      <c r="G47" s="200">
        <v>87477</v>
      </c>
      <c r="H47" s="200">
        <v>19829</v>
      </c>
      <c r="I47" s="200">
        <v>328</v>
      </c>
      <c r="J47" s="200">
        <v>9052</v>
      </c>
      <c r="K47" s="200">
        <v>38674</v>
      </c>
      <c r="L47" s="200">
        <v>10270</v>
      </c>
      <c r="M47" s="200">
        <v>8904</v>
      </c>
      <c r="N47" s="228" t="s">
        <v>25</v>
      </c>
      <c r="O47" s="215"/>
    </row>
    <row r="48" spans="1:15" ht="12" customHeight="1" x14ac:dyDescent="0.2">
      <c r="A48" s="83">
        <v>2014</v>
      </c>
      <c r="B48" s="198" t="s">
        <v>53</v>
      </c>
      <c r="C48" s="199">
        <v>186</v>
      </c>
      <c r="D48" s="200">
        <v>104</v>
      </c>
      <c r="E48" s="200">
        <v>144</v>
      </c>
      <c r="F48" s="200">
        <v>133</v>
      </c>
      <c r="G48" s="200">
        <v>137</v>
      </c>
      <c r="H48" s="200">
        <v>94</v>
      </c>
      <c r="I48" s="200">
        <v>72</v>
      </c>
      <c r="J48" s="200">
        <v>87</v>
      </c>
      <c r="K48" s="200">
        <v>89</v>
      </c>
      <c r="L48" s="200">
        <v>79</v>
      </c>
      <c r="M48" s="200">
        <v>79</v>
      </c>
      <c r="N48" s="228" t="s">
        <v>53</v>
      </c>
      <c r="O48" s="224">
        <v>2014</v>
      </c>
    </row>
    <row r="49" spans="1:16" ht="12" customHeight="1" x14ac:dyDescent="0.2">
      <c r="A49" s="85"/>
      <c r="B49" s="198" t="s">
        <v>25</v>
      </c>
      <c r="C49" s="200">
        <v>645603</v>
      </c>
      <c r="D49" s="200">
        <v>239461</v>
      </c>
      <c r="E49" s="200">
        <v>137639</v>
      </c>
      <c r="F49" s="200">
        <v>82067</v>
      </c>
      <c r="G49" s="200">
        <v>85307</v>
      </c>
      <c r="H49" s="200">
        <v>28224</v>
      </c>
      <c r="I49" s="200">
        <v>356</v>
      </c>
      <c r="J49" s="200">
        <v>12070</v>
      </c>
      <c r="K49" s="200">
        <v>36336</v>
      </c>
      <c r="L49" s="200">
        <v>12497</v>
      </c>
      <c r="M49" s="200">
        <v>11646</v>
      </c>
      <c r="N49" s="228" t="s">
        <v>25</v>
      </c>
      <c r="O49" s="220"/>
    </row>
    <row r="50" spans="1:16" s="20" customFormat="1" ht="10.5" customHeight="1" x14ac:dyDescent="0.2">
      <c r="A50" s="43"/>
      <c r="B50" s="41"/>
      <c r="C50" s="199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51"/>
      <c r="O50" s="251"/>
      <c r="P50" s="41"/>
    </row>
    <row r="51" spans="1:16" s="20" customFormat="1" ht="10.5" customHeight="1" x14ac:dyDescent="0.2">
      <c r="A51" s="41" t="s">
        <v>67</v>
      </c>
      <c r="B51" s="41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51"/>
      <c r="O51" s="251"/>
      <c r="P51" s="41"/>
    </row>
    <row r="52" spans="1:16" s="20" customFormat="1" ht="10.5" customHeight="1" x14ac:dyDescent="0.2">
      <c r="A52" s="41" t="s">
        <v>68</v>
      </c>
      <c r="B52" s="212"/>
      <c r="C52" s="41"/>
      <c r="D52" s="41"/>
      <c r="E52" s="46"/>
      <c r="F52" s="41"/>
      <c r="G52" s="41"/>
      <c r="H52" s="41"/>
      <c r="I52" s="41"/>
      <c r="J52" s="41"/>
      <c r="K52" s="41"/>
      <c r="L52" s="41"/>
      <c r="M52" s="41"/>
      <c r="N52" s="251"/>
      <c r="O52" s="251"/>
      <c r="P52" s="41"/>
    </row>
  </sheetData>
  <sheetProtection password="DD3F"/>
  <mergeCells count="19">
    <mergeCell ref="O4:O8"/>
    <mergeCell ref="N4:N8"/>
    <mergeCell ref="B4:B8"/>
    <mergeCell ref="M6:M8"/>
    <mergeCell ref="K6:K8"/>
    <mergeCell ref="L6:L8"/>
    <mergeCell ref="A4:A8"/>
    <mergeCell ref="G6:G8"/>
    <mergeCell ref="H6:H8"/>
    <mergeCell ref="I6:I8"/>
    <mergeCell ref="J6:J8"/>
    <mergeCell ref="C4:C8"/>
    <mergeCell ref="D4:H4"/>
    <mergeCell ref="I4:M4"/>
    <mergeCell ref="D5:D8"/>
    <mergeCell ref="E5:E8"/>
    <mergeCell ref="F5:H5"/>
    <mergeCell ref="I5:M5"/>
    <mergeCell ref="F6:F8"/>
  </mergeCell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sheetData>
    <row r="1" spans="1:1" x14ac:dyDescent="0.2">
      <c r="A1" s="89" t="s">
        <v>207</v>
      </c>
    </row>
  </sheetData>
  <hyperlinks>
    <hyperlink ref="A1" location="Inhalt!A1" display="Inhalt"/>
  </hyperlink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2.75" x14ac:dyDescent="0.2"/>
  <sheetData>
    <row r="1" spans="1:8" x14ac:dyDescent="0.2">
      <c r="A1" s="89" t="s">
        <v>207</v>
      </c>
    </row>
    <row r="3" spans="1:8" x14ac:dyDescent="0.2">
      <c r="H3" s="255"/>
    </row>
    <row r="5" spans="1:8" x14ac:dyDescent="0.2">
      <c r="H5" s="255"/>
    </row>
    <row r="6" spans="1:8" x14ac:dyDescent="0.2">
      <c r="H6" s="255"/>
    </row>
    <row r="7" spans="1:8" x14ac:dyDescent="0.2">
      <c r="H7" s="255"/>
    </row>
    <row r="8" spans="1:8" x14ac:dyDescent="0.2">
      <c r="H8" s="255"/>
    </row>
    <row r="10" spans="1:8" x14ac:dyDescent="0.2">
      <c r="H10" s="255"/>
    </row>
    <row r="11" spans="1:8" x14ac:dyDescent="0.2">
      <c r="H11" s="255"/>
    </row>
    <row r="12" spans="1:8" x14ac:dyDescent="0.2">
      <c r="H12" s="255"/>
    </row>
    <row r="13" spans="1:8" x14ac:dyDescent="0.2">
      <c r="H13" s="255"/>
    </row>
    <row r="14" spans="1:8" x14ac:dyDescent="0.2">
      <c r="H14" s="256"/>
    </row>
    <row r="15" spans="1:8" x14ac:dyDescent="0.2">
      <c r="H15" s="255"/>
    </row>
  </sheetData>
  <hyperlinks>
    <hyperlink ref="A1" location="Inhalt!A1" display="Inhalt"/>
  </hyperlink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89" t="s">
        <v>207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3"/>
  <sheetViews>
    <sheetView showGridLines="0" zoomScaleNormal="100" workbookViewId="0">
      <selection sqref="A1:B1"/>
    </sheetView>
  </sheetViews>
  <sheetFormatPr baseColWidth="10" defaultRowHeight="12" x14ac:dyDescent="0.2"/>
  <cols>
    <col min="1" max="1" width="5" style="25" customWidth="1"/>
    <col min="2" max="2" width="70" style="25" customWidth="1"/>
    <col min="3" max="3" width="68.7109375" style="25" customWidth="1"/>
    <col min="4" max="16384" width="11.42578125" style="25"/>
  </cols>
  <sheetData>
    <row r="1" spans="1:3" ht="12" customHeight="1" x14ac:dyDescent="0.2">
      <c r="A1" s="263" t="s">
        <v>287</v>
      </c>
      <c r="B1" s="263"/>
      <c r="C1" s="258"/>
    </row>
    <row r="2" spans="1:3" ht="12" customHeight="1" x14ac:dyDescent="0.2">
      <c r="A2" s="263" t="s">
        <v>286</v>
      </c>
      <c r="B2" s="263"/>
      <c r="C2" s="258"/>
    </row>
    <row r="3" spans="1:3" x14ac:dyDescent="0.2">
      <c r="A3" s="264">
        <v>42856</v>
      </c>
      <c r="B3" s="265"/>
      <c r="C3" s="90"/>
    </row>
    <row r="4" spans="1:3" x14ac:dyDescent="0.2">
      <c r="A4" s="259"/>
      <c r="B4" s="259"/>
      <c r="C4" s="90"/>
    </row>
    <row r="5" spans="1:3" x14ac:dyDescent="0.2">
      <c r="A5" s="266" t="s">
        <v>236</v>
      </c>
      <c r="B5" s="266"/>
      <c r="C5" s="90"/>
    </row>
    <row r="6" spans="1:3" x14ac:dyDescent="0.2">
      <c r="A6" s="266" t="s">
        <v>208</v>
      </c>
      <c r="B6" s="266"/>
      <c r="C6" s="90"/>
    </row>
    <row r="7" spans="1:3" x14ac:dyDescent="0.2">
      <c r="A7" s="90"/>
      <c r="B7" s="91"/>
      <c r="C7" s="90"/>
    </row>
    <row r="8" spans="1:3" x14ac:dyDescent="0.2">
      <c r="A8" s="213" t="s">
        <v>83</v>
      </c>
      <c r="B8" s="90"/>
      <c r="C8" s="90"/>
    </row>
    <row r="9" spans="1:3" x14ac:dyDescent="0.2">
      <c r="A9" s="213"/>
      <c r="B9" s="90"/>
      <c r="C9" s="90"/>
    </row>
    <row r="10" spans="1:3" x14ac:dyDescent="0.2">
      <c r="A10" s="266" t="s">
        <v>237</v>
      </c>
      <c r="B10" s="266"/>
      <c r="C10" s="90"/>
    </row>
    <row r="11" spans="1:3" x14ac:dyDescent="0.2">
      <c r="A11" s="89" t="s">
        <v>238</v>
      </c>
      <c r="B11" s="246"/>
      <c r="C11" s="90"/>
    </row>
    <row r="12" spans="1:3" x14ac:dyDescent="0.2">
      <c r="A12" s="89" t="s">
        <v>239</v>
      </c>
      <c r="B12" s="90"/>
      <c r="C12" s="90"/>
    </row>
    <row r="13" spans="1:3" x14ac:dyDescent="0.2">
      <c r="A13" s="90"/>
      <c r="B13" s="90"/>
      <c r="C13" s="90"/>
    </row>
    <row r="14" spans="1:3" s="26" customFormat="1" x14ac:dyDescent="0.2">
      <c r="A14" s="262" t="s">
        <v>10</v>
      </c>
      <c r="B14" s="262"/>
      <c r="C14" s="262"/>
    </row>
    <row r="15" spans="1:3" s="26" customFormat="1" x14ac:dyDescent="0.2">
      <c r="A15" s="254"/>
      <c r="B15" s="92"/>
      <c r="C15" s="90"/>
    </row>
    <row r="16" spans="1:3" ht="12" customHeight="1" x14ac:dyDescent="0.2">
      <c r="A16" s="261" t="s">
        <v>12</v>
      </c>
      <c r="B16" s="89" t="s">
        <v>169</v>
      </c>
    </row>
    <row r="17" spans="1:4" s="26" customFormat="1" ht="12" customHeight="1" x14ac:dyDescent="0.2">
      <c r="A17" s="261" t="s">
        <v>11</v>
      </c>
      <c r="B17" s="89" t="s">
        <v>164</v>
      </c>
    </row>
    <row r="18" spans="1:4" s="26" customFormat="1" ht="12" customHeight="1" x14ac:dyDescent="0.2">
      <c r="A18" s="261"/>
      <c r="B18" s="89" t="s">
        <v>190</v>
      </c>
    </row>
    <row r="19" spans="1:4" s="26" customFormat="1" ht="12" customHeight="1" x14ac:dyDescent="0.2">
      <c r="A19" s="261" t="s">
        <v>32</v>
      </c>
      <c r="B19" s="89" t="s">
        <v>172</v>
      </c>
    </row>
    <row r="20" spans="1:4" s="26" customFormat="1" ht="12" customHeight="1" x14ac:dyDescent="0.2">
      <c r="A20" s="261" t="s">
        <v>33</v>
      </c>
      <c r="B20" s="89" t="s">
        <v>173</v>
      </c>
    </row>
    <row r="21" spans="1:4" s="26" customFormat="1" ht="12" customHeight="1" x14ac:dyDescent="0.2">
      <c r="A21" s="261"/>
      <c r="B21" s="89" t="s">
        <v>48</v>
      </c>
    </row>
    <row r="22" spans="1:4" s="26" customFormat="1" ht="12" customHeight="1" x14ac:dyDescent="0.2">
      <c r="A22" s="261" t="s">
        <v>34</v>
      </c>
      <c r="B22" s="89" t="s">
        <v>176</v>
      </c>
    </row>
    <row r="23" spans="1:4" s="26" customFormat="1" ht="12" customHeight="1" x14ac:dyDescent="0.2">
      <c r="A23" s="261"/>
      <c r="B23" s="89" t="s">
        <v>48</v>
      </c>
    </row>
    <row r="24" spans="1:4" s="26" customFormat="1" ht="12" customHeight="1" x14ac:dyDescent="0.2">
      <c r="A24" s="261" t="s">
        <v>35</v>
      </c>
      <c r="B24" s="89" t="s">
        <v>178</v>
      </c>
    </row>
    <row r="25" spans="1:4" s="26" customFormat="1" ht="12" customHeight="1" x14ac:dyDescent="0.2">
      <c r="A25" s="261"/>
      <c r="B25" s="89" t="s">
        <v>162</v>
      </c>
      <c r="D25" s="35"/>
    </row>
    <row r="26" spans="1:4" s="26" customFormat="1" ht="12" customHeight="1" x14ac:dyDescent="0.2">
      <c r="A26" s="261" t="s">
        <v>91</v>
      </c>
      <c r="B26" s="89" t="s">
        <v>181</v>
      </c>
    </row>
    <row r="27" spans="1:4" s="26" customFormat="1" ht="12" customHeight="1" x14ac:dyDescent="0.2">
      <c r="A27" s="261" t="s">
        <v>76</v>
      </c>
      <c r="B27" s="89" t="s">
        <v>182</v>
      </c>
    </row>
    <row r="28" spans="1:4" s="26" customFormat="1" ht="12" customHeight="1" x14ac:dyDescent="0.2">
      <c r="A28" s="261"/>
      <c r="B28" s="89" t="s">
        <v>77</v>
      </c>
    </row>
    <row r="29" spans="1:4" s="26" customFormat="1" ht="12" customHeight="1" x14ac:dyDescent="0.2">
      <c r="A29" s="261" t="s">
        <v>97</v>
      </c>
      <c r="B29" s="89" t="s">
        <v>184</v>
      </c>
    </row>
    <row r="30" spans="1:4" s="26" customFormat="1" ht="12" customHeight="1" x14ac:dyDescent="0.2">
      <c r="A30" s="261"/>
      <c r="B30" s="89" t="s">
        <v>78</v>
      </c>
    </row>
    <row r="31" spans="1:4" s="26" customFormat="1" ht="12" customHeight="1" x14ac:dyDescent="0.2">
      <c r="A31" s="261" t="s">
        <v>98</v>
      </c>
      <c r="B31" s="89" t="s">
        <v>185</v>
      </c>
    </row>
    <row r="32" spans="1:4" s="26" customFormat="1" ht="12" customHeight="1" x14ac:dyDescent="0.2">
      <c r="A32" s="261"/>
      <c r="B32" s="89" t="s">
        <v>79</v>
      </c>
    </row>
    <row r="33" spans="1:3" s="26" customFormat="1" ht="12" customHeight="1" x14ac:dyDescent="0.2">
      <c r="A33" s="261" t="s">
        <v>99</v>
      </c>
      <c r="B33" s="89" t="s">
        <v>186</v>
      </c>
    </row>
    <row r="34" spans="1:3" s="26" customFormat="1" ht="12" customHeight="1" x14ac:dyDescent="0.2">
      <c r="A34" s="261"/>
      <c r="B34" s="89" t="s">
        <v>48</v>
      </c>
    </row>
    <row r="35" spans="1:3" ht="12" customHeight="1" x14ac:dyDescent="0.2">
      <c r="A35" s="90"/>
      <c r="B35" s="90"/>
      <c r="C35" s="90"/>
    </row>
    <row r="36" spans="1:3" ht="12" customHeight="1" x14ac:dyDescent="0.2">
      <c r="A36" s="262" t="s">
        <v>240</v>
      </c>
      <c r="B36" s="262"/>
      <c r="C36" s="262"/>
    </row>
    <row r="37" spans="1:3" ht="12" customHeight="1" x14ac:dyDescent="0.2">
      <c r="A37" s="245"/>
      <c r="B37" s="245"/>
    </row>
    <row r="38" spans="1:3" ht="12" customHeight="1" x14ac:dyDescent="0.2">
      <c r="A38" s="260" t="s">
        <v>12</v>
      </c>
      <c r="B38" s="257" t="s">
        <v>241</v>
      </c>
    </row>
    <row r="39" spans="1:3" ht="12" customHeight="1" x14ac:dyDescent="0.2">
      <c r="A39" s="260" t="s">
        <v>11</v>
      </c>
      <c r="B39" s="257" t="s">
        <v>242</v>
      </c>
    </row>
    <row r="40" spans="1:3" ht="12" customHeight="1" x14ac:dyDescent="0.2"/>
    <row r="41" spans="1:3" ht="12" customHeight="1" x14ac:dyDescent="0.2"/>
    <row r="42" spans="1:3" ht="12" customHeight="1" x14ac:dyDescent="0.2"/>
    <row r="43" spans="1:3" ht="12" customHeight="1" x14ac:dyDescent="0.2"/>
  </sheetData>
  <mergeCells count="8">
    <mergeCell ref="A36:C36"/>
    <mergeCell ref="A14:C14"/>
    <mergeCell ref="A1:B1"/>
    <mergeCell ref="A2:B2"/>
    <mergeCell ref="A3:B3"/>
    <mergeCell ref="A5:B5"/>
    <mergeCell ref="A6:B6"/>
    <mergeCell ref="A10:B10"/>
  </mergeCells>
  <phoneticPr fontId="36" type="noConversion"/>
  <hyperlinks>
    <hyperlink ref="A8" location="Impressum!A1" display="Impressum"/>
    <hyperlink ref="A5" location="Titel!A1" display="Titel"/>
    <hyperlink ref="A6" location="Impressum!A1" display="Impressum"/>
    <hyperlink ref="A10:B10" location="Vorbemerkungen!A1" display="Vorbemerkungen (Verweis auf Qualitätsbericht)"/>
    <hyperlink ref="A11:B11" location="Vorbemerkungen!A16:A26" display="Zusätzliche Erläuterungen"/>
    <hyperlink ref="A11" location="Vorbemerkungen!A16:A20" display="Zusätzliche Erläuterungen"/>
    <hyperlink ref="A12" location="Ergebnisdarstellung!A1" display="Ergebnisdarstellung"/>
    <hyperlink ref="A38:B38" location="'A1'!A1" display="1."/>
    <hyperlink ref="A39:B39" location="'A2'!A1" display="2."/>
    <hyperlink ref="A16:B16" location="'T1'!A1" display="1."/>
    <hyperlink ref="A17:B18" location="'T2'!A1" display="2."/>
    <hyperlink ref="A19:B19" location="'T3'!A1" display="3."/>
    <hyperlink ref="A20:B21" location="'T4'!A1" display="4."/>
    <hyperlink ref="A22:B23" location="'T5'!A1" display="5."/>
    <hyperlink ref="A24:B25" location="'T6'!A1" display="6."/>
    <hyperlink ref="A26:B26" location="'T7'!A1" display="7."/>
    <hyperlink ref="A27:B28" location="'T8'!A1" display="8."/>
    <hyperlink ref="A29:B30" location="'T9'!A1" display="9."/>
    <hyperlink ref="A31:B32" location="'T10'!A1" display="10."/>
    <hyperlink ref="A33:B34" location="'T11'!A1" display="11."/>
  </hyperlink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9"/>
  <sheetViews>
    <sheetView showGridLines="0" zoomScaleNormal="100" workbookViewId="0"/>
  </sheetViews>
  <sheetFormatPr baseColWidth="10" defaultRowHeight="12.75" x14ac:dyDescent="0.2"/>
  <cols>
    <col min="1" max="1" width="89.7109375" customWidth="1"/>
    <col min="2" max="2" width="1.28515625" customWidth="1"/>
  </cols>
  <sheetData>
    <row r="1" spans="1:1" x14ac:dyDescent="0.2">
      <c r="A1" s="89" t="s">
        <v>207</v>
      </c>
    </row>
    <row r="2" spans="1:1" x14ac:dyDescent="0.2">
      <c r="A2" s="89"/>
    </row>
    <row r="8" spans="1:1" x14ac:dyDescent="0.2">
      <c r="A8" s="89" t="s">
        <v>233</v>
      </c>
    </row>
    <row r="9" spans="1:1" x14ac:dyDescent="0.2">
      <c r="A9" s="244" t="s">
        <v>288</v>
      </c>
    </row>
    <row r="10" spans="1:1" x14ac:dyDescent="0.2">
      <c r="A10" s="89" t="s">
        <v>234</v>
      </c>
    </row>
    <row r="11" spans="1:1" x14ac:dyDescent="0.2">
      <c r="A11" s="89" t="s">
        <v>232</v>
      </c>
    </row>
    <row r="12" spans="1:1" x14ac:dyDescent="0.2">
      <c r="A12" s="244" t="s">
        <v>288</v>
      </c>
    </row>
    <row r="13" spans="1:1" x14ac:dyDescent="0.2">
      <c r="A13" s="89" t="s">
        <v>235</v>
      </c>
    </row>
    <row r="15" spans="1:1" x14ac:dyDescent="0.2">
      <c r="A15" s="55"/>
    </row>
    <row r="16" spans="1:1" x14ac:dyDescent="0.2">
      <c r="A16" s="55"/>
    </row>
    <row r="17" spans="1:1" x14ac:dyDescent="0.2">
      <c r="A17" s="55"/>
    </row>
    <row r="18" spans="1:1" x14ac:dyDescent="0.2">
      <c r="A18" s="55"/>
    </row>
    <row r="19" spans="1:1" x14ac:dyDescent="0.2">
      <c r="A19" s="55"/>
    </row>
  </sheetData>
  <hyperlinks>
    <hyperlink ref="A1" location="Inhalt!A1" display="Inhalt"/>
    <hyperlink ref="A11" r:id="rId1"/>
    <hyperlink ref="A13" r:id="rId2"/>
    <hyperlink ref="A8" r:id="rId3"/>
    <hyperlink ref="A10" r:id="rId4"/>
  </hyperlinks>
  <pageMargins left="0.78740157480314965" right="0.27559055118110237" top="0.98425196850393704" bottom="0.78740157480314965" header="0.51181102362204722" footer="0.51181102362204722"/>
  <pageSetup paperSize="9" firstPageNumber="3" orientation="portrait" r:id="rId5"/>
  <headerFooter alignWithMargins="0">
    <oddFooter>&amp;C&amp;"Arial,Standard"&amp;7© Statistisches Landesamt des Freistaates Sachsen | C III 8 - hj 1/17 |&amp;6 &amp;"Arial,Fett"&amp;8&amp;P</oddFooter>
  </headerFooter>
  <drawing r:id="rId6"/>
  <legacyDrawing r:id="rId7"/>
  <oleObjects>
    <mc:AlternateContent xmlns:mc="http://schemas.openxmlformats.org/markup-compatibility/2006">
      <mc:Choice Requires="x14">
        <oleObject progId="Dokument" shapeId="5121" r:id="rId8">
          <objectPr defaultSize="0" autoPict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28575</xdr:rowOff>
              </to>
            </anchor>
          </objectPr>
        </oleObject>
      </mc:Choice>
      <mc:Fallback>
        <oleObject progId="Dokument" shapeId="5121" r:id="rId8"/>
      </mc:Fallback>
    </mc:AlternateContent>
    <mc:AlternateContent xmlns:mc="http://schemas.openxmlformats.org/markup-compatibility/2006">
      <mc:Choice Requires="x14">
        <oleObject progId="Dokument" shapeId="5126" r:id="rId10">
          <objectPr defaultSize="0" autoPict="0" r:id="rId11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1</xdr:col>
                <xdr:colOff>19050</xdr:colOff>
                <xdr:row>18</xdr:row>
                <xdr:rowOff>57150</xdr:rowOff>
              </to>
            </anchor>
          </objectPr>
        </oleObject>
      </mc:Choice>
      <mc:Fallback>
        <oleObject progId="Dokument" shapeId="5126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89.7109375" customWidth="1"/>
    <col min="2" max="2" width="0.85546875" customWidth="1"/>
  </cols>
  <sheetData>
    <row r="1" spans="1:1" x14ac:dyDescent="0.2">
      <c r="A1" s="89" t="s">
        <v>207</v>
      </c>
    </row>
  </sheetData>
  <hyperlinks>
    <hyperlink ref="A1" location="Inhalt!A1" display="Inhalt"/>
  </hyperlink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  <drawing r:id="rId2"/>
  <legacyDrawing r:id="rId3"/>
  <oleObjects>
    <mc:AlternateContent xmlns:mc="http://schemas.openxmlformats.org/markup-compatibility/2006">
      <mc:Choice Requires="x14">
        <oleObject progId="Dokument" shapeId="16386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5934075</xdr:colOff>
                <xdr:row>57</xdr:row>
                <xdr:rowOff>0</xdr:rowOff>
              </to>
            </anchor>
          </objectPr>
        </oleObject>
      </mc:Choice>
      <mc:Fallback>
        <oleObject progId="Dokument" shapeId="1638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showGridLines="0" zoomScaleNormal="100" workbookViewId="0"/>
  </sheetViews>
  <sheetFormatPr baseColWidth="10" defaultRowHeight="12.75" customHeight="1" x14ac:dyDescent="0.2"/>
  <cols>
    <col min="1" max="1" width="31.85546875" style="1" customWidth="1"/>
    <col min="2" max="2" width="14" style="1" customWidth="1"/>
    <col min="3" max="6" width="12.7109375" style="1" customWidth="1"/>
    <col min="7" max="16384" width="11.42578125" style="1"/>
  </cols>
  <sheetData>
    <row r="1" spans="1:6" ht="15" customHeight="1" x14ac:dyDescent="0.2">
      <c r="A1" s="54" t="s">
        <v>167</v>
      </c>
      <c r="B1" s="55"/>
      <c r="C1" s="55"/>
      <c r="D1" s="55"/>
      <c r="E1" s="55"/>
    </row>
    <row r="2" spans="1:6" ht="15" customHeight="1" x14ac:dyDescent="0.2">
      <c r="A2" s="55"/>
      <c r="B2" s="55"/>
      <c r="C2" s="55"/>
      <c r="D2" s="55"/>
      <c r="E2" s="55"/>
      <c r="F2" s="55"/>
    </row>
    <row r="3" spans="1:6" ht="12" customHeight="1" x14ac:dyDescent="0.2">
      <c r="A3" s="270" t="s">
        <v>0</v>
      </c>
      <c r="B3" s="268">
        <v>2016</v>
      </c>
      <c r="C3" s="268">
        <v>2017</v>
      </c>
      <c r="D3" s="276" t="s">
        <v>168</v>
      </c>
      <c r="E3" s="277"/>
      <c r="F3" s="55"/>
    </row>
    <row r="4" spans="1:6" ht="12" customHeight="1" x14ac:dyDescent="0.2">
      <c r="A4" s="271"/>
      <c r="B4" s="269"/>
      <c r="C4" s="269">
        <v>2012</v>
      </c>
      <c r="D4" s="278"/>
      <c r="E4" s="279"/>
      <c r="F4" s="55"/>
    </row>
    <row r="5" spans="1:6" ht="12" customHeight="1" x14ac:dyDescent="0.2">
      <c r="A5" s="272"/>
      <c r="B5" s="273" t="s">
        <v>1</v>
      </c>
      <c r="C5" s="274"/>
      <c r="D5" s="275"/>
      <c r="E5" s="4" t="s">
        <v>2</v>
      </c>
      <c r="F5" s="55"/>
    </row>
    <row r="6" spans="1:6" ht="11.85" customHeight="1" x14ac:dyDescent="0.2">
      <c r="A6" s="56"/>
      <c r="B6" s="55"/>
      <c r="C6" s="55"/>
      <c r="D6" s="55"/>
      <c r="E6" s="57"/>
    </row>
    <row r="7" spans="1:6" ht="11.85" customHeight="1" x14ac:dyDescent="0.2">
      <c r="A7" s="58"/>
      <c r="B7" s="267" t="s">
        <v>27</v>
      </c>
      <c r="C7" s="280"/>
      <c r="D7" s="280"/>
      <c r="E7" s="280"/>
    </row>
    <row r="8" spans="1:6" ht="11.85" customHeight="1" x14ac:dyDescent="0.2">
      <c r="A8" s="58"/>
      <c r="B8" s="55"/>
      <c r="C8" s="55"/>
      <c r="D8" s="55"/>
      <c r="E8" s="57"/>
    </row>
    <row r="9" spans="1:6" ht="11.85" customHeight="1" x14ac:dyDescent="0.2">
      <c r="A9" s="59" t="s">
        <v>88</v>
      </c>
      <c r="B9" s="55"/>
      <c r="C9" s="55"/>
      <c r="D9" s="55"/>
      <c r="E9" s="57"/>
    </row>
    <row r="10" spans="1:6" s="2" customFormat="1" ht="11.85" customHeight="1" x14ac:dyDescent="0.2">
      <c r="A10" s="59" t="s">
        <v>89</v>
      </c>
      <c r="B10" s="60">
        <v>5544</v>
      </c>
      <c r="C10" s="60">
        <v>5376</v>
      </c>
      <c r="D10" s="60">
        <f>C10-B10</f>
        <v>-168</v>
      </c>
      <c r="E10" s="61">
        <f>(C10*100/B10)-100</f>
        <v>-3</v>
      </c>
      <c r="F10" s="1"/>
    </row>
    <row r="11" spans="1:6" s="2" customFormat="1" ht="11.85" customHeight="1" x14ac:dyDescent="0.2">
      <c r="A11" s="59"/>
      <c r="B11" s="60"/>
      <c r="C11" s="60"/>
      <c r="D11" s="60"/>
      <c r="E11" s="61"/>
      <c r="F11" s="1"/>
    </row>
    <row r="12" spans="1:6" s="2" customFormat="1" ht="11.85" customHeight="1" x14ac:dyDescent="0.2">
      <c r="A12" s="59" t="s">
        <v>87</v>
      </c>
      <c r="B12" s="60">
        <v>4831</v>
      </c>
      <c r="C12" s="60">
        <v>4792</v>
      </c>
      <c r="D12" s="60">
        <f>C12-B12</f>
        <v>-39</v>
      </c>
      <c r="E12" s="61">
        <f>C12*100/B12-100</f>
        <v>-0.8</v>
      </c>
      <c r="F12" s="1"/>
    </row>
    <row r="13" spans="1:6" s="2" customFormat="1" ht="5.0999999999999996" customHeight="1" x14ac:dyDescent="0.2">
      <c r="A13" s="59"/>
      <c r="B13" s="60"/>
      <c r="C13" s="60"/>
      <c r="D13" s="60"/>
      <c r="E13" s="61"/>
      <c r="F13" s="1"/>
    </row>
    <row r="14" spans="1:6" s="2" customFormat="1" ht="11.85" customHeight="1" x14ac:dyDescent="0.2">
      <c r="A14" s="59" t="s">
        <v>103</v>
      </c>
      <c r="B14" s="60">
        <v>2530</v>
      </c>
      <c r="C14" s="60">
        <v>2539</v>
      </c>
      <c r="D14" s="60">
        <f t="shared" ref="D14:D15" si="0">C14-B14</f>
        <v>9</v>
      </c>
      <c r="E14" s="61">
        <f t="shared" ref="E14:E15" si="1">C14*100/B14-100</f>
        <v>0.4</v>
      </c>
      <c r="F14" s="1"/>
    </row>
    <row r="15" spans="1:6" s="2" customFormat="1" ht="11.85" customHeight="1" x14ac:dyDescent="0.2">
      <c r="A15" s="59" t="s">
        <v>209</v>
      </c>
      <c r="B15" s="60">
        <v>3894</v>
      </c>
      <c r="C15" s="60">
        <v>3853</v>
      </c>
      <c r="D15" s="60">
        <f t="shared" si="0"/>
        <v>-41</v>
      </c>
      <c r="E15" s="61">
        <f t="shared" si="1"/>
        <v>-1.1000000000000001</v>
      </c>
      <c r="F15" s="1"/>
    </row>
    <row r="16" spans="1:6" s="2" customFormat="1" ht="11.85" customHeight="1" x14ac:dyDescent="0.2">
      <c r="A16" s="59"/>
      <c r="B16" s="60"/>
      <c r="C16" s="60"/>
      <c r="D16" s="60"/>
      <c r="E16" s="61"/>
      <c r="F16" s="1"/>
    </row>
    <row r="17" spans="1:6" s="2" customFormat="1" ht="11.85" customHeight="1" x14ac:dyDescent="0.2">
      <c r="A17" s="59" t="s">
        <v>109</v>
      </c>
      <c r="B17" s="60">
        <v>3438</v>
      </c>
      <c r="C17" s="60">
        <v>3390</v>
      </c>
      <c r="D17" s="60">
        <f>C17-B17</f>
        <v>-48</v>
      </c>
      <c r="E17" s="61">
        <f>C17*100/B17-100</f>
        <v>-1.4</v>
      </c>
      <c r="F17" s="1"/>
    </row>
    <row r="18" spans="1:6" s="2" customFormat="1" ht="5.0999999999999996" customHeight="1" x14ac:dyDescent="0.2">
      <c r="A18" s="59"/>
      <c r="B18" s="60"/>
      <c r="C18" s="60"/>
      <c r="D18" s="60"/>
      <c r="E18" s="61"/>
      <c r="F18" s="1"/>
    </row>
    <row r="19" spans="1:6" s="2" customFormat="1" ht="11.85" customHeight="1" x14ac:dyDescent="0.2">
      <c r="A19" s="59" t="s">
        <v>104</v>
      </c>
      <c r="B19" s="60">
        <v>1790</v>
      </c>
      <c r="C19" s="60">
        <v>1848</v>
      </c>
      <c r="D19" s="60">
        <f t="shared" ref="D19:D20" si="2">C19-B19</f>
        <v>58</v>
      </c>
      <c r="E19" s="61">
        <f t="shared" ref="E19:E20" si="3">C19*100/B19-100</f>
        <v>3.2</v>
      </c>
      <c r="F19" s="1"/>
    </row>
    <row r="20" spans="1:6" s="2" customFormat="1" ht="11.85" customHeight="1" x14ac:dyDescent="0.2">
      <c r="A20" s="59" t="s">
        <v>210</v>
      </c>
      <c r="B20" s="60">
        <v>2571</v>
      </c>
      <c r="C20" s="60">
        <v>2513</v>
      </c>
      <c r="D20" s="60">
        <f t="shared" si="2"/>
        <v>-58</v>
      </c>
      <c r="E20" s="61">
        <f t="shared" si="3"/>
        <v>-2.2999999999999998</v>
      </c>
      <c r="F20" s="1"/>
    </row>
    <row r="21" spans="1:6" s="2" customFormat="1" ht="11.85" customHeight="1" x14ac:dyDescent="0.2">
      <c r="A21" s="59"/>
      <c r="B21" s="60"/>
      <c r="C21" s="60"/>
      <c r="D21" s="60"/>
      <c r="E21" s="61"/>
      <c r="F21" s="1"/>
    </row>
    <row r="22" spans="1:6" s="2" customFormat="1" ht="11.85" customHeight="1" x14ac:dyDescent="0.2">
      <c r="A22" s="59" t="s">
        <v>90</v>
      </c>
      <c r="B22" s="60">
        <v>5075</v>
      </c>
      <c r="C22" s="60">
        <v>4986</v>
      </c>
      <c r="D22" s="60">
        <f>C22-B22</f>
        <v>-89</v>
      </c>
      <c r="E22" s="61">
        <f>C22*100/B22-100</f>
        <v>-1.8</v>
      </c>
      <c r="F22" s="1"/>
    </row>
    <row r="23" spans="1:6" s="2" customFormat="1" ht="5.0999999999999996" customHeight="1" x14ac:dyDescent="0.2">
      <c r="A23" s="59"/>
      <c r="B23" s="60"/>
      <c r="C23" s="60"/>
      <c r="D23" s="60"/>
      <c r="E23" s="61"/>
      <c r="F23" s="1"/>
    </row>
    <row r="24" spans="1:6" s="2" customFormat="1" ht="12.75" customHeight="1" x14ac:dyDescent="0.2">
      <c r="A24" s="59" t="s">
        <v>211</v>
      </c>
      <c r="B24" s="60">
        <v>1313</v>
      </c>
      <c r="C24" s="60">
        <v>1226</v>
      </c>
      <c r="D24" s="60">
        <f t="shared" ref="D24:D25" si="4">C24-B24</f>
        <v>-87</v>
      </c>
      <c r="E24" s="61">
        <f t="shared" ref="E24:E25" si="5">C24*100/B24-100</f>
        <v>-6.6</v>
      </c>
      <c r="F24" s="1"/>
    </row>
    <row r="25" spans="1:6" s="2" customFormat="1" ht="12.75" customHeight="1" x14ac:dyDescent="0.2">
      <c r="A25" s="59" t="s">
        <v>212</v>
      </c>
      <c r="B25" s="60">
        <v>3997</v>
      </c>
      <c r="C25" s="60">
        <v>3976</v>
      </c>
      <c r="D25" s="60">
        <f t="shared" si="4"/>
        <v>-21</v>
      </c>
      <c r="E25" s="61">
        <f t="shared" si="5"/>
        <v>-0.5</v>
      </c>
      <c r="F25" s="1"/>
    </row>
    <row r="26" spans="1:6" s="2" customFormat="1" ht="11.85" customHeight="1" x14ac:dyDescent="0.2">
      <c r="A26" s="59"/>
      <c r="B26" s="60"/>
      <c r="C26" s="60"/>
      <c r="D26" s="60"/>
      <c r="E26" s="61"/>
      <c r="F26" s="1"/>
    </row>
    <row r="27" spans="1:6" s="2" customFormat="1" ht="11.85" customHeight="1" x14ac:dyDescent="0.2">
      <c r="A27" s="62" t="s">
        <v>3</v>
      </c>
      <c r="B27" s="63">
        <v>7018</v>
      </c>
      <c r="C27" s="63">
        <v>6884</v>
      </c>
      <c r="D27" s="63">
        <f>C27-B27</f>
        <v>-134</v>
      </c>
      <c r="E27" s="64">
        <f>C27*100/B27-100</f>
        <v>-1.9</v>
      </c>
      <c r="F27" s="1"/>
    </row>
    <row r="28" spans="1:6" s="2" customFormat="1" ht="11.85" customHeight="1" x14ac:dyDescent="0.2">
      <c r="A28" s="65"/>
      <c r="B28" s="63"/>
      <c r="C28" s="63"/>
      <c r="D28" s="63"/>
      <c r="E28" s="66"/>
      <c r="F28" s="1"/>
    </row>
    <row r="29" spans="1:6" s="13" customFormat="1" ht="11.85" customHeight="1" x14ac:dyDescent="0.2">
      <c r="A29" s="65"/>
      <c r="B29" s="58"/>
      <c r="C29" s="58"/>
      <c r="D29" s="67"/>
      <c r="E29" s="68"/>
    </row>
    <row r="30" spans="1:6" s="13" customFormat="1" ht="11.85" customHeight="1" x14ac:dyDescent="0.2">
      <c r="A30" s="65"/>
      <c r="B30" s="267" t="s">
        <v>165</v>
      </c>
      <c r="C30" s="267"/>
      <c r="D30" s="267"/>
      <c r="E30" s="267"/>
    </row>
    <row r="31" spans="1:6" ht="11.85" customHeight="1" x14ac:dyDescent="0.2">
      <c r="A31" s="55"/>
      <c r="B31" s="55"/>
      <c r="C31" s="55"/>
      <c r="D31" s="69"/>
      <c r="E31" s="55"/>
    </row>
    <row r="32" spans="1:6" s="2" customFormat="1" ht="11.85" customHeight="1" x14ac:dyDescent="0.2">
      <c r="A32" s="59" t="s">
        <v>86</v>
      </c>
      <c r="B32" s="60">
        <v>96514</v>
      </c>
      <c r="C32" s="60">
        <v>94383</v>
      </c>
      <c r="D32" s="60">
        <f t="shared" ref="D32" si="6">C32-B32</f>
        <v>-2131</v>
      </c>
      <c r="E32" s="61">
        <f>C32*100/B32-100</f>
        <v>-2.2000000000000002</v>
      </c>
      <c r="F32" s="1"/>
    </row>
    <row r="33" spans="1:6" s="2" customFormat="1" ht="5.0999999999999996" customHeight="1" x14ac:dyDescent="0.2">
      <c r="A33" s="59"/>
      <c r="B33" s="55"/>
      <c r="C33" s="55"/>
      <c r="D33" s="55"/>
      <c r="E33" s="61"/>
      <c r="F33" s="1"/>
    </row>
    <row r="34" spans="1:6" s="2" customFormat="1" ht="11.85" customHeight="1" x14ac:dyDescent="0.2">
      <c r="A34" s="59" t="s">
        <v>102</v>
      </c>
      <c r="B34" s="60">
        <v>26133</v>
      </c>
      <c r="C34" s="60">
        <v>25904</v>
      </c>
      <c r="D34" s="60">
        <f t="shared" ref="D34:D35" si="7">C34-B34</f>
        <v>-229</v>
      </c>
      <c r="E34" s="61">
        <f t="shared" ref="E34:E35" si="8">C34*100/B34-100</f>
        <v>-0.9</v>
      </c>
      <c r="F34" s="1"/>
    </row>
    <row r="35" spans="1:6" s="2" customFormat="1" ht="11.85" customHeight="1" x14ac:dyDescent="0.2">
      <c r="A35" s="59" t="s">
        <v>105</v>
      </c>
      <c r="B35" s="60">
        <v>70381</v>
      </c>
      <c r="C35" s="60">
        <v>68479</v>
      </c>
      <c r="D35" s="60">
        <f t="shared" si="7"/>
        <v>-1902</v>
      </c>
      <c r="E35" s="61">
        <f t="shared" si="8"/>
        <v>-2.7</v>
      </c>
      <c r="F35" s="1"/>
    </row>
    <row r="36" spans="1:6" s="2" customFormat="1" ht="11.85" customHeight="1" x14ac:dyDescent="0.2">
      <c r="A36" s="59"/>
      <c r="B36" s="60"/>
      <c r="C36" s="60"/>
      <c r="D36" s="60"/>
      <c r="E36" s="61"/>
      <c r="F36" s="1"/>
    </row>
    <row r="37" spans="1:6" s="2" customFormat="1" ht="11.85" customHeight="1" x14ac:dyDescent="0.2">
      <c r="A37" s="59" t="s">
        <v>39</v>
      </c>
      <c r="B37" s="60"/>
      <c r="C37" s="60"/>
      <c r="D37" s="60"/>
      <c r="E37" s="61"/>
      <c r="F37" s="1"/>
    </row>
    <row r="38" spans="1:6" s="2" customFormat="1" ht="11.85" customHeight="1" x14ac:dyDescent="0.2">
      <c r="A38" s="59" t="s">
        <v>166</v>
      </c>
      <c r="B38" s="60">
        <v>41719</v>
      </c>
      <c r="C38" s="60">
        <f>SUM(C40:C41)</f>
        <v>40601</v>
      </c>
      <c r="D38" s="60">
        <f t="shared" ref="D38" si="9">C38-B38</f>
        <v>-1118</v>
      </c>
      <c r="E38" s="61">
        <f>C38*100/B38-100</f>
        <v>-2.7</v>
      </c>
      <c r="F38" s="1"/>
    </row>
    <row r="39" spans="1:6" s="2" customFormat="1" ht="5.0999999999999996" customHeight="1" x14ac:dyDescent="0.2">
      <c r="A39" s="59"/>
      <c r="B39" s="60"/>
      <c r="C39" s="60"/>
      <c r="D39" s="60"/>
      <c r="E39" s="61"/>
      <c r="F39" s="1"/>
    </row>
    <row r="40" spans="1:6" s="2" customFormat="1" ht="11.85" customHeight="1" x14ac:dyDescent="0.2">
      <c r="A40" s="59" t="s">
        <v>102</v>
      </c>
      <c r="B40" s="60">
        <v>7962</v>
      </c>
      <c r="C40" s="60">
        <v>7687</v>
      </c>
      <c r="D40" s="60">
        <f t="shared" ref="D40:D41" si="10">C40-B40</f>
        <v>-275</v>
      </c>
      <c r="E40" s="61">
        <f t="shared" ref="E40:E41" si="11">C40*100/B40-100</f>
        <v>-3.5</v>
      </c>
      <c r="F40" s="1"/>
    </row>
    <row r="41" spans="1:6" s="2" customFormat="1" ht="11.85" customHeight="1" x14ac:dyDescent="0.2">
      <c r="A41" s="59" t="s">
        <v>106</v>
      </c>
      <c r="B41" s="60">
        <v>33757</v>
      </c>
      <c r="C41" s="60">
        <v>32914</v>
      </c>
      <c r="D41" s="60">
        <f t="shared" si="10"/>
        <v>-843</v>
      </c>
      <c r="E41" s="61">
        <f t="shared" si="11"/>
        <v>-2.5</v>
      </c>
      <c r="F41" s="1"/>
    </row>
    <row r="42" spans="1:6" s="2" customFormat="1" ht="11.85" customHeight="1" x14ac:dyDescent="0.2">
      <c r="A42" s="59"/>
      <c r="B42" s="60"/>
      <c r="C42" s="60"/>
      <c r="D42" s="60"/>
      <c r="E42" s="61"/>
      <c r="F42" s="1"/>
    </row>
    <row r="43" spans="1:6" s="2" customFormat="1" ht="11.85" customHeight="1" x14ac:dyDescent="0.2">
      <c r="A43" s="59" t="s">
        <v>87</v>
      </c>
      <c r="B43" s="60">
        <v>106533</v>
      </c>
      <c r="C43" s="60">
        <f>SUM(C45:C46)</f>
        <v>102642</v>
      </c>
      <c r="D43" s="60">
        <f t="shared" ref="D43" si="12">C43-B43</f>
        <v>-3891</v>
      </c>
      <c r="E43" s="61">
        <f>C43*100/B43-100</f>
        <v>-3.7</v>
      </c>
      <c r="F43" s="1"/>
    </row>
    <row r="44" spans="1:6" s="2" customFormat="1" ht="11.85" customHeight="1" x14ac:dyDescent="0.2">
      <c r="A44" s="59"/>
      <c r="B44" s="60"/>
      <c r="C44" s="60"/>
      <c r="D44" s="60"/>
      <c r="E44" s="61"/>
      <c r="F44" s="1"/>
    </row>
    <row r="45" spans="1:6" s="2" customFormat="1" ht="11.85" customHeight="1" x14ac:dyDescent="0.2">
      <c r="A45" s="59" t="s">
        <v>102</v>
      </c>
      <c r="B45" s="60">
        <v>16350</v>
      </c>
      <c r="C45" s="60">
        <v>15798</v>
      </c>
      <c r="D45" s="60">
        <f t="shared" ref="D45:D46" si="13">C45-B45</f>
        <v>-552</v>
      </c>
      <c r="E45" s="61">
        <f t="shared" ref="E45:E46" si="14">C45*100/B45-100</f>
        <v>-3.4</v>
      </c>
      <c r="F45" s="1"/>
    </row>
    <row r="46" spans="1:6" s="2" customFormat="1" ht="11.85" customHeight="1" x14ac:dyDescent="0.2">
      <c r="A46" s="59" t="s">
        <v>107</v>
      </c>
      <c r="B46" s="60">
        <v>90183</v>
      </c>
      <c r="C46" s="60">
        <v>86844</v>
      </c>
      <c r="D46" s="60">
        <f t="shared" si="13"/>
        <v>-3339</v>
      </c>
      <c r="E46" s="61">
        <f t="shared" si="14"/>
        <v>-3.7</v>
      </c>
      <c r="F46" s="1"/>
    </row>
    <row r="47" spans="1:6" s="2" customFormat="1" ht="5.0999999999999996" customHeight="1" x14ac:dyDescent="0.2">
      <c r="A47" s="59"/>
      <c r="B47" s="60"/>
      <c r="C47" s="60"/>
      <c r="D47" s="60"/>
      <c r="E47" s="61"/>
      <c r="F47" s="1"/>
    </row>
    <row r="48" spans="1:6" s="2" customFormat="1" ht="12.95" customHeight="1" x14ac:dyDescent="0.2">
      <c r="A48" s="59" t="s">
        <v>213</v>
      </c>
      <c r="B48" s="60">
        <v>4772</v>
      </c>
      <c r="C48" s="60">
        <v>5233</v>
      </c>
      <c r="D48" s="60">
        <f t="shared" ref="D48:D49" si="15">C48-B48</f>
        <v>461</v>
      </c>
      <c r="E48" s="61">
        <f t="shared" ref="E48:E49" si="16">C48*100/B48-100</f>
        <v>9.6999999999999993</v>
      </c>
      <c r="F48" s="1"/>
    </row>
    <row r="49" spans="1:11" s="2" customFormat="1" ht="12.95" customHeight="1" x14ac:dyDescent="0.2">
      <c r="A49" s="59" t="s">
        <v>214</v>
      </c>
      <c r="B49" s="60">
        <v>85411</v>
      </c>
      <c r="C49" s="60">
        <v>81611</v>
      </c>
      <c r="D49" s="60">
        <f t="shared" si="15"/>
        <v>-3800</v>
      </c>
      <c r="E49" s="61">
        <f t="shared" si="16"/>
        <v>-4.4000000000000004</v>
      </c>
      <c r="F49" s="1"/>
    </row>
    <row r="50" spans="1:11" s="2" customFormat="1" ht="11.85" customHeight="1" x14ac:dyDescent="0.2">
      <c r="A50" s="59"/>
      <c r="B50" s="60"/>
      <c r="C50" s="60"/>
      <c r="D50" s="60"/>
      <c r="E50" s="61"/>
      <c r="F50" s="1"/>
    </row>
    <row r="51" spans="1:11" s="2" customFormat="1" ht="11.85" customHeight="1" x14ac:dyDescent="0.2">
      <c r="A51" s="59" t="s">
        <v>108</v>
      </c>
      <c r="B51" s="60">
        <v>254341</v>
      </c>
      <c r="C51" s="60">
        <f>SUM(C53:C57)</f>
        <v>249868</v>
      </c>
      <c r="D51" s="60">
        <f t="shared" ref="D51" si="17">C51-B51</f>
        <v>-4473</v>
      </c>
      <c r="E51" s="61">
        <f>C51*100/B51-100</f>
        <v>-1.8</v>
      </c>
      <c r="F51" s="1"/>
    </row>
    <row r="52" spans="1:11" s="2" customFormat="1" ht="5.0999999999999996" customHeight="1" x14ac:dyDescent="0.2">
      <c r="A52" s="59"/>
      <c r="B52" s="60"/>
      <c r="C52" s="60"/>
      <c r="D52" s="60"/>
      <c r="E52" s="61"/>
      <c r="F52" s="1"/>
    </row>
    <row r="53" spans="1:11" s="2" customFormat="1" ht="11.85" customHeight="1" x14ac:dyDescent="0.2">
      <c r="A53" s="59" t="s">
        <v>110</v>
      </c>
      <c r="B53" s="60">
        <v>3487</v>
      </c>
      <c r="C53" s="60">
        <v>3684</v>
      </c>
      <c r="D53" s="60">
        <f t="shared" ref="D53:D57" si="18">C53-B53</f>
        <v>197</v>
      </c>
      <c r="E53" s="61">
        <f t="shared" ref="E53:E57" si="19">C53*100/B53-100</f>
        <v>5.6</v>
      </c>
      <c r="F53" s="1"/>
    </row>
    <row r="54" spans="1:11" s="2" customFormat="1" ht="11.85" customHeight="1" x14ac:dyDescent="0.2">
      <c r="A54" s="59" t="s">
        <v>111</v>
      </c>
      <c r="B54" s="60">
        <v>808</v>
      </c>
      <c r="C54" s="60">
        <v>844</v>
      </c>
      <c r="D54" s="60">
        <f t="shared" si="18"/>
        <v>36</v>
      </c>
      <c r="E54" s="61">
        <f t="shared" si="19"/>
        <v>4.5</v>
      </c>
      <c r="F54" s="1"/>
    </row>
    <row r="55" spans="1:11" s="2" customFormat="1" ht="11.85" customHeight="1" x14ac:dyDescent="0.2">
      <c r="A55" s="59" t="s">
        <v>112</v>
      </c>
      <c r="B55" s="60">
        <v>20052</v>
      </c>
      <c r="C55" s="60">
        <v>19586</v>
      </c>
      <c r="D55" s="60">
        <f t="shared" si="18"/>
        <v>-466</v>
      </c>
      <c r="E55" s="61">
        <f t="shared" si="19"/>
        <v>-2.2999999999999998</v>
      </c>
      <c r="F55" s="1"/>
      <c r="G55" s="38"/>
    </row>
    <row r="56" spans="1:11" s="2" customFormat="1" ht="12.75" customHeight="1" x14ac:dyDescent="0.2">
      <c r="A56" s="59" t="s">
        <v>215</v>
      </c>
      <c r="B56" s="60">
        <v>188317</v>
      </c>
      <c r="C56" s="60">
        <v>183410</v>
      </c>
      <c r="D56" s="60">
        <f t="shared" si="18"/>
        <v>-4907</v>
      </c>
      <c r="E56" s="61">
        <f t="shared" si="19"/>
        <v>-2.6</v>
      </c>
      <c r="F56" s="1"/>
    </row>
    <row r="57" spans="1:11" s="2" customFormat="1" ht="12.75" customHeight="1" x14ac:dyDescent="0.2">
      <c r="A57" s="59" t="s">
        <v>216</v>
      </c>
      <c r="B57" s="60">
        <v>41677</v>
      </c>
      <c r="C57" s="60">
        <v>42344</v>
      </c>
      <c r="D57" s="60">
        <f t="shared" si="18"/>
        <v>667</v>
      </c>
      <c r="E57" s="61">
        <f t="shared" si="19"/>
        <v>1.6</v>
      </c>
      <c r="F57" s="1"/>
    </row>
    <row r="58" spans="1:11" s="2" customFormat="1" ht="11.85" customHeight="1" x14ac:dyDescent="0.2">
      <c r="A58" s="59"/>
      <c r="B58" s="60"/>
      <c r="C58" s="60"/>
      <c r="D58" s="60"/>
      <c r="E58" s="61"/>
      <c r="F58" s="1"/>
    </row>
    <row r="59" spans="1:11" s="2" customFormat="1" ht="11.85" customHeight="1" x14ac:dyDescent="0.2">
      <c r="A59" s="62" t="s">
        <v>3</v>
      </c>
      <c r="B59" s="63">
        <v>499107</v>
      </c>
      <c r="C59" s="63">
        <v>487494</v>
      </c>
      <c r="D59" s="63">
        <f t="shared" ref="D59" si="20">C59-B59</f>
        <v>-11613</v>
      </c>
      <c r="E59" s="64">
        <f>C59*100/B59-100</f>
        <v>-2.2999999999999998</v>
      </c>
      <c r="F59" s="1"/>
    </row>
    <row r="60" spans="1:11" s="8" customFormat="1" ht="10.5" customHeight="1" x14ac:dyDescent="0.2">
      <c r="B60" s="31"/>
      <c r="F60" s="6"/>
      <c r="I60" s="18"/>
      <c r="J60" s="18"/>
      <c r="K60" s="31"/>
    </row>
    <row r="61" spans="1:11" s="8" customFormat="1" ht="10.5" customHeight="1" x14ac:dyDescent="0.2">
      <c r="A61" s="8" t="s">
        <v>73</v>
      </c>
      <c r="B61" s="31"/>
      <c r="C61" s="36"/>
      <c r="F61" s="6"/>
      <c r="I61" s="18"/>
      <c r="J61" s="18"/>
      <c r="K61" s="31"/>
    </row>
    <row r="62" spans="1:11" s="8" customFormat="1" ht="10.5" customHeight="1" x14ac:dyDescent="0.2">
      <c r="A62" s="8" t="s">
        <v>100</v>
      </c>
      <c r="B62" s="31"/>
      <c r="F62" s="6"/>
      <c r="I62" s="18"/>
      <c r="J62" s="18"/>
      <c r="K62" s="31"/>
    </row>
    <row r="63" spans="1:11" s="8" customFormat="1" ht="10.5" customHeight="1" x14ac:dyDescent="0.2">
      <c r="A63" s="8" t="s">
        <v>101</v>
      </c>
      <c r="B63" s="31"/>
      <c r="F63" s="6"/>
      <c r="I63" s="18"/>
      <c r="J63" s="18"/>
      <c r="K63" s="31"/>
    </row>
    <row r="64" spans="1:11" ht="10.5" customHeight="1" x14ac:dyDescent="0.2"/>
  </sheetData>
  <mergeCells count="7">
    <mergeCell ref="B30:E30"/>
    <mergeCell ref="B3:B4"/>
    <mergeCell ref="C3:C4"/>
    <mergeCell ref="A3:A5"/>
    <mergeCell ref="B5:D5"/>
    <mergeCell ref="D3:E4"/>
    <mergeCell ref="B7:E7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zoomScaleNormal="100" workbookViewId="0"/>
  </sheetViews>
  <sheetFormatPr baseColWidth="10" defaultRowHeight="12.75" customHeight="1" x14ac:dyDescent="0.2"/>
  <cols>
    <col min="1" max="1" width="17.42578125" style="8" customWidth="1"/>
    <col min="2" max="2" width="9.140625" style="31" customWidth="1"/>
    <col min="3" max="7" width="12" style="8" customWidth="1"/>
    <col min="8" max="13" width="10" style="8" customWidth="1"/>
    <col min="14" max="14" width="9.140625" style="247" customWidth="1"/>
    <col min="15" max="15" width="17.42578125" style="247" customWidth="1"/>
    <col min="16" max="16" width="6.28515625" style="8" customWidth="1"/>
    <col min="17" max="18" width="6.7109375" style="8" customWidth="1"/>
    <col min="19" max="19" width="6.5703125" style="8" customWidth="1"/>
    <col min="20" max="24" width="6.7109375" style="8" customWidth="1"/>
    <col min="25" max="25" width="13.5703125" style="8" customWidth="1"/>
    <col min="26" max="26" width="13" style="8" customWidth="1"/>
    <col min="27" max="27" width="15" style="8" customWidth="1"/>
    <col min="28" max="16384" width="11.42578125" style="8"/>
  </cols>
  <sheetData>
    <row r="1" spans="1:16" s="6" customFormat="1" ht="15" customHeight="1" x14ac:dyDescent="0.2">
      <c r="A1" s="10" t="s">
        <v>217</v>
      </c>
      <c r="B1" s="31"/>
      <c r="C1" s="10"/>
      <c r="D1" s="10"/>
      <c r="E1" s="8"/>
      <c r="F1" s="8"/>
      <c r="G1" s="8"/>
      <c r="H1" s="8"/>
      <c r="I1" s="8"/>
      <c r="J1" s="8"/>
      <c r="K1" s="8"/>
      <c r="L1" s="8"/>
      <c r="M1" s="8"/>
      <c r="N1" s="247"/>
      <c r="O1" s="247"/>
    </row>
    <row r="2" spans="1:16" s="6" customFormat="1" ht="15" customHeight="1" x14ac:dyDescent="0.2">
      <c r="A2" s="54" t="s">
        <v>170</v>
      </c>
      <c r="B2" s="31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247"/>
      <c r="O2" s="247"/>
    </row>
    <row r="3" spans="1:16" s="6" customFormat="1" ht="15" customHeight="1" x14ac:dyDescent="0.2">
      <c r="A3" s="8"/>
      <c r="B3" s="31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247"/>
      <c r="O3" s="247"/>
    </row>
    <row r="4" spans="1:16" s="27" customFormat="1" ht="12" customHeight="1" x14ac:dyDescent="0.2">
      <c r="A4" s="292" t="s">
        <v>148</v>
      </c>
      <c r="B4" s="284" t="s">
        <v>0</v>
      </c>
      <c r="C4" s="284" t="s">
        <v>24</v>
      </c>
      <c r="D4" s="295" t="s">
        <v>27</v>
      </c>
      <c r="E4" s="296"/>
      <c r="F4" s="296"/>
      <c r="G4" s="296"/>
      <c r="H4" s="297" t="s">
        <v>149</v>
      </c>
      <c r="I4" s="297"/>
      <c r="J4" s="297"/>
      <c r="K4" s="297"/>
      <c r="L4" s="297"/>
      <c r="M4" s="297"/>
      <c r="N4" s="284" t="s">
        <v>0</v>
      </c>
      <c r="O4" s="281" t="s">
        <v>148</v>
      </c>
    </row>
    <row r="5" spans="1:16" s="28" customFormat="1" ht="12" customHeight="1" x14ac:dyDescent="0.2">
      <c r="A5" s="293"/>
      <c r="B5" s="285"/>
      <c r="C5" s="285"/>
      <c r="D5" s="298" t="s">
        <v>197</v>
      </c>
      <c r="E5" s="301" t="s">
        <v>198</v>
      </c>
      <c r="F5" s="287" t="s">
        <v>84</v>
      </c>
      <c r="G5" s="302"/>
      <c r="H5" s="288" t="s">
        <v>155</v>
      </c>
      <c r="I5" s="302"/>
      <c r="J5" s="287" t="s">
        <v>156</v>
      </c>
      <c r="K5" s="302"/>
      <c r="L5" s="287" t="s">
        <v>163</v>
      </c>
      <c r="M5" s="288"/>
      <c r="N5" s="285"/>
      <c r="O5" s="282"/>
      <c r="P5" s="27"/>
    </row>
    <row r="6" spans="1:16" s="28" customFormat="1" ht="12" customHeight="1" x14ac:dyDescent="0.2">
      <c r="A6" s="293"/>
      <c r="B6" s="285"/>
      <c r="C6" s="285"/>
      <c r="D6" s="299"/>
      <c r="E6" s="285"/>
      <c r="F6" s="282"/>
      <c r="G6" s="293"/>
      <c r="H6" s="289"/>
      <c r="I6" s="293"/>
      <c r="J6" s="282"/>
      <c r="K6" s="293"/>
      <c r="L6" s="282"/>
      <c r="M6" s="289"/>
      <c r="N6" s="285"/>
      <c r="O6" s="282"/>
      <c r="P6" s="27"/>
    </row>
    <row r="7" spans="1:16" s="28" customFormat="1" ht="12" customHeight="1" x14ac:dyDescent="0.2">
      <c r="A7" s="293"/>
      <c r="B7" s="285"/>
      <c r="C7" s="285"/>
      <c r="D7" s="299"/>
      <c r="E7" s="285"/>
      <c r="F7" s="290"/>
      <c r="G7" s="303"/>
      <c r="H7" s="291"/>
      <c r="I7" s="303"/>
      <c r="J7" s="290"/>
      <c r="K7" s="303"/>
      <c r="L7" s="290"/>
      <c r="M7" s="291"/>
      <c r="N7" s="285"/>
      <c r="O7" s="282"/>
      <c r="P7" s="27"/>
    </row>
    <row r="8" spans="1:16" s="28" customFormat="1" ht="12" customHeight="1" x14ac:dyDescent="0.2">
      <c r="A8" s="294"/>
      <c r="B8" s="286"/>
      <c r="C8" s="286"/>
      <c r="D8" s="300"/>
      <c r="E8" s="286"/>
      <c r="F8" s="50" t="s">
        <v>21</v>
      </c>
      <c r="G8" s="50" t="s">
        <v>22</v>
      </c>
      <c r="H8" s="49" t="s">
        <v>21</v>
      </c>
      <c r="I8" s="50" t="s">
        <v>22</v>
      </c>
      <c r="J8" s="50" t="s">
        <v>21</v>
      </c>
      <c r="K8" s="50" t="s">
        <v>199</v>
      </c>
      <c r="L8" s="50" t="s">
        <v>21</v>
      </c>
      <c r="M8" s="47" t="s">
        <v>199</v>
      </c>
      <c r="N8" s="286"/>
      <c r="O8" s="283"/>
      <c r="P8" s="27"/>
    </row>
    <row r="9" spans="1:16" s="7" customFormat="1" ht="12" customHeight="1" x14ac:dyDescent="0.2">
      <c r="A9" s="39"/>
      <c r="B9" s="70"/>
      <c r="C9" s="71"/>
      <c r="D9" s="71"/>
      <c r="E9" s="71"/>
      <c r="F9" s="72"/>
      <c r="G9" s="72"/>
      <c r="H9" s="72"/>
      <c r="I9" s="72"/>
      <c r="J9" s="72"/>
      <c r="K9" s="72"/>
      <c r="L9" s="73"/>
      <c r="M9" s="73"/>
      <c r="N9" s="238"/>
      <c r="O9" s="247"/>
    </row>
    <row r="10" spans="1:16" s="7" customFormat="1" ht="12" customHeight="1" x14ac:dyDescent="0.2">
      <c r="A10" s="74" t="s">
        <v>4</v>
      </c>
      <c r="B10" s="75" t="s">
        <v>27</v>
      </c>
      <c r="C10" s="71">
        <v>76</v>
      </c>
      <c r="D10" s="76">
        <v>19</v>
      </c>
      <c r="E10" s="76">
        <v>44</v>
      </c>
      <c r="F10" s="76">
        <v>41</v>
      </c>
      <c r="G10" s="76">
        <v>44</v>
      </c>
      <c r="H10" s="76">
        <v>24</v>
      </c>
      <c r="I10" s="76">
        <v>30</v>
      </c>
      <c r="J10" s="76">
        <v>28</v>
      </c>
      <c r="K10" s="76">
        <v>42</v>
      </c>
      <c r="L10" s="76">
        <v>18</v>
      </c>
      <c r="M10" s="76">
        <v>30</v>
      </c>
      <c r="N10" s="214" t="s">
        <v>27</v>
      </c>
      <c r="O10" s="240" t="s">
        <v>4</v>
      </c>
    </row>
    <row r="11" spans="1:16" s="7" customFormat="1" ht="12" customHeight="1" x14ac:dyDescent="0.2">
      <c r="A11" s="74"/>
      <c r="B11" s="75" t="s">
        <v>25</v>
      </c>
      <c r="C11" s="71">
        <v>4353</v>
      </c>
      <c r="D11" s="76">
        <v>1401</v>
      </c>
      <c r="E11" s="76">
        <v>519</v>
      </c>
      <c r="F11" s="76">
        <v>339</v>
      </c>
      <c r="G11" s="76">
        <v>702</v>
      </c>
      <c r="H11" s="76">
        <v>132</v>
      </c>
      <c r="I11" s="76">
        <v>316</v>
      </c>
      <c r="J11" s="76">
        <v>208</v>
      </c>
      <c r="K11" s="76">
        <v>504</v>
      </c>
      <c r="L11" s="76">
        <v>40</v>
      </c>
      <c r="M11" s="76">
        <v>192</v>
      </c>
      <c r="N11" s="214" t="s">
        <v>25</v>
      </c>
      <c r="O11" s="240"/>
    </row>
    <row r="12" spans="1:16" s="7" customFormat="1" ht="6" customHeight="1" x14ac:dyDescent="0.2">
      <c r="A12" s="74"/>
      <c r="B12" s="75"/>
      <c r="C12" s="71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214"/>
      <c r="O12" s="240"/>
    </row>
    <row r="13" spans="1:16" s="7" customFormat="1" ht="12" customHeight="1" x14ac:dyDescent="0.2">
      <c r="A13" s="74" t="s">
        <v>13</v>
      </c>
      <c r="B13" s="75" t="s">
        <v>27</v>
      </c>
      <c r="C13" s="71">
        <v>986</v>
      </c>
      <c r="D13" s="76">
        <v>229</v>
      </c>
      <c r="E13" s="76">
        <v>541</v>
      </c>
      <c r="F13" s="76">
        <v>538</v>
      </c>
      <c r="G13" s="76">
        <v>539</v>
      </c>
      <c r="H13" s="76">
        <v>220</v>
      </c>
      <c r="I13" s="76">
        <v>388</v>
      </c>
      <c r="J13" s="76">
        <v>347</v>
      </c>
      <c r="K13" s="76">
        <v>564</v>
      </c>
      <c r="L13" s="76">
        <v>231</v>
      </c>
      <c r="M13" s="76">
        <v>374</v>
      </c>
      <c r="N13" s="214" t="s">
        <v>27</v>
      </c>
      <c r="O13" s="240" t="s">
        <v>13</v>
      </c>
    </row>
    <row r="14" spans="1:16" s="7" customFormat="1" ht="12" customHeight="1" x14ac:dyDescent="0.2">
      <c r="A14" s="74"/>
      <c r="B14" s="75" t="s">
        <v>25</v>
      </c>
      <c r="C14" s="71">
        <v>63453</v>
      </c>
      <c r="D14" s="76">
        <v>23253</v>
      </c>
      <c r="E14" s="76">
        <v>5327</v>
      </c>
      <c r="F14" s="76">
        <v>3328</v>
      </c>
      <c r="G14" s="76">
        <v>9277</v>
      </c>
      <c r="H14" s="76">
        <v>897</v>
      </c>
      <c r="I14" s="76">
        <v>4212</v>
      </c>
      <c r="J14" s="76">
        <v>1876</v>
      </c>
      <c r="K14" s="76">
        <v>11764</v>
      </c>
      <c r="L14" s="76">
        <v>392</v>
      </c>
      <c r="M14" s="76">
        <v>3127</v>
      </c>
      <c r="N14" s="214" t="s">
        <v>25</v>
      </c>
      <c r="O14" s="240"/>
    </row>
    <row r="15" spans="1:16" s="7" customFormat="1" ht="12" customHeight="1" x14ac:dyDescent="0.2">
      <c r="A15" s="74" t="s">
        <v>14</v>
      </c>
      <c r="B15" s="75" t="s">
        <v>27</v>
      </c>
      <c r="C15" s="71">
        <v>1124</v>
      </c>
      <c r="D15" s="76">
        <v>198</v>
      </c>
      <c r="E15" s="76">
        <v>698</v>
      </c>
      <c r="F15" s="76">
        <v>589</v>
      </c>
      <c r="G15" s="76">
        <v>626</v>
      </c>
      <c r="H15" s="76">
        <v>226</v>
      </c>
      <c r="I15" s="76">
        <v>385</v>
      </c>
      <c r="J15" s="76">
        <v>356</v>
      </c>
      <c r="K15" s="76">
        <v>615</v>
      </c>
      <c r="L15" s="76">
        <v>329</v>
      </c>
      <c r="M15" s="76">
        <v>429</v>
      </c>
      <c r="N15" s="214" t="s">
        <v>27</v>
      </c>
      <c r="O15" s="240" t="s">
        <v>14</v>
      </c>
    </row>
    <row r="16" spans="1:16" s="7" customFormat="1" ht="12" customHeight="1" x14ac:dyDescent="0.2">
      <c r="A16" s="74"/>
      <c r="B16" s="75" t="s">
        <v>25</v>
      </c>
      <c r="C16" s="71">
        <v>82717</v>
      </c>
      <c r="D16" s="76">
        <v>32277</v>
      </c>
      <c r="E16" s="76">
        <v>7146</v>
      </c>
      <c r="F16" s="76">
        <v>4856</v>
      </c>
      <c r="G16" s="76">
        <v>11605</v>
      </c>
      <c r="H16" s="76">
        <v>905</v>
      </c>
      <c r="I16" s="76">
        <v>5133</v>
      </c>
      <c r="J16" s="76">
        <v>1998</v>
      </c>
      <c r="K16" s="76">
        <v>14529</v>
      </c>
      <c r="L16" s="76">
        <v>636</v>
      </c>
      <c r="M16" s="76">
        <v>3632</v>
      </c>
      <c r="N16" s="214" t="s">
        <v>25</v>
      </c>
      <c r="O16" s="240"/>
    </row>
    <row r="17" spans="1:15" s="7" customFormat="1" ht="12" customHeight="1" x14ac:dyDescent="0.2">
      <c r="A17" s="74" t="s">
        <v>5</v>
      </c>
      <c r="B17" s="75" t="s">
        <v>27</v>
      </c>
      <c r="C17" s="71">
        <v>622</v>
      </c>
      <c r="D17" s="76">
        <v>136</v>
      </c>
      <c r="E17" s="76">
        <v>384</v>
      </c>
      <c r="F17" s="76">
        <v>354</v>
      </c>
      <c r="G17" s="76">
        <v>356</v>
      </c>
      <c r="H17" s="76">
        <v>158</v>
      </c>
      <c r="I17" s="76">
        <v>237</v>
      </c>
      <c r="J17" s="76">
        <v>240</v>
      </c>
      <c r="K17" s="76">
        <v>375</v>
      </c>
      <c r="L17" s="76">
        <v>167</v>
      </c>
      <c r="M17" s="76">
        <v>235</v>
      </c>
      <c r="N17" s="214" t="s">
        <v>27</v>
      </c>
      <c r="O17" s="240" t="s">
        <v>5</v>
      </c>
    </row>
    <row r="18" spans="1:15" s="7" customFormat="1" ht="12" customHeight="1" x14ac:dyDescent="0.2">
      <c r="A18" s="74"/>
      <c r="B18" s="75" t="s">
        <v>25</v>
      </c>
      <c r="C18" s="71">
        <v>40497</v>
      </c>
      <c r="D18" s="76">
        <v>15285</v>
      </c>
      <c r="E18" s="76">
        <v>3947</v>
      </c>
      <c r="F18" s="76">
        <v>2213</v>
      </c>
      <c r="G18" s="76">
        <v>5812</v>
      </c>
      <c r="H18" s="76">
        <v>526</v>
      </c>
      <c r="I18" s="76">
        <v>2599</v>
      </c>
      <c r="J18" s="76">
        <v>1022</v>
      </c>
      <c r="K18" s="76">
        <v>6818</v>
      </c>
      <c r="L18" s="76">
        <v>281</v>
      </c>
      <c r="M18" s="76">
        <v>1994</v>
      </c>
      <c r="N18" s="214" t="s">
        <v>25</v>
      </c>
      <c r="O18" s="240"/>
    </row>
    <row r="19" spans="1:15" s="7" customFormat="1" ht="12" customHeight="1" x14ac:dyDescent="0.2">
      <c r="A19" s="74" t="s">
        <v>15</v>
      </c>
      <c r="B19" s="75" t="s">
        <v>27</v>
      </c>
      <c r="C19" s="71">
        <v>730</v>
      </c>
      <c r="D19" s="76">
        <v>145</v>
      </c>
      <c r="E19" s="76">
        <v>383</v>
      </c>
      <c r="F19" s="76">
        <v>345</v>
      </c>
      <c r="G19" s="76">
        <v>364</v>
      </c>
      <c r="H19" s="76">
        <v>149</v>
      </c>
      <c r="I19" s="76">
        <v>247</v>
      </c>
      <c r="J19" s="76">
        <v>223</v>
      </c>
      <c r="K19" s="76">
        <v>393</v>
      </c>
      <c r="L19" s="76">
        <v>122</v>
      </c>
      <c r="M19" s="76">
        <v>234</v>
      </c>
      <c r="N19" s="214" t="s">
        <v>27</v>
      </c>
      <c r="O19" s="240" t="s">
        <v>15</v>
      </c>
    </row>
    <row r="20" spans="1:15" s="7" customFormat="1" ht="12" customHeight="1" x14ac:dyDescent="0.2">
      <c r="A20" s="74"/>
      <c r="B20" s="75" t="s">
        <v>25</v>
      </c>
      <c r="C20" s="71">
        <v>36253</v>
      </c>
      <c r="D20" s="76">
        <v>15894</v>
      </c>
      <c r="E20" s="76">
        <v>2221</v>
      </c>
      <c r="F20" s="76">
        <v>1517</v>
      </c>
      <c r="G20" s="76">
        <v>5013</v>
      </c>
      <c r="H20" s="76">
        <v>366</v>
      </c>
      <c r="I20" s="76">
        <v>2427</v>
      </c>
      <c r="J20" s="76">
        <v>717</v>
      </c>
      <c r="K20" s="76">
        <v>6230</v>
      </c>
      <c r="L20" s="76">
        <v>216</v>
      </c>
      <c r="M20" s="76">
        <v>1652</v>
      </c>
      <c r="N20" s="214" t="s">
        <v>25</v>
      </c>
      <c r="O20" s="240"/>
    </row>
    <row r="21" spans="1:15" s="7" customFormat="1" ht="12" customHeight="1" x14ac:dyDescent="0.2">
      <c r="A21" s="74"/>
      <c r="B21" s="75"/>
      <c r="C21" s="71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214"/>
      <c r="O21" s="240"/>
    </row>
    <row r="22" spans="1:15" s="7" customFormat="1" ht="12" customHeight="1" x14ac:dyDescent="0.2">
      <c r="A22" s="73" t="s">
        <v>6</v>
      </c>
      <c r="B22" s="75" t="s">
        <v>27</v>
      </c>
      <c r="C22" s="71">
        <v>56</v>
      </c>
      <c r="D22" s="76">
        <v>7</v>
      </c>
      <c r="E22" s="76">
        <v>37</v>
      </c>
      <c r="F22" s="76">
        <v>25</v>
      </c>
      <c r="G22" s="76">
        <v>30</v>
      </c>
      <c r="H22" s="76">
        <v>8</v>
      </c>
      <c r="I22" s="76">
        <v>10</v>
      </c>
      <c r="J22" s="76">
        <v>23</v>
      </c>
      <c r="K22" s="76">
        <v>31</v>
      </c>
      <c r="L22" s="76">
        <v>21</v>
      </c>
      <c r="M22" s="76">
        <v>22</v>
      </c>
      <c r="N22" s="214" t="s">
        <v>27</v>
      </c>
      <c r="O22" s="234" t="s">
        <v>6</v>
      </c>
    </row>
    <row r="23" spans="1:15" s="7" customFormat="1" ht="12" customHeight="1" x14ac:dyDescent="0.2">
      <c r="A23" s="73"/>
      <c r="B23" s="75" t="s">
        <v>25</v>
      </c>
      <c r="C23" s="71">
        <v>1704</v>
      </c>
      <c r="D23" s="76">
        <v>193</v>
      </c>
      <c r="E23" s="76">
        <v>538</v>
      </c>
      <c r="F23" s="76">
        <v>228</v>
      </c>
      <c r="G23" s="76">
        <v>225</v>
      </c>
      <c r="H23" s="76">
        <v>39</v>
      </c>
      <c r="I23" s="76">
        <v>40</v>
      </c>
      <c r="J23" s="76">
        <v>118</v>
      </c>
      <c r="K23" s="76">
        <v>193</v>
      </c>
      <c r="L23" s="76">
        <v>45</v>
      </c>
      <c r="M23" s="76">
        <v>85</v>
      </c>
      <c r="N23" s="214" t="s">
        <v>25</v>
      </c>
      <c r="O23" s="234"/>
    </row>
    <row r="24" spans="1:15" s="7" customFormat="1" ht="6" customHeight="1" x14ac:dyDescent="0.2">
      <c r="A24" s="73"/>
      <c r="B24" s="75"/>
      <c r="C24" s="71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214"/>
      <c r="O24" s="234"/>
    </row>
    <row r="25" spans="1:15" s="7" customFormat="1" ht="12" customHeight="1" x14ac:dyDescent="0.2">
      <c r="A25" s="73" t="s">
        <v>7</v>
      </c>
      <c r="B25" s="75" t="s">
        <v>27</v>
      </c>
      <c r="C25" s="71">
        <v>763</v>
      </c>
      <c r="D25" s="76">
        <v>105</v>
      </c>
      <c r="E25" s="76">
        <v>422</v>
      </c>
      <c r="F25" s="76">
        <v>345</v>
      </c>
      <c r="G25" s="76">
        <v>332</v>
      </c>
      <c r="H25" s="76">
        <v>185</v>
      </c>
      <c r="I25" s="76">
        <v>228</v>
      </c>
      <c r="J25" s="76">
        <v>307</v>
      </c>
      <c r="K25" s="76">
        <v>383</v>
      </c>
      <c r="L25" s="76">
        <v>205</v>
      </c>
      <c r="M25" s="76">
        <v>224</v>
      </c>
      <c r="N25" s="214" t="s">
        <v>27</v>
      </c>
      <c r="O25" s="234" t="s">
        <v>7</v>
      </c>
    </row>
    <row r="26" spans="1:15" s="7" customFormat="1" ht="12" customHeight="1" x14ac:dyDescent="0.2">
      <c r="A26" s="73"/>
      <c r="B26" s="75" t="s">
        <v>25</v>
      </c>
      <c r="C26" s="71">
        <v>49376</v>
      </c>
      <c r="D26" s="76">
        <v>18576</v>
      </c>
      <c r="E26" s="76">
        <v>4144</v>
      </c>
      <c r="F26" s="76">
        <v>2448</v>
      </c>
      <c r="G26" s="76">
        <v>6457</v>
      </c>
      <c r="H26" s="76">
        <v>853</v>
      </c>
      <c r="I26" s="76">
        <v>3359</v>
      </c>
      <c r="J26" s="76">
        <v>2137</v>
      </c>
      <c r="K26" s="76">
        <v>9046</v>
      </c>
      <c r="L26" s="76">
        <v>441</v>
      </c>
      <c r="M26" s="76">
        <v>1915</v>
      </c>
      <c r="N26" s="214" t="s">
        <v>25</v>
      </c>
      <c r="O26" s="234"/>
    </row>
    <row r="27" spans="1:15" s="7" customFormat="1" ht="12" customHeight="1" x14ac:dyDescent="0.2">
      <c r="A27" s="73" t="s">
        <v>16</v>
      </c>
      <c r="B27" s="75" t="s">
        <v>27</v>
      </c>
      <c r="C27" s="71">
        <v>507</v>
      </c>
      <c r="D27" s="76">
        <v>99</v>
      </c>
      <c r="E27" s="76">
        <v>270</v>
      </c>
      <c r="F27" s="76">
        <v>262</v>
      </c>
      <c r="G27" s="76">
        <v>264</v>
      </c>
      <c r="H27" s="76">
        <v>133</v>
      </c>
      <c r="I27" s="76">
        <v>188</v>
      </c>
      <c r="J27" s="76">
        <v>197</v>
      </c>
      <c r="K27" s="76">
        <v>307</v>
      </c>
      <c r="L27" s="76">
        <v>142</v>
      </c>
      <c r="M27" s="76">
        <v>214</v>
      </c>
      <c r="N27" s="214" t="s">
        <v>27</v>
      </c>
      <c r="O27" s="234" t="s">
        <v>16</v>
      </c>
    </row>
    <row r="28" spans="1:15" s="7" customFormat="1" ht="12" customHeight="1" x14ac:dyDescent="0.2">
      <c r="A28" s="73"/>
      <c r="B28" s="75" t="s">
        <v>25</v>
      </c>
      <c r="C28" s="71">
        <v>43702</v>
      </c>
      <c r="D28" s="76">
        <v>18271</v>
      </c>
      <c r="E28" s="76">
        <v>2305</v>
      </c>
      <c r="F28" s="76">
        <v>1610</v>
      </c>
      <c r="G28" s="76">
        <v>6239</v>
      </c>
      <c r="H28" s="76">
        <v>477</v>
      </c>
      <c r="I28" s="76">
        <v>3488</v>
      </c>
      <c r="J28" s="76">
        <v>912</v>
      </c>
      <c r="K28" s="76">
        <v>8500</v>
      </c>
      <c r="L28" s="76">
        <v>238</v>
      </c>
      <c r="M28" s="76">
        <v>1662</v>
      </c>
      <c r="N28" s="214" t="s">
        <v>25</v>
      </c>
      <c r="O28" s="234"/>
    </row>
    <row r="29" spans="1:15" s="7" customFormat="1" ht="12" customHeight="1" x14ac:dyDescent="0.2">
      <c r="A29" s="73" t="s">
        <v>8</v>
      </c>
      <c r="B29" s="75" t="s">
        <v>27</v>
      </c>
      <c r="C29" s="71">
        <v>451</v>
      </c>
      <c r="D29" s="76">
        <v>49</v>
      </c>
      <c r="E29" s="76">
        <v>259</v>
      </c>
      <c r="F29" s="76">
        <v>192</v>
      </c>
      <c r="G29" s="76">
        <v>212</v>
      </c>
      <c r="H29" s="76">
        <v>97</v>
      </c>
      <c r="I29" s="76">
        <v>146</v>
      </c>
      <c r="J29" s="76">
        <v>183</v>
      </c>
      <c r="K29" s="76">
        <v>253</v>
      </c>
      <c r="L29" s="76">
        <v>118</v>
      </c>
      <c r="M29" s="76">
        <v>154</v>
      </c>
      <c r="N29" s="214" t="s">
        <v>27</v>
      </c>
      <c r="O29" s="234" t="s">
        <v>8</v>
      </c>
    </row>
    <row r="30" spans="1:15" s="7" customFormat="1" ht="12" customHeight="1" x14ac:dyDescent="0.2">
      <c r="A30" s="73"/>
      <c r="B30" s="75" t="s">
        <v>25</v>
      </c>
      <c r="C30" s="71">
        <v>34852</v>
      </c>
      <c r="D30" s="76">
        <v>12716</v>
      </c>
      <c r="E30" s="76">
        <v>3487</v>
      </c>
      <c r="F30" s="76">
        <v>1777</v>
      </c>
      <c r="G30" s="76">
        <v>4848</v>
      </c>
      <c r="H30" s="76">
        <v>745</v>
      </c>
      <c r="I30" s="76">
        <v>2475</v>
      </c>
      <c r="J30" s="76">
        <v>1371</v>
      </c>
      <c r="K30" s="76">
        <v>6010</v>
      </c>
      <c r="L30" s="76">
        <v>227</v>
      </c>
      <c r="M30" s="76">
        <v>1196</v>
      </c>
      <c r="N30" s="214" t="s">
        <v>25</v>
      </c>
      <c r="O30" s="234"/>
    </row>
    <row r="31" spans="1:15" s="7" customFormat="1" ht="12" customHeight="1" x14ac:dyDescent="0.2">
      <c r="A31" s="77" t="s">
        <v>17</v>
      </c>
      <c r="B31" s="75" t="s">
        <v>27</v>
      </c>
      <c r="C31" s="71">
        <v>660</v>
      </c>
      <c r="D31" s="76">
        <v>118</v>
      </c>
      <c r="E31" s="76">
        <v>441</v>
      </c>
      <c r="F31" s="76">
        <v>377</v>
      </c>
      <c r="G31" s="76">
        <v>381</v>
      </c>
      <c r="H31" s="76">
        <v>169</v>
      </c>
      <c r="I31" s="76">
        <v>255</v>
      </c>
      <c r="J31" s="76">
        <v>279</v>
      </c>
      <c r="K31" s="76">
        <v>413</v>
      </c>
      <c r="L31" s="76">
        <v>239</v>
      </c>
      <c r="M31" s="76">
        <v>284</v>
      </c>
      <c r="N31" s="214" t="s">
        <v>27</v>
      </c>
      <c r="O31" s="232" t="s">
        <v>17</v>
      </c>
    </row>
    <row r="32" spans="1:15" s="7" customFormat="1" ht="12" customHeight="1" x14ac:dyDescent="0.2">
      <c r="A32" s="77" t="s">
        <v>82</v>
      </c>
      <c r="B32" s="75" t="s">
        <v>25</v>
      </c>
      <c r="C32" s="71">
        <v>50381</v>
      </c>
      <c r="D32" s="76">
        <v>16105</v>
      </c>
      <c r="E32" s="76">
        <v>6598</v>
      </c>
      <c r="F32" s="76">
        <v>2808</v>
      </c>
      <c r="G32" s="76">
        <v>6819</v>
      </c>
      <c r="H32" s="76">
        <v>820</v>
      </c>
      <c r="I32" s="76">
        <v>3531</v>
      </c>
      <c r="J32" s="76">
        <v>1570</v>
      </c>
      <c r="K32" s="76">
        <v>9135</v>
      </c>
      <c r="L32" s="76">
        <v>671</v>
      </c>
      <c r="M32" s="76">
        <v>2324</v>
      </c>
      <c r="N32" s="214" t="s">
        <v>25</v>
      </c>
      <c r="O32" s="232" t="s">
        <v>82</v>
      </c>
    </row>
    <row r="33" spans="1:15" s="7" customFormat="1" ht="12" customHeight="1" x14ac:dyDescent="0.2">
      <c r="A33" s="77"/>
      <c r="B33" s="75"/>
      <c r="C33" s="71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214"/>
      <c r="O33" s="232"/>
    </row>
    <row r="34" spans="1:15" s="7" customFormat="1" ht="12" customHeight="1" x14ac:dyDescent="0.2">
      <c r="A34" s="58" t="s">
        <v>9</v>
      </c>
      <c r="B34" s="75" t="s">
        <v>27</v>
      </c>
      <c r="C34" s="71">
        <v>27</v>
      </c>
      <c r="D34" s="76">
        <v>6</v>
      </c>
      <c r="E34" s="76">
        <v>13</v>
      </c>
      <c r="F34" s="76">
        <v>17</v>
      </c>
      <c r="G34" s="76">
        <v>14</v>
      </c>
      <c r="H34" s="76">
        <v>11</v>
      </c>
      <c r="I34" s="76">
        <v>9</v>
      </c>
      <c r="J34" s="76">
        <v>14</v>
      </c>
      <c r="K34" s="76">
        <v>15</v>
      </c>
      <c r="L34" s="76">
        <v>8</v>
      </c>
      <c r="M34" s="76">
        <v>8</v>
      </c>
      <c r="N34" s="214" t="s">
        <v>27</v>
      </c>
      <c r="O34" s="239" t="s">
        <v>9</v>
      </c>
    </row>
    <row r="35" spans="1:15" s="7" customFormat="1" ht="12" customHeight="1" x14ac:dyDescent="0.2">
      <c r="A35" s="58"/>
      <c r="B35" s="75" t="s">
        <v>25</v>
      </c>
      <c r="C35" s="71">
        <v>3184</v>
      </c>
      <c r="D35" s="76">
        <v>1317</v>
      </c>
      <c r="E35" s="76">
        <v>94</v>
      </c>
      <c r="F35" s="76">
        <v>86</v>
      </c>
      <c r="G35" s="76">
        <v>516</v>
      </c>
      <c r="H35" s="76">
        <v>24</v>
      </c>
      <c r="I35" s="76">
        <v>172</v>
      </c>
      <c r="J35" s="76">
        <v>65</v>
      </c>
      <c r="K35" s="76">
        <v>680</v>
      </c>
      <c r="L35" s="76">
        <v>45</v>
      </c>
      <c r="M35" s="76">
        <v>185</v>
      </c>
      <c r="N35" s="214" t="s">
        <v>25</v>
      </c>
      <c r="O35" s="239"/>
    </row>
    <row r="36" spans="1:15" s="7" customFormat="1" ht="6" customHeight="1" x14ac:dyDescent="0.2">
      <c r="A36" s="58"/>
      <c r="B36" s="75"/>
      <c r="C36" s="71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214"/>
      <c r="O36" s="239"/>
    </row>
    <row r="37" spans="1:15" s="7" customFormat="1" ht="12" customHeight="1" x14ac:dyDescent="0.2">
      <c r="A37" s="73" t="s">
        <v>18</v>
      </c>
      <c r="B37" s="75" t="s">
        <v>27</v>
      </c>
      <c r="C37" s="71">
        <v>457</v>
      </c>
      <c r="D37" s="76">
        <v>59</v>
      </c>
      <c r="E37" s="76">
        <v>245</v>
      </c>
      <c r="F37" s="76">
        <v>242</v>
      </c>
      <c r="G37" s="76">
        <v>232</v>
      </c>
      <c r="H37" s="76">
        <v>103</v>
      </c>
      <c r="I37" s="76">
        <v>158</v>
      </c>
      <c r="J37" s="76">
        <v>195</v>
      </c>
      <c r="K37" s="76">
        <v>243</v>
      </c>
      <c r="L37" s="76">
        <v>119</v>
      </c>
      <c r="M37" s="76">
        <v>155</v>
      </c>
      <c r="N37" s="214" t="s">
        <v>27</v>
      </c>
      <c r="O37" s="234" t="s">
        <v>18</v>
      </c>
    </row>
    <row r="38" spans="1:15" s="7" customFormat="1" ht="12" customHeight="1" x14ac:dyDescent="0.2">
      <c r="A38" s="73"/>
      <c r="B38" s="75" t="s">
        <v>25</v>
      </c>
      <c r="C38" s="71">
        <v>39706</v>
      </c>
      <c r="D38" s="76">
        <v>14444</v>
      </c>
      <c r="E38" s="76">
        <v>2699</v>
      </c>
      <c r="F38" s="76">
        <v>2611</v>
      </c>
      <c r="G38" s="76">
        <v>5719</v>
      </c>
      <c r="H38" s="76">
        <v>1281</v>
      </c>
      <c r="I38" s="76">
        <v>2520</v>
      </c>
      <c r="J38" s="76">
        <v>2379</v>
      </c>
      <c r="K38" s="76">
        <v>6612</v>
      </c>
      <c r="L38" s="76">
        <v>211</v>
      </c>
      <c r="M38" s="76">
        <v>1230</v>
      </c>
      <c r="N38" s="214" t="s">
        <v>25</v>
      </c>
      <c r="O38" s="234"/>
    </row>
    <row r="39" spans="1:15" s="7" customFormat="1" ht="12" customHeight="1" x14ac:dyDescent="0.2">
      <c r="A39" s="73" t="s">
        <v>19</v>
      </c>
      <c r="B39" s="75" t="s">
        <v>27</v>
      </c>
      <c r="C39" s="71">
        <v>425</v>
      </c>
      <c r="D39" s="76">
        <v>56</v>
      </c>
      <c r="E39" s="76">
        <v>239</v>
      </c>
      <c r="F39" s="76">
        <v>219</v>
      </c>
      <c r="G39" s="76">
        <v>217</v>
      </c>
      <c r="H39" s="76">
        <v>104</v>
      </c>
      <c r="I39" s="76">
        <v>150</v>
      </c>
      <c r="J39" s="76">
        <v>147</v>
      </c>
      <c r="K39" s="76">
        <v>219</v>
      </c>
      <c r="L39" s="76">
        <v>129</v>
      </c>
      <c r="M39" s="76">
        <v>150</v>
      </c>
      <c r="N39" s="214" t="s">
        <v>27</v>
      </c>
      <c r="O39" s="234" t="s">
        <v>19</v>
      </c>
    </row>
    <row r="40" spans="1:15" s="7" customFormat="1" ht="12" customHeight="1" x14ac:dyDescent="0.2">
      <c r="A40" s="78"/>
      <c r="B40" s="75" t="s">
        <v>25</v>
      </c>
      <c r="C40" s="71">
        <v>37316</v>
      </c>
      <c r="D40" s="76">
        <v>13678</v>
      </c>
      <c r="E40" s="76">
        <v>3319</v>
      </c>
      <c r="F40" s="76">
        <v>2083</v>
      </c>
      <c r="G40" s="76">
        <v>5247</v>
      </c>
      <c r="H40" s="76">
        <v>622</v>
      </c>
      <c r="I40" s="76">
        <v>2642</v>
      </c>
      <c r="J40" s="76">
        <v>1425</v>
      </c>
      <c r="K40" s="76">
        <v>6823</v>
      </c>
      <c r="L40" s="76">
        <v>241</v>
      </c>
      <c r="M40" s="76">
        <v>1236</v>
      </c>
      <c r="N40" s="214" t="s">
        <v>25</v>
      </c>
      <c r="O40" s="219"/>
    </row>
    <row r="41" spans="1:15" s="7" customFormat="1" ht="12" customHeight="1" x14ac:dyDescent="0.2">
      <c r="A41" s="78"/>
      <c r="B41" s="75"/>
      <c r="C41" s="71"/>
      <c r="D41" s="71"/>
      <c r="E41" s="71"/>
      <c r="F41" s="71"/>
      <c r="G41" s="71"/>
      <c r="H41" s="71"/>
      <c r="I41" s="71"/>
      <c r="J41" s="71"/>
      <c r="K41" s="71"/>
      <c r="L41" s="73"/>
      <c r="M41" s="73"/>
      <c r="N41" s="214"/>
      <c r="O41" s="247"/>
    </row>
    <row r="42" spans="1:15" s="29" customFormat="1" ht="12" customHeight="1" x14ac:dyDescent="0.2">
      <c r="A42" s="79" t="s">
        <v>171</v>
      </c>
      <c r="B42" s="80" t="s">
        <v>27</v>
      </c>
      <c r="C42" s="81">
        <v>6884</v>
      </c>
      <c r="D42" s="81">
        <v>1226</v>
      </c>
      <c r="E42" s="81">
        <v>3976</v>
      </c>
      <c r="F42" s="81">
        <v>3546</v>
      </c>
      <c r="G42" s="81">
        <v>3611</v>
      </c>
      <c r="H42" s="81">
        <v>1587</v>
      </c>
      <c r="I42" s="81">
        <v>2431</v>
      </c>
      <c r="J42" s="81">
        <v>2539</v>
      </c>
      <c r="K42" s="81">
        <v>3853</v>
      </c>
      <c r="L42" s="81">
        <v>1848</v>
      </c>
      <c r="M42" s="81">
        <v>2513</v>
      </c>
      <c r="N42" s="225" t="s">
        <v>27</v>
      </c>
      <c r="O42" s="222" t="s">
        <v>171</v>
      </c>
    </row>
    <row r="43" spans="1:15" s="29" customFormat="1" ht="12" customHeight="1" x14ac:dyDescent="0.2">
      <c r="A43" s="82"/>
      <c r="B43" s="80" t="s">
        <v>25</v>
      </c>
      <c r="C43" s="81">
        <v>487494</v>
      </c>
      <c r="D43" s="81">
        <v>183410</v>
      </c>
      <c r="E43" s="81">
        <v>42344</v>
      </c>
      <c r="F43" s="81">
        <v>25904</v>
      </c>
      <c r="G43" s="81">
        <v>68479</v>
      </c>
      <c r="H43" s="81">
        <v>7687</v>
      </c>
      <c r="I43" s="81">
        <v>32914</v>
      </c>
      <c r="J43" s="81">
        <v>15798</v>
      </c>
      <c r="K43" s="81">
        <v>86844</v>
      </c>
      <c r="L43" s="81">
        <v>3684</v>
      </c>
      <c r="M43" s="81">
        <v>20430</v>
      </c>
      <c r="N43" s="225" t="s">
        <v>25</v>
      </c>
      <c r="O43" s="82"/>
    </row>
    <row r="44" spans="1:15" s="16" customFormat="1" ht="12" customHeight="1" x14ac:dyDescent="0.2">
      <c r="A44" s="83">
        <v>2016</v>
      </c>
      <c r="B44" s="75" t="s">
        <v>27</v>
      </c>
      <c r="C44" s="76">
        <v>7018</v>
      </c>
      <c r="D44" s="76">
        <v>1313</v>
      </c>
      <c r="E44" s="76">
        <v>3997</v>
      </c>
      <c r="F44" s="76">
        <v>3658</v>
      </c>
      <c r="G44" s="76">
        <v>3722</v>
      </c>
      <c r="H44" s="76">
        <v>1581</v>
      </c>
      <c r="I44" s="76">
        <v>2484</v>
      </c>
      <c r="J44" s="76">
        <v>2530</v>
      </c>
      <c r="K44" s="76">
        <v>3894</v>
      </c>
      <c r="L44" s="76">
        <v>1790</v>
      </c>
      <c r="M44" s="76">
        <v>2571</v>
      </c>
      <c r="N44" s="214" t="s">
        <v>27</v>
      </c>
      <c r="O44" s="224">
        <v>2016</v>
      </c>
    </row>
    <row r="45" spans="1:15" s="16" customFormat="1" ht="12" customHeight="1" x14ac:dyDescent="0.2">
      <c r="A45" s="84"/>
      <c r="B45" s="75" t="s">
        <v>25</v>
      </c>
      <c r="C45" s="71">
        <v>499107</v>
      </c>
      <c r="D45" s="71">
        <v>188317</v>
      </c>
      <c r="E45" s="71">
        <v>41677</v>
      </c>
      <c r="F45" s="71">
        <v>26133</v>
      </c>
      <c r="G45" s="71">
        <v>70381</v>
      </c>
      <c r="H45" s="71">
        <v>7962</v>
      </c>
      <c r="I45" s="71">
        <v>33757</v>
      </c>
      <c r="J45" s="71">
        <v>16350</v>
      </c>
      <c r="K45" s="71">
        <v>90183</v>
      </c>
      <c r="L45" s="71">
        <v>3487</v>
      </c>
      <c r="M45" s="71">
        <v>20860</v>
      </c>
      <c r="N45" s="214" t="s">
        <v>25</v>
      </c>
      <c r="O45" s="215"/>
    </row>
    <row r="46" spans="1:15" s="30" customFormat="1" ht="12" customHeight="1" x14ac:dyDescent="0.2">
      <c r="A46" s="83">
        <v>2015</v>
      </c>
      <c r="B46" s="75" t="s">
        <v>27</v>
      </c>
      <c r="C46" s="76">
        <v>7175</v>
      </c>
      <c r="D46" s="76">
        <v>1344</v>
      </c>
      <c r="E46" s="76">
        <v>3967</v>
      </c>
      <c r="F46" s="76">
        <v>3735</v>
      </c>
      <c r="G46" s="76">
        <v>3630</v>
      </c>
      <c r="H46" s="76">
        <v>1680</v>
      </c>
      <c r="I46" s="76">
        <v>2618</v>
      </c>
      <c r="J46" s="76">
        <v>2612</v>
      </c>
      <c r="K46" s="76">
        <v>3975</v>
      </c>
      <c r="L46" s="76">
        <v>1788</v>
      </c>
      <c r="M46" s="76">
        <v>2643</v>
      </c>
      <c r="N46" s="214" t="s">
        <v>27</v>
      </c>
      <c r="O46" s="224">
        <v>2015</v>
      </c>
    </row>
    <row r="47" spans="1:15" s="30" customFormat="1" ht="12" customHeight="1" x14ac:dyDescent="0.2">
      <c r="A47" s="84"/>
      <c r="B47" s="75" t="s">
        <v>25</v>
      </c>
      <c r="C47" s="71">
        <v>508040</v>
      </c>
      <c r="D47" s="71">
        <v>192996</v>
      </c>
      <c r="E47" s="71">
        <v>41556</v>
      </c>
      <c r="F47" s="71">
        <v>27226</v>
      </c>
      <c r="G47" s="71">
        <v>71315</v>
      </c>
      <c r="H47" s="71">
        <v>8915</v>
      </c>
      <c r="I47" s="71">
        <v>34593</v>
      </c>
      <c r="J47" s="71">
        <v>17080</v>
      </c>
      <c r="K47" s="71">
        <v>89020</v>
      </c>
      <c r="L47" s="71">
        <v>3436</v>
      </c>
      <c r="M47" s="71">
        <v>21903</v>
      </c>
      <c r="N47" s="214" t="s">
        <v>25</v>
      </c>
      <c r="O47" s="215"/>
    </row>
    <row r="48" spans="1:15" s="30" customFormat="1" ht="12" customHeight="1" x14ac:dyDescent="0.2">
      <c r="A48" s="83">
        <v>2014</v>
      </c>
      <c r="B48" s="75" t="s">
        <v>27</v>
      </c>
      <c r="C48" s="76">
        <v>7201</v>
      </c>
      <c r="D48" s="76">
        <v>1378</v>
      </c>
      <c r="E48" s="76">
        <v>3990</v>
      </c>
      <c r="F48" s="76">
        <v>3741</v>
      </c>
      <c r="G48" s="76">
        <v>3748</v>
      </c>
      <c r="H48" s="76">
        <v>1749</v>
      </c>
      <c r="I48" s="76">
        <v>2598</v>
      </c>
      <c r="J48" s="76">
        <v>2574</v>
      </c>
      <c r="K48" s="76">
        <v>3979</v>
      </c>
      <c r="L48" s="76">
        <v>1738</v>
      </c>
      <c r="M48" s="76">
        <v>2582</v>
      </c>
      <c r="N48" s="214" t="s">
        <v>27</v>
      </c>
      <c r="O48" s="224">
        <v>2014</v>
      </c>
    </row>
    <row r="49" spans="1:15" s="30" customFormat="1" ht="12.75" customHeight="1" x14ac:dyDescent="0.2">
      <c r="A49" s="85"/>
      <c r="B49" s="75" t="s">
        <v>25</v>
      </c>
      <c r="C49" s="71">
        <v>505322</v>
      </c>
      <c r="D49" s="71">
        <v>191643</v>
      </c>
      <c r="E49" s="71">
        <v>41409</v>
      </c>
      <c r="F49" s="71">
        <v>27856</v>
      </c>
      <c r="G49" s="71">
        <v>69334</v>
      </c>
      <c r="H49" s="71">
        <v>9103</v>
      </c>
      <c r="I49" s="71">
        <v>33612</v>
      </c>
      <c r="J49" s="71">
        <v>16814</v>
      </c>
      <c r="K49" s="71">
        <v>88771</v>
      </c>
      <c r="L49" s="71">
        <v>3359</v>
      </c>
      <c r="M49" s="71">
        <v>23421</v>
      </c>
      <c r="N49" s="214" t="s">
        <v>25</v>
      </c>
      <c r="O49" s="220"/>
    </row>
    <row r="50" spans="1:15" ht="10.5" customHeight="1" x14ac:dyDescent="0.2"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</row>
    <row r="51" spans="1:15" ht="10.5" customHeight="1" x14ac:dyDescent="0.2">
      <c r="A51" s="8" t="s">
        <v>73</v>
      </c>
      <c r="C51" s="71"/>
      <c r="D51" s="76"/>
      <c r="E51" s="76"/>
      <c r="F51" s="76"/>
      <c r="G51" s="76"/>
      <c r="H51" s="76"/>
      <c r="I51" s="76"/>
      <c r="J51" s="76"/>
      <c r="K51" s="76"/>
      <c r="L51" s="76"/>
      <c r="M51" s="76"/>
    </row>
    <row r="52" spans="1:15" ht="10.5" customHeight="1" x14ac:dyDescent="0.2">
      <c r="A52" s="8" t="s">
        <v>200</v>
      </c>
      <c r="G52" s="6"/>
      <c r="H52" s="6"/>
      <c r="I52" s="6"/>
      <c r="J52" s="6"/>
      <c r="K52" s="6"/>
      <c r="L52" s="9"/>
      <c r="M52" s="9"/>
    </row>
    <row r="53" spans="1:15" ht="10.5" customHeight="1" x14ac:dyDescent="0.2">
      <c r="A53" s="8" t="s">
        <v>201</v>
      </c>
      <c r="G53" s="6"/>
      <c r="H53" s="6"/>
      <c r="I53" s="6"/>
      <c r="J53" s="6"/>
      <c r="K53" s="6"/>
      <c r="L53" s="9"/>
      <c r="M53" s="9"/>
    </row>
    <row r="54" spans="1:15" ht="10.5" customHeight="1" x14ac:dyDescent="0.2">
      <c r="A54" s="8" t="s">
        <v>202</v>
      </c>
      <c r="G54" s="6"/>
      <c r="H54" s="6"/>
      <c r="I54" s="6"/>
      <c r="J54" s="6"/>
      <c r="K54" s="6"/>
      <c r="L54" s="6"/>
      <c r="M54" s="6"/>
    </row>
  </sheetData>
  <mergeCells count="13">
    <mergeCell ref="O4:O8"/>
    <mergeCell ref="N4:N8"/>
    <mergeCell ref="L5:M7"/>
    <mergeCell ref="A4:A8"/>
    <mergeCell ref="B4:B8"/>
    <mergeCell ref="C4:C8"/>
    <mergeCell ref="D4:G4"/>
    <mergeCell ref="H4:M4"/>
    <mergeCell ref="D5:D8"/>
    <mergeCell ref="E5:E8"/>
    <mergeCell ref="F5:G7"/>
    <mergeCell ref="H5:I7"/>
    <mergeCell ref="J5:K7"/>
  </mergeCells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showGridLines="0" workbookViewId="0"/>
  </sheetViews>
  <sheetFormatPr baseColWidth="10" defaultRowHeight="12.75" customHeight="1" x14ac:dyDescent="0.2"/>
  <cols>
    <col min="1" max="1" width="34.85546875" style="8" customWidth="1"/>
    <col min="2" max="3" width="9" style="8" customWidth="1"/>
    <col min="4" max="4" width="8.42578125" style="8" customWidth="1"/>
    <col min="5" max="5" width="9.28515625" style="8" customWidth="1"/>
    <col min="6" max="6" width="10.7109375" style="8" customWidth="1"/>
    <col min="7" max="11" width="10.42578125" style="8" customWidth="1"/>
    <col min="12" max="12" width="34.85546875" style="247" customWidth="1"/>
    <col min="13" max="20" width="7.7109375" style="8" customWidth="1"/>
    <col min="21" max="21" width="8.42578125" style="8" customWidth="1"/>
    <col min="22" max="16384" width="11.42578125" style="8"/>
  </cols>
  <sheetData>
    <row r="1" spans="1:13" s="6" customFormat="1" ht="15" customHeight="1" x14ac:dyDescent="0.2">
      <c r="A1" s="10" t="s">
        <v>174</v>
      </c>
      <c r="B1" s="10"/>
      <c r="C1" s="8"/>
      <c r="D1" s="8"/>
      <c r="E1" s="8"/>
      <c r="F1" s="93"/>
      <c r="G1" s="8"/>
      <c r="H1" s="8"/>
      <c r="I1" s="8"/>
      <c r="J1" s="8"/>
      <c r="K1" s="8"/>
      <c r="L1" s="247"/>
    </row>
    <row r="2" spans="1:13" s="6" customFormat="1" ht="15" customHeight="1" x14ac:dyDescent="0.2">
      <c r="A2" s="8"/>
      <c r="B2" s="10"/>
      <c r="C2" s="8"/>
      <c r="D2" s="8"/>
      <c r="E2" s="8"/>
      <c r="F2" s="8"/>
      <c r="G2" s="8"/>
      <c r="H2" s="8"/>
      <c r="I2" s="8"/>
      <c r="J2" s="8"/>
      <c r="K2" s="8"/>
      <c r="L2" s="247"/>
    </row>
    <row r="3" spans="1:13" s="6" customFormat="1" ht="12" customHeight="1" x14ac:dyDescent="0.2">
      <c r="A3" s="307" t="s">
        <v>147</v>
      </c>
      <c r="B3" s="310" t="s">
        <v>23</v>
      </c>
      <c r="C3" s="316" t="s">
        <v>38</v>
      </c>
      <c r="D3" s="317"/>
      <c r="E3" s="317"/>
      <c r="F3" s="317"/>
      <c r="G3" s="307"/>
      <c r="H3" s="318"/>
      <c r="I3" s="318"/>
      <c r="J3" s="318"/>
      <c r="K3" s="319"/>
      <c r="L3" s="304" t="s">
        <v>147</v>
      </c>
    </row>
    <row r="4" spans="1:13" ht="12" customHeight="1" x14ac:dyDescent="0.2">
      <c r="A4" s="308"/>
      <c r="B4" s="311"/>
      <c r="C4" s="313" t="s">
        <v>40</v>
      </c>
      <c r="D4" s="313"/>
      <c r="E4" s="313" t="s">
        <v>47</v>
      </c>
      <c r="F4" s="311"/>
      <c r="G4" s="315" t="s">
        <v>46</v>
      </c>
      <c r="H4" s="311"/>
      <c r="I4" s="311" t="s">
        <v>20</v>
      </c>
      <c r="J4" s="311"/>
      <c r="K4" s="320" t="s">
        <v>36</v>
      </c>
      <c r="L4" s="305"/>
    </row>
    <row r="5" spans="1:13" ht="19.5" customHeight="1" x14ac:dyDescent="0.2">
      <c r="A5" s="308"/>
      <c r="B5" s="311"/>
      <c r="C5" s="313"/>
      <c r="D5" s="313"/>
      <c r="E5" s="314"/>
      <c r="F5" s="314"/>
      <c r="G5" s="308"/>
      <c r="H5" s="311"/>
      <c r="I5" s="311"/>
      <c r="J5" s="311"/>
      <c r="K5" s="320"/>
      <c r="L5" s="305"/>
    </row>
    <row r="6" spans="1:13" ht="15.75" customHeight="1" x14ac:dyDescent="0.2">
      <c r="A6" s="309"/>
      <c r="B6" s="312"/>
      <c r="C6" s="24" t="s">
        <v>21</v>
      </c>
      <c r="D6" s="24" t="s">
        <v>22</v>
      </c>
      <c r="E6" s="50" t="s">
        <v>21</v>
      </c>
      <c r="F6" s="50" t="s">
        <v>22</v>
      </c>
      <c r="G6" s="49" t="s">
        <v>21</v>
      </c>
      <c r="H6" s="48" t="s">
        <v>194</v>
      </c>
      <c r="I6" s="48" t="s">
        <v>21</v>
      </c>
      <c r="J6" s="48" t="s">
        <v>194</v>
      </c>
      <c r="K6" s="321"/>
      <c r="L6" s="306"/>
    </row>
    <row r="7" spans="1:13" ht="12.95" customHeight="1" x14ac:dyDescent="0.2">
      <c r="A7" s="39"/>
      <c r="B7" s="94"/>
      <c r="C7" s="95"/>
      <c r="D7" s="95"/>
      <c r="E7" s="96"/>
      <c r="F7" s="97"/>
      <c r="G7" s="95"/>
      <c r="H7" s="95"/>
      <c r="I7" s="95"/>
      <c r="J7" s="95"/>
      <c r="K7" s="95"/>
      <c r="L7" s="457"/>
    </row>
    <row r="8" spans="1:13" s="10" customFormat="1" ht="12.95" customHeight="1" x14ac:dyDescent="0.2">
      <c r="A8" s="98" t="s">
        <v>30</v>
      </c>
      <c r="B8" s="99">
        <v>359753</v>
      </c>
      <c r="C8" s="100">
        <v>10476</v>
      </c>
      <c r="D8" s="100">
        <v>52179</v>
      </c>
      <c r="E8" s="100">
        <v>2831</v>
      </c>
      <c r="F8" s="100">
        <v>26678</v>
      </c>
      <c r="G8" s="100">
        <v>5571</v>
      </c>
      <c r="H8" s="100">
        <v>71046</v>
      </c>
      <c r="I8" s="100">
        <v>365</v>
      </c>
      <c r="J8" s="100">
        <v>14764</v>
      </c>
      <c r="K8" s="100">
        <v>175843</v>
      </c>
      <c r="L8" s="458" t="s">
        <v>243</v>
      </c>
      <c r="M8" s="5"/>
    </row>
    <row r="9" spans="1:13" s="7" customFormat="1" ht="12.95" customHeight="1" x14ac:dyDescent="0.2">
      <c r="A9" s="39" t="s">
        <v>113</v>
      </c>
      <c r="B9" s="101" t="s">
        <v>191</v>
      </c>
      <c r="C9" s="39" t="s">
        <v>191</v>
      </c>
      <c r="D9" s="39" t="s">
        <v>191</v>
      </c>
      <c r="E9" s="102" t="s">
        <v>191</v>
      </c>
      <c r="F9" s="103" t="s">
        <v>191</v>
      </c>
      <c r="G9" s="60" t="s">
        <v>191</v>
      </c>
      <c r="H9" s="60" t="s">
        <v>191</v>
      </c>
      <c r="I9" s="60" t="s">
        <v>191</v>
      </c>
      <c r="J9" s="60" t="s">
        <v>191</v>
      </c>
      <c r="K9" s="60" t="s">
        <v>191</v>
      </c>
      <c r="L9" s="459" t="s">
        <v>244</v>
      </c>
      <c r="M9" s="6"/>
    </row>
    <row r="10" spans="1:13" ht="12.95" customHeight="1" x14ac:dyDescent="0.2">
      <c r="A10" s="74" t="s">
        <v>115</v>
      </c>
      <c r="B10" s="104">
        <v>316355</v>
      </c>
      <c r="C10" s="105">
        <v>8624</v>
      </c>
      <c r="D10" s="105">
        <v>46020</v>
      </c>
      <c r="E10" s="105">
        <v>2239</v>
      </c>
      <c r="F10" s="105">
        <v>23538</v>
      </c>
      <c r="G10" s="105">
        <v>4159</v>
      </c>
      <c r="H10" s="105">
        <v>62657</v>
      </c>
      <c r="I10" s="105">
        <v>261</v>
      </c>
      <c r="J10" s="105">
        <v>12715</v>
      </c>
      <c r="K10" s="105">
        <v>156142</v>
      </c>
      <c r="L10" s="230" t="s">
        <v>245</v>
      </c>
      <c r="M10" s="6"/>
    </row>
    <row r="11" spans="1:13" ht="12.95" customHeight="1" x14ac:dyDescent="0.2">
      <c r="A11" s="74" t="s">
        <v>116</v>
      </c>
      <c r="B11" s="104">
        <v>9901</v>
      </c>
      <c r="C11" s="105">
        <v>329</v>
      </c>
      <c r="D11" s="105">
        <v>1512</v>
      </c>
      <c r="E11" s="105">
        <v>127</v>
      </c>
      <c r="F11" s="105">
        <v>803</v>
      </c>
      <c r="G11" s="105">
        <v>242</v>
      </c>
      <c r="H11" s="105">
        <v>2040</v>
      </c>
      <c r="I11" s="105">
        <v>35</v>
      </c>
      <c r="J11" s="105">
        <v>530</v>
      </c>
      <c r="K11" s="105">
        <v>4283</v>
      </c>
      <c r="L11" s="230" t="s">
        <v>246</v>
      </c>
      <c r="M11" s="6"/>
    </row>
    <row r="12" spans="1:13" ht="12.95" customHeight="1" x14ac:dyDescent="0.2">
      <c r="A12" s="74" t="s">
        <v>117</v>
      </c>
      <c r="B12" s="104">
        <v>32165</v>
      </c>
      <c r="C12" s="105">
        <v>1399</v>
      </c>
      <c r="D12" s="105">
        <v>4503</v>
      </c>
      <c r="E12" s="105">
        <v>427</v>
      </c>
      <c r="F12" s="105">
        <v>2254</v>
      </c>
      <c r="G12" s="105">
        <v>1049</v>
      </c>
      <c r="H12" s="105">
        <v>6188</v>
      </c>
      <c r="I12" s="105">
        <v>53</v>
      </c>
      <c r="J12" s="105">
        <v>1462</v>
      </c>
      <c r="K12" s="105">
        <v>14830</v>
      </c>
      <c r="L12" s="230" t="s">
        <v>247</v>
      </c>
      <c r="M12" s="6"/>
    </row>
    <row r="13" spans="1:13" ht="12.95" customHeight="1" x14ac:dyDescent="0.2">
      <c r="A13" s="74" t="s">
        <v>118</v>
      </c>
      <c r="B13" s="104">
        <v>551</v>
      </c>
      <c r="C13" s="105">
        <v>21</v>
      </c>
      <c r="D13" s="105">
        <v>66</v>
      </c>
      <c r="E13" s="105" t="s">
        <v>195</v>
      </c>
      <c r="F13" s="105" t="s">
        <v>195</v>
      </c>
      <c r="G13" s="105">
        <v>7</v>
      </c>
      <c r="H13" s="105">
        <v>95</v>
      </c>
      <c r="I13" s="105" t="s">
        <v>195</v>
      </c>
      <c r="J13" s="105" t="s">
        <v>195</v>
      </c>
      <c r="K13" s="105">
        <v>287</v>
      </c>
      <c r="L13" s="230" t="s">
        <v>248</v>
      </c>
      <c r="M13" s="6"/>
    </row>
    <row r="14" spans="1:13" ht="12.95" customHeight="1" x14ac:dyDescent="0.2">
      <c r="A14" s="74" t="s">
        <v>119</v>
      </c>
      <c r="B14" s="104">
        <v>295</v>
      </c>
      <c r="C14" s="105">
        <v>67</v>
      </c>
      <c r="D14" s="105">
        <v>11</v>
      </c>
      <c r="E14" s="105" t="s">
        <v>195</v>
      </c>
      <c r="F14" s="105" t="s">
        <v>195</v>
      </c>
      <c r="G14" s="105">
        <v>90</v>
      </c>
      <c r="H14" s="105">
        <v>12</v>
      </c>
      <c r="I14" s="105" t="s">
        <v>195</v>
      </c>
      <c r="J14" s="105" t="s">
        <v>195</v>
      </c>
      <c r="K14" s="105">
        <v>66</v>
      </c>
      <c r="L14" s="230" t="s">
        <v>249</v>
      </c>
      <c r="M14" s="6"/>
    </row>
    <row r="15" spans="1:13" ht="12.95" customHeight="1" x14ac:dyDescent="0.2">
      <c r="A15" s="74" t="s">
        <v>120</v>
      </c>
      <c r="B15" s="104">
        <v>486</v>
      </c>
      <c r="C15" s="105">
        <v>36</v>
      </c>
      <c r="D15" s="105">
        <v>67</v>
      </c>
      <c r="E15" s="105">
        <v>3</v>
      </c>
      <c r="F15" s="105">
        <v>33</v>
      </c>
      <c r="G15" s="105">
        <v>24</v>
      </c>
      <c r="H15" s="105">
        <v>54</v>
      </c>
      <c r="I15" s="105">
        <v>12</v>
      </c>
      <c r="J15" s="105">
        <v>22</v>
      </c>
      <c r="K15" s="105">
        <v>235</v>
      </c>
      <c r="L15" s="230" t="s">
        <v>250</v>
      </c>
      <c r="M15" s="6"/>
    </row>
    <row r="16" spans="1:13" ht="12.95" customHeight="1" x14ac:dyDescent="0.2">
      <c r="A16" s="74"/>
      <c r="B16" s="104"/>
      <c r="C16" s="106"/>
      <c r="D16" s="106"/>
      <c r="E16" s="107"/>
      <c r="F16" s="107"/>
      <c r="G16" s="105"/>
      <c r="H16" s="105"/>
      <c r="I16" s="105"/>
      <c r="J16" s="105"/>
      <c r="K16" s="105"/>
      <c r="L16" s="230"/>
      <c r="M16" s="6"/>
    </row>
    <row r="17" spans="1:13" ht="12.95" customHeight="1" x14ac:dyDescent="0.2">
      <c r="A17" s="39"/>
      <c r="B17" s="108"/>
      <c r="C17" s="109"/>
      <c r="D17" s="109"/>
      <c r="E17" s="110"/>
      <c r="F17" s="111"/>
      <c r="G17" s="109"/>
      <c r="H17" s="109"/>
      <c r="I17" s="109"/>
      <c r="J17" s="109"/>
      <c r="K17" s="109"/>
      <c r="L17" s="459"/>
      <c r="M17" s="6"/>
    </row>
    <row r="18" spans="1:13" s="10" customFormat="1" ht="12.95" customHeight="1" x14ac:dyDescent="0.2">
      <c r="A18" s="98" t="s">
        <v>41</v>
      </c>
      <c r="B18" s="99">
        <v>82079</v>
      </c>
      <c r="C18" s="100">
        <v>10320</v>
      </c>
      <c r="D18" s="100">
        <v>10076</v>
      </c>
      <c r="E18" s="100">
        <v>3021</v>
      </c>
      <c r="F18" s="100">
        <v>3743</v>
      </c>
      <c r="G18" s="100">
        <v>6109</v>
      </c>
      <c r="H18" s="100">
        <v>9537</v>
      </c>
      <c r="I18" s="100">
        <v>2609</v>
      </c>
      <c r="J18" s="100">
        <v>3841</v>
      </c>
      <c r="K18" s="100">
        <v>32823</v>
      </c>
      <c r="L18" s="458" t="s">
        <v>251</v>
      </c>
      <c r="M18" s="5"/>
    </row>
    <row r="19" spans="1:13" s="7" customFormat="1" ht="12.95" customHeight="1" x14ac:dyDescent="0.2">
      <c r="A19" s="39" t="s">
        <v>113</v>
      </c>
      <c r="B19" s="101" t="s">
        <v>191</v>
      </c>
      <c r="C19" s="39" t="s">
        <v>191</v>
      </c>
      <c r="D19" s="39" t="s">
        <v>191</v>
      </c>
      <c r="E19" s="102" t="s">
        <v>191</v>
      </c>
      <c r="F19" s="103" t="s">
        <v>191</v>
      </c>
      <c r="G19" s="60" t="s">
        <v>191</v>
      </c>
      <c r="H19" s="60" t="s">
        <v>191</v>
      </c>
      <c r="I19" s="60" t="s">
        <v>191</v>
      </c>
      <c r="J19" s="60" t="s">
        <v>191</v>
      </c>
      <c r="K19" s="60" t="s">
        <v>191</v>
      </c>
      <c r="L19" s="459" t="s">
        <v>244</v>
      </c>
      <c r="M19" s="6"/>
    </row>
    <row r="20" spans="1:13" ht="12.95" customHeight="1" x14ac:dyDescent="0.2">
      <c r="A20" s="74" t="s">
        <v>121</v>
      </c>
      <c r="B20" s="104">
        <v>38743</v>
      </c>
      <c r="C20" s="105">
        <v>5328</v>
      </c>
      <c r="D20" s="105">
        <v>5184</v>
      </c>
      <c r="E20" s="105">
        <v>1569</v>
      </c>
      <c r="F20" s="105">
        <v>1959</v>
      </c>
      <c r="G20" s="105">
        <v>2881</v>
      </c>
      <c r="H20" s="105">
        <v>4691</v>
      </c>
      <c r="I20" s="105">
        <v>458</v>
      </c>
      <c r="J20" s="105">
        <v>1554</v>
      </c>
      <c r="K20" s="105">
        <v>15119</v>
      </c>
      <c r="L20" s="230" t="s">
        <v>252</v>
      </c>
      <c r="M20" s="6"/>
    </row>
    <row r="21" spans="1:13" ht="12.95" customHeight="1" x14ac:dyDescent="0.2">
      <c r="A21" s="74" t="s">
        <v>122</v>
      </c>
      <c r="B21" s="104">
        <v>5733</v>
      </c>
      <c r="C21" s="105">
        <v>684</v>
      </c>
      <c r="D21" s="105">
        <v>767</v>
      </c>
      <c r="E21" s="105">
        <v>157</v>
      </c>
      <c r="F21" s="105">
        <v>288</v>
      </c>
      <c r="G21" s="105">
        <v>338</v>
      </c>
      <c r="H21" s="105">
        <v>724</v>
      </c>
      <c r="I21" s="105">
        <v>268</v>
      </c>
      <c r="J21" s="105">
        <v>310</v>
      </c>
      <c r="K21" s="105">
        <v>2197</v>
      </c>
      <c r="L21" s="230" t="s">
        <v>253</v>
      </c>
      <c r="M21" s="6"/>
    </row>
    <row r="22" spans="1:13" ht="12.95" customHeight="1" x14ac:dyDescent="0.2">
      <c r="A22" s="74" t="s">
        <v>123</v>
      </c>
      <c r="B22" s="104">
        <v>5928</v>
      </c>
      <c r="C22" s="105">
        <v>773</v>
      </c>
      <c r="D22" s="105">
        <v>737</v>
      </c>
      <c r="E22" s="105">
        <v>110</v>
      </c>
      <c r="F22" s="105">
        <v>179</v>
      </c>
      <c r="G22" s="105">
        <v>293</v>
      </c>
      <c r="H22" s="105">
        <v>634</v>
      </c>
      <c r="I22" s="105">
        <v>210</v>
      </c>
      <c r="J22" s="105">
        <v>368</v>
      </c>
      <c r="K22" s="105">
        <v>2624</v>
      </c>
      <c r="L22" s="230" t="s">
        <v>254</v>
      </c>
      <c r="M22" s="6"/>
    </row>
    <row r="23" spans="1:13" ht="12.95" customHeight="1" x14ac:dyDescent="0.2">
      <c r="A23" s="74" t="s">
        <v>124</v>
      </c>
      <c r="B23" s="104">
        <v>14863</v>
      </c>
      <c r="C23" s="105">
        <v>1918</v>
      </c>
      <c r="D23" s="105">
        <v>1843</v>
      </c>
      <c r="E23" s="105">
        <v>495</v>
      </c>
      <c r="F23" s="105">
        <v>605</v>
      </c>
      <c r="G23" s="105">
        <v>989</v>
      </c>
      <c r="H23" s="105">
        <v>1675</v>
      </c>
      <c r="I23" s="105">
        <v>410</v>
      </c>
      <c r="J23" s="105">
        <v>698</v>
      </c>
      <c r="K23" s="105">
        <v>6230</v>
      </c>
      <c r="L23" s="230" t="s">
        <v>255</v>
      </c>
      <c r="M23" s="6"/>
    </row>
    <row r="24" spans="1:13" ht="12.95" customHeight="1" x14ac:dyDescent="0.2">
      <c r="A24" s="74" t="s">
        <v>125</v>
      </c>
      <c r="B24" s="104">
        <v>5183</v>
      </c>
      <c r="C24" s="105">
        <v>626</v>
      </c>
      <c r="D24" s="105">
        <v>590</v>
      </c>
      <c r="E24" s="105">
        <v>166</v>
      </c>
      <c r="F24" s="105">
        <v>176</v>
      </c>
      <c r="G24" s="105">
        <v>584</v>
      </c>
      <c r="H24" s="105">
        <v>537</v>
      </c>
      <c r="I24" s="105">
        <v>191</v>
      </c>
      <c r="J24" s="105">
        <v>227</v>
      </c>
      <c r="K24" s="105">
        <v>2086</v>
      </c>
      <c r="L24" s="230" t="s">
        <v>256</v>
      </c>
      <c r="M24" s="6"/>
    </row>
    <row r="25" spans="1:13" ht="12.95" customHeight="1" x14ac:dyDescent="0.2">
      <c r="A25" s="74" t="s">
        <v>126</v>
      </c>
      <c r="B25" s="104">
        <v>2530</v>
      </c>
      <c r="C25" s="105">
        <v>187</v>
      </c>
      <c r="D25" s="105">
        <v>169</v>
      </c>
      <c r="E25" s="105">
        <v>145</v>
      </c>
      <c r="F25" s="105">
        <v>128</v>
      </c>
      <c r="G25" s="105">
        <v>262</v>
      </c>
      <c r="H25" s="105">
        <v>260</v>
      </c>
      <c r="I25" s="105">
        <v>240</v>
      </c>
      <c r="J25" s="105">
        <v>163</v>
      </c>
      <c r="K25" s="105">
        <v>976</v>
      </c>
      <c r="L25" s="230" t="s">
        <v>257</v>
      </c>
      <c r="M25" s="6"/>
    </row>
    <row r="26" spans="1:13" ht="12.95" customHeight="1" x14ac:dyDescent="0.2">
      <c r="A26" s="74" t="s">
        <v>127</v>
      </c>
      <c r="B26" s="104">
        <v>2864</v>
      </c>
      <c r="C26" s="105">
        <v>196</v>
      </c>
      <c r="D26" s="105">
        <v>207</v>
      </c>
      <c r="E26" s="105">
        <v>134</v>
      </c>
      <c r="F26" s="105">
        <v>151</v>
      </c>
      <c r="G26" s="105">
        <v>264</v>
      </c>
      <c r="H26" s="105">
        <v>290</v>
      </c>
      <c r="I26" s="105">
        <v>340</v>
      </c>
      <c r="J26" s="105">
        <v>187</v>
      </c>
      <c r="K26" s="105">
        <v>1095</v>
      </c>
      <c r="L26" s="230" t="s">
        <v>258</v>
      </c>
      <c r="M26" s="6"/>
    </row>
    <row r="27" spans="1:13" ht="12.95" customHeight="1" x14ac:dyDescent="0.2">
      <c r="A27" s="74" t="s">
        <v>128</v>
      </c>
      <c r="B27" s="104">
        <v>796</v>
      </c>
      <c r="C27" s="105">
        <v>61</v>
      </c>
      <c r="D27" s="105">
        <v>52</v>
      </c>
      <c r="E27" s="105">
        <v>41</v>
      </c>
      <c r="F27" s="105">
        <v>50</v>
      </c>
      <c r="G27" s="105">
        <v>77</v>
      </c>
      <c r="H27" s="105">
        <v>86</v>
      </c>
      <c r="I27" s="105">
        <v>87</v>
      </c>
      <c r="J27" s="105">
        <v>45</v>
      </c>
      <c r="K27" s="105">
        <v>297</v>
      </c>
      <c r="L27" s="230" t="s">
        <v>259</v>
      </c>
      <c r="M27" s="6"/>
    </row>
    <row r="28" spans="1:13" ht="12.95" customHeight="1" x14ac:dyDescent="0.2">
      <c r="A28" s="74" t="s">
        <v>129</v>
      </c>
      <c r="B28" s="104">
        <v>5439</v>
      </c>
      <c r="C28" s="105">
        <v>547</v>
      </c>
      <c r="D28" s="105">
        <v>527</v>
      </c>
      <c r="E28" s="105">
        <v>204</v>
      </c>
      <c r="F28" s="105">
        <v>207</v>
      </c>
      <c r="G28" s="105">
        <v>421</v>
      </c>
      <c r="H28" s="105">
        <v>640</v>
      </c>
      <c r="I28" s="105">
        <v>405</v>
      </c>
      <c r="J28" s="105">
        <v>289</v>
      </c>
      <c r="K28" s="105">
        <v>2199</v>
      </c>
      <c r="L28" s="230" t="s">
        <v>260</v>
      </c>
      <c r="M28" s="6"/>
    </row>
    <row r="29" spans="1:13" ht="12.95" customHeight="1" x14ac:dyDescent="0.2">
      <c r="A29" s="74"/>
      <c r="B29" s="104"/>
      <c r="C29" s="106"/>
      <c r="D29" s="105"/>
      <c r="E29" s="105"/>
      <c r="F29" s="105"/>
      <c r="G29" s="105"/>
      <c r="H29" s="105"/>
      <c r="I29" s="105"/>
      <c r="J29" s="105"/>
      <c r="K29" s="105"/>
      <c r="L29" s="230"/>
      <c r="M29" s="6"/>
    </row>
    <row r="30" spans="1:13" ht="12.95" customHeight="1" x14ac:dyDescent="0.2">
      <c r="A30" s="39"/>
      <c r="B30" s="108"/>
      <c r="C30" s="109"/>
      <c r="D30" s="109"/>
      <c r="E30" s="110"/>
      <c r="F30" s="111"/>
      <c r="G30" s="109"/>
      <c r="H30" s="109"/>
      <c r="I30" s="109"/>
      <c r="J30" s="109"/>
      <c r="K30" s="109"/>
      <c r="L30" s="459"/>
      <c r="M30" s="6"/>
    </row>
    <row r="31" spans="1:13" s="10" customFormat="1" ht="12.95" customHeight="1" x14ac:dyDescent="0.2">
      <c r="A31" s="98" t="s">
        <v>42</v>
      </c>
      <c r="B31" s="112">
        <v>45662</v>
      </c>
      <c r="C31" s="100">
        <v>5108</v>
      </c>
      <c r="D31" s="100">
        <v>6224</v>
      </c>
      <c r="E31" s="100">
        <v>1835</v>
      </c>
      <c r="F31" s="100">
        <v>2493</v>
      </c>
      <c r="G31" s="100">
        <v>4118</v>
      </c>
      <c r="H31" s="100">
        <v>6261</v>
      </c>
      <c r="I31" s="100">
        <v>710</v>
      </c>
      <c r="J31" s="100">
        <v>1825</v>
      </c>
      <c r="K31" s="100">
        <v>17088</v>
      </c>
      <c r="L31" s="458" t="s">
        <v>261</v>
      </c>
      <c r="M31" s="5"/>
    </row>
    <row r="32" spans="1:13" s="7" customFormat="1" ht="12.95" customHeight="1" x14ac:dyDescent="0.2">
      <c r="A32" s="39" t="s">
        <v>113</v>
      </c>
      <c r="B32" s="101" t="s">
        <v>191</v>
      </c>
      <c r="C32" s="39" t="s">
        <v>191</v>
      </c>
      <c r="D32" s="39" t="s">
        <v>191</v>
      </c>
      <c r="E32" s="102" t="s">
        <v>191</v>
      </c>
      <c r="F32" s="103" t="s">
        <v>191</v>
      </c>
      <c r="G32" s="60" t="s">
        <v>191</v>
      </c>
      <c r="H32" s="60" t="s">
        <v>191</v>
      </c>
      <c r="I32" s="60" t="s">
        <v>191</v>
      </c>
      <c r="J32" s="60" t="s">
        <v>191</v>
      </c>
      <c r="K32" s="60" t="s">
        <v>191</v>
      </c>
      <c r="L32" s="459" t="s">
        <v>244</v>
      </c>
      <c r="M32" s="6"/>
    </row>
    <row r="33" spans="1:21" ht="12.95" customHeight="1" x14ac:dyDescent="0.2">
      <c r="A33" s="74" t="s">
        <v>130</v>
      </c>
      <c r="B33" s="104">
        <v>14789</v>
      </c>
      <c r="C33" s="105">
        <v>1668</v>
      </c>
      <c r="D33" s="105">
        <v>1808</v>
      </c>
      <c r="E33" s="105">
        <v>671</v>
      </c>
      <c r="F33" s="105">
        <v>617</v>
      </c>
      <c r="G33" s="105">
        <v>1831</v>
      </c>
      <c r="H33" s="105">
        <v>1819</v>
      </c>
      <c r="I33" s="105">
        <v>364</v>
      </c>
      <c r="J33" s="105">
        <v>578</v>
      </c>
      <c r="K33" s="105">
        <v>5433</v>
      </c>
      <c r="L33" s="230" t="s">
        <v>262</v>
      </c>
      <c r="M33" s="6"/>
    </row>
    <row r="34" spans="1:21" ht="12.95" customHeight="1" x14ac:dyDescent="0.2">
      <c r="A34" s="74" t="s">
        <v>131</v>
      </c>
      <c r="B34" s="104">
        <v>1119</v>
      </c>
      <c r="C34" s="113">
        <v>37</v>
      </c>
      <c r="D34" s="113">
        <v>125</v>
      </c>
      <c r="E34" s="105" t="s">
        <v>195</v>
      </c>
      <c r="F34" s="105" t="s">
        <v>195</v>
      </c>
      <c r="G34" s="105" t="s">
        <v>195</v>
      </c>
      <c r="H34" s="105" t="s">
        <v>195</v>
      </c>
      <c r="I34" s="105">
        <v>7</v>
      </c>
      <c r="J34" s="105">
        <v>79</v>
      </c>
      <c r="K34" s="105">
        <v>535</v>
      </c>
      <c r="L34" s="230" t="s">
        <v>263</v>
      </c>
      <c r="M34" s="6"/>
    </row>
    <row r="35" spans="1:21" ht="12.95" customHeight="1" x14ac:dyDescent="0.2">
      <c r="A35" s="114" t="s">
        <v>132</v>
      </c>
      <c r="B35" s="105">
        <v>21752</v>
      </c>
      <c r="C35" s="105">
        <v>2812</v>
      </c>
      <c r="D35" s="105">
        <v>3317</v>
      </c>
      <c r="E35" s="105">
        <v>951</v>
      </c>
      <c r="F35" s="105">
        <v>1363</v>
      </c>
      <c r="G35" s="105">
        <v>1812</v>
      </c>
      <c r="H35" s="105">
        <v>3112</v>
      </c>
      <c r="I35" s="105">
        <v>187</v>
      </c>
      <c r="J35" s="105">
        <v>798</v>
      </c>
      <c r="K35" s="105">
        <v>7400</v>
      </c>
      <c r="L35" s="230" t="s">
        <v>264</v>
      </c>
      <c r="M35" s="6"/>
    </row>
    <row r="36" spans="1:21" ht="12.95" customHeight="1" x14ac:dyDescent="0.2">
      <c r="A36" s="114" t="s">
        <v>133</v>
      </c>
      <c r="B36" s="105" t="s">
        <v>195</v>
      </c>
      <c r="C36" s="105" t="s">
        <v>195</v>
      </c>
      <c r="D36" s="105" t="s">
        <v>195</v>
      </c>
      <c r="E36" s="105" t="s">
        <v>195</v>
      </c>
      <c r="F36" s="113">
        <v>3</v>
      </c>
      <c r="G36" s="113" t="s">
        <v>192</v>
      </c>
      <c r="H36" s="105" t="s">
        <v>195</v>
      </c>
      <c r="I36" s="105" t="s">
        <v>192</v>
      </c>
      <c r="J36" s="105" t="s">
        <v>192</v>
      </c>
      <c r="K36" s="105">
        <v>18</v>
      </c>
      <c r="L36" s="230" t="s">
        <v>265</v>
      </c>
      <c r="M36" s="6"/>
    </row>
    <row r="37" spans="1:21" ht="12.95" customHeight="1" x14ac:dyDescent="0.2">
      <c r="A37" s="114" t="s">
        <v>134</v>
      </c>
      <c r="B37" s="105">
        <v>6363</v>
      </c>
      <c r="C37" s="105">
        <v>419</v>
      </c>
      <c r="D37" s="105">
        <v>789</v>
      </c>
      <c r="E37" s="105">
        <v>148</v>
      </c>
      <c r="F37" s="105">
        <v>371</v>
      </c>
      <c r="G37" s="105">
        <v>308</v>
      </c>
      <c r="H37" s="105">
        <v>912</v>
      </c>
      <c r="I37" s="105">
        <v>41</v>
      </c>
      <c r="J37" s="105">
        <v>288</v>
      </c>
      <c r="K37" s="105">
        <v>3087</v>
      </c>
      <c r="L37" s="230" t="s">
        <v>266</v>
      </c>
      <c r="M37" s="6"/>
    </row>
    <row r="38" spans="1:21" ht="12.95" customHeight="1" x14ac:dyDescent="0.2">
      <c r="A38" s="114" t="s">
        <v>135</v>
      </c>
      <c r="B38" s="105">
        <v>65</v>
      </c>
      <c r="C38" s="105" t="s">
        <v>195</v>
      </c>
      <c r="D38" s="105" t="s">
        <v>195</v>
      </c>
      <c r="E38" s="113" t="s">
        <v>192</v>
      </c>
      <c r="F38" s="105" t="s">
        <v>192</v>
      </c>
      <c r="G38" s="105" t="s">
        <v>195</v>
      </c>
      <c r="H38" s="113">
        <v>11</v>
      </c>
      <c r="I38" s="105" t="s">
        <v>195</v>
      </c>
      <c r="J38" s="105" t="s">
        <v>195</v>
      </c>
      <c r="K38" s="105" t="s">
        <v>195</v>
      </c>
      <c r="L38" s="230" t="s">
        <v>267</v>
      </c>
      <c r="M38" s="6"/>
    </row>
    <row r="39" spans="1:21" ht="12.95" customHeight="1" x14ac:dyDescent="0.2">
      <c r="A39" s="114" t="s">
        <v>136</v>
      </c>
      <c r="B39" s="105" t="s">
        <v>195</v>
      </c>
      <c r="C39" s="105" t="s">
        <v>192</v>
      </c>
      <c r="D39" s="105" t="s">
        <v>192</v>
      </c>
      <c r="E39" s="105" t="s">
        <v>192</v>
      </c>
      <c r="F39" s="105" t="s">
        <v>195</v>
      </c>
      <c r="G39" s="113" t="s">
        <v>192</v>
      </c>
      <c r="H39" s="105" t="s">
        <v>192</v>
      </c>
      <c r="I39" s="105" t="s">
        <v>195</v>
      </c>
      <c r="J39" s="113" t="s">
        <v>192</v>
      </c>
      <c r="K39" s="105" t="s">
        <v>195</v>
      </c>
      <c r="L39" s="230" t="s">
        <v>268</v>
      </c>
      <c r="M39" s="6"/>
    </row>
    <row r="40" spans="1:21" ht="12.95" customHeight="1" x14ac:dyDescent="0.2">
      <c r="A40" s="114" t="s">
        <v>137</v>
      </c>
      <c r="B40" s="105">
        <v>1533</v>
      </c>
      <c r="C40" s="105">
        <v>161</v>
      </c>
      <c r="D40" s="113">
        <v>173</v>
      </c>
      <c r="E40" s="113">
        <v>48</v>
      </c>
      <c r="F40" s="113">
        <v>65</v>
      </c>
      <c r="G40" s="105">
        <v>132</v>
      </c>
      <c r="H40" s="105">
        <v>188</v>
      </c>
      <c r="I40" s="105" t="s">
        <v>195</v>
      </c>
      <c r="J40" s="105" t="s">
        <v>195</v>
      </c>
      <c r="K40" s="105">
        <v>578</v>
      </c>
      <c r="L40" s="230" t="s">
        <v>269</v>
      </c>
      <c r="M40" s="6"/>
    </row>
    <row r="41" spans="1:21" ht="12.95" customHeight="1" x14ac:dyDescent="0.2">
      <c r="A41" s="39"/>
      <c r="B41" s="104"/>
      <c r="G41" s="39"/>
      <c r="H41" s="39"/>
      <c r="I41" s="39"/>
      <c r="J41" s="39"/>
      <c r="K41" s="105"/>
      <c r="L41" s="459"/>
      <c r="M41" s="6"/>
    </row>
    <row r="42" spans="1:21" s="10" customFormat="1" ht="12.95" customHeight="1" x14ac:dyDescent="0.2">
      <c r="A42" s="115" t="s">
        <v>24</v>
      </c>
      <c r="B42" s="99">
        <f>SUM(B10:B15,B20:B28,B33:B40)</f>
        <v>487453</v>
      </c>
      <c r="C42" s="100">
        <f t="shared" ref="C42:K42" si="0">SUM(C10:C15,C20:C28,C33:C40)</f>
        <v>25893</v>
      </c>
      <c r="D42" s="100">
        <f t="shared" si="0"/>
        <v>68467</v>
      </c>
      <c r="E42" s="100">
        <f t="shared" si="0"/>
        <v>7635</v>
      </c>
      <c r="F42" s="100">
        <f t="shared" si="0"/>
        <v>32790</v>
      </c>
      <c r="G42" s="100">
        <f t="shared" si="0"/>
        <v>15763</v>
      </c>
      <c r="H42" s="100">
        <f t="shared" si="0"/>
        <v>86625</v>
      </c>
      <c r="I42" s="100">
        <f t="shared" si="0"/>
        <v>3569</v>
      </c>
      <c r="J42" s="100">
        <f t="shared" si="0"/>
        <v>20313</v>
      </c>
      <c r="K42" s="100">
        <f t="shared" si="0"/>
        <v>225717</v>
      </c>
      <c r="L42" s="460" t="s">
        <v>270</v>
      </c>
      <c r="M42" s="5"/>
    </row>
    <row r="43" spans="1:21" ht="10.5" customHeight="1" x14ac:dyDescent="0.2">
      <c r="B43" s="17"/>
      <c r="C43" s="102"/>
      <c r="D43" s="102"/>
      <c r="L43" s="250"/>
      <c r="M43" s="17"/>
      <c r="N43" s="17"/>
      <c r="O43" s="17"/>
      <c r="P43" s="17"/>
      <c r="Q43" s="17"/>
      <c r="R43" s="17"/>
      <c r="S43" s="17"/>
      <c r="T43" s="17"/>
      <c r="U43" s="17"/>
    </row>
    <row r="44" spans="1:21" ht="10.5" customHeight="1" x14ac:dyDescent="0.2">
      <c r="A44" s="8" t="s">
        <v>73</v>
      </c>
      <c r="B44" s="17"/>
    </row>
    <row r="45" spans="1:21" ht="10.5" customHeight="1" x14ac:dyDescent="0.2">
      <c r="A45" s="8" t="s">
        <v>193</v>
      </c>
      <c r="B45" s="17"/>
    </row>
    <row r="46" spans="1:21" ht="12.75" customHeight="1" x14ac:dyDescent="0.2">
      <c r="L46" s="248"/>
      <c r="M46" s="10"/>
      <c r="N46" s="10"/>
      <c r="O46" s="10"/>
      <c r="P46" s="10"/>
      <c r="Q46" s="10"/>
      <c r="R46" s="10"/>
      <c r="S46" s="10"/>
      <c r="T46" s="10"/>
      <c r="U46" s="10"/>
    </row>
  </sheetData>
  <mergeCells count="10">
    <mergeCell ref="L3:L6"/>
    <mergeCell ref="A3:A6"/>
    <mergeCell ref="B3:B6"/>
    <mergeCell ref="E4:F5"/>
    <mergeCell ref="G4:H5"/>
    <mergeCell ref="I4:J5"/>
    <mergeCell ref="C3:F3"/>
    <mergeCell ref="G3:K3"/>
    <mergeCell ref="K4:K6"/>
    <mergeCell ref="C4:D5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showGridLines="0" workbookViewId="0"/>
  </sheetViews>
  <sheetFormatPr baseColWidth="10" defaultRowHeight="12.75" x14ac:dyDescent="0.2"/>
  <cols>
    <col min="1" max="1" width="17.5703125" style="1" customWidth="1"/>
    <col min="2" max="2" width="8.140625" style="1" customWidth="1"/>
    <col min="3" max="3" width="8.5703125" style="1" customWidth="1"/>
    <col min="4" max="4" width="8.140625" style="1" customWidth="1"/>
    <col min="5" max="5" width="8.5703125" style="1" customWidth="1"/>
    <col min="6" max="6" width="8" style="1" customWidth="1"/>
    <col min="7" max="7" width="8.5703125" style="1" customWidth="1"/>
    <col min="8" max="8" width="7.85546875" style="1" customWidth="1"/>
    <col min="9" max="9" width="8.5703125" style="1" customWidth="1"/>
    <col min="10" max="10" width="7.85546875" style="1" customWidth="1"/>
    <col min="11" max="11" width="8.5703125" style="1" customWidth="1"/>
    <col min="12" max="12" width="8" style="1" customWidth="1"/>
    <col min="13" max="13" width="8.5703125" style="1" customWidth="1"/>
    <col min="14" max="14" width="8.140625" style="1" customWidth="1"/>
    <col min="15" max="15" width="8.5703125" style="1" customWidth="1"/>
    <col min="16" max="16" width="8.28515625" style="1" customWidth="1"/>
    <col min="17" max="17" width="8.5703125" style="1" customWidth="1"/>
    <col min="18" max="18" width="17.85546875" style="55" customWidth="1"/>
    <col min="19" max="16384" width="11.42578125" style="1"/>
  </cols>
  <sheetData>
    <row r="1" spans="1:18" ht="15" customHeight="1" x14ac:dyDescent="0.2">
      <c r="A1" s="54" t="s">
        <v>175</v>
      </c>
      <c r="B1" s="55"/>
      <c r="C1" s="55"/>
      <c r="D1" s="55"/>
      <c r="E1" s="55"/>
      <c r="F1" s="55"/>
      <c r="G1" s="55"/>
      <c r="H1" s="55"/>
      <c r="I1" s="55"/>
      <c r="J1" s="55"/>
      <c r="K1" s="93"/>
      <c r="L1" s="55"/>
      <c r="M1" s="55"/>
      <c r="N1" s="55"/>
      <c r="O1" s="55"/>
      <c r="P1" s="55"/>
      <c r="Q1" s="55"/>
    </row>
    <row r="2" spans="1:18" ht="15" customHeight="1" x14ac:dyDescent="0.2">
      <c r="A2" s="54" t="s">
        <v>92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8" ht="1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8" s="2" customFormat="1" ht="12" customHeight="1" x14ac:dyDescent="0.2">
      <c r="A4" s="326" t="s">
        <v>148</v>
      </c>
      <c r="B4" s="341" t="s">
        <v>24</v>
      </c>
      <c r="C4" s="342"/>
      <c r="D4" s="336" t="s">
        <v>38</v>
      </c>
      <c r="E4" s="336"/>
      <c r="F4" s="336"/>
      <c r="G4" s="336"/>
      <c r="H4" s="336"/>
      <c r="I4" s="337"/>
      <c r="J4" s="338" t="s">
        <v>150</v>
      </c>
      <c r="K4" s="339"/>
      <c r="L4" s="339"/>
      <c r="M4" s="339"/>
      <c r="N4" s="339"/>
      <c r="O4" s="339"/>
      <c r="P4" s="339"/>
      <c r="Q4" s="340"/>
      <c r="R4" s="322" t="s">
        <v>148</v>
      </c>
    </row>
    <row r="5" spans="1:18" s="2" customFormat="1" ht="12" customHeight="1" x14ac:dyDescent="0.2">
      <c r="A5" s="327"/>
      <c r="B5" s="343"/>
      <c r="C5" s="344"/>
      <c r="D5" s="330" t="s">
        <v>138</v>
      </c>
      <c r="E5" s="331"/>
      <c r="F5" s="330" t="s">
        <v>44</v>
      </c>
      <c r="G5" s="331"/>
      <c r="H5" s="330" t="s">
        <v>139</v>
      </c>
      <c r="I5" s="334"/>
      <c r="J5" s="334" t="s">
        <v>140</v>
      </c>
      <c r="K5" s="331"/>
      <c r="L5" s="330" t="s">
        <v>45</v>
      </c>
      <c r="M5" s="331"/>
      <c r="N5" s="330" t="s">
        <v>141</v>
      </c>
      <c r="O5" s="331"/>
      <c r="P5" s="330" t="s">
        <v>142</v>
      </c>
      <c r="Q5" s="334"/>
      <c r="R5" s="323"/>
    </row>
    <row r="6" spans="1:18" s="2" customFormat="1" ht="12" customHeight="1" x14ac:dyDescent="0.2">
      <c r="A6" s="328"/>
      <c r="B6" s="345"/>
      <c r="C6" s="346"/>
      <c r="D6" s="332"/>
      <c r="E6" s="333"/>
      <c r="F6" s="332"/>
      <c r="G6" s="333"/>
      <c r="H6" s="332"/>
      <c r="I6" s="335"/>
      <c r="J6" s="335"/>
      <c r="K6" s="333"/>
      <c r="L6" s="332"/>
      <c r="M6" s="333"/>
      <c r="N6" s="332"/>
      <c r="O6" s="333"/>
      <c r="P6" s="332"/>
      <c r="Q6" s="335"/>
      <c r="R6" s="324"/>
    </row>
    <row r="7" spans="1:18" s="2" customFormat="1" ht="12" customHeight="1" x14ac:dyDescent="0.2">
      <c r="A7" s="329"/>
      <c r="B7" s="11" t="s">
        <v>27</v>
      </c>
      <c r="C7" s="11" t="s">
        <v>25</v>
      </c>
      <c r="D7" s="11" t="s">
        <v>27</v>
      </c>
      <c r="E7" s="11" t="s">
        <v>25</v>
      </c>
      <c r="F7" s="11" t="s">
        <v>27</v>
      </c>
      <c r="G7" s="11" t="s">
        <v>25</v>
      </c>
      <c r="H7" s="11" t="s">
        <v>27</v>
      </c>
      <c r="I7" s="52" t="s">
        <v>25</v>
      </c>
      <c r="J7" s="53" t="s">
        <v>27</v>
      </c>
      <c r="K7" s="11" t="s">
        <v>25</v>
      </c>
      <c r="L7" s="11" t="s">
        <v>27</v>
      </c>
      <c r="M7" s="11" t="s">
        <v>25</v>
      </c>
      <c r="N7" s="11" t="s">
        <v>27</v>
      </c>
      <c r="O7" s="11" t="s">
        <v>25</v>
      </c>
      <c r="P7" s="11" t="s">
        <v>27</v>
      </c>
      <c r="Q7" s="52" t="s">
        <v>25</v>
      </c>
      <c r="R7" s="325"/>
    </row>
    <row r="8" spans="1:18" s="2" customFormat="1" ht="12.95" customHeight="1" x14ac:dyDescent="0.2">
      <c r="A8" s="87"/>
      <c r="B8" s="88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249"/>
    </row>
    <row r="9" spans="1:18" s="2" customFormat="1" ht="12.95" customHeight="1" x14ac:dyDescent="0.2">
      <c r="A9" s="116" t="s">
        <v>4</v>
      </c>
      <c r="B9" s="117">
        <v>76</v>
      </c>
      <c r="C9" s="117">
        <v>4353</v>
      </c>
      <c r="D9" s="117">
        <v>46</v>
      </c>
      <c r="E9" s="118">
        <v>204</v>
      </c>
      <c r="F9" s="117">
        <v>5</v>
      </c>
      <c r="G9" s="119">
        <v>61</v>
      </c>
      <c r="H9" s="117">
        <v>4</v>
      </c>
      <c r="I9" s="117">
        <v>134</v>
      </c>
      <c r="J9" s="117">
        <v>6</v>
      </c>
      <c r="K9" s="117">
        <v>412</v>
      </c>
      <c r="L9" s="117">
        <v>10</v>
      </c>
      <c r="M9" s="117">
        <v>1456</v>
      </c>
      <c r="N9" s="117">
        <v>4</v>
      </c>
      <c r="O9" s="117" t="s">
        <v>195</v>
      </c>
      <c r="P9" s="117">
        <v>1</v>
      </c>
      <c r="Q9" s="119" t="s">
        <v>195</v>
      </c>
      <c r="R9" s="230" t="s">
        <v>271</v>
      </c>
    </row>
    <row r="10" spans="1:18" s="2" customFormat="1" ht="6" customHeight="1" x14ac:dyDescent="0.2">
      <c r="A10" s="116"/>
      <c r="B10" s="117" t="s">
        <v>191</v>
      </c>
      <c r="C10" s="117"/>
      <c r="D10" s="117" t="s">
        <v>191</v>
      </c>
      <c r="E10" s="118"/>
      <c r="F10" s="117"/>
      <c r="G10" s="117"/>
      <c r="H10" s="117" t="s">
        <v>191</v>
      </c>
      <c r="I10" s="117"/>
      <c r="J10" s="117" t="s">
        <v>191</v>
      </c>
      <c r="K10" s="117"/>
      <c r="L10" s="117" t="s">
        <v>191</v>
      </c>
      <c r="M10" s="117"/>
      <c r="N10" s="117" t="s">
        <v>191</v>
      </c>
      <c r="O10" s="117"/>
      <c r="P10" s="117" t="s">
        <v>191</v>
      </c>
      <c r="Q10" s="117"/>
      <c r="R10" s="230"/>
    </row>
    <row r="11" spans="1:18" ht="12.95" customHeight="1" x14ac:dyDescent="0.2">
      <c r="A11" s="120" t="s">
        <v>13</v>
      </c>
      <c r="B11" s="117">
        <v>986</v>
      </c>
      <c r="C11" s="117">
        <v>63453</v>
      </c>
      <c r="D11" s="117">
        <v>550</v>
      </c>
      <c r="E11" s="118">
        <v>1963</v>
      </c>
      <c r="F11" s="117">
        <v>129</v>
      </c>
      <c r="G11" s="117">
        <v>1749</v>
      </c>
      <c r="H11" s="117">
        <v>102</v>
      </c>
      <c r="I11" s="117">
        <v>3161</v>
      </c>
      <c r="J11" s="117">
        <v>62</v>
      </c>
      <c r="K11" s="117">
        <v>4461</v>
      </c>
      <c r="L11" s="117">
        <v>61</v>
      </c>
      <c r="M11" s="117">
        <v>8460</v>
      </c>
      <c r="N11" s="117">
        <v>54</v>
      </c>
      <c r="O11" s="117">
        <v>17785</v>
      </c>
      <c r="P11" s="117">
        <v>28</v>
      </c>
      <c r="Q11" s="117">
        <v>25874</v>
      </c>
      <c r="R11" s="218" t="s">
        <v>272</v>
      </c>
    </row>
    <row r="12" spans="1:18" ht="12.95" customHeight="1" x14ac:dyDescent="0.2">
      <c r="A12" s="120" t="s">
        <v>14</v>
      </c>
      <c r="B12" s="117">
        <v>1124</v>
      </c>
      <c r="C12" s="117">
        <v>82717</v>
      </c>
      <c r="D12" s="117">
        <v>619</v>
      </c>
      <c r="E12" s="118">
        <v>2226</v>
      </c>
      <c r="F12" s="117">
        <v>168</v>
      </c>
      <c r="G12" s="117">
        <v>2327</v>
      </c>
      <c r="H12" s="117">
        <v>112</v>
      </c>
      <c r="I12" s="117">
        <v>3417</v>
      </c>
      <c r="J12" s="117">
        <v>59</v>
      </c>
      <c r="K12" s="117">
        <v>4331</v>
      </c>
      <c r="L12" s="117">
        <v>58</v>
      </c>
      <c r="M12" s="117">
        <v>7905</v>
      </c>
      <c r="N12" s="117">
        <v>64</v>
      </c>
      <c r="O12" s="117">
        <v>19821</v>
      </c>
      <c r="P12" s="117">
        <v>44</v>
      </c>
      <c r="Q12" s="117">
        <v>42690</v>
      </c>
      <c r="R12" s="218" t="s">
        <v>273</v>
      </c>
    </row>
    <row r="13" spans="1:18" ht="12.95" customHeight="1" x14ac:dyDescent="0.2">
      <c r="A13" s="120" t="s">
        <v>5</v>
      </c>
      <c r="B13" s="117">
        <v>622</v>
      </c>
      <c r="C13" s="117">
        <v>40497</v>
      </c>
      <c r="D13" s="117">
        <v>315</v>
      </c>
      <c r="E13" s="118">
        <v>1281</v>
      </c>
      <c r="F13" s="117">
        <v>115</v>
      </c>
      <c r="G13" s="117">
        <v>1514</v>
      </c>
      <c r="H13" s="117">
        <v>58</v>
      </c>
      <c r="I13" s="117">
        <v>1747</v>
      </c>
      <c r="J13" s="117">
        <v>42</v>
      </c>
      <c r="K13" s="117">
        <v>2958</v>
      </c>
      <c r="L13" s="117">
        <v>47</v>
      </c>
      <c r="M13" s="117">
        <v>6838</v>
      </c>
      <c r="N13" s="117">
        <v>27</v>
      </c>
      <c r="O13" s="117">
        <v>8464</v>
      </c>
      <c r="P13" s="117">
        <v>18</v>
      </c>
      <c r="Q13" s="117">
        <v>17695</v>
      </c>
      <c r="R13" s="218" t="s">
        <v>274</v>
      </c>
    </row>
    <row r="14" spans="1:18" ht="12.95" customHeight="1" x14ac:dyDescent="0.2">
      <c r="A14" s="120" t="s">
        <v>15</v>
      </c>
      <c r="B14" s="117">
        <v>730</v>
      </c>
      <c r="C14" s="117">
        <v>36253</v>
      </c>
      <c r="D14" s="117">
        <v>465</v>
      </c>
      <c r="E14" s="118">
        <v>1610</v>
      </c>
      <c r="F14" s="117">
        <v>96</v>
      </c>
      <c r="G14" s="119">
        <v>1311</v>
      </c>
      <c r="H14" s="117">
        <v>61</v>
      </c>
      <c r="I14" s="117">
        <v>1797</v>
      </c>
      <c r="J14" s="117">
        <v>25</v>
      </c>
      <c r="K14" s="117">
        <v>1710</v>
      </c>
      <c r="L14" s="117">
        <v>47</v>
      </c>
      <c r="M14" s="117">
        <v>6500</v>
      </c>
      <c r="N14" s="117">
        <v>19</v>
      </c>
      <c r="O14" s="117">
        <v>5992</v>
      </c>
      <c r="P14" s="117">
        <v>17</v>
      </c>
      <c r="Q14" s="119">
        <v>17333</v>
      </c>
      <c r="R14" s="218" t="s">
        <v>275</v>
      </c>
    </row>
    <row r="15" spans="1:18" ht="12.95" customHeight="1" x14ac:dyDescent="0.2">
      <c r="A15" s="120"/>
      <c r="B15" s="117"/>
      <c r="C15" s="117"/>
      <c r="D15" s="117"/>
      <c r="E15" s="118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218"/>
    </row>
    <row r="16" spans="1:18" ht="12.95" customHeight="1" x14ac:dyDescent="0.2">
      <c r="A16" s="120" t="s">
        <v>6</v>
      </c>
      <c r="B16" s="117">
        <v>56</v>
      </c>
      <c r="C16" s="117">
        <v>1704</v>
      </c>
      <c r="D16" s="117">
        <v>33</v>
      </c>
      <c r="E16" s="118">
        <v>117</v>
      </c>
      <c r="F16" s="117">
        <v>9</v>
      </c>
      <c r="G16" s="119">
        <v>108</v>
      </c>
      <c r="H16" s="117">
        <v>7</v>
      </c>
      <c r="I16" s="117">
        <v>215</v>
      </c>
      <c r="J16" s="117">
        <v>3</v>
      </c>
      <c r="K16" s="117" t="s">
        <v>195</v>
      </c>
      <c r="L16" s="117">
        <v>3</v>
      </c>
      <c r="M16" s="117">
        <v>438</v>
      </c>
      <c r="N16" s="117" t="s">
        <v>192</v>
      </c>
      <c r="O16" s="119" t="s">
        <v>192</v>
      </c>
      <c r="P16" s="117">
        <v>1</v>
      </c>
      <c r="Q16" s="117" t="s">
        <v>195</v>
      </c>
      <c r="R16" s="218" t="s">
        <v>276</v>
      </c>
    </row>
    <row r="17" spans="1:18" ht="6" customHeight="1" x14ac:dyDescent="0.2">
      <c r="A17" s="120"/>
      <c r="B17" s="117"/>
      <c r="C17" s="117"/>
      <c r="D17" s="117"/>
      <c r="E17" s="118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218"/>
    </row>
    <row r="18" spans="1:18" ht="12.95" customHeight="1" x14ac:dyDescent="0.2">
      <c r="A18" s="120" t="s">
        <v>7</v>
      </c>
      <c r="B18" s="117">
        <v>763</v>
      </c>
      <c r="C18" s="117">
        <v>49376</v>
      </c>
      <c r="D18" s="117">
        <v>501</v>
      </c>
      <c r="E18" s="118">
        <v>1577</v>
      </c>
      <c r="F18" s="117">
        <v>86</v>
      </c>
      <c r="G18" s="117">
        <v>1178</v>
      </c>
      <c r="H18" s="117">
        <v>62</v>
      </c>
      <c r="I18" s="117">
        <v>1916</v>
      </c>
      <c r="J18" s="117">
        <v>34</v>
      </c>
      <c r="K18" s="117">
        <v>2305</v>
      </c>
      <c r="L18" s="117">
        <v>28</v>
      </c>
      <c r="M18" s="117">
        <v>3999</v>
      </c>
      <c r="N18" s="117">
        <v>25</v>
      </c>
      <c r="O18" s="117">
        <v>8157</v>
      </c>
      <c r="P18" s="117">
        <v>27</v>
      </c>
      <c r="Q18" s="117">
        <v>30244</v>
      </c>
      <c r="R18" s="218" t="s">
        <v>277</v>
      </c>
    </row>
    <row r="19" spans="1:18" ht="12.95" customHeight="1" x14ac:dyDescent="0.2">
      <c r="A19" s="120" t="s">
        <v>16</v>
      </c>
      <c r="B19" s="117">
        <v>507</v>
      </c>
      <c r="C19" s="117">
        <v>43702</v>
      </c>
      <c r="D19" s="117">
        <v>266</v>
      </c>
      <c r="E19" s="118">
        <v>934</v>
      </c>
      <c r="F19" s="117">
        <v>56</v>
      </c>
      <c r="G19" s="117">
        <v>775</v>
      </c>
      <c r="H19" s="117">
        <v>59</v>
      </c>
      <c r="I19" s="117">
        <v>1817</v>
      </c>
      <c r="J19" s="117">
        <v>34</v>
      </c>
      <c r="K19" s="117">
        <v>2377</v>
      </c>
      <c r="L19" s="117">
        <v>36</v>
      </c>
      <c r="M19" s="117">
        <v>4954</v>
      </c>
      <c r="N19" s="117">
        <v>30</v>
      </c>
      <c r="O19" s="117">
        <v>10401</v>
      </c>
      <c r="P19" s="117">
        <v>26</v>
      </c>
      <c r="Q19" s="117">
        <v>22444</v>
      </c>
      <c r="R19" s="218" t="s">
        <v>278</v>
      </c>
    </row>
    <row r="20" spans="1:18" ht="12.95" customHeight="1" x14ac:dyDescent="0.2">
      <c r="A20" s="120" t="s">
        <v>8</v>
      </c>
      <c r="B20" s="117">
        <v>451</v>
      </c>
      <c r="C20" s="117">
        <v>34852</v>
      </c>
      <c r="D20" s="117">
        <v>289</v>
      </c>
      <c r="E20" s="118">
        <v>959</v>
      </c>
      <c r="F20" s="117">
        <v>45</v>
      </c>
      <c r="G20" s="119">
        <v>592</v>
      </c>
      <c r="H20" s="117">
        <v>38</v>
      </c>
      <c r="I20" s="117">
        <v>1242</v>
      </c>
      <c r="J20" s="117">
        <v>23</v>
      </c>
      <c r="K20" s="117">
        <v>1557</v>
      </c>
      <c r="L20" s="117">
        <v>23</v>
      </c>
      <c r="M20" s="117">
        <v>3054</v>
      </c>
      <c r="N20" s="117">
        <v>13</v>
      </c>
      <c r="O20" s="119">
        <v>3849</v>
      </c>
      <c r="P20" s="117">
        <v>20</v>
      </c>
      <c r="Q20" s="117">
        <v>23599</v>
      </c>
      <c r="R20" s="218" t="s">
        <v>279</v>
      </c>
    </row>
    <row r="21" spans="1:18" ht="12.95" customHeight="1" x14ac:dyDescent="0.2">
      <c r="A21" s="121" t="s">
        <v>114</v>
      </c>
      <c r="B21" s="117"/>
      <c r="C21" s="55"/>
      <c r="D21" s="117"/>
      <c r="E21" s="118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221" t="s">
        <v>280</v>
      </c>
    </row>
    <row r="22" spans="1:18" ht="12.95" customHeight="1" x14ac:dyDescent="0.2">
      <c r="A22" s="121" t="s">
        <v>82</v>
      </c>
      <c r="B22" s="117">
        <v>660</v>
      </c>
      <c r="C22" s="117">
        <v>50381</v>
      </c>
      <c r="D22" s="117">
        <v>313</v>
      </c>
      <c r="E22" s="118">
        <v>1183</v>
      </c>
      <c r="F22" s="117">
        <v>98</v>
      </c>
      <c r="G22" s="117">
        <v>1379</v>
      </c>
      <c r="H22" s="117">
        <v>116</v>
      </c>
      <c r="I22" s="117">
        <v>3510</v>
      </c>
      <c r="J22" s="117">
        <v>39</v>
      </c>
      <c r="K22" s="117">
        <v>3043</v>
      </c>
      <c r="L22" s="122">
        <v>31</v>
      </c>
      <c r="M22" s="117">
        <v>4457</v>
      </c>
      <c r="N22" s="117">
        <v>36</v>
      </c>
      <c r="O22" s="117">
        <v>11034</v>
      </c>
      <c r="P22" s="117">
        <v>27</v>
      </c>
      <c r="Q22" s="117">
        <v>25775</v>
      </c>
      <c r="R22" s="221" t="s">
        <v>281</v>
      </c>
    </row>
    <row r="23" spans="1:18" ht="12.95" customHeight="1" x14ac:dyDescent="0.2">
      <c r="A23" s="121"/>
      <c r="B23" s="117"/>
      <c r="C23" s="117"/>
      <c r="D23" s="117"/>
      <c r="E23" s="118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221"/>
    </row>
    <row r="24" spans="1:18" ht="12.95" customHeight="1" x14ac:dyDescent="0.2">
      <c r="A24" s="59" t="s">
        <v>9</v>
      </c>
      <c r="B24" s="117">
        <v>27</v>
      </c>
      <c r="C24" s="117">
        <v>3184</v>
      </c>
      <c r="D24" s="117">
        <v>13</v>
      </c>
      <c r="E24" s="118">
        <v>53</v>
      </c>
      <c r="F24" s="117">
        <v>6</v>
      </c>
      <c r="G24" s="117">
        <v>88</v>
      </c>
      <c r="H24" s="117">
        <v>3</v>
      </c>
      <c r="I24" s="117">
        <v>97</v>
      </c>
      <c r="J24" s="117">
        <v>2</v>
      </c>
      <c r="K24" s="117" t="s">
        <v>195</v>
      </c>
      <c r="L24" s="117" t="s">
        <v>192</v>
      </c>
      <c r="M24" s="117" t="s">
        <v>192</v>
      </c>
      <c r="N24" s="117">
        <v>1</v>
      </c>
      <c r="O24" s="119" t="s">
        <v>195</v>
      </c>
      <c r="P24" s="117">
        <v>2</v>
      </c>
      <c r="Q24" s="119" t="s">
        <v>195</v>
      </c>
      <c r="R24" s="231" t="s">
        <v>282</v>
      </c>
    </row>
    <row r="25" spans="1:18" ht="6" customHeight="1" x14ac:dyDescent="0.2">
      <c r="A25" s="59"/>
      <c r="B25" s="117" t="s">
        <v>191</v>
      </c>
      <c r="C25" s="117"/>
      <c r="D25" s="117" t="s">
        <v>191</v>
      </c>
      <c r="E25" s="118"/>
      <c r="F25" s="117" t="s">
        <v>191</v>
      </c>
      <c r="G25" s="117"/>
      <c r="H25" s="117" t="s">
        <v>191</v>
      </c>
      <c r="I25" s="117"/>
      <c r="J25" s="117" t="s">
        <v>191</v>
      </c>
      <c r="K25" s="117"/>
      <c r="L25" s="117" t="s">
        <v>191</v>
      </c>
      <c r="M25" s="117"/>
      <c r="N25" s="117" t="s">
        <v>191</v>
      </c>
      <c r="O25" s="117"/>
      <c r="P25" s="117" t="s">
        <v>191</v>
      </c>
      <c r="Q25" s="117"/>
      <c r="R25" s="231"/>
    </row>
    <row r="26" spans="1:18" ht="12.95" customHeight="1" x14ac:dyDescent="0.2">
      <c r="A26" s="120" t="s">
        <v>18</v>
      </c>
      <c r="B26" s="117">
        <v>457</v>
      </c>
      <c r="C26" s="117">
        <v>39706</v>
      </c>
      <c r="D26" s="117">
        <v>248</v>
      </c>
      <c r="E26" s="118">
        <v>880</v>
      </c>
      <c r="F26" s="117">
        <v>65</v>
      </c>
      <c r="G26" s="117">
        <v>872</v>
      </c>
      <c r="H26" s="117">
        <v>55</v>
      </c>
      <c r="I26" s="117">
        <v>1862</v>
      </c>
      <c r="J26" s="117">
        <v>22</v>
      </c>
      <c r="K26" s="117">
        <v>1603</v>
      </c>
      <c r="L26" s="117">
        <v>16</v>
      </c>
      <c r="M26" s="117">
        <v>2388</v>
      </c>
      <c r="N26" s="117">
        <v>25</v>
      </c>
      <c r="O26" s="117">
        <v>8030</v>
      </c>
      <c r="P26" s="117">
        <v>26</v>
      </c>
      <c r="Q26" s="117">
        <v>24071</v>
      </c>
      <c r="R26" s="218" t="s">
        <v>283</v>
      </c>
    </row>
    <row r="27" spans="1:18" ht="12.95" customHeight="1" x14ac:dyDescent="0.2">
      <c r="A27" s="120" t="s">
        <v>19</v>
      </c>
      <c r="B27" s="117">
        <v>425</v>
      </c>
      <c r="C27" s="117">
        <v>37316</v>
      </c>
      <c r="D27" s="117">
        <v>249</v>
      </c>
      <c r="E27" s="118">
        <v>831</v>
      </c>
      <c r="F27" s="117">
        <v>38</v>
      </c>
      <c r="G27" s="117">
        <v>550</v>
      </c>
      <c r="H27" s="117">
        <v>49</v>
      </c>
      <c r="I27" s="117">
        <v>1529</v>
      </c>
      <c r="J27" s="117">
        <v>29</v>
      </c>
      <c r="K27" s="117">
        <v>1930</v>
      </c>
      <c r="L27" s="117">
        <v>7</v>
      </c>
      <c r="M27" s="117">
        <v>947</v>
      </c>
      <c r="N27" s="117">
        <v>29</v>
      </c>
      <c r="O27" s="119">
        <v>9772</v>
      </c>
      <c r="P27" s="117">
        <v>24</v>
      </c>
      <c r="Q27" s="119">
        <v>21757</v>
      </c>
      <c r="R27" s="218" t="s">
        <v>284</v>
      </c>
    </row>
    <row r="28" spans="1:18" ht="12.95" customHeight="1" x14ac:dyDescent="0.2">
      <c r="A28" s="120"/>
      <c r="B28" s="117"/>
      <c r="C28" s="117"/>
      <c r="D28" s="117"/>
      <c r="E28" s="118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218"/>
    </row>
    <row r="29" spans="1:18" s="3" customFormat="1" ht="12.95" customHeight="1" x14ac:dyDescent="0.2">
      <c r="A29" s="62"/>
      <c r="B29" s="117"/>
      <c r="C29" s="117"/>
      <c r="D29" s="117"/>
      <c r="E29" s="118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216"/>
    </row>
    <row r="30" spans="1:18" s="3" customFormat="1" ht="12.95" customHeight="1" x14ac:dyDescent="0.2">
      <c r="A30" s="123" t="s">
        <v>171</v>
      </c>
      <c r="B30" s="124">
        <v>6884</v>
      </c>
      <c r="C30" s="124">
        <v>487494</v>
      </c>
      <c r="D30" s="124">
        <v>3907</v>
      </c>
      <c r="E30" s="125">
        <v>13818</v>
      </c>
      <c r="F30" s="124">
        <v>916</v>
      </c>
      <c r="G30" s="124">
        <v>12504</v>
      </c>
      <c r="H30" s="124">
        <v>726</v>
      </c>
      <c r="I30" s="124">
        <v>22444</v>
      </c>
      <c r="J30" s="124">
        <v>380</v>
      </c>
      <c r="K30" s="124">
        <v>27001</v>
      </c>
      <c r="L30" s="126">
        <v>367</v>
      </c>
      <c r="M30" s="124">
        <v>51396</v>
      </c>
      <c r="N30" s="124">
        <v>327</v>
      </c>
      <c r="O30" s="124">
        <v>104881</v>
      </c>
      <c r="P30" s="124">
        <v>261</v>
      </c>
      <c r="Q30" s="124">
        <v>255450</v>
      </c>
      <c r="R30" s="237" t="s">
        <v>285</v>
      </c>
    </row>
    <row r="31" spans="1:18" ht="12.95" customHeight="1" x14ac:dyDescent="0.2">
      <c r="A31" s="127">
        <v>2016</v>
      </c>
      <c r="B31" s="117">
        <v>7018</v>
      </c>
      <c r="C31" s="117">
        <v>499107</v>
      </c>
      <c r="D31" s="117">
        <v>4015</v>
      </c>
      <c r="E31" s="118">
        <v>14131</v>
      </c>
      <c r="F31" s="117">
        <v>871</v>
      </c>
      <c r="G31" s="117">
        <v>11800</v>
      </c>
      <c r="H31" s="117">
        <v>773</v>
      </c>
      <c r="I31" s="117">
        <v>23745</v>
      </c>
      <c r="J31" s="117">
        <v>382</v>
      </c>
      <c r="K31" s="117">
        <v>27313</v>
      </c>
      <c r="L31" s="122">
        <v>375</v>
      </c>
      <c r="M31" s="117">
        <v>53008</v>
      </c>
      <c r="N31" s="117">
        <v>337</v>
      </c>
      <c r="O31" s="117">
        <v>108424</v>
      </c>
      <c r="P31" s="117">
        <v>265</v>
      </c>
      <c r="Q31" s="117">
        <v>260686</v>
      </c>
      <c r="R31" s="226">
        <v>2016</v>
      </c>
    </row>
    <row r="32" spans="1:18" ht="12.95" customHeight="1" x14ac:dyDescent="0.2">
      <c r="A32" s="127">
        <v>2015</v>
      </c>
      <c r="B32" s="117">
        <v>7175</v>
      </c>
      <c r="C32" s="117">
        <v>508040</v>
      </c>
      <c r="D32" s="117">
        <v>4139</v>
      </c>
      <c r="E32" s="118">
        <v>14315</v>
      </c>
      <c r="F32" s="117">
        <v>907</v>
      </c>
      <c r="G32" s="117">
        <v>12307</v>
      </c>
      <c r="H32" s="117">
        <v>730</v>
      </c>
      <c r="I32" s="117">
        <v>22663</v>
      </c>
      <c r="J32" s="117">
        <v>400</v>
      </c>
      <c r="K32" s="117">
        <v>28352</v>
      </c>
      <c r="L32" s="122">
        <v>378</v>
      </c>
      <c r="M32" s="117">
        <v>53182</v>
      </c>
      <c r="N32" s="117">
        <v>354</v>
      </c>
      <c r="O32" s="117">
        <v>113063</v>
      </c>
      <c r="P32" s="117">
        <v>267</v>
      </c>
      <c r="Q32" s="117">
        <v>264158</v>
      </c>
      <c r="R32" s="226">
        <v>2015</v>
      </c>
    </row>
    <row r="33" spans="1:18" ht="12.95" customHeight="1" x14ac:dyDescent="0.2">
      <c r="A33" s="127">
        <v>2014</v>
      </c>
      <c r="B33" s="117">
        <v>7201</v>
      </c>
      <c r="C33" s="117">
        <v>505322</v>
      </c>
      <c r="D33" s="117">
        <v>4186</v>
      </c>
      <c r="E33" s="118">
        <v>14394</v>
      </c>
      <c r="F33" s="117">
        <v>881</v>
      </c>
      <c r="G33" s="117">
        <v>11947</v>
      </c>
      <c r="H33" s="117">
        <v>758</v>
      </c>
      <c r="I33" s="117">
        <v>23274</v>
      </c>
      <c r="J33" s="117">
        <v>381</v>
      </c>
      <c r="K33" s="117">
        <v>26787</v>
      </c>
      <c r="L33" s="122">
        <v>388</v>
      </c>
      <c r="M33" s="117">
        <v>53840</v>
      </c>
      <c r="N33" s="117">
        <v>338</v>
      </c>
      <c r="O33" s="117">
        <v>107879</v>
      </c>
      <c r="P33" s="117">
        <v>269</v>
      </c>
      <c r="Q33" s="117">
        <v>267201</v>
      </c>
      <c r="R33" s="226">
        <v>2014</v>
      </c>
    </row>
    <row r="34" spans="1:18" s="33" customFormat="1" ht="12" customHeight="1" x14ac:dyDescent="0.2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</row>
    <row r="35" spans="1:18" s="33" customFormat="1" ht="12.95" customHeight="1" x14ac:dyDescent="0.2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</row>
    <row r="36" spans="1:18" s="33" customFormat="1" ht="12.95" customHeight="1" x14ac:dyDescent="0.2">
      <c r="R36" s="85"/>
    </row>
    <row r="37" spans="1:18" s="33" customFormat="1" ht="12.95" customHeight="1" x14ac:dyDescent="0.2">
      <c r="R37" s="85"/>
    </row>
    <row r="38" spans="1:18" s="33" customFormat="1" ht="12.95" customHeight="1" x14ac:dyDescent="0.2">
      <c r="R38" s="85"/>
    </row>
    <row r="39" spans="1:18" s="33" customFormat="1" ht="12.95" customHeight="1" x14ac:dyDescent="0.2">
      <c r="R39" s="85"/>
    </row>
    <row r="40" spans="1:18" s="33" customFormat="1" ht="12.95" customHeight="1" x14ac:dyDescent="0.2">
      <c r="R40" s="85"/>
    </row>
    <row r="41" spans="1:18" s="33" customFormat="1" ht="12.95" customHeight="1" x14ac:dyDescent="0.2">
      <c r="R41" s="85"/>
    </row>
    <row r="42" spans="1:18" s="33" customFormat="1" ht="12.95" customHeight="1" x14ac:dyDescent="0.2">
      <c r="R42" s="85"/>
    </row>
    <row r="43" spans="1:18" s="33" customFormat="1" ht="12.95" customHeight="1" x14ac:dyDescent="0.2">
      <c r="R43" s="85"/>
    </row>
    <row r="44" spans="1:18" s="33" customFormat="1" ht="12.95" customHeight="1" x14ac:dyDescent="0.2">
      <c r="R44" s="85"/>
    </row>
    <row r="45" spans="1:18" s="33" customFormat="1" ht="12.95" customHeight="1" x14ac:dyDescent="0.2">
      <c r="R45" s="85"/>
    </row>
    <row r="46" spans="1:18" s="33" customFormat="1" ht="12.95" customHeight="1" x14ac:dyDescent="0.2">
      <c r="R46" s="85"/>
    </row>
    <row r="47" spans="1:18" s="33" customFormat="1" ht="12.95" customHeight="1" x14ac:dyDescent="0.2">
      <c r="R47" s="85"/>
    </row>
    <row r="48" spans="1:18" s="33" customFormat="1" ht="12.95" customHeight="1" x14ac:dyDescent="0.2">
      <c r="R48" s="85"/>
    </row>
    <row r="49" spans="18:18" s="33" customFormat="1" ht="12.95" customHeight="1" x14ac:dyDescent="0.2">
      <c r="R49" s="85"/>
    </row>
    <row r="50" spans="18:18" s="33" customFormat="1" ht="12.95" customHeight="1" x14ac:dyDescent="0.2">
      <c r="R50" s="85"/>
    </row>
    <row r="51" spans="18:18" s="33" customFormat="1" ht="12.95" customHeight="1" x14ac:dyDescent="0.2">
      <c r="R51" s="85"/>
    </row>
    <row r="52" spans="18:18" s="33" customFormat="1" ht="12.95" customHeight="1" x14ac:dyDescent="0.2">
      <c r="R52" s="85"/>
    </row>
    <row r="53" spans="18:18" s="33" customFormat="1" ht="12.95" customHeight="1" x14ac:dyDescent="0.2">
      <c r="R53" s="85"/>
    </row>
    <row r="54" spans="18:18" s="33" customFormat="1" ht="12.95" customHeight="1" x14ac:dyDescent="0.2">
      <c r="R54" s="85"/>
    </row>
    <row r="55" spans="18:18" s="33" customFormat="1" ht="12.95" customHeight="1" x14ac:dyDescent="0.2">
      <c r="R55" s="85"/>
    </row>
    <row r="56" spans="18:18" s="33" customFormat="1" ht="12.95" customHeight="1" x14ac:dyDescent="0.2">
      <c r="R56" s="85"/>
    </row>
    <row r="57" spans="18:18" s="33" customFormat="1" ht="12.95" customHeight="1" x14ac:dyDescent="0.2">
      <c r="R57" s="85"/>
    </row>
    <row r="58" spans="18:18" s="33" customFormat="1" ht="12.95" customHeight="1" x14ac:dyDescent="0.2">
      <c r="R58" s="85"/>
    </row>
    <row r="59" spans="18:18" s="33" customFormat="1" ht="12.95" customHeight="1" x14ac:dyDescent="0.2">
      <c r="R59" s="85"/>
    </row>
    <row r="60" spans="18:18" s="33" customFormat="1" ht="12.95" customHeight="1" x14ac:dyDescent="0.2">
      <c r="R60" s="85"/>
    </row>
    <row r="61" spans="18:18" s="33" customFormat="1" ht="12.95" customHeight="1" x14ac:dyDescent="0.2">
      <c r="R61" s="85"/>
    </row>
    <row r="62" spans="18:18" s="33" customFormat="1" ht="12.95" customHeight="1" x14ac:dyDescent="0.2">
      <c r="R62" s="85"/>
    </row>
    <row r="63" spans="18:18" s="33" customFormat="1" ht="12.95" customHeight="1" x14ac:dyDescent="0.2">
      <c r="R63" s="85"/>
    </row>
    <row r="64" spans="18:18" s="33" customFormat="1" ht="12.95" customHeight="1" x14ac:dyDescent="0.2">
      <c r="R64" s="85"/>
    </row>
    <row r="65" spans="18:18" s="33" customFormat="1" ht="12.95" customHeight="1" x14ac:dyDescent="0.2">
      <c r="R65" s="85"/>
    </row>
    <row r="66" spans="18:18" s="33" customFormat="1" ht="12.95" customHeight="1" x14ac:dyDescent="0.2">
      <c r="R66" s="85"/>
    </row>
    <row r="67" spans="18:18" s="33" customFormat="1" ht="12.95" customHeight="1" x14ac:dyDescent="0.2">
      <c r="R67" s="85"/>
    </row>
    <row r="68" spans="18:18" s="33" customFormat="1" ht="12.95" customHeight="1" x14ac:dyDescent="0.2">
      <c r="R68" s="85"/>
    </row>
    <row r="69" spans="18:18" s="33" customFormat="1" ht="12.95" customHeight="1" x14ac:dyDescent="0.2">
      <c r="R69" s="85"/>
    </row>
    <row r="75" spans="18:18" ht="12.75" customHeight="1" x14ac:dyDescent="0.2"/>
  </sheetData>
  <mergeCells count="12">
    <mergeCell ref="R4:R7"/>
    <mergeCell ref="A4:A7"/>
    <mergeCell ref="L5:M6"/>
    <mergeCell ref="N5:O6"/>
    <mergeCell ref="P5:Q6"/>
    <mergeCell ref="D4:I4"/>
    <mergeCell ref="J4:Q4"/>
    <mergeCell ref="B4:C6"/>
    <mergeCell ref="D5:E6"/>
    <mergeCell ref="F5:G6"/>
    <mergeCell ref="H5:I6"/>
    <mergeCell ref="J5:K6"/>
  </mergeCells>
  <phoneticPr fontId="7" type="noConversion"/>
  <pageMargins left="0.78740157480314965" right="0.27559055118110237" top="0.98425196850393704" bottom="0.78740157480314965" header="0.51181102362204722" footer="0.51181102362204722"/>
  <pageSetup paperSize="9" firstPageNumber="3" orientation="portrait" r:id="rId1"/>
  <headerFooter alignWithMargins="0">
    <oddFooter>&amp;C&amp;"Arial,Standard"&amp;7© Statistisches Landesamt des Freistaates Sachsen | C III 8 - hj 1/17 |&amp;6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7</vt:i4>
      </vt:variant>
    </vt:vector>
  </HeadingPairs>
  <TitlesOfParts>
    <vt:vector size="25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A1</vt:lpstr>
      <vt:lpstr>A2</vt:lpstr>
      <vt:lpstr>'T11'!Datenbank</vt:lpstr>
      <vt:lpstr>'A1'!Druckbereich</vt:lpstr>
      <vt:lpstr>'A2'!Druckbereich</vt:lpstr>
      <vt:lpstr>Ergebnisdarstellung!Druckbereich</vt:lpstr>
      <vt:lpstr>Inhalt!Druckbereich</vt:lpstr>
      <vt:lpstr>Vorbemerkungen!Druckbereich</vt:lpstr>
      <vt:lpstr>'T11'!Zielbereich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Freistaat Sachsen Mai 2017</dc:title>
  <dc:subject>Viehbestände Rinder und Schweine</dc:subject>
  <dc:creator>Statistisches Landesamt des Freisaates Sachsen</dc:creator>
  <cp:keywords>Rinder, Milchkühe, Kälber, Bullen, Haltungen, Schweine,Mastschweine, Zuchtschweine, Ferkel, Betriebe</cp:keywords>
  <dc:description>C III 8 hj1 17</dc:description>
  <cp:lastModifiedBy>Kriedel, Franziska - StaLa</cp:lastModifiedBy>
  <cp:lastPrinted>2017-08-24T07:40:53Z</cp:lastPrinted>
  <dcterms:created xsi:type="dcterms:W3CDTF">1997-11-04T11:56:15Z</dcterms:created>
  <dcterms:modified xsi:type="dcterms:W3CDTF">2017-08-24T07:52:13Z</dcterms:modified>
  <cp:category>Statistischer Bericht</cp:category>
  <cp:contentStatus>3. Mai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-1896780146</vt:i4>
  </property>
  <property fmtid="{D5CDD505-2E9C-101B-9397-08002B2CF9AE}" pid="3" name="_NewReviewCycle">
    <vt:lpwstr/>
  </property>
  <property fmtid="{D5CDD505-2E9C-101B-9397-08002B2CF9AE}" pid="4" name="_EmailSubject">
    <vt:lpwstr>T_C3_4_2j08.xls</vt:lpwstr>
  </property>
  <property fmtid="{D5CDD505-2E9C-101B-9397-08002B2CF9AE}" pid="5" name="_AuthorEmail">
    <vt:lpwstr>Ingrid.Cech@statistik.sachsen.de</vt:lpwstr>
  </property>
  <property fmtid="{D5CDD505-2E9C-101B-9397-08002B2CF9AE}" pid="6" name="_AuthorEmailDisplayName">
    <vt:lpwstr>Cech, Ingrid (StaLa)</vt:lpwstr>
  </property>
  <property fmtid="{D5CDD505-2E9C-101B-9397-08002B2CF9AE}" pid="7" name="_PreviousAdHocReviewCycleID">
    <vt:i4>-1896780146</vt:i4>
  </property>
  <property fmtid="{D5CDD505-2E9C-101B-9397-08002B2CF9AE}" pid="8" name="_ReviewingToolsShownOnce">
    <vt:lpwstr/>
  </property>
</Properties>
</file>