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250"/>
  </bookViews>
  <sheets>
    <sheet name="Inhalt" sheetId="26" r:id="rId1"/>
    <sheet name="Tab1" sheetId="1" r:id="rId2"/>
    <sheet name="Tab2" sheetId="2" r:id="rId3"/>
    <sheet name="Tab3" sheetId="3" r:id="rId4"/>
    <sheet name="Tab4" sheetId="4" r:id="rId5"/>
    <sheet name="Tab5" sheetId="5" r:id="rId6"/>
    <sheet name="Tab6" sheetId="6" r:id="rId7"/>
    <sheet name="Tab7" sheetId="7" r:id="rId8"/>
    <sheet name="Tab8" sheetId="25" r:id="rId9"/>
    <sheet name="Tab9" sheetId="9" r:id="rId10"/>
    <sheet name="Tab10" sheetId="10" r:id="rId11"/>
  </sheets>
  <definedNames>
    <definedName name="_xlnm.Print_Area" localSheetId="1">'Tab1'!$A$1:$G$50</definedName>
    <definedName name="_xlnm.Print_Area" localSheetId="10">'Tab10'!$A$1:$C$52</definedName>
    <definedName name="_xlnm.Print_Area" localSheetId="2">'Tab2'!$A$1:$K$51</definedName>
    <definedName name="_xlnm.Print_Area" localSheetId="3">'Tab3'!$A$1:$D$50</definedName>
    <definedName name="_xlnm.Print_Area" localSheetId="4">'Tab4'!$A$1:$K$51</definedName>
    <definedName name="_xlnm.Print_Area" localSheetId="5">'Tab5'!$A$1:$J$53</definedName>
    <definedName name="_xlnm.Print_Area" localSheetId="6">'Tab6'!$A$1:$J$53</definedName>
    <definedName name="_xlnm.Print_Area" localSheetId="7">'Tab7'!$A$1:$U$52</definedName>
    <definedName name="_xlnm.Print_Area" localSheetId="8">'Tab8'!$A$1:$U$53</definedName>
    <definedName name="_xlnm.Print_Area" localSheetId="9">'Tab9'!$A$1:$U$52</definedName>
  </definedNames>
  <calcPr calcId="145621"/>
</workbook>
</file>

<file path=xl/calcChain.xml><?xml version="1.0" encoding="utf-8"?>
<calcChain xmlns="http://schemas.openxmlformats.org/spreadsheetml/2006/main">
  <c r="S27" i="9" l="1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B47" i="9"/>
  <c r="B46" i="9"/>
  <c r="B44" i="9"/>
  <c r="B42" i="9"/>
  <c r="B41" i="9"/>
  <c r="B40" i="9"/>
  <c r="B39" i="9"/>
  <c r="B37" i="9"/>
  <c r="B35" i="9"/>
  <c r="B34" i="9"/>
  <c r="B33" i="9"/>
  <c r="B32" i="9"/>
  <c r="B30" i="9"/>
  <c r="B25" i="9"/>
  <c r="B24" i="9"/>
  <c r="B22" i="9"/>
  <c r="B20" i="9"/>
  <c r="B19" i="9"/>
  <c r="B18" i="9"/>
  <c r="B17" i="9"/>
  <c r="B15" i="9"/>
  <c r="B13" i="9"/>
  <c r="B12" i="9"/>
  <c r="B11" i="9"/>
  <c r="B10" i="9"/>
  <c r="B8" i="9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B47" i="7"/>
  <c r="B46" i="7"/>
  <c r="B44" i="7"/>
  <c r="B42" i="7"/>
  <c r="B41" i="7"/>
  <c r="B40" i="7"/>
  <c r="B39" i="7"/>
  <c r="B37" i="7"/>
  <c r="B35" i="7"/>
  <c r="B34" i="7"/>
  <c r="B33" i="7"/>
  <c r="B32" i="7"/>
  <c r="B30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B25" i="7"/>
  <c r="B24" i="7"/>
  <c r="B22" i="7"/>
  <c r="B20" i="7"/>
  <c r="B19" i="7"/>
  <c r="B18" i="7"/>
  <c r="B17" i="7"/>
  <c r="B15" i="7"/>
  <c r="B13" i="7"/>
  <c r="B12" i="7"/>
  <c r="B11" i="7"/>
  <c r="B10" i="7"/>
  <c r="B8" i="7"/>
  <c r="C49" i="10"/>
  <c r="B49" i="10"/>
  <c r="C27" i="10"/>
  <c r="B27" i="10"/>
  <c r="I50" i="6"/>
  <c r="G50" i="6"/>
  <c r="H50" i="6" s="1"/>
  <c r="E50" i="6"/>
  <c r="C50" i="6"/>
  <c r="B50" i="6"/>
  <c r="I28" i="6"/>
  <c r="J28" i="6" s="1"/>
  <c r="G28" i="6"/>
  <c r="H28" i="6" s="1"/>
  <c r="E28" i="6"/>
  <c r="F28" i="6" s="1"/>
  <c r="C28" i="6"/>
  <c r="D28" i="6" s="1"/>
  <c r="B28" i="6"/>
  <c r="J48" i="6"/>
  <c r="J47" i="6"/>
  <c r="J45" i="6"/>
  <c r="J43" i="6"/>
  <c r="J42" i="6"/>
  <c r="J41" i="6"/>
  <c r="J40" i="6"/>
  <c r="J38" i="6"/>
  <c r="J36" i="6"/>
  <c r="J35" i="6"/>
  <c r="J34" i="6"/>
  <c r="J33" i="6"/>
  <c r="J31" i="6"/>
  <c r="H48" i="6"/>
  <c r="H47" i="6"/>
  <c r="H45" i="6"/>
  <c r="H43" i="6"/>
  <c r="H42" i="6"/>
  <c r="H41" i="6"/>
  <c r="H40" i="6"/>
  <c r="H38" i="6"/>
  <c r="H36" i="6"/>
  <c r="H35" i="6"/>
  <c r="H34" i="6"/>
  <c r="H33" i="6"/>
  <c r="H31" i="6"/>
  <c r="F48" i="6"/>
  <c r="F47" i="6"/>
  <c r="F45" i="6"/>
  <c r="F43" i="6"/>
  <c r="F42" i="6"/>
  <c r="F41" i="6"/>
  <c r="F40" i="6"/>
  <c r="F38" i="6"/>
  <c r="F36" i="6"/>
  <c r="F35" i="6"/>
  <c r="F34" i="6"/>
  <c r="F33" i="6"/>
  <c r="F31" i="6"/>
  <c r="D48" i="6"/>
  <c r="D47" i="6"/>
  <c r="D45" i="6"/>
  <c r="D43" i="6"/>
  <c r="D42" i="6"/>
  <c r="D41" i="6"/>
  <c r="D40" i="6"/>
  <c r="D38" i="6"/>
  <c r="D36" i="6"/>
  <c r="D35" i="6"/>
  <c r="D34" i="6"/>
  <c r="D33" i="6"/>
  <c r="D31" i="6"/>
  <c r="J26" i="6"/>
  <c r="J25" i="6"/>
  <c r="J23" i="6"/>
  <c r="J21" i="6"/>
  <c r="J20" i="6"/>
  <c r="J19" i="6"/>
  <c r="J18" i="6"/>
  <c r="J16" i="6"/>
  <c r="J14" i="6"/>
  <c r="J13" i="6"/>
  <c r="J12" i="6"/>
  <c r="J11" i="6"/>
  <c r="J9" i="6"/>
  <c r="H26" i="6"/>
  <c r="H25" i="6"/>
  <c r="H23" i="6"/>
  <c r="H21" i="6"/>
  <c r="H20" i="6"/>
  <c r="H19" i="6"/>
  <c r="H18" i="6"/>
  <c r="H16" i="6"/>
  <c r="H14" i="6"/>
  <c r="H13" i="6"/>
  <c r="H12" i="6"/>
  <c r="H11" i="6"/>
  <c r="H9" i="6"/>
  <c r="F26" i="6"/>
  <c r="F25" i="6"/>
  <c r="F23" i="6"/>
  <c r="F21" i="6"/>
  <c r="F20" i="6"/>
  <c r="F19" i="6"/>
  <c r="F18" i="6"/>
  <c r="F16" i="6"/>
  <c r="F14" i="6"/>
  <c r="F13" i="6"/>
  <c r="F12" i="6"/>
  <c r="F11" i="6"/>
  <c r="F9" i="6"/>
  <c r="D26" i="6"/>
  <c r="D25" i="6"/>
  <c r="D23" i="6"/>
  <c r="D21" i="6"/>
  <c r="D20" i="6"/>
  <c r="D19" i="6"/>
  <c r="D18" i="6"/>
  <c r="D16" i="6"/>
  <c r="D14" i="6"/>
  <c r="D13" i="6"/>
  <c r="D12" i="6"/>
  <c r="D11" i="6"/>
  <c r="D9" i="6"/>
  <c r="I50" i="5"/>
  <c r="G50" i="5"/>
  <c r="E50" i="5"/>
  <c r="F50" i="5" s="1"/>
  <c r="C50" i="5"/>
  <c r="B50" i="5"/>
  <c r="J50" i="5"/>
  <c r="J48" i="5"/>
  <c r="J47" i="5"/>
  <c r="J45" i="5"/>
  <c r="J43" i="5"/>
  <c r="J42" i="5"/>
  <c r="J41" i="5"/>
  <c r="J40" i="5"/>
  <c r="J38" i="5"/>
  <c r="J36" i="5"/>
  <c r="J35" i="5"/>
  <c r="J34" i="5"/>
  <c r="J33" i="5"/>
  <c r="J31" i="5"/>
  <c r="H48" i="5"/>
  <c r="H47" i="5"/>
  <c r="H45" i="5"/>
  <c r="H43" i="5"/>
  <c r="H42" i="5"/>
  <c r="H41" i="5"/>
  <c r="H40" i="5"/>
  <c r="H38" i="5"/>
  <c r="H36" i="5"/>
  <c r="H35" i="5"/>
  <c r="H34" i="5"/>
  <c r="H33" i="5"/>
  <c r="H31" i="5"/>
  <c r="F48" i="5"/>
  <c r="F47" i="5"/>
  <c r="F45" i="5"/>
  <c r="F43" i="5"/>
  <c r="F42" i="5"/>
  <c r="F41" i="5"/>
  <c r="F40" i="5"/>
  <c r="F38" i="5"/>
  <c r="F36" i="5"/>
  <c r="F35" i="5"/>
  <c r="F34" i="5"/>
  <c r="F33" i="5"/>
  <c r="F31" i="5"/>
  <c r="D48" i="5"/>
  <c r="D47" i="5"/>
  <c r="D45" i="5"/>
  <c r="D43" i="5"/>
  <c r="D42" i="5"/>
  <c r="D41" i="5"/>
  <c r="D40" i="5"/>
  <c r="D38" i="5"/>
  <c r="D36" i="5"/>
  <c r="D35" i="5"/>
  <c r="D34" i="5"/>
  <c r="D33" i="5"/>
  <c r="D31" i="5"/>
  <c r="J28" i="5"/>
  <c r="J26" i="5"/>
  <c r="J25" i="5"/>
  <c r="J23" i="5"/>
  <c r="J21" i="5"/>
  <c r="J20" i="5"/>
  <c r="J19" i="5"/>
  <c r="J18" i="5"/>
  <c r="J16" i="5"/>
  <c r="J14" i="5"/>
  <c r="J13" i="5"/>
  <c r="J12" i="5"/>
  <c r="J11" i="5"/>
  <c r="J9" i="5"/>
  <c r="H28" i="5"/>
  <c r="H26" i="5"/>
  <c r="H25" i="5"/>
  <c r="H23" i="5"/>
  <c r="H21" i="5"/>
  <c r="H20" i="5"/>
  <c r="H19" i="5"/>
  <c r="H18" i="5"/>
  <c r="H16" i="5"/>
  <c r="H14" i="5"/>
  <c r="H13" i="5"/>
  <c r="H12" i="5"/>
  <c r="H11" i="5"/>
  <c r="H9" i="5"/>
  <c r="F28" i="5"/>
  <c r="F26" i="5"/>
  <c r="F25" i="5"/>
  <c r="F23" i="5"/>
  <c r="F21" i="5"/>
  <c r="F20" i="5"/>
  <c r="F19" i="5"/>
  <c r="F18" i="5"/>
  <c r="F16" i="5"/>
  <c r="F14" i="5"/>
  <c r="F13" i="5"/>
  <c r="F12" i="5"/>
  <c r="F11" i="5"/>
  <c r="F9" i="5"/>
  <c r="I28" i="5"/>
  <c r="G28" i="5"/>
  <c r="E28" i="5"/>
  <c r="C28" i="5"/>
  <c r="D28" i="5" s="1"/>
  <c r="B28" i="5"/>
  <c r="D26" i="5"/>
  <c r="D25" i="5"/>
  <c r="D23" i="5"/>
  <c r="D21" i="5"/>
  <c r="D20" i="5"/>
  <c r="D19" i="5"/>
  <c r="D18" i="5"/>
  <c r="D16" i="5"/>
  <c r="D14" i="5"/>
  <c r="D13" i="5"/>
  <c r="D12" i="5"/>
  <c r="D11" i="5"/>
  <c r="D9" i="5"/>
  <c r="K13" i="2"/>
  <c r="K19" i="2"/>
  <c r="K34" i="2"/>
  <c r="K40" i="2"/>
  <c r="K40" i="4"/>
  <c r="K34" i="4"/>
  <c r="K13" i="4"/>
  <c r="K46" i="4"/>
  <c r="K45" i="4"/>
  <c r="K44" i="4"/>
  <c r="K43" i="4"/>
  <c r="K42" i="4"/>
  <c r="K41" i="4"/>
  <c r="K39" i="4"/>
  <c r="K38" i="4"/>
  <c r="K37" i="4"/>
  <c r="K36" i="4"/>
  <c r="K35" i="4"/>
  <c r="K33" i="4"/>
  <c r="K32" i="4"/>
  <c r="K31" i="4"/>
  <c r="K30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J48" i="4"/>
  <c r="K48" i="4" s="1"/>
  <c r="H48" i="4"/>
  <c r="I48" i="4" s="1"/>
  <c r="F48" i="4"/>
  <c r="G48" i="4" s="1"/>
  <c r="D48" i="4"/>
  <c r="E48" i="4" s="1"/>
  <c r="C48" i="4"/>
  <c r="K25" i="4"/>
  <c r="K24" i="4"/>
  <c r="K23" i="4"/>
  <c r="K22" i="4"/>
  <c r="K21" i="4"/>
  <c r="K20" i="4"/>
  <c r="K19" i="4"/>
  <c r="K18" i="4"/>
  <c r="K17" i="4"/>
  <c r="K16" i="4"/>
  <c r="K15" i="4"/>
  <c r="K14" i="4"/>
  <c r="K12" i="4"/>
  <c r="K11" i="4"/>
  <c r="K10" i="4"/>
  <c r="K9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J27" i="4"/>
  <c r="K27" i="4" s="1"/>
  <c r="H27" i="4"/>
  <c r="I27" i="4" s="1"/>
  <c r="F27" i="4"/>
  <c r="G27" i="4" s="1"/>
  <c r="D27" i="4"/>
  <c r="E27" i="4" s="1"/>
  <c r="C27" i="4"/>
  <c r="D26" i="3"/>
  <c r="D47" i="3"/>
  <c r="C47" i="3"/>
  <c r="C26" i="3"/>
  <c r="J48" i="2"/>
  <c r="H48" i="2"/>
  <c r="I48" i="2" s="1"/>
  <c r="F48" i="2"/>
  <c r="D48" i="2"/>
  <c r="C48" i="2"/>
  <c r="K46" i="2"/>
  <c r="K45" i="2"/>
  <c r="K44" i="2"/>
  <c r="K43" i="2"/>
  <c r="K42" i="2"/>
  <c r="K41" i="2"/>
  <c r="K39" i="2"/>
  <c r="K38" i="2"/>
  <c r="K37" i="2"/>
  <c r="K36" i="2"/>
  <c r="K35" i="2"/>
  <c r="K33" i="2"/>
  <c r="K32" i="2"/>
  <c r="K31" i="2"/>
  <c r="K30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K25" i="2"/>
  <c r="K24" i="2"/>
  <c r="K23" i="2"/>
  <c r="K22" i="2"/>
  <c r="K21" i="2"/>
  <c r="K20" i="2"/>
  <c r="K18" i="2"/>
  <c r="K17" i="2"/>
  <c r="K16" i="2"/>
  <c r="K15" i="2"/>
  <c r="K14" i="2"/>
  <c r="K12" i="2"/>
  <c r="K11" i="2"/>
  <c r="K10" i="2"/>
  <c r="K9" i="2"/>
  <c r="I27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G27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E27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J27" i="2"/>
  <c r="K27" i="2" s="1"/>
  <c r="H27" i="2"/>
  <c r="F27" i="2"/>
  <c r="D27" i="2"/>
  <c r="C27" i="2"/>
  <c r="B49" i="9" l="1"/>
  <c r="D50" i="6"/>
  <c r="F50" i="6"/>
  <c r="J50" i="6"/>
  <c r="H50" i="5"/>
  <c r="D50" i="5"/>
  <c r="K48" i="2"/>
  <c r="E48" i="2"/>
  <c r="G48" i="2"/>
</calcChain>
</file>

<file path=xl/sharedStrings.xml><?xml version="1.0" encoding="utf-8"?>
<sst xmlns="http://schemas.openxmlformats.org/spreadsheetml/2006/main" count="831" uniqueCount="153">
  <si>
    <t>insgesamt</t>
  </si>
  <si>
    <t>darunter von Organträgern</t>
  </si>
  <si>
    <t>Anzahl</t>
  </si>
  <si>
    <t>C</t>
  </si>
  <si>
    <t>D</t>
  </si>
  <si>
    <t>Verarbeitendes Gewerbe</t>
  </si>
  <si>
    <t>E</t>
  </si>
  <si>
    <t>F</t>
  </si>
  <si>
    <t>Baugewerbe</t>
  </si>
  <si>
    <t>G</t>
  </si>
  <si>
    <t>H</t>
  </si>
  <si>
    <t>Gastgewerbe</t>
  </si>
  <si>
    <t>I</t>
  </si>
  <si>
    <t>J</t>
  </si>
  <si>
    <t>K</t>
  </si>
  <si>
    <t>M</t>
  </si>
  <si>
    <t>Erziehung und Unterricht</t>
  </si>
  <si>
    <t>N</t>
  </si>
  <si>
    <t>darunter 
Organträger</t>
  </si>
  <si>
    <t>_____</t>
  </si>
  <si>
    <t>Unternehmen</t>
  </si>
  <si>
    <t>Mill. €</t>
  </si>
  <si>
    <t>B</t>
  </si>
  <si>
    <t>Energieversorgung</t>
  </si>
  <si>
    <t>Verkehr und Lagerei</t>
  </si>
  <si>
    <t>Information und Kommunikation</t>
  </si>
  <si>
    <t>L</t>
  </si>
  <si>
    <t>Grundstücks- und Wohnungswesen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</si>
  <si>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</si>
  <si>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</si>
  <si>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</si>
  <si>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</si>
  <si>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</si>
  <si>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</si>
  <si>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</si>
  <si>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Erbringung von Finanz- und 
  Versicherungsdienstleistungen</t>
  </si>
  <si>
    <t>Zusammen  (B-N, P-S)</t>
  </si>
  <si>
    <t>Bergbau u. Gewinnung v. Steinen u. Erden</t>
  </si>
  <si>
    <t>Erbringung v. freiberuflichen, wissenschaft-
  lichen und technischen Dienstleistungen</t>
  </si>
  <si>
    <t>Handel; Instandhalt. u. Repar. v. Kraftfahrz.</t>
  </si>
  <si>
    <t>Erbring. v. sonst. wirtsch. Dienstleistungen</t>
  </si>
  <si>
    <t>Wasserversorgung, Abwasser- und 
  Abfallentsorgung und Beseitigung von 
  Umweltverschmutzungen</t>
  </si>
  <si>
    <t>Wirtschaftszweiggliederung</t>
  </si>
  <si>
    <r>
      <t>1. Unternehmen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, Beschäftigte und Umsatz nach Wirtschaftsabschnitten </t>
    </r>
  </si>
  <si>
    <t>Insge-
samt</t>
  </si>
  <si>
    <t>0 - 9</t>
  </si>
  <si>
    <t>10 - 49</t>
  </si>
  <si>
    <t>50 - 249</t>
  </si>
  <si>
    <t>250 und mehr</t>
  </si>
  <si>
    <t>Handel; Instandhalt. u. Repar. v. Kfz</t>
  </si>
  <si>
    <t>Erbringung v. sonstigen Dienstleistungen</t>
  </si>
  <si>
    <t xml:space="preserve">    </t>
  </si>
  <si>
    <r>
      <t>2. Unternehmen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Beschäftigtengrößenklassen und Wirtschaftsabschnitten</t>
    </r>
  </si>
  <si>
    <r>
      <t>3. Betriebe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und Beschäftigte nach Wirtschaftsabschnitten </t>
    </r>
  </si>
  <si>
    <t>Betriebe</t>
  </si>
  <si>
    <r>
      <t>4. Betriebe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Beschäftigtengrößenklassen und Wirtschaftsabschnitten </t>
    </r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</si>
  <si>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</si>
  <si>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</si>
  <si>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</si>
  <si>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</si>
  <si>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</si>
  <si>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</si>
  <si>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</si>
  <si>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</si>
  <si>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</si>
  <si>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</si>
  <si>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</si>
  <si>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</si>
  <si>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</si>
  <si>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</si>
  <si>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</si>
  <si>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r>
      <t>5. Unternehmen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Beschäftigtengrößenklassen sowie Kreisfreien Städten und Landkreisen</t>
    </r>
  </si>
  <si>
    <r>
      <t>6. Betriebe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Beschäftigtengrößenklassen sowie Kreisfreien Städten und Landkreisen</t>
    </r>
  </si>
  <si>
    <t xml:space="preserve">Davon in den </t>
  </si>
  <si>
    <t>Wirtschaftsabschnitten</t>
  </si>
  <si>
    <t>Bergbau 
u. Gewin-
nung v.
Steinen 
und 
Erden</t>
  </si>
  <si>
    <t>Verar-
beiten-
des 
Ge-
werbe</t>
  </si>
  <si>
    <t>Energie-
versor-
gung</t>
  </si>
  <si>
    <t>Wasservers., 
Abwasser- 
u. Abfall-
entsorg. 
u. Beseit. 
v. Umwelt-
verschmutz.</t>
  </si>
  <si>
    <t>Bauge-
werbe</t>
  </si>
  <si>
    <t>Handel; 
Instand-
halt. u. 
Repar. 
v. Kraft-
fahrzeu-
gen</t>
  </si>
  <si>
    <t>Verkehr 
und 
Lagerei</t>
  </si>
  <si>
    <t>Gast-
gewer-
be</t>
  </si>
  <si>
    <t>Infor-
mation 
und
Kommu-
nikation</t>
  </si>
  <si>
    <t>Erbring. 
v. Finanz- 
u. Versi-
cherungs-
dienst-
leist.</t>
  </si>
  <si>
    <t>Grund-
stücks-
u. Woh-
nungs-
wesen</t>
  </si>
  <si>
    <t>Erbring. v. 
freiberufl.,
wissensch.
u. techn. 
Dienstl.</t>
  </si>
  <si>
    <t>Erbring. 
v. sonst. 
wirtsch. 
Dienstl.</t>
  </si>
  <si>
    <t>Erzie-
hung u. 
Unter-
richt</t>
  </si>
  <si>
    <t>Gesund-
heits- u. 
Sozial-
wesen</t>
  </si>
  <si>
    <t>Kunst, 
Unter-
haltung
u. Erho-
lung</t>
  </si>
  <si>
    <t>Erbring.
 von 
sonst. 
Dienstl.</t>
  </si>
  <si>
    <t xml:space="preserve">  </t>
  </si>
  <si>
    <t>aktive Unternehmen</t>
  </si>
  <si>
    <t>noch aktive Unternehmen</t>
  </si>
  <si>
    <r>
      <t>7.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>Unternehmen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</t>
    </r>
    <r>
      <rPr>
        <b/>
        <sz val="9"/>
        <rFont val="Arial"/>
        <family val="2"/>
      </rPr>
      <t xml:space="preserve"> </t>
    </r>
    <r>
      <rPr>
        <b/>
        <sz val="10"/>
        <rFont val="Arial"/>
        <family val="2"/>
      </rPr>
      <t>Wirtschaftsabschnitten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>sowie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>Kreisfreien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>Städten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>und</t>
    </r>
    <r>
      <rPr>
        <b/>
        <sz val="8"/>
        <rFont val="Arial"/>
        <family val="2"/>
      </rPr>
      <t xml:space="preserve"> </t>
    </r>
    <r>
      <rPr>
        <b/>
        <sz val="10"/>
        <rFont val="Arial"/>
        <family val="2"/>
      </rPr>
      <t xml:space="preserve">Landkreisen                       </t>
    </r>
  </si>
  <si>
    <r>
      <t>Unter-
nehmen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
insgesamt 
(B-N; P-S)</t>
    </r>
  </si>
  <si>
    <t>2) Geringfügige Differenzen bei der Summierung zur Gesamtzahl der Unternehmen sind auf Rundungsverfahren zurückzuführen.</t>
  </si>
  <si>
    <r>
      <t>8. Unternehmen je 10 000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Wirtschaftsabschnitten   
      sowie Kreisfreien Städten und Landkreisen</t>
    </r>
  </si>
  <si>
    <t>aktive Betriebe</t>
  </si>
  <si>
    <t>noch aktive Betriebe</t>
  </si>
  <si>
    <r>
      <t>9. Betriebe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Wirtschaftsabschnitten sowie Kreisfreien Städten und Landkreisen                       </t>
    </r>
  </si>
  <si>
    <r>
      <t>Betriebe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
insgesamt 
(B-N; P-S)</t>
    </r>
  </si>
  <si>
    <r>
      <t>10. Betriebe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und Beschäftigte nach Kreisfreien Städten und Landkreisen</t>
    </r>
  </si>
  <si>
    <t>Anteil
in %</t>
  </si>
  <si>
    <t>Unternehmen mit sozialversicherungspflichtig Beschäftigten
von ... bis ...</t>
  </si>
  <si>
    <t>Betriebe mit sozialversicherungspflichtig Beschäftigten
von ... bis ...</t>
  </si>
  <si>
    <t>Inhalt</t>
  </si>
  <si>
    <t>Tabellen</t>
  </si>
  <si>
    <t>1.</t>
  </si>
  <si>
    <t>Unternehmen, Beschäftigte und Umsatz nach Wirtschaftsabschnitten</t>
  </si>
  <si>
    <t>2.</t>
  </si>
  <si>
    <t>Unternehmen nach Beschäftigtengrößenklassen und Wirtschaftsabschnitten</t>
  </si>
  <si>
    <t>3.</t>
  </si>
  <si>
    <t>4.</t>
  </si>
  <si>
    <t>Betriebe nach Beschäftigtengrößenklassen und Wirtschaftsabschnitten</t>
  </si>
  <si>
    <t>5.</t>
  </si>
  <si>
    <t>Unternehmen nach Beschäftigtengrößenklassen sowie Kreisfreien Städten und Landkreisen</t>
  </si>
  <si>
    <t>6.</t>
  </si>
  <si>
    <t>Betriebe nach Beschäftigtengrößenklassen sowie Kreisfreien Städten und Landkreisen</t>
  </si>
  <si>
    <t>7.</t>
  </si>
  <si>
    <t>Unternehmen nach Wirtschaftsabschnitten sowie Kreisfreien Städten und Landkreisen</t>
  </si>
  <si>
    <t>Unternehmen je 10 000 Einwohner nach Wirtschaftsabschnitten   
sowie Kreisfreien Städten und Landkreisen</t>
  </si>
  <si>
    <t>9.</t>
  </si>
  <si>
    <t>Betriebe nach Wirtschaftsabschnitten sowie Kreisfreien Städten und Landkreisen</t>
  </si>
  <si>
    <t>10.</t>
  </si>
  <si>
    <t>Sächsische Schweiz-
  Osterzgebirge</t>
  </si>
  <si>
    <t>Bergbau u. Gewinn. v. Steinen u. Erden</t>
  </si>
  <si>
    <r>
      <t>aktive Unternehmen</t>
    </r>
    <r>
      <rPr>
        <b/>
        <vertAlign val="superscript"/>
        <sz val="9"/>
        <rFont val="Arial"/>
        <family val="2"/>
      </rPr>
      <t>2)</t>
    </r>
  </si>
  <si>
    <r>
      <t>noch aktive Unternehmen</t>
    </r>
    <r>
      <rPr>
        <b/>
        <vertAlign val="superscript"/>
        <sz val="9"/>
        <rFont val="Arial"/>
        <family val="2"/>
      </rPr>
      <t>2)</t>
    </r>
  </si>
  <si>
    <t>im Jahr 2013 aktive Unternehmen</t>
  </si>
  <si>
    <t>Sozialversiche-
rungspflichtig 
Beschäftigte 2013</t>
  </si>
  <si>
    <t>Umsatz 2013</t>
  </si>
  <si>
    <t>darunter: 
am 31.05.2015 noch aktive Unternehmen</t>
  </si>
  <si>
    <t>1) Unternehmen mit steuerbarem Umsatz aus Lieferungen und Leistungen und/oder sozialversicherungspflichtig Beschäftigten 
    im Berichtsjahr 2013</t>
  </si>
  <si>
    <t>Sozialversicherungspflichtig 
Beschäftigte 2013</t>
  </si>
  <si>
    <t>im Jahr 2013 aktive Betriebe</t>
  </si>
  <si>
    <t>darunter: 
am 31.05.2015 noch aktive Betriebe</t>
  </si>
  <si>
    <t>1) Betriebe und Einbetriebsunternehmen mit sozialversicherungspflichtig Beschäftigten im Berichtsjahr 2013 und 
    Einbetriebsunternehmen ohne sozialversicherungspflichtig Beschäftigte, aber mit steuerbarem Umsatz aus 
    Lieferungen und Leistungen im Berichtsjahr 2013</t>
  </si>
  <si>
    <t>1) Betriebe und Einbetriebsunternehmen mit sozialversicherungspflichtig Beschäftigten im Berichtsjahr 2013 und  
    Einbetriebsunternehmen ohne sozialversicherungspflichtig Beschäftigte, aber mit steuerbarem Umsatz aus 
    Lieferungen und Leistungen im Berichtsjahr 2013</t>
  </si>
  <si>
    <t>1) Unternehmen mit steuerbarem Umsatz aus Lieferungen und Leistungen und/oder sozialversicherungspflichtig Beschäftigten 
    im Berichtsjahr 2013 in den Abschnitten B-N und P-S der WZ 2008</t>
  </si>
  <si>
    <t>1) Betriebe und Einbetriebsunternehmen mit sozialversicherungspflichtig Beschäftigten im Berichtsjahr 2013 und  
    Einbetriebsunternehmen ohne sozialversicherungspflichtig Beschäftigte, aber mit steuerbarem Umsatz aus 
    Lieferungen und Leistungen im Berichtsjahr 2013 in den Abschnitten B-N und P-S der WZ 2008</t>
  </si>
  <si>
    <t>1) Betriebe und Einbetriebsunternehmen mit sozialversicherungspflichtig Beschäftigten im Berichtsjahr 2013 
    und Einbetriebsunternehmen ohne sozialversicherungspflichtig Beschäftigte, aber mit steuerbarem 
    Umsatz aus Lieferungen und Leistungen im Berichtsjahr 2013</t>
  </si>
  <si>
    <t>im Jahr 2013</t>
  </si>
  <si>
    <t>darunter: 
am 31.05.2015</t>
  </si>
  <si>
    <t>1) Unternehmen mit steuerbarem Umsatz aus Lieferungen und Leistungen und/oder sozialversicherungspflichtig Beschäftigten 
    im Berichtsjahr 2013. Die Berechnung erfolgte auf Basis von Bevölkerungszahlen zum 30. November 2014 (Quelle: Bevöl-
    kerungsfortschreibung auf Basis der Zensusdaten vom 9. Mai 2011).</t>
  </si>
  <si>
    <t>.</t>
  </si>
  <si>
    <t>Statistischer Bericht    D II 1 - j/15</t>
  </si>
  <si>
    <t>Auswertungen aus dem sächsischen Unternehmensregister</t>
  </si>
  <si>
    <t>31. Mai 2015</t>
  </si>
  <si>
    <t>Betriebeund Beschäftigte nach Wirtschaftsabschnitten</t>
  </si>
  <si>
    <t>8.</t>
  </si>
  <si>
    <t>Betriebeund Beschäftigte nach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</si>
</sst>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##\ ##0"/>
    <numFmt numFmtId="165" formatCode="#\ ###\ ##0"/>
    <numFmt numFmtId="166" formatCode="0.0"/>
    <numFmt numFmtId="167" formatCode="??0\ \ \ \ ;\-??0\ \ \ \ ;??\ \-\ \ \ \ ;@\ \ \ \ "/>
    <numFmt numFmtId="168" formatCode="0\ \ \ \ ;\-0\ \ \ \ ;\ \-\ \ \ \ ;@\ \ \ \ "/>
    <numFmt numFmtId="169" formatCode="0.00000000"/>
    <numFmt numFmtId="170" formatCode="0.000000"/>
    <numFmt numFmtId="171" formatCode="###\ \ "/>
    <numFmt numFmtId="172" formatCode="???\ ??0;\-???\ ??0;???\ ??\ \-"/>
    <numFmt numFmtId="173" formatCode="?\ ???\ ??0;\-?\ ???\ ??0;?\ ???\ ??\ \-"/>
    <numFmt numFmtId="174" formatCode="#\ ###\ ##0;;\-"/>
    <numFmt numFmtId="175" formatCode="0.0;;\-"/>
    <numFmt numFmtId="176" formatCode="\ \ @"/>
  </numFmts>
  <fonts count="25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10"/>
      <name val="Arial"/>
      <family val="2"/>
    </font>
    <font>
      <u/>
      <sz val="9"/>
      <color theme="1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3" fillId="0" borderId="0"/>
  </cellStyleXfs>
  <cellXfs count="216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4" fillId="0" borderId="4" xfId="0" applyFont="1" applyBorder="1" applyAlignment="1">
      <alignment vertical="center"/>
    </xf>
    <xf numFmtId="165" fontId="3" fillId="0" borderId="0" xfId="0" applyNumberFormat="1" applyFont="1" applyAlignment="1">
      <alignment horizontal="right"/>
    </xf>
    <xf numFmtId="3" fontId="0" fillId="0" borderId="0" xfId="0" applyNumberFormat="1"/>
    <xf numFmtId="3" fontId="6" fillId="0" borderId="0" xfId="0" applyNumberFormat="1" applyFont="1"/>
    <xf numFmtId="0" fontId="6" fillId="0" borderId="3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6" fontId="10" fillId="0" borderId="0" xfId="0" applyNumberFormat="1" applyFont="1"/>
    <xf numFmtId="166" fontId="0" fillId="0" borderId="0" xfId="0" applyNumberFormat="1"/>
    <xf numFmtId="165" fontId="0" fillId="0" borderId="0" xfId="0" applyNumberFormat="1"/>
    <xf numFmtId="166" fontId="11" fillId="0" borderId="0" xfId="0" applyNumberFormat="1" applyFont="1"/>
    <xf numFmtId="0" fontId="6" fillId="0" borderId="0" xfId="0" applyFont="1"/>
    <xf numFmtId="0" fontId="7" fillId="0" borderId="0" xfId="0" applyFont="1"/>
    <xf numFmtId="0" fontId="6" fillId="0" borderId="0" xfId="0" applyFont="1" applyBorder="1" applyAlignment="1"/>
    <xf numFmtId="0" fontId="0" fillId="0" borderId="0" xfId="0" applyBorder="1"/>
    <xf numFmtId="165" fontId="0" fillId="0" borderId="0" xfId="0" applyNumberFormat="1" applyAlignment="1">
      <alignment horizontal="right"/>
    </xf>
    <xf numFmtId="0" fontId="0" fillId="0" borderId="0" xfId="0" applyAlignment="1"/>
    <xf numFmtId="164" fontId="3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" fillId="0" borderId="0" xfId="0" applyFont="1"/>
    <xf numFmtId="164" fontId="4" fillId="0" borderId="0" xfId="0" applyNumberFormat="1" applyFont="1" applyAlignment="1">
      <alignment horizontal="right"/>
    </xf>
    <xf numFmtId="0" fontId="7" fillId="0" borderId="8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166" fontId="6" fillId="0" borderId="0" xfId="0" applyNumberFormat="1" applyFont="1"/>
    <xf numFmtId="166" fontId="1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167" fontId="3" fillId="0" borderId="0" xfId="0" applyNumberFormat="1" applyFont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167" fontId="6" fillId="0" borderId="0" xfId="0" applyNumberFormat="1" applyFont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16" fillId="0" borderId="0" xfId="0" applyFont="1"/>
    <xf numFmtId="168" fontId="3" fillId="0" borderId="0" xfId="0" applyNumberFormat="1" applyFont="1" applyAlignment="1">
      <alignment horizontal="right"/>
    </xf>
    <xf numFmtId="0" fontId="1" fillId="0" borderId="0" xfId="0" applyFont="1" applyBorder="1"/>
    <xf numFmtId="169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70" fontId="0" fillId="0" borderId="0" xfId="0" applyNumberFormat="1" applyBorder="1" applyAlignment="1">
      <alignment horizontal="right"/>
    </xf>
    <xf numFmtId="170" fontId="3" fillId="0" borderId="0" xfId="0" applyNumberFormat="1" applyFont="1" applyAlignment="1">
      <alignment horizontal="right"/>
    </xf>
    <xf numFmtId="164" fontId="17" fillId="0" borderId="0" xfId="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/>
    <xf numFmtId="0" fontId="4" fillId="0" borderId="0" xfId="0" applyFont="1" applyFill="1" applyBorder="1" applyAlignment="1">
      <alignment vertical="center"/>
    </xf>
    <xf numFmtId="164" fontId="3" fillId="0" borderId="0" xfId="0" applyNumberFormat="1" applyFont="1" applyFill="1" applyAlignment="1">
      <alignment horizontal="right"/>
    </xf>
    <xf numFmtId="0" fontId="1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right"/>
    </xf>
    <xf numFmtId="171" fontId="3" fillId="0" borderId="0" xfId="1" applyNumberFormat="1" applyFont="1" applyAlignment="1"/>
    <xf numFmtId="0" fontId="6" fillId="0" borderId="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3" xfId="0" applyFont="1" applyFill="1" applyBorder="1" applyAlignment="1">
      <alignment horizontal="left" vertical="top" wrapText="1"/>
    </xf>
    <xf numFmtId="164" fontId="2" fillId="0" borderId="0" xfId="0" applyNumberFormat="1" applyFont="1" applyFill="1" applyAlignment="1">
      <alignment horizontal="right"/>
    </xf>
    <xf numFmtId="169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170" fontId="2" fillId="0" borderId="0" xfId="0" applyNumberFormat="1" applyFont="1" applyAlignment="1">
      <alignment horizontal="right"/>
    </xf>
    <xf numFmtId="172" fontId="3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center"/>
    </xf>
    <xf numFmtId="173" fontId="2" fillId="0" borderId="0" xfId="0" applyNumberFormat="1" applyFont="1" applyFill="1" applyAlignment="1">
      <alignment horizontal="center"/>
    </xf>
    <xf numFmtId="172" fontId="3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73" fontId="3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7" fontId="2" fillId="0" borderId="0" xfId="0" applyNumberFormat="1" applyFont="1" applyAlignment="1">
      <alignment horizontal="right"/>
    </xf>
    <xf numFmtId="167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0" xfId="2"/>
    <xf numFmtId="0" fontId="2" fillId="0" borderId="0" xfId="2" applyFont="1" applyAlignment="1"/>
    <xf numFmtId="3" fontId="3" fillId="0" borderId="0" xfId="2" applyNumberFormat="1"/>
    <xf numFmtId="174" fontId="3" fillId="0" borderId="0" xfId="0" applyNumberFormat="1" applyFont="1" applyAlignment="1">
      <alignment horizontal="right"/>
    </xf>
    <xf numFmtId="175" fontId="10" fillId="0" borderId="0" xfId="0" applyNumberFormat="1" applyFont="1"/>
    <xf numFmtId="0" fontId="2" fillId="0" borderId="0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164" fontId="2" fillId="0" borderId="1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center"/>
    </xf>
    <xf numFmtId="3" fontId="2" fillId="0" borderId="0" xfId="0" applyNumberFormat="1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/>
    </xf>
    <xf numFmtId="0" fontId="7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17" fontId="7" fillId="0" borderId="2" xfId="0" quotePrefix="1" applyNumberFormat="1" applyFont="1" applyBorder="1" applyAlignment="1">
      <alignment horizontal="center" vertical="center" wrapText="1"/>
    </xf>
    <xf numFmtId="17" fontId="7" fillId="0" borderId="8" xfId="0" quotePrefix="1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" fontId="7" fillId="0" borderId="21" xfId="0" quotePrefix="1" applyNumberFormat="1" applyFont="1" applyBorder="1" applyAlignment="1">
      <alignment horizontal="center" vertical="center" wrapText="1"/>
    </xf>
    <xf numFmtId="17" fontId="7" fillId="0" borderId="24" xfId="0" quotePrefix="1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3" fillId="0" borderId="0" xfId="0" applyFont="1" applyAlignment="1"/>
    <xf numFmtId="0" fontId="22" fillId="0" borderId="0" xfId="3" applyFont="1" applyAlignment="1">
      <alignment horizontal="left"/>
    </xf>
    <xf numFmtId="15" fontId="22" fillId="0" borderId="0" xfId="3" quotePrefix="1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3" fillId="0" borderId="0" xfId="2" applyFont="1" applyAlignment="1"/>
    <xf numFmtId="176" fontId="24" fillId="0" borderId="0" xfId="1" quotePrefix="1" applyNumberFormat="1" applyFont="1" applyAlignment="1">
      <alignment horizontal="left" vertical="top"/>
    </xf>
    <xf numFmtId="0" fontId="24" fillId="0" borderId="0" xfId="1" applyFont="1" applyAlignment="1">
      <alignment vertical="top" wrapText="1"/>
    </xf>
    <xf numFmtId="0" fontId="3" fillId="0" borderId="0" xfId="0" applyFont="1" applyFill="1" applyAlignment="1"/>
    <xf numFmtId="49" fontId="24" fillId="0" borderId="0" xfId="1" quotePrefix="1" applyNumberFormat="1" applyFont="1" applyAlignment="1">
      <alignment horizontal="left" vertical="top"/>
    </xf>
    <xf numFmtId="0" fontId="18" fillId="0" borderId="0" xfId="1" applyAlignment="1">
      <alignment vertical="top" wrapText="1"/>
    </xf>
  </cellXfs>
  <cellStyles count="4">
    <cellStyle name="Hyperlink" xfId="1" builtinId="8"/>
    <cellStyle name="Standard" xfId="0" builtinId="0"/>
    <cellStyle name="Standard 2" xfId="2"/>
    <cellStyle name="Standard_I_M1_8j05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tabSelected="1" zoomScaleNormal="100" workbookViewId="0">
      <selection activeCell="B11" sqref="B11"/>
    </sheetView>
  </sheetViews>
  <sheetFormatPr baseColWidth="10" defaultRowHeight="12"/>
  <cols>
    <col min="1" max="1" width="5.7109375" style="206" customWidth="1"/>
    <col min="2" max="2" width="72.7109375" style="37" customWidth="1"/>
    <col min="3" max="3" width="6.7109375" style="206" customWidth="1"/>
    <col min="4" max="16384" width="11.42578125" style="37"/>
  </cols>
  <sheetData>
    <row r="1" spans="1:3" ht="12.75">
      <c r="A1" s="205"/>
    </row>
    <row r="2" spans="1:3" ht="12.75">
      <c r="A2" s="205"/>
    </row>
    <row r="3" spans="1:3" ht="15">
      <c r="A3" s="207" t="s">
        <v>147</v>
      </c>
    </row>
    <row r="4" spans="1:3" ht="15">
      <c r="A4" s="207" t="s">
        <v>148</v>
      </c>
    </row>
    <row r="5" spans="1:3" ht="15">
      <c r="A5" s="208" t="s">
        <v>149</v>
      </c>
    </row>
    <row r="6" spans="1:3">
      <c r="A6" s="109"/>
      <c r="C6" s="209"/>
    </row>
    <row r="7" spans="1:3" ht="15">
      <c r="A7" s="210" t="s">
        <v>107</v>
      </c>
    </row>
    <row r="8" spans="1:3">
      <c r="A8" s="111"/>
    </row>
    <row r="9" spans="1:3">
      <c r="A9" s="110" t="s">
        <v>108</v>
      </c>
    </row>
    <row r="10" spans="1:3">
      <c r="A10" s="110"/>
    </row>
    <row r="11" spans="1:3">
      <c r="A11" s="211" t="s">
        <v>109</v>
      </c>
      <c r="B11" s="215" t="s">
        <v>110</v>
      </c>
      <c r="C11" s="82"/>
    </row>
    <row r="12" spans="1:3">
      <c r="A12" s="213"/>
      <c r="B12" s="78"/>
    </row>
    <row r="13" spans="1:3">
      <c r="A13" s="211" t="s">
        <v>111</v>
      </c>
      <c r="B13" s="212" t="s">
        <v>112</v>
      </c>
      <c r="C13" s="82"/>
    </row>
    <row r="14" spans="1:3">
      <c r="A14" s="213"/>
      <c r="B14" s="78"/>
    </row>
    <row r="15" spans="1:3">
      <c r="A15" s="211" t="s">
        <v>113</v>
      </c>
      <c r="B15" s="212" t="s">
        <v>150</v>
      </c>
      <c r="C15" s="82"/>
    </row>
    <row r="16" spans="1:3">
      <c r="A16" s="213"/>
      <c r="B16" s="78"/>
    </row>
    <row r="17" spans="1:3">
      <c r="A17" s="211" t="s">
        <v>114</v>
      </c>
      <c r="B17" s="212" t="s">
        <v>115</v>
      </c>
      <c r="C17" s="82"/>
    </row>
    <row r="18" spans="1:3">
      <c r="A18" s="213"/>
      <c r="B18" s="78"/>
    </row>
    <row r="19" spans="1:3" ht="24">
      <c r="A19" s="211" t="s">
        <v>116</v>
      </c>
      <c r="B19" s="212" t="s">
        <v>117</v>
      </c>
      <c r="C19" s="82"/>
    </row>
    <row r="20" spans="1:3">
      <c r="A20" s="213"/>
      <c r="B20" s="78"/>
    </row>
    <row r="21" spans="1:3">
      <c r="A21" s="211" t="s">
        <v>118</v>
      </c>
      <c r="B21" s="212" t="s">
        <v>119</v>
      </c>
      <c r="C21" s="82"/>
    </row>
    <row r="22" spans="1:3">
      <c r="A22" s="213"/>
      <c r="B22" s="78"/>
    </row>
    <row r="23" spans="1:3">
      <c r="A23" s="211" t="s">
        <v>120</v>
      </c>
      <c r="B23" s="212" t="s">
        <v>121</v>
      </c>
      <c r="C23" s="82"/>
    </row>
    <row r="24" spans="1:3">
      <c r="A24" s="213"/>
      <c r="B24" s="78"/>
    </row>
    <row r="25" spans="1:3" ht="24">
      <c r="A25" s="211" t="s">
        <v>151</v>
      </c>
      <c r="B25" s="212" t="s">
        <v>122</v>
      </c>
      <c r="C25" s="82"/>
    </row>
    <row r="26" spans="1:3">
      <c r="A26" s="213"/>
      <c r="B26" s="78"/>
    </row>
    <row r="27" spans="1:3">
      <c r="A27" s="211" t="s">
        <v>123</v>
      </c>
      <c r="B27" s="212" t="s">
        <v>124</v>
      </c>
      <c r="C27" s="82"/>
    </row>
    <row r="28" spans="1:3">
      <c r="A28" s="213"/>
      <c r="B28" s="78"/>
    </row>
    <row r="29" spans="1:3">
      <c r="A29" s="214" t="s">
        <v>125</v>
      </c>
      <c r="B29" s="212" t="s">
        <v>152</v>
      </c>
      <c r="C29" s="82"/>
    </row>
  </sheetData>
  <hyperlinks>
    <hyperlink ref="A11:C11" location="'Tab1'!$A$1" tooltip="Gehe zu Tab1" display="'Tab1'!$A$1"/>
    <hyperlink ref="A13:C13" location="'Tab2'!$A$1" tooltip="Gehe zu Tab2" display="'Tab2'!$A$1"/>
    <hyperlink ref="A15:C15" location="'Tab3'!$A$1" tooltip="Gehe zu Tab3" display="'Tab3'!$A$1"/>
    <hyperlink ref="A17:C17" location="'Tab4'!$A$1" tooltip="Gehe zu Tab4" display="'Tab4'!$A$1"/>
    <hyperlink ref="A19:C19" location="'Tab5'!$A$1" tooltip="Gehe zu Tab5" display="'Tab5'!$A$1"/>
    <hyperlink ref="A21:C21" location="'Tab6'!$A$1" tooltip="Gehe zu Tab6" display="'Tab6'!$A$1"/>
    <hyperlink ref="A23:C23" location="'Tab7'!$A$1" tooltip="Gehe zu Tab7" display="'Tab7'!$A$1"/>
    <hyperlink ref="A25:C25" location="'Tab8'!$A$1" tooltip="Gehe zu Tab8" display="'Tab8'!$A$1"/>
    <hyperlink ref="A27:C27" location="'Tab9'!$A$1" tooltip="Gehe zu Tab9" display="'Tab9'!$A$1"/>
    <hyperlink ref="A29:C29" location="'Tab10'!$A$1" tooltip="Gehe zu Tab10" display="'Tab10'!$A$1"/>
    <hyperlink ref="B11" location="'Tab1'!A1" tooltip="Gehe zu Tab1" display="Unternehmen, Beschäftigte und Umsatz nach Wirtschaftsabschnitten"/>
  </hyperlinks>
  <pageMargins left="0.7" right="0.7" top="0.78740157499999996" bottom="0.78740157499999996" header="0.3" footer="0.3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showGridLines="0" zoomScaleNormal="100" workbookViewId="0"/>
  </sheetViews>
  <sheetFormatPr baseColWidth="10" defaultRowHeight="12"/>
  <cols>
    <col min="1" max="1" width="19.140625" customWidth="1"/>
    <col min="2" max="4" width="8.140625" customWidth="1"/>
    <col min="5" max="5" width="7" customWidth="1"/>
    <col min="6" max="6" width="11.42578125" customWidth="1"/>
    <col min="7" max="10" width="8.140625" customWidth="1"/>
    <col min="11" max="11" width="7.42578125" customWidth="1"/>
    <col min="12" max="12" width="9.140625" customWidth="1"/>
    <col min="13" max="13" width="8.28515625" customWidth="1"/>
    <col min="14" max="14" width="9.7109375" style="31" customWidth="1"/>
    <col min="15" max="17" width="8.28515625" style="31" customWidth="1"/>
    <col min="18" max="18" width="7.7109375" style="31" customWidth="1"/>
    <col min="19" max="19" width="8.28515625" customWidth="1"/>
    <col min="20" max="20" width="0.7109375" customWidth="1"/>
    <col min="21" max="21" width="19" customWidth="1"/>
  </cols>
  <sheetData>
    <row r="1" spans="1:29" ht="14.25">
      <c r="A1" s="4" t="s">
        <v>101</v>
      </c>
      <c r="B1" s="4"/>
    </row>
    <row r="2" spans="1:29" ht="9.9499999999999993" customHeight="1"/>
    <row r="3" spans="1:29" ht="12" customHeight="1">
      <c r="A3" s="154" t="s">
        <v>56</v>
      </c>
      <c r="B3" s="167" t="s">
        <v>102</v>
      </c>
      <c r="C3" s="177" t="s">
        <v>73</v>
      </c>
      <c r="D3" s="178"/>
      <c r="E3" s="178"/>
      <c r="F3" s="178"/>
      <c r="G3" s="178"/>
      <c r="H3" s="178"/>
      <c r="I3" s="178"/>
      <c r="J3" s="178"/>
      <c r="K3" s="179" t="s">
        <v>74</v>
      </c>
      <c r="L3" s="179"/>
      <c r="M3" s="179"/>
      <c r="N3" s="179"/>
      <c r="O3" s="179"/>
      <c r="P3" s="179"/>
      <c r="Q3" s="179"/>
      <c r="R3" s="179"/>
      <c r="S3" s="180"/>
      <c r="T3" s="45"/>
      <c r="U3" s="140" t="s">
        <v>56</v>
      </c>
    </row>
    <row r="4" spans="1:29">
      <c r="A4" s="155"/>
      <c r="B4" s="168"/>
      <c r="C4" s="7" t="s">
        <v>22</v>
      </c>
      <c r="D4" s="6" t="s">
        <v>3</v>
      </c>
      <c r="E4" s="6" t="s">
        <v>4</v>
      </c>
      <c r="F4" s="6" t="s">
        <v>6</v>
      </c>
      <c r="G4" s="6" t="s">
        <v>7</v>
      </c>
      <c r="H4" s="6" t="s">
        <v>9</v>
      </c>
      <c r="I4" s="39" t="s">
        <v>10</v>
      </c>
      <c r="J4" s="6" t="s">
        <v>12</v>
      </c>
      <c r="K4" s="39" t="s">
        <v>13</v>
      </c>
      <c r="L4" s="6" t="s">
        <v>14</v>
      </c>
      <c r="M4" s="6" t="s">
        <v>26</v>
      </c>
      <c r="N4" s="6" t="s">
        <v>15</v>
      </c>
      <c r="O4" s="6" t="s">
        <v>17</v>
      </c>
      <c r="P4" s="6" t="s">
        <v>28</v>
      </c>
      <c r="Q4" s="6" t="s">
        <v>29</v>
      </c>
      <c r="R4" s="6" t="s">
        <v>31</v>
      </c>
      <c r="S4" s="39" t="s">
        <v>33</v>
      </c>
      <c r="T4" s="46"/>
      <c r="U4" s="141"/>
    </row>
    <row r="5" spans="1:29" ht="82.5" customHeight="1">
      <c r="A5" s="157"/>
      <c r="B5" s="169"/>
      <c r="C5" s="21" t="s">
        <v>75</v>
      </c>
      <c r="D5" s="21" t="s">
        <v>76</v>
      </c>
      <c r="E5" s="21" t="s">
        <v>77</v>
      </c>
      <c r="F5" s="47" t="s">
        <v>78</v>
      </c>
      <c r="G5" s="21" t="s">
        <v>79</v>
      </c>
      <c r="H5" s="21" t="s">
        <v>80</v>
      </c>
      <c r="I5" s="21" t="s">
        <v>81</v>
      </c>
      <c r="J5" s="21" t="s">
        <v>82</v>
      </c>
      <c r="K5" s="48" t="s">
        <v>83</v>
      </c>
      <c r="L5" s="48" t="s">
        <v>84</v>
      </c>
      <c r="M5" s="49" t="s">
        <v>85</v>
      </c>
      <c r="N5" s="49" t="s">
        <v>86</v>
      </c>
      <c r="O5" s="49" t="s">
        <v>87</v>
      </c>
      <c r="P5" s="49" t="s">
        <v>88</v>
      </c>
      <c r="Q5" s="49" t="s">
        <v>89</v>
      </c>
      <c r="R5" s="49" t="s">
        <v>90</v>
      </c>
      <c r="S5" s="48" t="s">
        <v>91</v>
      </c>
      <c r="T5" s="50"/>
      <c r="U5" s="156"/>
      <c r="V5" s="51"/>
      <c r="W5" s="51"/>
      <c r="X5" s="51"/>
      <c r="Y5" s="51"/>
      <c r="Z5" s="51"/>
      <c r="AA5" s="51"/>
      <c r="AB5" s="51"/>
      <c r="AC5" s="51"/>
    </row>
    <row r="6" spans="1:29" s="31" customFormat="1" ht="10.5" customHeight="1">
      <c r="A6" s="2"/>
      <c r="B6" s="2"/>
      <c r="C6" s="3"/>
      <c r="D6" s="3"/>
      <c r="E6" s="3"/>
      <c r="F6" s="3"/>
      <c r="G6" s="3"/>
      <c r="L6" s="31" t="s">
        <v>92</v>
      </c>
    </row>
    <row r="7" spans="1:29" s="31" customFormat="1" ht="12" customHeight="1">
      <c r="A7" s="15"/>
      <c r="B7" s="181" t="s">
        <v>143</v>
      </c>
      <c r="C7" s="181"/>
      <c r="D7" s="181"/>
      <c r="E7" s="181"/>
      <c r="F7" s="181"/>
      <c r="G7" s="181"/>
      <c r="H7" s="181"/>
      <c r="I7" s="181"/>
      <c r="J7" s="181"/>
      <c r="K7" s="182" t="s">
        <v>99</v>
      </c>
      <c r="L7" s="182"/>
      <c r="M7" s="182"/>
      <c r="N7" s="182"/>
      <c r="O7" s="182"/>
      <c r="P7" s="182"/>
      <c r="Q7" s="182"/>
      <c r="R7" s="182"/>
      <c r="S7" s="182"/>
      <c r="T7" s="52"/>
      <c r="U7" s="53"/>
    </row>
    <row r="8" spans="1:29">
      <c r="A8" s="12" t="s">
        <v>57</v>
      </c>
      <c r="B8" s="34">
        <f>SUM(C8:S8)</f>
        <v>11385</v>
      </c>
      <c r="C8" s="75">
        <v>2</v>
      </c>
      <c r="D8" s="75">
        <v>725</v>
      </c>
      <c r="E8" s="75">
        <v>40</v>
      </c>
      <c r="F8" s="107">
        <v>37</v>
      </c>
      <c r="G8" s="34">
        <v>1360</v>
      </c>
      <c r="H8" s="34">
        <v>2209</v>
      </c>
      <c r="I8" s="34">
        <v>333</v>
      </c>
      <c r="J8" s="34">
        <v>498</v>
      </c>
      <c r="K8" s="34">
        <v>389</v>
      </c>
      <c r="L8" s="34">
        <v>287</v>
      </c>
      <c r="M8" s="34">
        <v>667</v>
      </c>
      <c r="N8" s="34">
        <v>1661</v>
      </c>
      <c r="O8" s="34">
        <v>929</v>
      </c>
      <c r="P8" s="34">
        <v>218</v>
      </c>
      <c r="Q8" s="34">
        <v>880</v>
      </c>
      <c r="R8" s="34">
        <v>283</v>
      </c>
      <c r="S8" s="34">
        <v>867</v>
      </c>
      <c r="T8" s="55"/>
      <c r="U8" s="11" t="s">
        <v>57</v>
      </c>
    </row>
    <row r="9" spans="1:29">
      <c r="A9" s="12"/>
      <c r="B9" s="34"/>
      <c r="C9" s="73"/>
      <c r="D9" s="73"/>
      <c r="E9" s="73"/>
      <c r="F9" s="73"/>
      <c r="T9" s="55"/>
      <c r="U9" s="11"/>
    </row>
    <row r="10" spans="1:29">
      <c r="A10" s="12" t="s">
        <v>58</v>
      </c>
      <c r="B10" s="34">
        <f t="shared" ref="B10:B25" si="0">SUM(C10:S10)</f>
        <v>16740</v>
      </c>
      <c r="C10" s="75">
        <v>12</v>
      </c>
      <c r="D10" s="75">
        <v>2016</v>
      </c>
      <c r="E10" s="75">
        <v>108</v>
      </c>
      <c r="F10" s="107">
        <v>63</v>
      </c>
      <c r="G10" s="34">
        <v>3002</v>
      </c>
      <c r="H10" s="34">
        <v>3427</v>
      </c>
      <c r="I10" s="34">
        <v>603</v>
      </c>
      <c r="J10" s="34">
        <v>995</v>
      </c>
      <c r="K10" s="34">
        <v>250</v>
      </c>
      <c r="L10" s="34">
        <v>367</v>
      </c>
      <c r="M10" s="34">
        <v>797</v>
      </c>
      <c r="N10" s="34">
        <v>1261</v>
      </c>
      <c r="O10" s="34">
        <v>957</v>
      </c>
      <c r="P10" s="34">
        <v>374</v>
      </c>
      <c r="Q10" s="34">
        <v>1224</v>
      </c>
      <c r="R10" s="34">
        <v>260</v>
      </c>
      <c r="S10" s="34">
        <v>1024</v>
      </c>
      <c r="T10" s="55"/>
      <c r="U10" s="11" t="s">
        <v>58</v>
      </c>
    </row>
    <row r="11" spans="1:29">
      <c r="A11" s="12" t="s">
        <v>59</v>
      </c>
      <c r="B11" s="34">
        <f t="shared" si="0"/>
        <v>14186</v>
      </c>
      <c r="C11" s="75">
        <v>15</v>
      </c>
      <c r="D11" s="75">
        <v>1385</v>
      </c>
      <c r="E11" s="75">
        <v>324</v>
      </c>
      <c r="F11" s="107">
        <v>82</v>
      </c>
      <c r="G11" s="34">
        <v>2483</v>
      </c>
      <c r="H11" s="34">
        <v>2793</v>
      </c>
      <c r="I11" s="34">
        <v>552</v>
      </c>
      <c r="J11" s="34">
        <v>786</v>
      </c>
      <c r="K11" s="34">
        <v>201</v>
      </c>
      <c r="L11" s="34">
        <v>335</v>
      </c>
      <c r="M11" s="34">
        <v>755</v>
      </c>
      <c r="N11" s="34">
        <v>1294</v>
      </c>
      <c r="O11" s="34">
        <v>841</v>
      </c>
      <c r="P11" s="34">
        <v>305</v>
      </c>
      <c r="Q11" s="34">
        <v>948</v>
      </c>
      <c r="R11" s="34">
        <v>236</v>
      </c>
      <c r="S11" s="34">
        <v>851</v>
      </c>
      <c r="T11" s="55"/>
      <c r="U11" s="11" t="s">
        <v>59</v>
      </c>
    </row>
    <row r="12" spans="1:29">
      <c r="A12" s="12" t="s">
        <v>60</v>
      </c>
      <c r="B12" s="34">
        <f t="shared" si="0"/>
        <v>11501</v>
      </c>
      <c r="C12" s="75">
        <v>2</v>
      </c>
      <c r="D12" s="75">
        <v>1206</v>
      </c>
      <c r="E12" s="75">
        <v>49</v>
      </c>
      <c r="F12" s="107">
        <v>42</v>
      </c>
      <c r="G12" s="34">
        <v>2022</v>
      </c>
      <c r="H12" s="34">
        <v>2291</v>
      </c>
      <c r="I12" s="34">
        <v>469</v>
      </c>
      <c r="J12" s="34">
        <v>705</v>
      </c>
      <c r="K12" s="34">
        <v>188</v>
      </c>
      <c r="L12" s="34">
        <v>245</v>
      </c>
      <c r="M12" s="34">
        <v>575</v>
      </c>
      <c r="N12" s="34">
        <v>988</v>
      </c>
      <c r="O12" s="34">
        <v>779</v>
      </c>
      <c r="P12" s="34">
        <v>235</v>
      </c>
      <c r="Q12" s="34">
        <v>866</v>
      </c>
      <c r="R12" s="34">
        <v>212</v>
      </c>
      <c r="S12" s="34">
        <v>627</v>
      </c>
      <c r="T12" s="55"/>
      <c r="U12" s="11" t="s">
        <v>60</v>
      </c>
    </row>
    <row r="13" spans="1:29" ht="12.75" customHeight="1">
      <c r="A13" s="12" t="s">
        <v>61</v>
      </c>
      <c r="B13" s="34">
        <f t="shared" si="0"/>
        <v>14906</v>
      </c>
      <c r="C13" s="75">
        <v>7</v>
      </c>
      <c r="D13" s="75">
        <v>1268</v>
      </c>
      <c r="E13" s="75">
        <v>56</v>
      </c>
      <c r="F13" s="107">
        <v>65</v>
      </c>
      <c r="G13" s="34">
        <v>2635</v>
      </c>
      <c r="H13" s="34">
        <v>3043</v>
      </c>
      <c r="I13" s="34">
        <v>571</v>
      </c>
      <c r="J13" s="34">
        <v>769</v>
      </c>
      <c r="K13" s="34">
        <v>238</v>
      </c>
      <c r="L13" s="34">
        <v>344</v>
      </c>
      <c r="M13" s="34">
        <v>798</v>
      </c>
      <c r="N13" s="34">
        <v>1400</v>
      </c>
      <c r="O13" s="34">
        <v>1014</v>
      </c>
      <c r="P13" s="34">
        <v>300</v>
      </c>
      <c r="Q13" s="34">
        <v>1174</v>
      </c>
      <c r="R13" s="34">
        <v>250</v>
      </c>
      <c r="S13" s="34">
        <v>974</v>
      </c>
      <c r="T13" s="55"/>
      <c r="U13" s="11" t="s">
        <v>61</v>
      </c>
    </row>
    <row r="14" spans="1:29">
      <c r="A14" s="12"/>
      <c r="B14" s="34"/>
      <c r="C14" s="73"/>
      <c r="D14" s="73"/>
      <c r="E14" s="73"/>
      <c r="F14" s="73"/>
      <c r="T14" s="55"/>
      <c r="U14" s="11"/>
    </row>
    <row r="15" spans="1:29">
      <c r="A15" s="12" t="s">
        <v>62</v>
      </c>
      <c r="B15" s="34">
        <f t="shared" si="0"/>
        <v>24861</v>
      </c>
      <c r="C15" s="75">
        <v>5</v>
      </c>
      <c r="D15" s="75">
        <v>1226</v>
      </c>
      <c r="E15" s="75">
        <v>126</v>
      </c>
      <c r="F15" s="107">
        <v>58</v>
      </c>
      <c r="G15" s="34">
        <v>2491</v>
      </c>
      <c r="H15" s="34">
        <v>4028</v>
      </c>
      <c r="I15" s="34">
        <v>635</v>
      </c>
      <c r="J15" s="34">
        <v>1378</v>
      </c>
      <c r="K15" s="34">
        <v>1152</v>
      </c>
      <c r="L15" s="34">
        <v>593</v>
      </c>
      <c r="M15" s="34">
        <v>1626</v>
      </c>
      <c r="N15" s="34">
        <v>4735</v>
      </c>
      <c r="O15" s="34">
        <v>1941</v>
      </c>
      <c r="P15" s="34">
        <v>520</v>
      </c>
      <c r="Q15" s="34">
        <v>1925</v>
      </c>
      <c r="R15" s="34">
        <v>875</v>
      </c>
      <c r="S15" s="34">
        <v>1547</v>
      </c>
      <c r="T15" s="55"/>
      <c r="U15" s="11" t="s">
        <v>62</v>
      </c>
    </row>
    <row r="16" spans="1:29">
      <c r="A16" s="12"/>
      <c r="B16" s="34"/>
      <c r="C16" s="73"/>
      <c r="D16" s="73"/>
      <c r="E16" s="73"/>
      <c r="F16" s="73"/>
      <c r="T16" s="55"/>
      <c r="U16" s="11"/>
    </row>
    <row r="17" spans="1:21">
      <c r="A17" s="12" t="s">
        <v>63</v>
      </c>
      <c r="B17" s="34">
        <f t="shared" si="0"/>
        <v>13573</v>
      </c>
      <c r="C17" s="75">
        <v>21</v>
      </c>
      <c r="D17" s="75">
        <v>1336</v>
      </c>
      <c r="E17" s="75">
        <v>107</v>
      </c>
      <c r="F17" s="107">
        <v>76</v>
      </c>
      <c r="G17" s="34">
        <v>2369</v>
      </c>
      <c r="H17" s="34">
        <v>2761</v>
      </c>
      <c r="I17" s="34">
        <v>456</v>
      </c>
      <c r="J17" s="34">
        <v>812</v>
      </c>
      <c r="K17" s="34">
        <v>199</v>
      </c>
      <c r="L17" s="34">
        <v>302</v>
      </c>
      <c r="M17" s="34">
        <v>733</v>
      </c>
      <c r="N17" s="34">
        <v>1193</v>
      </c>
      <c r="O17" s="34">
        <v>861</v>
      </c>
      <c r="P17" s="34">
        <v>330</v>
      </c>
      <c r="Q17" s="34">
        <v>1065</v>
      </c>
      <c r="R17" s="34">
        <v>225</v>
      </c>
      <c r="S17" s="34">
        <v>727</v>
      </c>
      <c r="T17" s="55"/>
      <c r="U17" s="11" t="s">
        <v>63</v>
      </c>
    </row>
    <row r="18" spans="1:21">
      <c r="A18" s="12" t="s">
        <v>64</v>
      </c>
      <c r="B18" s="34">
        <f t="shared" si="0"/>
        <v>10948</v>
      </c>
      <c r="C18" s="75">
        <v>12</v>
      </c>
      <c r="D18" s="75">
        <v>972</v>
      </c>
      <c r="E18" s="75">
        <v>96</v>
      </c>
      <c r="F18" s="107">
        <v>64</v>
      </c>
      <c r="G18" s="34">
        <v>1793</v>
      </c>
      <c r="H18" s="34">
        <v>2233</v>
      </c>
      <c r="I18" s="34">
        <v>349</v>
      </c>
      <c r="J18" s="34">
        <v>751</v>
      </c>
      <c r="K18" s="34">
        <v>160</v>
      </c>
      <c r="L18" s="34">
        <v>251</v>
      </c>
      <c r="M18" s="34">
        <v>545</v>
      </c>
      <c r="N18" s="34">
        <v>892</v>
      </c>
      <c r="O18" s="34">
        <v>710</v>
      </c>
      <c r="P18" s="34">
        <v>244</v>
      </c>
      <c r="Q18" s="34">
        <v>947</v>
      </c>
      <c r="R18" s="34">
        <v>226</v>
      </c>
      <c r="S18" s="34">
        <v>703</v>
      </c>
      <c r="T18" s="55"/>
      <c r="U18" s="11" t="s">
        <v>64</v>
      </c>
    </row>
    <row r="19" spans="1:21">
      <c r="A19" s="12" t="s">
        <v>65</v>
      </c>
      <c r="B19" s="34">
        <f t="shared" si="0"/>
        <v>11413</v>
      </c>
      <c r="C19" s="75">
        <v>14</v>
      </c>
      <c r="D19" s="75">
        <v>955</v>
      </c>
      <c r="E19" s="75">
        <v>90</v>
      </c>
      <c r="F19" s="107">
        <v>61</v>
      </c>
      <c r="G19" s="34">
        <v>1838</v>
      </c>
      <c r="H19" s="34">
        <v>2312</v>
      </c>
      <c r="I19" s="34">
        <v>459</v>
      </c>
      <c r="J19" s="34">
        <v>663</v>
      </c>
      <c r="K19" s="34">
        <v>199</v>
      </c>
      <c r="L19" s="34">
        <v>269</v>
      </c>
      <c r="M19" s="34">
        <v>646</v>
      </c>
      <c r="N19" s="34">
        <v>1167</v>
      </c>
      <c r="O19" s="34">
        <v>818</v>
      </c>
      <c r="P19" s="34">
        <v>230</v>
      </c>
      <c r="Q19" s="34">
        <v>825</v>
      </c>
      <c r="R19" s="34">
        <v>238</v>
      </c>
      <c r="S19" s="34">
        <v>629</v>
      </c>
      <c r="T19" s="55"/>
      <c r="U19" s="11" t="s">
        <v>65</v>
      </c>
    </row>
    <row r="20" spans="1:21" ht="24" customHeight="1">
      <c r="A20" s="40" t="s">
        <v>126</v>
      </c>
      <c r="B20" s="34">
        <f t="shared" si="0"/>
        <v>11698</v>
      </c>
      <c r="C20" s="75">
        <v>7</v>
      </c>
      <c r="D20" s="75">
        <v>1007</v>
      </c>
      <c r="E20" s="75">
        <v>74</v>
      </c>
      <c r="F20" s="107">
        <v>61</v>
      </c>
      <c r="G20" s="34">
        <v>2217</v>
      </c>
      <c r="H20" s="34">
        <v>2184</v>
      </c>
      <c r="I20" s="34">
        <v>423</v>
      </c>
      <c r="J20" s="34">
        <v>847</v>
      </c>
      <c r="K20" s="34">
        <v>195</v>
      </c>
      <c r="L20" s="34">
        <v>248</v>
      </c>
      <c r="M20" s="34">
        <v>582</v>
      </c>
      <c r="N20" s="34">
        <v>1078</v>
      </c>
      <c r="O20" s="34">
        <v>889</v>
      </c>
      <c r="P20" s="34">
        <v>245</v>
      </c>
      <c r="Q20" s="34">
        <v>836</v>
      </c>
      <c r="R20" s="34">
        <v>224</v>
      </c>
      <c r="S20" s="34">
        <v>581</v>
      </c>
      <c r="T20" s="55"/>
      <c r="U20" s="56" t="s">
        <v>126</v>
      </c>
    </row>
    <row r="21" spans="1:21">
      <c r="A21" s="12"/>
      <c r="B21" s="34"/>
      <c r="T21" s="55"/>
      <c r="U21" s="11"/>
    </row>
    <row r="22" spans="1:21">
      <c r="A22" s="40" t="s">
        <v>67</v>
      </c>
      <c r="B22" s="34">
        <f t="shared" si="0"/>
        <v>25184</v>
      </c>
      <c r="C22" s="34">
        <v>4</v>
      </c>
      <c r="D22" s="34">
        <v>1012</v>
      </c>
      <c r="E22" s="34">
        <v>177</v>
      </c>
      <c r="F22" s="54">
        <v>62</v>
      </c>
      <c r="G22" s="34">
        <v>2703</v>
      </c>
      <c r="H22" s="34">
        <v>4098</v>
      </c>
      <c r="I22" s="34">
        <v>725</v>
      </c>
      <c r="J22" s="34">
        <v>1320</v>
      </c>
      <c r="K22" s="34">
        <v>1170</v>
      </c>
      <c r="L22" s="34">
        <v>632</v>
      </c>
      <c r="M22" s="34">
        <v>1628</v>
      </c>
      <c r="N22" s="34">
        <v>4448</v>
      </c>
      <c r="O22" s="34">
        <v>2103</v>
      </c>
      <c r="P22" s="34">
        <v>637</v>
      </c>
      <c r="Q22" s="34">
        <v>1915</v>
      </c>
      <c r="R22" s="34">
        <v>1009</v>
      </c>
      <c r="S22" s="34">
        <v>1541</v>
      </c>
      <c r="T22" s="55"/>
      <c r="U22" s="56" t="s">
        <v>67</v>
      </c>
    </row>
    <row r="23" spans="1:21">
      <c r="A23" s="12"/>
      <c r="B23" s="34"/>
      <c r="C23" s="34"/>
      <c r="D23" s="34"/>
      <c r="E23" s="34"/>
      <c r="F23" s="5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55"/>
      <c r="U23" s="11"/>
    </row>
    <row r="24" spans="1:21">
      <c r="A24" s="12" t="s">
        <v>68</v>
      </c>
      <c r="B24" s="34">
        <f t="shared" si="0"/>
        <v>11975</v>
      </c>
      <c r="C24" s="34">
        <v>9</v>
      </c>
      <c r="D24" s="34">
        <v>863</v>
      </c>
      <c r="E24" s="34">
        <v>122</v>
      </c>
      <c r="F24" s="54">
        <v>67</v>
      </c>
      <c r="G24" s="34">
        <v>2192</v>
      </c>
      <c r="H24" s="34">
        <v>2296</v>
      </c>
      <c r="I24" s="34">
        <v>475</v>
      </c>
      <c r="J24" s="34">
        <v>582</v>
      </c>
      <c r="K24" s="34">
        <v>231</v>
      </c>
      <c r="L24" s="34">
        <v>273</v>
      </c>
      <c r="M24" s="34">
        <v>600</v>
      </c>
      <c r="N24" s="34">
        <v>1182</v>
      </c>
      <c r="O24" s="34">
        <v>949</v>
      </c>
      <c r="P24" s="34">
        <v>277</v>
      </c>
      <c r="Q24" s="34">
        <v>808</v>
      </c>
      <c r="R24" s="34">
        <v>251</v>
      </c>
      <c r="S24" s="34">
        <v>798</v>
      </c>
      <c r="T24" s="55"/>
      <c r="U24" s="11" t="s">
        <v>68</v>
      </c>
    </row>
    <row r="25" spans="1:21">
      <c r="A25" s="12" t="s">
        <v>69</v>
      </c>
      <c r="B25" s="34">
        <f t="shared" si="0"/>
        <v>9128</v>
      </c>
      <c r="C25" s="34">
        <v>15</v>
      </c>
      <c r="D25" s="34">
        <v>641</v>
      </c>
      <c r="E25" s="34">
        <v>99</v>
      </c>
      <c r="F25" s="54">
        <v>53</v>
      </c>
      <c r="G25" s="34">
        <v>1655</v>
      </c>
      <c r="H25" s="34">
        <v>1829</v>
      </c>
      <c r="I25" s="34">
        <v>424</v>
      </c>
      <c r="J25" s="34">
        <v>502</v>
      </c>
      <c r="K25" s="34">
        <v>134</v>
      </c>
      <c r="L25" s="34">
        <v>196</v>
      </c>
      <c r="M25" s="34">
        <v>496</v>
      </c>
      <c r="N25" s="34">
        <v>786</v>
      </c>
      <c r="O25" s="34">
        <v>751</v>
      </c>
      <c r="P25" s="34">
        <v>193</v>
      </c>
      <c r="Q25" s="34">
        <v>644</v>
      </c>
      <c r="R25" s="34">
        <v>185</v>
      </c>
      <c r="S25" s="34">
        <v>525</v>
      </c>
      <c r="T25" s="55"/>
      <c r="U25" s="11" t="s">
        <v>69</v>
      </c>
    </row>
    <row r="26" spans="1:21">
      <c r="A26" s="12"/>
      <c r="B26" s="34"/>
      <c r="C26" s="34"/>
      <c r="D26" s="34"/>
      <c r="E26" s="34"/>
      <c r="F26" s="5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55"/>
      <c r="U26" s="11"/>
    </row>
    <row r="27" spans="1:21" s="28" customFormat="1">
      <c r="A27" s="20" t="s">
        <v>70</v>
      </c>
      <c r="B27" s="90">
        <f>SUM(B8:B25)</f>
        <v>187498</v>
      </c>
      <c r="C27" s="90">
        <f t="shared" ref="C27:S27" si="1">SUM(C8:C25)</f>
        <v>125</v>
      </c>
      <c r="D27" s="90">
        <f t="shared" si="1"/>
        <v>14612</v>
      </c>
      <c r="E27" s="90">
        <f t="shared" si="1"/>
        <v>1468</v>
      </c>
      <c r="F27" s="106">
        <f t="shared" si="1"/>
        <v>791</v>
      </c>
      <c r="G27" s="90">
        <f t="shared" si="1"/>
        <v>28760</v>
      </c>
      <c r="H27" s="90">
        <f t="shared" si="1"/>
        <v>35504</v>
      </c>
      <c r="I27" s="90">
        <f t="shared" si="1"/>
        <v>6474</v>
      </c>
      <c r="J27" s="90">
        <f t="shared" si="1"/>
        <v>10608</v>
      </c>
      <c r="K27" s="90">
        <f t="shared" si="1"/>
        <v>4706</v>
      </c>
      <c r="L27" s="90">
        <f t="shared" si="1"/>
        <v>4342</v>
      </c>
      <c r="M27" s="90">
        <f t="shared" si="1"/>
        <v>10448</v>
      </c>
      <c r="N27" s="90">
        <f t="shared" si="1"/>
        <v>22085</v>
      </c>
      <c r="O27" s="90">
        <f t="shared" si="1"/>
        <v>13542</v>
      </c>
      <c r="P27" s="90">
        <f t="shared" si="1"/>
        <v>4108</v>
      </c>
      <c r="Q27" s="90">
        <f t="shared" si="1"/>
        <v>14057</v>
      </c>
      <c r="R27" s="90">
        <f t="shared" si="1"/>
        <v>4474</v>
      </c>
      <c r="S27" s="90">
        <f t="shared" si="1"/>
        <v>11394</v>
      </c>
      <c r="T27" s="58"/>
      <c r="U27" s="14" t="s">
        <v>70</v>
      </c>
    </row>
    <row r="28" spans="1:21" s="28" customFormat="1" ht="9.75" customHeight="1">
      <c r="A28" s="14"/>
      <c r="B28" s="9"/>
      <c r="C28" s="9"/>
      <c r="D28" s="9"/>
      <c r="E28" s="9"/>
      <c r="F28" s="9"/>
      <c r="G28" s="9"/>
      <c r="H28" s="9"/>
      <c r="I28" s="9"/>
      <c r="J28" s="9"/>
      <c r="K28" s="59"/>
      <c r="L28" s="59"/>
      <c r="M28" s="59"/>
      <c r="N28" s="59"/>
      <c r="O28" s="59"/>
      <c r="P28" s="59"/>
      <c r="Q28" s="59"/>
      <c r="R28" s="59"/>
      <c r="S28" s="60"/>
      <c r="T28" s="60"/>
      <c r="U28" s="14"/>
    </row>
    <row r="29" spans="1:21" s="31" customFormat="1" ht="24" customHeight="1">
      <c r="A29" s="15"/>
      <c r="B29" s="183" t="s">
        <v>144</v>
      </c>
      <c r="C29" s="184"/>
      <c r="D29" s="184"/>
      <c r="E29" s="184"/>
      <c r="F29" s="184"/>
      <c r="G29" s="184"/>
      <c r="H29" s="184"/>
      <c r="I29" s="184"/>
      <c r="J29" s="184"/>
      <c r="K29" s="182" t="s">
        <v>100</v>
      </c>
      <c r="L29" s="182"/>
      <c r="M29" s="182"/>
      <c r="N29" s="182"/>
      <c r="O29" s="182"/>
      <c r="P29" s="182"/>
      <c r="Q29" s="182"/>
      <c r="R29" s="182"/>
      <c r="S29" s="182"/>
      <c r="T29" s="52"/>
      <c r="U29" s="15"/>
    </row>
    <row r="30" spans="1:21">
      <c r="A30" s="12" t="s">
        <v>57</v>
      </c>
      <c r="B30" s="34">
        <f>SUM(C30:S30)</f>
        <v>11164</v>
      </c>
      <c r="C30" s="34">
        <v>2</v>
      </c>
      <c r="D30" s="34">
        <v>705</v>
      </c>
      <c r="E30" s="34">
        <v>39</v>
      </c>
      <c r="F30" s="54">
        <v>36</v>
      </c>
      <c r="G30" s="34">
        <v>1332</v>
      </c>
      <c r="H30" s="34">
        <v>2154</v>
      </c>
      <c r="I30" s="34">
        <v>325</v>
      </c>
      <c r="J30" s="34">
        <v>470</v>
      </c>
      <c r="K30" s="34">
        <v>386</v>
      </c>
      <c r="L30" s="34">
        <v>282</v>
      </c>
      <c r="M30" s="34">
        <v>660</v>
      </c>
      <c r="N30" s="34">
        <v>1634</v>
      </c>
      <c r="O30" s="34">
        <v>902</v>
      </c>
      <c r="P30" s="34">
        <v>218</v>
      </c>
      <c r="Q30" s="34">
        <v>878</v>
      </c>
      <c r="R30" s="34">
        <v>281</v>
      </c>
      <c r="S30" s="34">
        <v>860</v>
      </c>
      <c r="T30" s="55"/>
      <c r="U30" s="11" t="s">
        <v>57</v>
      </c>
    </row>
    <row r="31" spans="1:21">
      <c r="A31" s="12"/>
      <c r="B31" s="34"/>
      <c r="T31" s="55"/>
      <c r="U31" s="11"/>
    </row>
    <row r="32" spans="1:21">
      <c r="A32" s="12" t="s">
        <v>58</v>
      </c>
      <c r="B32" s="34">
        <f t="shared" ref="B32:B47" si="2">SUM(C32:S32)</f>
        <v>16471</v>
      </c>
      <c r="C32" s="34">
        <v>12</v>
      </c>
      <c r="D32" s="34">
        <v>1984</v>
      </c>
      <c r="E32" s="34">
        <v>106</v>
      </c>
      <c r="F32" s="54">
        <v>62</v>
      </c>
      <c r="G32" s="34">
        <v>2936</v>
      </c>
      <c r="H32" s="34">
        <v>3367</v>
      </c>
      <c r="I32" s="34">
        <v>590</v>
      </c>
      <c r="J32" s="34">
        <v>968</v>
      </c>
      <c r="K32" s="34">
        <v>243</v>
      </c>
      <c r="L32" s="34">
        <v>362</v>
      </c>
      <c r="M32" s="34">
        <v>792</v>
      </c>
      <c r="N32" s="34">
        <v>1250</v>
      </c>
      <c r="O32" s="34">
        <v>937</v>
      </c>
      <c r="P32" s="34">
        <v>370</v>
      </c>
      <c r="Q32" s="34">
        <v>1222</v>
      </c>
      <c r="R32" s="34">
        <v>257</v>
      </c>
      <c r="S32" s="34">
        <v>1013</v>
      </c>
      <c r="T32" s="55"/>
      <c r="U32" s="11" t="s">
        <v>58</v>
      </c>
    </row>
    <row r="33" spans="1:21">
      <c r="A33" s="12" t="s">
        <v>59</v>
      </c>
      <c r="B33" s="34">
        <f t="shared" si="2"/>
        <v>13934</v>
      </c>
      <c r="C33" s="34">
        <v>15</v>
      </c>
      <c r="D33" s="34">
        <v>1354</v>
      </c>
      <c r="E33" s="34">
        <v>323</v>
      </c>
      <c r="F33" s="54">
        <v>78</v>
      </c>
      <c r="G33" s="34">
        <v>2426</v>
      </c>
      <c r="H33" s="34">
        <v>2737</v>
      </c>
      <c r="I33" s="34">
        <v>537</v>
      </c>
      <c r="J33" s="34">
        <v>761</v>
      </c>
      <c r="K33" s="34">
        <v>198</v>
      </c>
      <c r="L33" s="34">
        <v>332</v>
      </c>
      <c r="M33" s="34">
        <v>750</v>
      </c>
      <c r="N33" s="34">
        <v>1274</v>
      </c>
      <c r="O33" s="34">
        <v>816</v>
      </c>
      <c r="P33" s="34">
        <v>302</v>
      </c>
      <c r="Q33" s="34">
        <v>948</v>
      </c>
      <c r="R33" s="34">
        <v>236</v>
      </c>
      <c r="S33" s="34">
        <v>847</v>
      </c>
      <c r="T33" s="55"/>
      <c r="U33" s="11" t="s">
        <v>59</v>
      </c>
    </row>
    <row r="34" spans="1:21">
      <c r="A34" s="12" t="s">
        <v>60</v>
      </c>
      <c r="B34" s="34">
        <f t="shared" si="2"/>
        <v>11314</v>
      </c>
      <c r="C34" s="34">
        <v>2</v>
      </c>
      <c r="D34" s="34">
        <v>1194</v>
      </c>
      <c r="E34" s="34">
        <v>47</v>
      </c>
      <c r="F34" s="54">
        <v>41</v>
      </c>
      <c r="G34" s="34">
        <v>1974</v>
      </c>
      <c r="H34" s="34">
        <v>2246</v>
      </c>
      <c r="I34" s="34">
        <v>455</v>
      </c>
      <c r="J34" s="34">
        <v>685</v>
      </c>
      <c r="K34" s="34">
        <v>184</v>
      </c>
      <c r="L34" s="34">
        <v>245</v>
      </c>
      <c r="M34" s="34">
        <v>571</v>
      </c>
      <c r="N34" s="34">
        <v>975</v>
      </c>
      <c r="O34" s="34">
        <v>766</v>
      </c>
      <c r="P34" s="34">
        <v>234</v>
      </c>
      <c r="Q34" s="34">
        <v>865</v>
      </c>
      <c r="R34" s="34">
        <v>210</v>
      </c>
      <c r="S34" s="34">
        <v>620</v>
      </c>
      <c r="T34" s="55"/>
      <c r="U34" s="11" t="s">
        <v>60</v>
      </c>
    </row>
    <row r="35" spans="1:21" ht="12.75" customHeight="1">
      <c r="A35" s="12" t="s">
        <v>61</v>
      </c>
      <c r="B35" s="34">
        <f t="shared" si="2"/>
        <v>14639</v>
      </c>
      <c r="C35" s="34">
        <v>7</v>
      </c>
      <c r="D35" s="34">
        <v>1248</v>
      </c>
      <c r="E35" s="34">
        <v>56</v>
      </c>
      <c r="F35" s="54">
        <v>64</v>
      </c>
      <c r="G35" s="34">
        <v>2576</v>
      </c>
      <c r="H35" s="34">
        <v>2981</v>
      </c>
      <c r="I35" s="34">
        <v>551</v>
      </c>
      <c r="J35" s="34">
        <v>740</v>
      </c>
      <c r="K35" s="34">
        <v>232</v>
      </c>
      <c r="L35" s="34">
        <v>340</v>
      </c>
      <c r="M35" s="34">
        <v>793</v>
      </c>
      <c r="N35" s="34">
        <v>1380</v>
      </c>
      <c r="O35" s="34">
        <v>990</v>
      </c>
      <c r="P35" s="34">
        <v>296</v>
      </c>
      <c r="Q35" s="34">
        <v>1172</v>
      </c>
      <c r="R35" s="34">
        <v>248</v>
      </c>
      <c r="S35" s="34">
        <v>965</v>
      </c>
      <c r="T35" s="55"/>
      <c r="U35" s="11" t="s">
        <v>61</v>
      </c>
    </row>
    <row r="36" spans="1:21">
      <c r="A36" s="12"/>
      <c r="B36" s="34"/>
      <c r="T36" s="55"/>
      <c r="U36" s="11"/>
    </row>
    <row r="37" spans="1:21">
      <c r="A37" s="12" t="s">
        <v>62</v>
      </c>
      <c r="B37" s="34">
        <f t="shared" si="2"/>
        <v>24384</v>
      </c>
      <c r="C37" s="34">
        <v>5</v>
      </c>
      <c r="D37" s="34">
        <v>1206</v>
      </c>
      <c r="E37" s="34">
        <v>124</v>
      </c>
      <c r="F37" s="54">
        <v>57</v>
      </c>
      <c r="G37" s="34">
        <v>2404</v>
      </c>
      <c r="H37" s="34">
        <v>3913</v>
      </c>
      <c r="I37" s="34">
        <v>612</v>
      </c>
      <c r="J37" s="34">
        <v>1323</v>
      </c>
      <c r="K37" s="34">
        <v>1131</v>
      </c>
      <c r="L37" s="34">
        <v>585</v>
      </c>
      <c r="M37" s="34">
        <v>1609</v>
      </c>
      <c r="N37" s="34">
        <v>4681</v>
      </c>
      <c r="O37" s="34">
        <v>1898</v>
      </c>
      <c r="P37" s="34">
        <v>513</v>
      </c>
      <c r="Q37" s="34">
        <v>1920</v>
      </c>
      <c r="R37" s="34">
        <v>868</v>
      </c>
      <c r="S37" s="34">
        <v>1535</v>
      </c>
      <c r="T37" s="55"/>
      <c r="U37" s="11" t="s">
        <v>62</v>
      </c>
    </row>
    <row r="38" spans="1:21">
      <c r="A38" s="12"/>
      <c r="B38" s="34"/>
      <c r="T38" s="55"/>
      <c r="U38" s="11"/>
    </row>
    <row r="39" spans="1:21">
      <c r="A39" s="12" t="s">
        <v>63</v>
      </c>
      <c r="B39" s="34">
        <f t="shared" si="2"/>
        <v>13300</v>
      </c>
      <c r="C39" s="34">
        <v>21</v>
      </c>
      <c r="D39" s="34">
        <v>1316</v>
      </c>
      <c r="E39" s="34">
        <v>107</v>
      </c>
      <c r="F39" s="54">
        <v>74</v>
      </c>
      <c r="G39" s="34">
        <v>2311</v>
      </c>
      <c r="H39" s="34">
        <v>2695</v>
      </c>
      <c r="I39" s="34">
        <v>440</v>
      </c>
      <c r="J39" s="34">
        <v>778</v>
      </c>
      <c r="K39" s="34">
        <v>191</v>
      </c>
      <c r="L39" s="34">
        <v>298</v>
      </c>
      <c r="M39" s="34">
        <v>728</v>
      </c>
      <c r="N39" s="34">
        <v>1182</v>
      </c>
      <c r="O39" s="34">
        <v>833</v>
      </c>
      <c r="P39" s="34">
        <v>327</v>
      </c>
      <c r="Q39" s="34">
        <v>1060</v>
      </c>
      <c r="R39" s="34">
        <v>221</v>
      </c>
      <c r="S39" s="34">
        <v>718</v>
      </c>
      <c r="T39" s="55"/>
      <c r="U39" s="11" t="s">
        <v>63</v>
      </c>
    </row>
    <row r="40" spans="1:21">
      <c r="A40" s="12" t="s">
        <v>64</v>
      </c>
      <c r="B40" s="34">
        <f t="shared" si="2"/>
        <v>10741</v>
      </c>
      <c r="C40" s="34">
        <v>12</v>
      </c>
      <c r="D40" s="34">
        <v>958</v>
      </c>
      <c r="E40" s="34">
        <v>96</v>
      </c>
      <c r="F40" s="54">
        <v>61</v>
      </c>
      <c r="G40" s="34">
        <v>1754</v>
      </c>
      <c r="H40" s="34">
        <v>2176</v>
      </c>
      <c r="I40" s="34">
        <v>342</v>
      </c>
      <c r="J40" s="34">
        <v>729</v>
      </c>
      <c r="K40" s="34">
        <v>157</v>
      </c>
      <c r="L40" s="34">
        <v>250</v>
      </c>
      <c r="M40" s="34">
        <v>540</v>
      </c>
      <c r="N40" s="34">
        <v>874</v>
      </c>
      <c r="O40" s="34">
        <v>688</v>
      </c>
      <c r="P40" s="34">
        <v>239</v>
      </c>
      <c r="Q40" s="34">
        <v>946</v>
      </c>
      <c r="R40" s="34">
        <v>225</v>
      </c>
      <c r="S40" s="34">
        <v>694</v>
      </c>
      <c r="T40" s="55"/>
      <c r="U40" s="11" t="s">
        <v>64</v>
      </c>
    </row>
    <row r="41" spans="1:21">
      <c r="A41" s="12" t="s">
        <v>65</v>
      </c>
      <c r="B41" s="34">
        <f t="shared" si="2"/>
        <v>11211</v>
      </c>
      <c r="C41" s="34">
        <v>14</v>
      </c>
      <c r="D41" s="34">
        <v>934</v>
      </c>
      <c r="E41" s="34">
        <v>89</v>
      </c>
      <c r="F41" s="54">
        <v>61</v>
      </c>
      <c r="G41" s="34">
        <v>1796</v>
      </c>
      <c r="H41" s="34">
        <v>2259</v>
      </c>
      <c r="I41" s="34">
        <v>443</v>
      </c>
      <c r="J41" s="34">
        <v>649</v>
      </c>
      <c r="K41" s="34">
        <v>194</v>
      </c>
      <c r="L41" s="34">
        <v>265</v>
      </c>
      <c r="M41" s="34">
        <v>641</v>
      </c>
      <c r="N41" s="34">
        <v>1152</v>
      </c>
      <c r="O41" s="34">
        <v>800</v>
      </c>
      <c r="P41" s="34">
        <v>227</v>
      </c>
      <c r="Q41" s="34">
        <v>825</v>
      </c>
      <c r="R41" s="34">
        <v>238</v>
      </c>
      <c r="S41" s="34">
        <v>624</v>
      </c>
      <c r="T41" s="55"/>
      <c r="U41" s="11" t="s">
        <v>65</v>
      </c>
    </row>
    <row r="42" spans="1:21" ht="24" customHeight="1">
      <c r="A42" s="40" t="s">
        <v>126</v>
      </c>
      <c r="B42" s="34">
        <f t="shared" si="2"/>
        <v>11497</v>
      </c>
      <c r="C42" s="34">
        <v>7</v>
      </c>
      <c r="D42" s="34">
        <v>991</v>
      </c>
      <c r="E42" s="34">
        <v>72</v>
      </c>
      <c r="F42" s="54">
        <v>60</v>
      </c>
      <c r="G42" s="34">
        <v>2173</v>
      </c>
      <c r="H42" s="34">
        <v>2142</v>
      </c>
      <c r="I42" s="34">
        <v>408</v>
      </c>
      <c r="J42" s="34">
        <v>820</v>
      </c>
      <c r="K42" s="34">
        <v>192</v>
      </c>
      <c r="L42" s="34">
        <v>246</v>
      </c>
      <c r="M42" s="34">
        <v>579</v>
      </c>
      <c r="N42" s="34">
        <v>1065</v>
      </c>
      <c r="O42" s="34">
        <v>868</v>
      </c>
      <c r="P42" s="34">
        <v>242</v>
      </c>
      <c r="Q42" s="34">
        <v>834</v>
      </c>
      <c r="R42" s="34">
        <v>221</v>
      </c>
      <c r="S42" s="34">
        <v>577</v>
      </c>
      <c r="T42" s="55"/>
      <c r="U42" s="56" t="s">
        <v>126</v>
      </c>
    </row>
    <row r="43" spans="1:21">
      <c r="A43" s="12"/>
      <c r="B43" s="34"/>
      <c r="T43" s="55"/>
      <c r="U43" s="11"/>
    </row>
    <row r="44" spans="1:21">
      <c r="A44" s="40" t="s">
        <v>67</v>
      </c>
      <c r="B44" s="34">
        <f t="shared" si="2"/>
        <v>24623</v>
      </c>
      <c r="C44" s="34">
        <v>4</v>
      </c>
      <c r="D44" s="34">
        <v>990</v>
      </c>
      <c r="E44" s="34">
        <v>173</v>
      </c>
      <c r="F44" s="54">
        <v>61</v>
      </c>
      <c r="G44" s="34">
        <v>2611</v>
      </c>
      <c r="H44" s="34">
        <v>3970</v>
      </c>
      <c r="I44" s="34">
        <v>698</v>
      </c>
      <c r="J44" s="34">
        <v>1250</v>
      </c>
      <c r="K44" s="34">
        <v>1141</v>
      </c>
      <c r="L44" s="34">
        <v>628</v>
      </c>
      <c r="M44" s="34">
        <v>1609</v>
      </c>
      <c r="N44" s="34">
        <v>4389</v>
      </c>
      <c r="O44" s="34">
        <v>2042</v>
      </c>
      <c r="P44" s="34">
        <v>633</v>
      </c>
      <c r="Q44" s="34">
        <v>1908</v>
      </c>
      <c r="R44" s="34">
        <v>1003</v>
      </c>
      <c r="S44" s="34">
        <v>1513</v>
      </c>
      <c r="T44" s="55"/>
      <c r="U44" s="56" t="s">
        <v>67</v>
      </c>
    </row>
    <row r="45" spans="1:21">
      <c r="A45" s="12"/>
      <c r="B45" s="34"/>
      <c r="C45" s="34"/>
      <c r="D45" s="34"/>
      <c r="E45" s="34"/>
      <c r="F45" s="5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55"/>
      <c r="U45" s="11"/>
    </row>
    <row r="46" spans="1:21">
      <c r="A46" s="12" t="s">
        <v>68</v>
      </c>
      <c r="B46" s="34">
        <f t="shared" si="2"/>
        <v>11739</v>
      </c>
      <c r="C46" s="34">
        <v>9</v>
      </c>
      <c r="D46" s="34">
        <v>845</v>
      </c>
      <c r="E46" s="34">
        <v>120</v>
      </c>
      <c r="F46" s="54">
        <v>66</v>
      </c>
      <c r="G46" s="34">
        <v>2135</v>
      </c>
      <c r="H46" s="34">
        <v>2250</v>
      </c>
      <c r="I46" s="34">
        <v>462</v>
      </c>
      <c r="J46" s="34">
        <v>563</v>
      </c>
      <c r="K46" s="34">
        <v>225</v>
      </c>
      <c r="L46" s="34">
        <v>269</v>
      </c>
      <c r="M46" s="34">
        <v>594</v>
      </c>
      <c r="N46" s="34">
        <v>1166</v>
      </c>
      <c r="O46" s="34">
        <v>917</v>
      </c>
      <c r="P46" s="34">
        <v>277</v>
      </c>
      <c r="Q46" s="34">
        <v>806</v>
      </c>
      <c r="R46" s="34">
        <v>250</v>
      </c>
      <c r="S46" s="34">
        <v>785</v>
      </c>
      <c r="T46" s="55"/>
      <c r="U46" s="11" t="s">
        <v>68</v>
      </c>
    </row>
    <row r="47" spans="1:21">
      <c r="A47" s="12" t="s">
        <v>69</v>
      </c>
      <c r="B47" s="34">
        <f t="shared" si="2"/>
        <v>8901</v>
      </c>
      <c r="C47" s="34">
        <v>15</v>
      </c>
      <c r="D47" s="34">
        <v>632</v>
      </c>
      <c r="E47" s="34">
        <v>96</v>
      </c>
      <c r="F47" s="54">
        <v>52</v>
      </c>
      <c r="G47" s="34">
        <v>1601</v>
      </c>
      <c r="H47" s="34">
        <v>1782</v>
      </c>
      <c r="I47" s="34">
        <v>398</v>
      </c>
      <c r="J47" s="34">
        <v>480</v>
      </c>
      <c r="K47" s="34">
        <v>132</v>
      </c>
      <c r="L47" s="34">
        <v>193</v>
      </c>
      <c r="M47" s="34">
        <v>492</v>
      </c>
      <c r="N47" s="34">
        <v>770</v>
      </c>
      <c r="O47" s="34">
        <v>727</v>
      </c>
      <c r="P47" s="34">
        <v>190</v>
      </c>
      <c r="Q47" s="34">
        <v>643</v>
      </c>
      <c r="R47" s="34">
        <v>182</v>
      </c>
      <c r="S47" s="34">
        <v>516</v>
      </c>
      <c r="T47" s="55"/>
      <c r="U47" s="11" t="s">
        <v>69</v>
      </c>
    </row>
    <row r="48" spans="1:21">
      <c r="A48" s="12"/>
      <c r="B48" s="34"/>
      <c r="C48" s="34"/>
      <c r="D48" s="34"/>
      <c r="E48" s="34"/>
      <c r="F48" s="5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55"/>
      <c r="U48" s="11"/>
    </row>
    <row r="49" spans="1:21" s="28" customFormat="1">
      <c r="A49" s="20" t="s">
        <v>70</v>
      </c>
      <c r="B49" s="90">
        <f>SUM(B30:B47)</f>
        <v>183918</v>
      </c>
      <c r="C49" s="90">
        <v>124</v>
      </c>
      <c r="D49" s="90">
        <v>14310</v>
      </c>
      <c r="E49" s="90">
        <v>1373</v>
      </c>
      <c r="F49" s="106">
        <v>780</v>
      </c>
      <c r="G49" s="90">
        <v>28016</v>
      </c>
      <c r="H49" s="90">
        <v>34880</v>
      </c>
      <c r="I49" s="90">
        <v>6357</v>
      </c>
      <c r="J49" s="90">
        <v>10132</v>
      </c>
      <c r="K49" s="90">
        <v>4566</v>
      </c>
      <c r="L49" s="90">
        <v>4337</v>
      </c>
      <c r="M49" s="90">
        <v>10248</v>
      </c>
      <c r="N49" s="90">
        <v>21917</v>
      </c>
      <c r="O49" s="90">
        <v>13097</v>
      </c>
      <c r="P49" s="90">
        <v>4056</v>
      </c>
      <c r="Q49" s="90">
        <v>13886</v>
      </c>
      <c r="R49" s="90">
        <v>4501</v>
      </c>
      <c r="S49" s="90">
        <v>10873</v>
      </c>
      <c r="T49" s="58"/>
      <c r="U49" s="14" t="s">
        <v>70</v>
      </c>
    </row>
    <row r="50" spans="1:21" s="28" customFormat="1" ht="10.5" customHeight="1">
      <c r="A50" s="14"/>
      <c r="B50" s="9"/>
      <c r="C50" s="9"/>
      <c r="D50" s="36"/>
      <c r="E50" s="9"/>
      <c r="F50" s="36"/>
      <c r="G50" s="9"/>
      <c r="H50" s="36"/>
      <c r="I50" s="9"/>
      <c r="J50" s="42"/>
    </row>
    <row r="51" spans="1:21" ht="9.9499999999999993" customHeight="1">
      <c r="A51" s="29" t="s">
        <v>19</v>
      </c>
    </row>
    <row r="52" spans="1:21" ht="36" customHeight="1">
      <c r="A52" s="133" t="s">
        <v>139</v>
      </c>
      <c r="B52" s="133"/>
      <c r="C52" s="133"/>
      <c r="D52" s="133"/>
      <c r="E52" s="133"/>
      <c r="F52" s="133"/>
      <c r="G52" s="133"/>
      <c r="H52" s="133"/>
      <c r="I52" s="133"/>
      <c r="J52" s="44"/>
      <c r="K52" s="44"/>
      <c r="N52"/>
      <c r="O52"/>
      <c r="P52"/>
      <c r="Q52"/>
      <c r="R52"/>
    </row>
    <row r="53" spans="1:21">
      <c r="A53" s="43" t="s">
        <v>51</v>
      </c>
      <c r="B53" s="43"/>
    </row>
  </sheetData>
  <mergeCells count="10">
    <mergeCell ref="A52:I52"/>
    <mergeCell ref="U3:U5"/>
    <mergeCell ref="C3:J3"/>
    <mergeCell ref="K3:S3"/>
    <mergeCell ref="A3:A5"/>
    <mergeCell ref="B3:B5"/>
    <mergeCell ref="B7:J7"/>
    <mergeCell ref="K7:S7"/>
    <mergeCell ref="B29:J29"/>
    <mergeCell ref="K29:S2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>
      <selection sqref="A1:C1"/>
    </sheetView>
  </sheetViews>
  <sheetFormatPr baseColWidth="10" defaultRowHeight="12"/>
  <cols>
    <col min="1" max="1" width="29.7109375" customWidth="1"/>
    <col min="2" max="3" width="32.7109375" style="73" customWidth="1"/>
    <col min="4" max="4" width="12.42578125" bestFit="1" customWidth="1"/>
  </cols>
  <sheetData>
    <row r="1" spans="1:10" ht="13.5" customHeight="1">
      <c r="A1" s="188" t="s">
        <v>103</v>
      </c>
      <c r="B1" s="188"/>
      <c r="C1" s="188"/>
    </row>
    <row r="2" spans="1:10" ht="9.9499999999999993" customHeight="1"/>
    <row r="3" spans="1:10" ht="12" customHeight="1">
      <c r="A3" s="189" t="s">
        <v>56</v>
      </c>
      <c r="B3" s="192" t="s">
        <v>102</v>
      </c>
      <c r="C3" s="202" t="s">
        <v>131</v>
      </c>
    </row>
    <row r="4" spans="1:10">
      <c r="A4" s="190"/>
      <c r="B4" s="193"/>
      <c r="C4" s="203"/>
    </row>
    <row r="5" spans="1:10" ht="21" customHeight="1">
      <c r="A5" s="191"/>
      <c r="B5" s="194"/>
      <c r="C5" s="204"/>
      <c r="D5" s="51"/>
      <c r="E5" s="51"/>
      <c r="F5" s="51"/>
      <c r="G5" s="51"/>
      <c r="H5" s="51"/>
      <c r="I5" s="51"/>
      <c r="J5" s="51"/>
    </row>
    <row r="6" spans="1:10" s="31" customFormat="1" ht="12.75">
      <c r="A6" s="2"/>
      <c r="B6" s="74"/>
      <c r="C6" s="80"/>
      <c r="D6" s="3"/>
    </row>
    <row r="7" spans="1:10">
      <c r="A7" s="15"/>
      <c r="B7" s="128" t="s">
        <v>136</v>
      </c>
      <c r="C7" s="128"/>
      <c r="D7" s="86"/>
      <c r="E7" s="86"/>
      <c r="F7" s="86"/>
      <c r="G7" s="86"/>
      <c r="H7" s="86"/>
    </row>
    <row r="8" spans="1:10">
      <c r="A8" s="40" t="s">
        <v>57</v>
      </c>
      <c r="B8" s="95">
        <v>11385</v>
      </c>
      <c r="C8" s="97">
        <v>100915</v>
      </c>
      <c r="D8" s="64"/>
      <c r="E8" s="65"/>
      <c r="F8" s="35"/>
      <c r="G8" s="66"/>
      <c r="H8" s="67"/>
    </row>
    <row r="9" spans="1:10">
      <c r="A9" s="40"/>
      <c r="D9" s="68"/>
      <c r="E9" s="34"/>
      <c r="F9" s="35"/>
      <c r="G9" s="34"/>
      <c r="H9" s="67"/>
    </row>
    <row r="10" spans="1:10">
      <c r="A10" s="40" t="s">
        <v>58</v>
      </c>
      <c r="B10" s="95">
        <v>16740</v>
      </c>
      <c r="C10" s="97">
        <v>99534</v>
      </c>
      <c r="D10" s="64"/>
      <c r="E10" s="65"/>
      <c r="F10" s="35"/>
      <c r="G10" s="66"/>
      <c r="H10" s="67"/>
    </row>
    <row r="11" spans="1:10">
      <c r="A11" s="40" t="s">
        <v>59</v>
      </c>
      <c r="B11" s="95">
        <v>14186</v>
      </c>
      <c r="C11" s="97">
        <v>97985</v>
      </c>
      <c r="D11" s="64"/>
      <c r="E11" s="65"/>
      <c r="F11" s="35"/>
      <c r="G11" s="66"/>
      <c r="H11" s="67"/>
    </row>
    <row r="12" spans="1:10">
      <c r="A12" s="40" t="s">
        <v>60</v>
      </c>
      <c r="B12" s="95">
        <v>11501</v>
      </c>
      <c r="C12" s="97">
        <v>71524</v>
      </c>
      <c r="D12" s="64"/>
      <c r="E12" s="65"/>
      <c r="F12" s="35"/>
      <c r="G12" s="66"/>
      <c r="H12" s="67"/>
    </row>
    <row r="13" spans="1:10" ht="12.75" customHeight="1">
      <c r="A13" s="40" t="s">
        <v>61</v>
      </c>
      <c r="B13" s="95">
        <v>14906</v>
      </c>
      <c r="C13" s="97">
        <v>111385</v>
      </c>
      <c r="D13" s="64"/>
      <c r="E13" s="65"/>
      <c r="F13" s="35"/>
      <c r="G13" s="66"/>
      <c r="H13" s="67"/>
    </row>
    <row r="14" spans="1:10">
      <c r="A14" s="40"/>
      <c r="D14" s="68"/>
      <c r="E14" s="34"/>
      <c r="F14" s="35"/>
      <c r="G14" s="34"/>
      <c r="H14" s="67"/>
    </row>
    <row r="15" spans="1:10">
      <c r="A15" s="40" t="s">
        <v>62</v>
      </c>
      <c r="B15" s="95">
        <v>24861</v>
      </c>
      <c r="C15" s="97">
        <v>213594</v>
      </c>
      <c r="D15" s="64"/>
      <c r="E15" s="65"/>
      <c r="F15" s="35"/>
      <c r="G15" s="66"/>
      <c r="H15" s="67"/>
    </row>
    <row r="16" spans="1:10">
      <c r="A16" s="40"/>
      <c r="D16" s="68"/>
      <c r="E16" s="34"/>
      <c r="F16" s="35"/>
      <c r="G16" s="34"/>
      <c r="H16" s="67"/>
    </row>
    <row r="17" spans="1:8">
      <c r="A17" s="40" t="s">
        <v>63</v>
      </c>
      <c r="B17" s="95">
        <v>13573</v>
      </c>
      <c r="C17" s="97">
        <v>96205</v>
      </c>
      <c r="D17" s="64"/>
      <c r="E17" s="65"/>
      <c r="F17" s="35"/>
      <c r="G17" s="66"/>
      <c r="H17" s="67"/>
    </row>
    <row r="18" spans="1:8">
      <c r="A18" s="40" t="s">
        <v>64</v>
      </c>
      <c r="B18" s="95">
        <v>10948</v>
      </c>
      <c r="C18" s="97">
        <v>73330</v>
      </c>
      <c r="D18" s="64"/>
      <c r="E18" s="65"/>
      <c r="F18" s="35"/>
      <c r="G18" s="66"/>
      <c r="H18" s="67"/>
    </row>
    <row r="19" spans="1:8">
      <c r="A19" s="40" t="s">
        <v>65</v>
      </c>
      <c r="B19" s="95">
        <v>11413</v>
      </c>
      <c r="C19" s="97">
        <v>76575</v>
      </c>
      <c r="D19" s="64"/>
      <c r="E19" s="65"/>
      <c r="F19" s="35"/>
      <c r="G19" s="66"/>
      <c r="H19" s="67"/>
    </row>
    <row r="20" spans="1:8" ht="12" customHeight="1">
      <c r="A20" s="40" t="s">
        <v>66</v>
      </c>
      <c r="B20" s="95">
        <v>11698</v>
      </c>
      <c r="C20" s="97">
        <v>66163</v>
      </c>
      <c r="D20" s="64"/>
      <c r="E20" s="65"/>
      <c r="F20" s="35"/>
      <c r="G20" s="66"/>
      <c r="H20" s="67"/>
    </row>
    <row r="21" spans="1:8">
      <c r="A21" s="40"/>
      <c r="D21" s="68"/>
      <c r="E21" s="34"/>
      <c r="F21" s="35"/>
      <c r="G21" s="34"/>
      <c r="H21" s="67"/>
    </row>
    <row r="22" spans="1:8">
      <c r="A22" s="40" t="s">
        <v>67</v>
      </c>
      <c r="B22" s="95">
        <v>25184</v>
      </c>
      <c r="C22" s="97">
        <v>224973</v>
      </c>
      <c r="D22" s="64"/>
      <c r="E22" s="65"/>
      <c r="F22" s="35"/>
      <c r="G22" s="66"/>
      <c r="H22" s="67"/>
    </row>
    <row r="23" spans="1:8">
      <c r="A23" s="40"/>
      <c r="B23" s="95"/>
      <c r="C23" s="97"/>
      <c r="D23" s="68"/>
      <c r="E23" s="34"/>
      <c r="F23" s="35"/>
      <c r="G23" s="34"/>
      <c r="H23" s="67"/>
    </row>
    <row r="24" spans="1:8">
      <c r="A24" s="40" t="s">
        <v>68</v>
      </c>
      <c r="B24" s="95">
        <v>11975</v>
      </c>
      <c r="C24" s="97">
        <v>64695</v>
      </c>
      <c r="D24" s="64"/>
      <c r="E24" s="65"/>
      <c r="F24" s="35"/>
      <c r="G24" s="66"/>
      <c r="H24" s="67"/>
    </row>
    <row r="25" spans="1:8">
      <c r="A25" s="40" t="s">
        <v>69</v>
      </c>
      <c r="B25" s="95">
        <v>9128</v>
      </c>
      <c r="C25" s="97">
        <v>59916</v>
      </c>
      <c r="D25" s="64"/>
      <c r="E25" s="65"/>
      <c r="F25" s="35"/>
      <c r="G25" s="66"/>
      <c r="H25" s="67"/>
    </row>
    <row r="26" spans="1:8">
      <c r="A26" s="40"/>
      <c r="B26" s="95"/>
      <c r="C26" s="97"/>
      <c r="D26" s="68"/>
      <c r="E26" s="34"/>
      <c r="F26" s="35"/>
      <c r="G26" s="34"/>
      <c r="H26" s="67"/>
    </row>
    <row r="27" spans="1:8" s="1" customFormat="1">
      <c r="A27" s="87" t="s">
        <v>70</v>
      </c>
      <c r="B27" s="96">
        <f>SUM(B8:B25)</f>
        <v>187498</v>
      </c>
      <c r="C27" s="98">
        <f>SUM(C8:C25)</f>
        <v>1356794</v>
      </c>
      <c r="D27" s="89"/>
      <c r="E27" s="90"/>
      <c r="F27" s="36"/>
      <c r="G27" s="90"/>
      <c r="H27" s="42"/>
    </row>
    <row r="28" spans="1:8" s="1" customFormat="1">
      <c r="A28" s="91"/>
      <c r="B28" s="91"/>
      <c r="C28" s="88"/>
      <c r="D28" s="92"/>
      <c r="E28" s="90"/>
      <c r="F28" s="18"/>
      <c r="G28" s="18"/>
    </row>
    <row r="29" spans="1:8" ht="24" customHeight="1">
      <c r="A29" s="15"/>
      <c r="B29" s="152" t="s">
        <v>137</v>
      </c>
      <c r="C29" s="152"/>
      <c r="D29" s="93"/>
      <c r="E29" s="93"/>
      <c r="F29" s="93"/>
      <c r="G29" s="93"/>
      <c r="H29" s="93"/>
    </row>
    <row r="30" spans="1:8">
      <c r="A30" s="40" t="s">
        <v>57</v>
      </c>
      <c r="B30" s="95">
        <v>11164</v>
      </c>
      <c r="C30" s="97">
        <v>100012</v>
      </c>
      <c r="D30" s="69"/>
      <c r="E30" s="65"/>
      <c r="F30" s="35"/>
      <c r="G30" s="66"/>
      <c r="H30" s="67"/>
    </row>
    <row r="31" spans="1:8">
      <c r="A31" s="40"/>
      <c r="D31" s="70"/>
      <c r="E31" s="34"/>
      <c r="F31" s="35"/>
      <c r="G31" s="34"/>
      <c r="H31" s="67"/>
    </row>
    <row r="32" spans="1:8">
      <c r="A32" s="40" t="s">
        <v>58</v>
      </c>
      <c r="B32" s="95">
        <v>16471</v>
      </c>
      <c r="C32" s="97">
        <v>99220</v>
      </c>
      <c r="D32" s="69"/>
      <c r="E32" s="65"/>
      <c r="F32" s="35"/>
      <c r="G32" s="66"/>
      <c r="H32" s="67"/>
    </row>
    <row r="33" spans="1:8">
      <c r="A33" s="40" t="s">
        <v>59</v>
      </c>
      <c r="B33" s="95">
        <v>13934</v>
      </c>
      <c r="C33" s="97">
        <v>96588</v>
      </c>
      <c r="D33" s="69"/>
      <c r="E33" s="65"/>
      <c r="F33" s="35"/>
      <c r="G33" s="66"/>
      <c r="H33" s="67"/>
    </row>
    <row r="34" spans="1:8">
      <c r="A34" s="40" t="s">
        <v>60</v>
      </c>
      <c r="B34" s="95">
        <v>11314</v>
      </c>
      <c r="C34" s="97">
        <v>71288</v>
      </c>
      <c r="D34" s="69"/>
      <c r="E34" s="65"/>
      <c r="F34" s="35"/>
      <c r="G34" s="66"/>
      <c r="H34" s="67"/>
    </row>
    <row r="35" spans="1:8" ht="12.75" customHeight="1">
      <c r="A35" s="40" t="s">
        <v>61</v>
      </c>
      <c r="B35" s="95">
        <v>14639</v>
      </c>
      <c r="C35" s="97">
        <v>110881</v>
      </c>
      <c r="D35" s="69"/>
      <c r="E35" s="65"/>
      <c r="F35" s="35"/>
      <c r="G35" s="66"/>
      <c r="H35" s="67"/>
    </row>
    <row r="36" spans="1:8">
      <c r="A36" s="40"/>
      <c r="D36" s="70"/>
      <c r="E36" s="34"/>
      <c r="F36" s="35"/>
      <c r="G36" s="34"/>
      <c r="H36" s="67"/>
    </row>
    <row r="37" spans="1:8">
      <c r="A37" s="40" t="s">
        <v>62</v>
      </c>
      <c r="B37" s="95">
        <v>24384</v>
      </c>
      <c r="C37" s="97">
        <v>212111</v>
      </c>
      <c r="D37" s="69"/>
      <c r="E37" s="65"/>
      <c r="F37" s="35"/>
      <c r="G37" s="66"/>
      <c r="H37" s="67"/>
    </row>
    <row r="38" spans="1:8">
      <c r="A38" s="40"/>
      <c r="D38" s="70"/>
      <c r="E38" s="34"/>
      <c r="F38" s="35"/>
      <c r="G38" s="34"/>
      <c r="H38" s="67"/>
    </row>
    <row r="39" spans="1:8">
      <c r="A39" s="40" t="s">
        <v>63</v>
      </c>
      <c r="B39" s="95">
        <v>13300</v>
      </c>
      <c r="C39" s="97">
        <v>95400</v>
      </c>
      <c r="D39" s="69"/>
      <c r="E39" s="65"/>
      <c r="F39" s="35"/>
      <c r="G39" s="66"/>
      <c r="H39" s="67"/>
    </row>
    <row r="40" spans="1:8">
      <c r="A40" s="40" t="s">
        <v>64</v>
      </c>
      <c r="B40" s="95">
        <v>10741</v>
      </c>
      <c r="C40" s="97">
        <v>72843</v>
      </c>
      <c r="D40" s="69"/>
      <c r="E40" s="65"/>
      <c r="F40" s="35"/>
      <c r="G40" s="66"/>
      <c r="H40" s="67"/>
    </row>
    <row r="41" spans="1:8">
      <c r="A41" s="40" t="s">
        <v>65</v>
      </c>
      <c r="B41" s="95">
        <v>11211</v>
      </c>
      <c r="C41" s="97">
        <v>76267</v>
      </c>
      <c r="D41" s="69"/>
      <c r="E41" s="65"/>
      <c r="F41" s="35"/>
      <c r="G41" s="66"/>
      <c r="H41" s="67"/>
    </row>
    <row r="42" spans="1:8" ht="12" customHeight="1">
      <c r="A42" s="40" t="s">
        <v>66</v>
      </c>
      <c r="B42" s="95">
        <v>11497</v>
      </c>
      <c r="C42" s="97">
        <v>65709</v>
      </c>
      <c r="D42" s="69"/>
      <c r="E42" s="65"/>
      <c r="F42" s="35"/>
      <c r="G42" s="66"/>
      <c r="H42" s="67"/>
    </row>
    <row r="43" spans="1:8">
      <c r="A43" s="40"/>
      <c r="D43" s="70"/>
      <c r="E43" s="34"/>
      <c r="F43" s="35"/>
      <c r="G43" s="34"/>
      <c r="H43" s="67"/>
    </row>
    <row r="44" spans="1:8">
      <c r="A44" s="40" t="s">
        <v>67</v>
      </c>
      <c r="B44" s="95">
        <v>24623</v>
      </c>
      <c r="C44" s="97">
        <v>223770</v>
      </c>
      <c r="D44" s="69"/>
      <c r="E44" s="65"/>
      <c r="F44" s="35"/>
      <c r="G44" s="66"/>
      <c r="H44" s="67"/>
    </row>
    <row r="45" spans="1:8">
      <c r="A45" s="40"/>
      <c r="B45" s="95"/>
      <c r="C45" s="97"/>
      <c r="D45" s="70"/>
      <c r="E45" s="34"/>
      <c r="F45" s="35"/>
      <c r="G45" s="34"/>
      <c r="H45" s="67"/>
    </row>
    <row r="46" spans="1:8">
      <c r="A46" s="40" t="s">
        <v>68</v>
      </c>
      <c r="B46" s="95">
        <v>11739</v>
      </c>
      <c r="C46" s="97">
        <v>64372</v>
      </c>
      <c r="D46" s="69"/>
      <c r="E46" s="65"/>
      <c r="F46" s="35"/>
      <c r="G46" s="66"/>
      <c r="H46" s="67"/>
    </row>
    <row r="47" spans="1:8">
      <c r="A47" s="40" t="s">
        <v>69</v>
      </c>
      <c r="B47" s="95">
        <v>8901</v>
      </c>
      <c r="C47" s="97">
        <v>59665</v>
      </c>
      <c r="D47" s="69"/>
      <c r="E47" s="65"/>
      <c r="F47" s="35"/>
      <c r="G47" s="66"/>
      <c r="H47" s="67"/>
    </row>
    <row r="48" spans="1:8" s="1" customFormat="1">
      <c r="A48" s="87"/>
      <c r="B48" s="95"/>
      <c r="C48" s="97"/>
      <c r="D48" s="70"/>
      <c r="E48" s="34"/>
      <c r="F48" s="35"/>
      <c r="G48" s="34"/>
      <c r="H48" s="67"/>
    </row>
    <row r="49" spans="1:9" s="1" customFormat="1">
      <c r="A49" s="87" t="s">
        <v>70</v>
      </c>
      <c r="B49" s="96">
        <f>SUM(B30:B47)</f>
        <v>183918</v>
      </c>
      <c r="C49" s="98">
        <f>SUM(C30:C47)</f>
        <v>1348126</v>
      </c>
      <c r="D49" s="94"/>
      <c r="E49" s="90"/>
      <c r="F49" s="36"/>
      <c r="G49" s="90"/>
      <c r="H49" s="42"/>
    </row>
    <row r="50" spans="1:9" ht="12.75">
      <c r="A50" s="37"/>
      <c r="B50" s="78"/>
      <c r="C50" s="81"/>
      <c r="D50" s="38"/>
      <c r="E50" s="38"/>
      <c r="F50" s="38"/>
      <c r="G50" s="38"/>
      <c r="H50" s="71"/>
    </row>
    <row r="51" spans="1:9">
      <c r="A51" s="43" t="s">
        <v>19</v>
      </c>
      <c r="H51" s="31"/>
    </row>
    <row r="52" spans="1:9" ht="36" customHeight="1">
      <c r="A52" s="133" t="s">
        <v>142</v>
      </c>
      <c r="B52" s="201"/>
      <c r="C52" s="201"/>
      <c r="D52" s="85"/>
      <c r="E52" s="44"/>
      <c r="F52" s="44"/>
      <c r="G52" s="44"/>
      <c r="H52" s="44"/>
      <c r="I52" s="44"/>
    </row>
    <row r="53" spans="1:9">
      <c r="A53" s="43" t="s">
        <v>51</v>
      </c>
      <c r="B53" s="79"/>
      <c r="C53" s="79"/>
    </row>
    <row r="56" spans="1:9">
      <c r="A56" s="37"/>
    </row>
  </sheetData>
  <mergeCells count="7">
    <mergeCell ref="A52:C52"/>
    <mergeCell ref="B29:C29"/>
    <mergeCell ref="A1:C1"/>
    <mergeCell ref="A3:A5"/>
    <mergeCell ref="B3:B5"/>
    <mergeCell ref="C3:C5"/>
    <mergeCell ref="B7:C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RowHeight="12"/>
  <cols>
    <col min="1" max="1" width="3.5703125" customWidth="1"/>
    <col min="2" max="2" width="35.42578125" customWidth="1"/>
    <col min="3" max="3" width="9.140625" customWidth="1"/>
    <col min="4" max="4" width="10.42578125" bestFit="1" customWidth="1"/>
    <col min="5" max="5" width="14.85546875" customWidth="1"/>
    <col min="6" max="6" width="10.42578125" customWidth="1"/>
  </cols>
  <sheetData>
    <row r="1" spans="1:10" ht="14.25">
      <c r="A1" s="4" t="s">
        <v>43</v>
      </c>
      <c r="H1" s="73"/>
    </row>
    <row r="2" spans="1:10">
      <c r="H2" s="73"/>
    </row>
    <row r="3" spans="1:10">
      <c r="A3" s="140" t="s">
        <v>42</v>
      </c>
      <c r="B3" s="140"/>
      <c r="C3" s="143" t="s">
        <v>20</v>
      </c>
      <c r="D3" s="144"/>
      <c r="E3" s="145" t="s">
        <v>131</v>
      </c>
      <c r="F3" s="134" t="s">
        <v>132</v>
      </c>
      <c r="G3" s="135"/>
    </row>
    <row r="4" spans="1:10" ht="22.5">
      <c r="A4" s="141"/>
      <c r="B4" s="141"/>
      <c r="C4" s="6" t="s">
        <v>0</v>
      </c>
      <c r="D4" s="7" t="s">
        <v>18</v>
      </c>
      <c r="E4" s="146"/>
      <c r="F4" s="6" t="s">
        <v>0</v>
      </c>
      <c r="G4" s="8" t="s">
        <v>1</v>
      </c>
    </row>
    <row r="5" spans="1:10">
      <c r="A5" s="142"/>
      <c r="B5" s="142"/>
      <c r="C5" s="136" t="s">
        <v>2</v>
      </c>
      <c r="D5" s="137"/>
      <c r="E5" s="138"/>
      <c r="F5" s="139" t="s">
        <v>21</v>
      </c>
      <c r="G5" s="139"/>
    </row>
    <row r="6" spans="1:10" ht="12.75">
      <c r="A6" s="2"/>
      <c r="B6" s="16"/>
      <c r="C6" s="3"/>
      <c r="D6" s="3"/>
      <c r="E6" s="3"/>
      <c r="F6" s="3"/>
      <c r="G6" s="3"/>
    </row>
    <row r="7" spans="1:10">
      <c r="A7" s="15"/>
      <c r="B7" s="15"/>
      <c r="C7" s="128" t="s">
        <v>130</v>
      </c>
      <c r="D7" s="128"/>
      <c r="E7" s="128"/>
      <c r="F7" s="128"/>
      <c r="G7" s="128"/>
    </row>
    <row r="8" spans="1:10">
      <c r="A8" s="11" t="s">
        <v>22</v>
      </c>
      <c r="B8" s="12" t="s">
        <v>37</v>
      </c>
      <c r="C8" s="103">
        <v>101</v>
      </c>
      <c r="D8" s="18">
        <v>6</v>
      </c>
      <c r="E8" s="103">
        <v>1428</v>
      </c>
      <c r="F8" s="108" t="s">
        <v>146</v>
      </c>
      <c r="G8" s="108" t="s">
        <v>146</v>
      </c>
      <c r="H8" s="25"/>
      <c r="I8" s="25"/>
      <c r="J8" s="108"/>
    </row>
    <row r="9" spans="1:10">
      <c r="A9" s="11" t="s">
        <v>3</v>
      </c>
      <c r="B9" s="12" t="s">
        <v>5</v>
      </c>
      <c r="C9" s="103">
        <v>13881</v>
      </c>
      <c r="D9" s="18">
        <v>207</v>
      </c>
      <c r="E9" s="103">
        <v>267101</v>
      </c>
      <c r="F9" s="108">
        <v>30278.612000000001</v>
      </c>
      <c r="G9" s="108">
        <v>2472.0459999999998</v>
      </c>
      <c r="H9" s="25"/>
      <c r="I9" s="25"/>
    </row>
    <row r="10" spans="1:10">
      <c r="A10" s="11" t="s">
        <v>4</v>
      </c>
      <c r="B10" s="12" t="s">
        <v>23</v>
      </c>
      <c r="C10" s="103">
        <v>1387</v>
      </c>
      <c r="D10" s="18">
        <v>24</v>
      </c>
      <c r="E10" s="103">
        <v>9740</v>
      </c>
      <c r="F10" s="108" t="s">
        <v>146</v>
      </c>
      <c r="G10" s="108" t="s">
        <v>146</v>
      </c>
      <c r="H10" s="25"/>
      <c r="I10" s="25"/>
    </row>
    <row r="11" spans="1:10" ht="36">
      <c r="A11" s="11" t="s">
        <v>6</v>
      </c>
      <c r="B11" s="12" t="s">
        <v>41</v>
      </c>
      <c r="C11" s="103">
        <v>677</v>
      </c>
      <c r="D11" s="18">
        <v>22</v>
      </c>
      <c r="E11" s="103">
        <v>14855</v>
      </c>
      <c r="F11" s="108">
        <v>1766.943</v>
      </c>
      <c r="G11" s="108">
        <v>172.71899999999999</v>
      </c>
      <c r="H11" s="25"/>
      <c r="I11" s="25"/>
    </row>
    <row r="12" spans="1:10">
      <c r="A12" s="11" t="s">
        <v>7</v>
      </c>
      <c r="B12" s="12" t="s">
        <v>8</v>
      </c>
      <c r="C12" s="103">
        <v>28484</v>
      </c>
      <c r="D12" s="18">
        <v>270</v>
      </c>
      <c r="E12" s="103">
        <v>92206</v>
      </c>
      <c r="F12" s="108">
        <v>10835.253000000001</v>
      </c>
      <c r="G12" s="108">
        <v>727.10500000000002</v>
      </c>
      <c r="H12" s="25"/>
      <c r="I12" s="25"/>
    </row>
    <row r="13" spans="1:10">
      <c r="A13" s="11" t="s">
        <v>9</v>
      </c>
      <c r="B13" s="12" t="s">
        <v>39</v>
      </c>
      <c r="C13" s="103">
        <v>30448</v>
      </c>
      <c r="D13" s="18">
        <v>441</v>
      </c>
      <c r="E13" s="103">
        <v>121251</v>
      </c>
      <c r="F13" s="108">
        <v>27673.066999999999</v>
      </c>
      <c r="G13" s="108">
        <v>3609.5259999999998</v>
      </c>
      <c r="H13" s="25"/>
      <c r="I13" s="25"/>
    </row>
    <row r="14" spans="1:10">
      <c r="A14" s="11" t="s">
        <v>10</v>
      </c>
      <c r="B14" s="12" t="s">
        <v>24</v>
      </c>
      <c r="C14" s="103">
        <v>5713</v>
      </c>
      <c r="D14" s="18">
        <v>84</v>
      </c>
      <c r="E14" s="103">
        <v>55715</v>
      </c>
      <c r="F14" s="108">
        <v>4519.8090000000002</v>
      </c>
      <c r="G14" s="108">
        <v>279.37700000000001</v>
      </c>
      <c r="H14" s="25"/>
      <c r="I14" s="25"/>
    </row>
    <row r="15" spans="1:10">
      <c r="A15" s="11" t="s">
        <v>12</v>
      </c>
      <c r="B15" s="12" t="s">
        <v>11</v>
      </c>
      <c r="C15" s="103">
        <v>9963</v>
      </c>
      <c r="D15" s="18">
        <v>97</v>
      </c>
      <c r="E15" s="103">
        <v>39459</v>
      </c>
      <c r="F15" s="108">
        <v>2247.0340000000001</v>
      </c>
      <c r="G15" s="108">
        <v>134.613</v>
      </c>
      <c r="H15" s="25"/>
      <c r="I15" s="25"/>
    </row>
    <row r="16" spans="1:10">
      <c r="A16" s="11" t="s">
        <v>13</v>
      </c>
      <c r="B16" s="12" t="s">
        <v>25</v>
      </c>
      <c r="C16" s="103">
        <v>4228</v>
      </c>
      <c r="D16" s="18">
        <v>58</v>
      </c>
      <c r="E16" s="103">
        <v>28070</v>
      </c>
      <c r="F16" s="108">
        <v>2740.6759999999999</v>
      </c>
      <c r="G16" s="108" t="s">
        <v>146</v>
      </c>
      <c r="H16" s="25"/>
      <c r="I16" s="25"/>
    </row>
    <row r="17" spans="1:9" ht="24">
      <c r="A17" s="11" t="s">
        <v>14</v>
      </c>
      <c r="B17" s="12" t="s">
        <v>35</v>
      </c>
      <c r="C17" s="103">
        <v>3537</v>
      </c>
      <c r="D17" s="18">
        <v>41</v>
      </c>
      <c r="E17" s="103">
        <v>18000</v>
      </c>
      <c r="F17" s="108">
        <v>338.80099999999999</v>
      </c>
      <c r="G17" s="108">
        <v>103.377</v>
      </c>
      <c r="H17" s="25"/>
      <c r="I17" s="25"/>
    </row>
    <row r="18" spans="1:9">
      <c r="A18" s="13" t="s">
        <v>26</v>
      </c>
      <c r="B18" s="12" t="s">
        <v>27</v>
      </c>
      <c r="C18" s="103">
        <v>10186</v>
      </c>
      <c r="D18" s="103">
        <v>1292</v>
      </c>
      <c r="E18" s="103">
        <v>12560</v>
      </c>
      <c r="F18" s="108">
        <v>6198.848</v>
      </c>
      <c r="G18" s="108">
        <v>4153.2740000000003</v>
      </c>
      <c r="H18" s="25"/>
      <c r="I18" s="25"/>
    </row>
    <row r="19" spans="1:9" ht="24">
      <c r="A19" s="13" t="s">
        <v>15</v>
      </c>
      <c r="B19" s="12" t="s">
        <v>38</v>
      </c>
      <c r="C19" s="103">
        <v>20798</v>
      </c>
      <c r="D19" s="18">
        <v>474</v>
      </c>
      <c r="E19" s="103">
        <v>57869</v>
      </c>
      <c r="F19" s="108">
        <v>11779.314</v>
      </c>
      <c r="G19" s="108">
        <v>6790.5739999999996</v>
      </c>
      <c r="H19" s="25"/>
      <c r="I19" s="25"/>
    </row>
    <row r="20" spans="1:9" ht="12" customHeight="1">
      <c r="A20" s="13" t="s">
        <v>17</v>
      </c>
      <c r="B20" s="12" t="s">
        <v>40</v>
      </c>
      <c r="C20" s="103">
        <v>12405</v>
      </c>
      <c r="D20" s="18">
        <v>298</v>
      </c>
      <c r="E20" s="103">
        <v>78828</v>
      </c>
      <c r="F20" s="108">
        <v>3805.6410000000001</v>
      </c>
      <c r="G20" s="108">
        <v>655.16</v>
      </c>
      <c r="H20" s="25"/>
      <c r="I20" s="25"/>
    </row>
    <row r="21" spans="1:9">
      <c r="A21" s="13" t="s">
        <v>28</v>
      </c>
      <c r="B21" s="12" t="s">
        <v>16</v>
      </c>
      <c r="C21" s="103">
        <v>2463</v>
      </c>
      <c r="D21" s="18">
        <v>30</v>
      </c>
      <c r="E21" s="103">
        <v>43812</v>
      </c>
      <c r="F21" s="108">
        <v>534.64099999999996</v>
      </c>
      <c r="G21" s="108" t="s">
        <v>146</v>
      </c>
      <c r="H21" s="25"/>
      <c r="I21" s="25"/>
    </row>
    <row r="22" spans="1:9">
      <c r="A22" s="13" t="s">
        <v>29</v>
      </c>
      <c r="B22" s="12" t="s">
        <v>30</v>
      </c>
      <c r="C22" s="103">
        <v>13001</v>
      </c>
      <c r="D22" s="18">
        <v>111</v>
      </c>
      <c r="E22" s="103">
        <v>197460</v>
      </c>
      <c r="F22" s="108">
        <v>2923.9009999999998</v>
      </c>
      <c r="G22" s="108">
        <v>1680.712</v>
      </c>
      <c r="H22" s="25"/>
      <c r="I22" s="25"/>
    </row>
    <row r="23" spans="1:9">
      <c r="A23" s="13" t="s">
        <v>31</v>
      </c>
      <c r="B23" s="12" t="s">
        <v>32</v>
      </c>
      <c r="C23" s="103">
        <v>4350</v>
      </c>
      <c r="D23" s="18">
        <v>55</v>
      </c>
      <c r="E23" s="103">
        <v>14738</v>
      </c>
      <c r="F23" s="108">
        <v>1066.9169999999999</v>
      </c>
      <c r="G23" s="108" t="s">
        <v>146</v>
      </c>
      <c r="H23" s="25"/>
      <c r="I23" s="25"/>
    </row>
    <row r="24" spans="1:9" ht="12" customHeight="1">
      <c r="A24" s="13" t="s">
        <v>33</v>
      </c>
      <c r="B24" s="12" t="s">
        <v>34</v>
      </c>
      <c r="C24" s="103">
        <v>10965</v>
      </c>
      <c r="D24" s="18">
        <v>77</v>
      </c>
      <c r="E24" s="103">
        <v>33713</v>
      </c>
      <c r="F24" s="103">
        <v>1063.94</v>
      </c>
      <c r="G24" s="103">
        <v>66.486999999999995</v>
      </c>
      <c r="H24" s="25"/>
      <c r="I24" s="25"/>
    </row>
    <row r="25" spans="1:9">
      <c r="A25" s="13"/>
      <c r="B25" s="12"/>
      <c r="C25" s="103"/>
      <c r="D25" s="103"/>
      <c r="E25" s="103"/>
      <c r="F25" s="18"/>
      <c r="G25" s="18"/>
      <c r="H25" s="18"/>
      <c r="I25" s="18"/>
    </row>
    <row r="26" spans="1:9" s="1" customFormat="1">
      <c r="A26" s="131" t="s">
        <v>36</v>
      </c>
      <c r="B26" s="132"/>
      <c r="C26" s="104">
        <v>172587</v>
      </c>
      <c r="D26" s="104">
        <v>3587</v>
      </c>
      <c r="E26" s="104">
        <v>1086805</v>
      </c>
      <c r="F26" s="104">
        <v>121272.162</v>
      </c>
      <c r="G26" s="104">
        <v>33531.995999999999</v>
      </c>
      <c r="H26" s="19"/>
      <c r="I26" s="19"/>
    </row>
    <row r="27" spans="1:9" s="1" customFormat="1">
      <c r="A27" s="14"/>
      <c r="B27" s="14"/>
      <c r="C27" s="104"/>
      <c r="D27" s="104"/>
      <c r="E27" s="104"/>
      <c r="F27" s="104"/>
      <c r="G27" s="104"/>
      <c r="H27" s="18"/>
      <c r="I27" s="18"/>
    </row>
    <row r="28" spans="1:9" ht="24" customHeight="1">
      <c r="A28" s="15"/>
      <c r="B28" s="15"/>
      <c r="C28" s="129" t="s">
        <v>133</v>
      </c>
      <c r="D28" s="130"/>
      <c r="E28" s="130"/>
      <c r="F28" s="130"/>
      <c r="G28" s="130"/>
      <c r="H28" s="18"/>
      <c r="I28" s="18"/>
    </row>
    <row r="29" spans="1:9">
      <c r="A29" s="11" t="s">
        <v>22</v>
      </c>
      <c r="B29" s="12" t="s">
        <v>37</v>
      </c>
      <c r="C29" s="103">
        <v>101</v>
      </c>
      <c r="D29" s="18">
        <v>6</v>
      </c>
      <c r="E29" s="103">
        <v>1428</v>
      </c>
      <c r="F29" s="108" t="s">
        <v>146</v>
      </c>
      <c r="G29" s="108" t="s">
        <v>146</v>
      </c>
    </row>
    <row r="30" spans="1:9">
      <c r="A30" s="11" t="s">
        <v>3</v>
      </c>
      <c r="B30" s="12" t="s">
        <v>5</v>
      </c>
      <c r="C30" s="103">
        <v>13680</v>
      </c>
      <c r="D30" s="18">
        <v>206</v>
      </c>
      <c r="E30" s="103">
        <v>264398</v>
      </c>
      <c r="F30" s="103">
        <v>29331.101999999999</v>
      </c>
      <c r="G30" s="18">
        <v>2469.989</v>
      </c>
      <c r="I30" s="18"/>
    </row>
    <row r="31" spans="1:9">
      <c r="A31" s="11" t="s">
        <v>4</v>
      </c>
      <c r="B31" s="12" t="s">
        <v>23</v>
      </c>
      <c r="C31" s="103">
        <v>1375</v>
      </c>
      <c r="D31" s="18">
        <v>24</v>
      </c>
      <c r="E31" s="103">
        <v>9695</v>
      </c>
      <c r="F31" s="108" t="s">
        <v>146</v>
      </c>
      <c r="G31" s="108" t="s">
        <v>146</v>
      </c>
      <c r="I31" s="18"/>
    </row>
    <row r="32" spans="1:9" ht="36">
      <c r="A32" s="11" t="s">
        <v>6</v>
      </c>
      <c r="B32" s="12" t="s">
        <v>41</v>
      </c>
      <c r="C32" s="103">
        <v>663</v>
      </c>
      <c r="D32" s="18">
        <v>22</v>
      </c>
      <c r="E32" s="103">
        <v>14768</v>
      </c>
      <c r="F32" s="103">
        <v>1752.2429999999999</v>
      </c>
      <c r="G32" s="18">
        <v>172.71899999999999</v>
      </c>
      <c r="I32" s="18"/>
    </row>
    <row r="33" spans="1:9">
      <c r="A33" s="11" t="s">
        <v>7</v>
      </c>
      <c r="B33" s="12" t="s">
        <v>8</v>
      </c>
      <c r="C33" s="103">
        <v>27799</v>
      </c>
      <c r="D33" s="18">
        <v>264</v>
      </c>
      <c r="E33" s="103">
        <v>91652</v>
      </c>
      <c r="F33" s="103">
        <v>10696.998</v>
      </c>
      <c r="G33" s="18">
        <v>721.46799999999996</v>
      </c>
      <c r="I33" s="18"/>
    </row>
    <row r="34" spans="1:9">
      <c r="A34" s="11" t="s">
        <v>9</v>
      </c>
      <c r="B34" s="12" t="s">
        <v>39</v>
      </c>
      <c r="C34" s="103">
        <v>29781</v>
      </c>
      <c r="D34" s="18">
        <v>437</v>
      </c>
      <c r="E34" s="103">
        <v>120348</v>
      </c>
      <c r="F34" s="103">
        <v>27045.731</v>
      </c>
      <c r="G34" s="18">
        <v>3266.05</v>
      </c>
      <c r="I34" s="18"/>
    </row>
    <row r="35" spans="1:9">
      <c r="A35" s="11" t="s">
        <v>10</v>
      </c>
      <c r="B35" s="12" t="s">
        <v>24</v>
      </c>
      <c r="C35" s="103">
        <v>5545</v>
      </c>
      <c r="D35" s="18">
        <v>83</v>
      </c>
      <c r="E35" s="103">
        <v>55448</v>
      </c>
      <c r="F35" s="103">
        <v>4487.7560000000003</v>
      </c>
      <c r="G35" s="18">
        <v>279.20800000000003</v>
      </c>
      <c r="I35" s="18"/>
    </row>
    <row r="36" spans="1:9">
      <c r="A36" s="11" t="s">
        <v>12</v>
      </c>
      <c r="B36" s="12" t="s">
        <v>11</v>
      </c>
      <c r="C36" s="103">
        <v>9596</v>
      </c>
      <c r="D36" s="18">
        <v>96</v>
      </c>
      <c r="E36" s="103">
        <v>39021</v>
      </c>
      <c r="F36" s="103">
        <v>2207.3780000000002</v>
      </c>
      <c r="G36" s="18">
        <v>126.047</v>
      </c>
      <c r="I36" s="18"/>
    </row>
    <row r="37" spans="1:9">
      <c r="A37" s="11" t="s">
        <v>13</v>
      </c>
      <c r="B37" s="12" t="s">
        <v>25</v>
      </c>
      <c r="C37" s="103">
        <v>4140</v>
      </c>
      <c r="D37" s="18">
        <v>58</v>
      </c>
      <c r="E37" s="103">
        <v>27845</v>
      </c>
      <c r="F37" s="103">
        <v>2705.7950000000001</v>
      </c>
      <c r="G37" s="108" t="s">
        <v>146</v>
      </c>
      <c r="I37" s="18"/>
    </row>
    <row r="38" spans="1:9" ht="24">
      <c r="A38" s="11" t="s">
        <v>14</v>
      </c>
      <c r="B38" s="12" t="s">
        <v>35</v>
      </c>
      <c r="C38" s="103">
        <v>3510</v>
      </c>
      <c r="D38" s="18">
        <v>41</v>
      </c>
      <c r="E38" s="103">
        <v>17976</v>
      </c>
      <c r="F38" s="103">
        <v>337.274</v>
      </c>
      <c r="G38" s="18">
        <v>103.377</v>
      </c>
      <c r="I38" s="18"/>
    </row>
    <row r="39" spans="1:9">
      <c r="A39" s="13" t="s">
        <v>26</v>
      </c>
      <c r="B39" s="12" t="s">
        <v>27</v>
      </c>
      <c r="C39" s="103">
        <v>10118</v>
      </c>
      <c r="D39" s="103">
        <v>1286</v>
      </c>
      <c r="E39" s="103">
        <v>12474</v>
      </c>
      <c r="F39" s="103">
        <v>6182.3320000000003</v>
      </c>
      <c r="G39" s="18">
        <v>4146.0749999999998</v>
      </c>
      <c r="I39" s="18"/>
    </row>
    <row r="40" spans="1:9" ht="24">
      <c r="A40" s="13" t="s">
        <v>15</v>
      </c>
      <c r="B40" s="12" t="s">
        <v>38</v>
      </c>
      <c r="C40" s="103">
        <v>20587</v>
      </c>
      <c r="D40" s="18">
        <v>468</v>
      </c>
      <c r="E40" s="103">
        <v>57541</v>
      </c>
      <c r="F40" s="103">
        <v>11724.684999999999</v>
      </c>
      <c r="G40" s="18">
        <v>6783.2039999999997</v>
      </c>
      <c r="I40" s="18"/>
    </row>
    <row r="41" spans="1:9" ht="12" customHeight="1">
      <c r="A41" s="13" t="s">
        <v>17</v>
      </c>
      <c r="B41" s="12" t="s">
        <v>40</v>
      </c>
      <c r="C41" s="103">
        <v>12122</v>
      </c>
      <c r="D41" s="18">
        <v>294</v>
      </c>
      <c r="E41" s="103">
        <v>76976</v>
      </c>
      <c r="F41" s="103">
        <v>3747.143</v>
      </c>
      <c r="G41" s="18">
        <v>652.51099999999997</v>
      </c>
      <c r="I41" s="18"/>
    </row>
    <row r="42" spans="1:9">
      <c r="A42" s="13" t="s">
        <v>28</v>
      </c>
      <c r="B42" s="12" t="s">
        <v>16</v>
      </c>
      <c r="C42" s="103">
        <v>2436</v>
      </c>
      <c r="D42" s="18">
        <v>30</v>
      </c>
      <c r="E42" s="103">
        <v>43747</v>
      </c>
      <c r="F42" s="103">
        <v>534.25400000000002</v>
      </c>
      <c r="G42" s="103" t="s">
        <v>146</v>
      </c>
      <c r="I42" s="18"/>
    </row>
    <row r="43" spans="1:9">
      <c r="A43" s="13" t="s">
        <v>29</v>
      </c>
      <c r="B43" s="12" t="s">
        <v>30</v>
      </c>
      <c r="C43" s="103">
        <v>12987</v>
      </c>
      <c r="D43" s="18">
        <v>111</v>
      </c>
      <c r="E43" s="103">
        <v>197413</v>
      </c>
      <c r="F43" s="103">
        <v>2923.4250000000002</v>
      </c>
      <c r="G43" s="18">
        <v>1680.712</v>
      </c>
      <c r="I43" s="18"/>
    </row>
    <row r="44" spans="1:9">
      <c r="A44" s="13" t="s">
        <v>31</v>
      </c>
      <c r="B44" s="12" t="s">
        <v>32</v>
      </c>
      <c r="C44" s="103">
        <v>4321</v>
      </c>
      <c r="D44" s="18">
        <v>55</v>
      </c>
      <c r="E44" s="103">
        <v>14699</v>
      </c>
      <c r="F44" s="103">
        <v>1062.925</v>
      </c>
      <c r="G44" s="108" t="s">
        <v>146</v>
      </c>
      <c r="I44" s="18"/>
    </row>
    <row r="45" spans="1:9" ht="12" customHeight="1">
      <c r="A45" s="13" t="s">
        <v>33</v>
      </c>
      <c r="B45" s="12" t="s">
        <v>34</v>
      </c>
      <c r="C45" s="103">
        <v>10853</v>
      </c>
      <c r="D45" s="18">
        <v>75</v>
      </c>
      <c r="E45" s="103">
        <v>33685</v>
      </c>
      <c r="F45" s="103">
        <v>1058.816</v>
      </c>
      <c r="G45" s="18">
        <v>66.102999999999994</v>
      </c>
      <c r="I45" s="18"/>
    </row>
    <row r="46" spans="1:9">
      <c r="A46" s="13"/>
      <c r="B46" s="12"/>
      <c r="C46" s="103"/>
      <c r="D46" s="103"/>
      <c r="E46" s="103"/>
      <c r="F46" s="103"/>
      <c r="G46" s="105"/>
      <c r="H46" s="18"/>
      <c r="I46" s="18"/>
    </row>
    <row r="47" spans="1:9" s="1" customFormat="1" ht="12" customHeight="1">
      <c r="A47" s="131" t="s">
        <v>36</v>
      </c>
      <c r="B47" s="132"/>
      <c r="C47" s="104">
        <v>169614</v>
      </c>
      <c r="D47" s="104">
        <v>3556</v>
      </c>
      <c r="E47" s="104">
        <v>1079114</v>
      </c>
      <c r="F47" s="104">
        <v>119197.499</v>
      </c>
      <c r="G47" s="104">
        <v>33154.489000000001</v>
      </c>
      <c r="H47" s="19"/>
      <c r="I47" s="19"/>
    </row>
    <row r="48" spans="1:9">
      <c r="E48" s="5"/>
      <c r="F48" s="5"/>
      <c r="G48" s="5"/>
    </row>
    <row r="49" spans="1:7">
      <c r="A49" s="29" t="s">
        <v>19</v>
      </c>
    </row>
    <row r="50" spans="1:7" ht="24" customHeight="1">
      <c r="A50" s="133" t="s">
        <v>134</v>
      </c>
      <c r="B50" s="133"/>
      <c r="C50" s="133"/>
      <c r="D50" s="133"/>
      <c r="E50" s="133"/>
      <c r="F50" s="133"/>
      <c r="G50" s="133"/>
    </row>
  </sheetData>
  <mergeCells count="11">
    <mergeCell ref="C7:G7"/>
    <mergeCell ref="C28:G28"/>
    <mergeCell ref="A47:B47"/>
    <mergeCell ref="A50:G50"/>
    <mergeCell ref="F3:G3"/>
    <mergeCell ref="C5:E5"/>
    <mergeCell ref="F5:G5"/>
    <mergeCell ref="A26:B26"/>
    <mergeCell ref="A3:B5"/>
    <mergeCell ref="C3:D3"/>
    <mergeCell ref="E3:E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r:id="rId1"/>
  <headerFooter alignWithMargins="0">
    <oddFooter>&amp;C&amp;6© Statistisches Landesamt des Freistaates Sachsen - D II 1 -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GridLines="0" zoomScaleNormal="100" workbookViewId="0"/>
  </sheetViews>
  <sheetFormatPr baseColWidth="10" defaultColWidth="11.42578125" defaultRowHeight="12"/>
  <cols>
    <col min="1" max="1" width="2" customWidth="1"/>
    <col min="2" max="2" width="35.42578125" customWidth="1"/>
    <col min="3" max="3" width="7.85546875" bestFit="1" customWidth="1"/>
    <col min="4" max="4" width="8.140625" bestFit="1" customWidth="1"/>
    <col min="5" max="5" width="5.7109375" customWidth="1"/>
    <col min="6" max="6" width="6.85546875" customWidth="1"/>
    <col min="7" max="7" width="5.7109375" customWidth="1"/>
    <col min="8" max="8" width="5.85546875" bestFit="1" customWidth="1"/>
    <col min="9" max="9" width="5.7109375" customWidth="1"/>
    <col min="10" max="10" width="6" customWidth="1"/>
    <col min="11" max="11" width="5.7109375" customWidth="1"/>
  </cols>
  <sheetData>
    <row r="1" spans="1:13" ht="14.25">
      <c r="A1" s="4" t="s">
        <v>52</v>
      </c>
    </row>
    <row r="2" spans="1:13" ht="12" customHeight="1"/>
    <row r="3" spans="1:13" ht="12" customHeight="1">
      <c r="A3" s="140" t="s">
        <v>42</v>
      </c>
      <c r="B3" s="154"/>
      <c r="C3" s="158" t="s">
        <v>44</v>
      </c>
      <c r="D3" s="158" t="s">
        <v>105</v>
      </c>
      <c r="E3" s="140"/>
      <c r="F3" s="140"/>
      <c r="G3" s="140"/>
      <c r="H3" s="140"/>
      <c r="I3" s="140"/>
      <c r="J3" s="140"/>
      <c r="K3" s="140"/>
    </row>
    <row r="4" spans="1:13" ht="12" customHeight="1">
      <c r="A4" s="141"/>
      <c r="B4" s="155"/>
      <c r="C4" s="159"/>
      <c r="D4" s="162"/>
      <c r="E4" s="161"/>
      <c r="F4" s="161"/>
      <c r="G4" s="161"/>
      <c r="H4" s="161"/>
      <c r="I4" s="161"/>
      <c r="J4" s="161"/>
      <c r="K4" s="161"/>
    </row>
    <row r="5" spans="1:13" ht="14.65" customHeight="1">
      <c r="A5" s="141"/>
      <c r="B5" s="155"/>
      <c r="C5" s="159"/>
      <c r="D5" s="150" t="s">
        <v>45</v>
      </c>
      <c r="E5" s="151"/>
      <c r="F5" s="148" t="s">
        <v>46</v>
      </c>
      <c r="G5" s="149"/>
      <c r="H5" s="150" t="s">
        <v>47</v>
      </c>
      <c r="I5" s="151"/>
      <c r="J5" s="161" t="s">
        <v>48</v>
      </c>
      <c r="K5" s="161"/>
    </row>
    <row r="6" spans="1:13" ht="22.5" customHeight="1">
      <c r="A6" s="156"/>
      <c r="B6" s="157"/>
      <c r="C6" s="160"/>
      <c r="D6" s="21" t="s">
        <v>2</v>
      </c>
      <c r="E6" s="21" t="s">
        <v>104</v>
      </c>
      <c r="F6" s="21" t="s">
        <v>2</v>
      </c>
      <c r="G6" s="21" t="s">
        <v>104</v>
      </c>
      <c r="H6" s="21" t="s">
        <v>2</v>
      </c>
      <c r="I6" s="21" t="s">
        <v>104</v>
      </c>
      <c r="J6" s="22" t="s">
        <v>2</v>
      </c>
      <c r="K6" s="23" t="s">
        <v>104</v>
      </c>
    </row>
    <row r="7" spans="1:13" ht="8.25" customHeight="1">
      <c r="A7" s="2"/>
      <c r="B7" s="16"/>
      <c r="C7" s="3"/>
      <c r="D7" s="3"/>
      <c r="E7" s="3"/>
      <c r="F7" s="3"/>
      <c r="G7" s="3"/>
    </row>
    <row r="8" spans="1:13">
      <c r="A8" s="15"/>
      <c r="B8" s="15"/>
      <c r="C8" s="147" t="s">
        <v>130</v>
      </c>
      <c r="D8" s="147"/>
      <c r="E8" s="147"/>
      <c r="F8" s="147"/>
      <c r="G8" s="147"/>
      <c r="H8" s="147"/>
      <c r="I8" s="147"/>
      <c r="J8" s="147"/>
      <c r="K8" s="147"/>
    </row>
    <row r="9" spans="1:13">
      <c r="A9" s="11" t="s">
        <v>22</v>
      </c>
      <c r="B9" s="40" t="s">
        <v>127</v>
      </c>
      <c r="C9" s="17">
        <v>101</v>
      </c>
      <c r="D9" s="17">
        <v>67</v>
      </c>
      <c r="E9" s="24">
        <f>D9*100/$C9</f>
        <v>66.336633663366342</v>
      </c>
      <c r="F9" s="17">
        <v>26</v>
      </c>
      <c r="G9" s="24">
        <f>F9*100/$C9</f>
        <v>25.742574257425744</v>
      </c>
      <c r="H9" s="17">
        <v>8</v>
      </c>
      <c r="I9" s="24">
        <f>H9*100/$C9</f>
        <v>7.9207920792079207</v>
      </c>
      <c r="J9" s="112">
        <v>0</v>
      </c>
      <c r="K9" s="113">
        <f>J9*100/$C9</f>
        <v>0</v>
      </c>
      <c r="L9" s="25"/>
      <c r="M9" s="26"/>
    </row>
    <row r="10" spans="1:13">
      <c r="A10" s="11" t="s">
        <v>3</v>
      </c>
      <c r="B10" s="12" t="s">
        <v>5</v>
      </c>
      <c r="C10" s="17">
        <v>13881</v>
      </c>
      <c r="D10" s="17">
        <v>9888</v>
      </c>
      <c r="E10" s="24">
        <f t="shared" ref="E10:G27" si="0">D10*100/$C10</f>
        <v>71.234060946617674</v>
      </c>
      <c r="F10" s="17">
        <v>2859</v>
      </c>
      <c r="G10" s="24">
        <f t="shared" si="0"/>
        <v>20.596498811324832</v>
      </c>
      <c r="H10" s="17">
        <v>979</v>
      </c>
      <c r="I10" s="24">
        <f t="shared" ref="I10" si="1">H10*100/$C10</f>
        <v>7.0528059938044807</v>
      </c>
      <c r="J10" s="17">
        <v>155</v>
      </c>
      <c r="K10" s="24">
        <f t="shared" ref="K10" si="2">J10*100/$C10</f>
        <v>1.1166342482530076</v>
      </c>
      <c r="L10" s="25"/>
      <c r="M10" s="26"/>
    </row>
    <row r="11" spans="1:13">
      <c r="A11" s="11" t="s">
        <v>4</v>
      </c>
      <c r="B11" s="12" t="s">
        <v>23</v>
      </c>
      <c r="C11" s="17">
        <v>1387</v>
      </c>
      <c r="D11" s="17">
        <v>1315</v>
      </c>
      <c r="E11" s="24">
        <f t="shared" si="0"/>
        <v>94.808940158615712</v>
      </c>
      <c r="F11" s="17">
        <v>42</v>
      </c>
      <c r="G11" s="24">
        <f t="shared" si="0"/>
        <v>3.028118240807498</v>
      </c>
      <c r="H11" s="17">
        <v>20</v>
      </c>
      <c r="I11" s="24">
        <f t="shared" ref="I11" si="3">H11*100/$C11</f>
        <v>1.4419610670511895</v>
      </c>
      <c r="J11" s="17">
        <v>10</v>
      </c>
      <c r="K11" s="24">
        <f t="shared" ref="K11" si="4">J11*100/$C11</f>
        <v>0.72098053352559477</v>
      </c>
      <c r="L11" s="25"/>
      <c r="M11" s="26"/>
    </row>
    <row r="12" spans="1:13" ht="36">
      <c r="A12" s="11" t="s">
        <v>6</v>
      </c>
      <c r="B12" s="12" t="s">
        <v>41</v>
      </c>
      <c r="C12" s="17">
        <v>677</v>
      </c>
      <c r="D12" s="17">
        <v>464</v>
      </c>
      <c r="E12" s="24">
        <f t="shared" si="0"/>
        <v>68.53766617429838</v>
      </c>
      <c r="F12" s="17">
        <v>151</v>
      </c>
      <c r="G12" s="24">
        <f t="shared" si="0"/>
        <v>22.304283604135893</v>
      </c>
      <c r="H12" s="17">
        <v>53</v>
      </c>
      <c r="I12" s="24">
        <f t="shared" ref="I12" si="5">H12*100/$C12</f>
        <v>7.8286558345642536</v>
      </c>
      <c r="J12" s="17">
        <v>9</v>
      </c>
      <c r="K12" s="24">
        <f t="shared" ref="K12" si="6">J12*100/$C12</f>
        <v>1.3293943870014771</v>
      </c>
      <c r="L12" s="25"/>
      <c r="M12" s="26"/>
    </row>
    <row r="13" spans="1:13">
      <c r="A13" s="11" t="s">
        <v>7</v>
      </c>
      <c r="B13" s="12" t="s">
        <v>8</v>
      </c>
      <c r="C13" s="17">
        <v>28484</v>
      </c>
      <c r="D13" s="17">
        <v>26406</v>
      </c>
      <c r="E13" s="24">
        <f t="shared" si="0"/>
        <v>92.704676309507093</v>
      </c>
      <c r="F13" s="17">
        <v>1876</v>
      </c>
      <c r="G13" s="24">
        <f t="shared" si="0"/>
        <v>6.5861536301081305</v>
      </c>
      <c r="H13" s="17">
        <v>190</v>
      </c>
      <c r="I13" s="24">
        <f t="shared" ref="I13" si="7">H13*100/$C13</f>
        <v>0.66704114590647379</v>
      </c>
      <c r="J13" s="17">
        <v>12</v>
      </c>
      <c r="K13" s="24">
        <f t="shared" ref="K13" si="8">J13*100/$C13</f>
        <v>4.2128914478303608E-2</v>
      </c>
      <c r="L13" s="25"/>
      <c r="M13" s="26"/>
    </row>
    <row r="14" spans="1:13">
      <c r="A14" s="11" t="s">
        <v>9</v>
      </c>
      <c r="B14" s="12" t="s">
        <v>49</v>
      </c>
      <c r="C14" s="17">
        <v>30448</v>
      </c>
      <c r="D14" s="17">
        <v>27913</v>
      </c>
      <c r="E14" s="24">
        <f t="shared" si="0"/>
        <v>91.674330005254859</v>
      </c>
      <c r="F14" s="17">
        <v>2209</v>
      </c>
      <c r="G14" s="24">
        <f t="shared" si="0"/>
        <v>7.2549921177088805</v>
      </c>
      <c r="H14" s="17">
        <v>303</v>
      </c>
      <c r="I14" s="24">
        <f t="shared" ref="I14" si="9">H14*100/$C14</f>
        <v>0.99513925380977408</v>
      </c>
      <c r="J14" s="17">
        <v>23</v>
      </c>
      <c r="K14" s="24">
        <f t="shared" ref="K14" si="10">J14*100/$C14</f>
        <v>7.5538623226484497E-2</v>
      </c>
      <c r="L14" s="25"/>
      <c r="M14" s="26"/>
    </row>
    <row r="15" spans="1:13">
      <c r="A15" s="11" t="s">
        <v>10</v>
      </c>
      <c r="B15" s="12" t="s">
        <v>24</v>
      </c>
      <c r="C15" s="17">
        <v>5713</v>
      </c>
      <c r="D15" s="17">
        <v>4736</v>
      </c>
      <c r="E15" s="24">
        <f t="shared" si="0"/>
        <v>82.898652196744266</v>
      </c>
      <c r="F15" s="17">
        <v>805</v>
      </c>
      <c r="G15" s="24">
        <f t="shared" si="0"/>
        <v>14.090670400840189</v>
      </c>
      <c r="H15" s="17">
        <v>152</v>
      </c>
      <c r="I15" s="24">
        <f t="shared" ref="I15" si="11">H15*100/$C15</f>
        <v>2.6605986346928057</v>
      </c>
      <c r="J15" s="17">
        <v>20</v>
      </c>
      <c r="K15" s="24">
        <f t="shared" ref="K15" si="12">J15*100/$C15</f>
        <v>0.3500787677227376</v>
      </c>
      <c r="L15" s="25"/>
      <c r="M15" s="26"/>
    </row>
    <row r="16" spans="1:13">
      <c r="A16" s="11" t="s">
        <v>12</v>
      </c>
      <c r="B16" s="12" t="s">
        <v>11</v>
      </c>
      <c r="C16" s="17">
        <v>9963</v>
      </c>
      <c r="D16" s="17">
        <v>9185</v>
      </c>
      <c r="E16" s="24">
        <f t="shared" si="0"/>
        <v>92.191107096256147</v>
      </c>
      <c r="F16" s="17">
        <v>680</v>
      </c>
      <c r="G16" s="24">
        <f t="shared" si="0"/>
        <v>6.8252534377195619</v>
      </c>
      <c r="H16" s="17">
        <v>90</v>
      </c>
      <c r="I16" s="24">
        <f t="shared" ref="I16" si="13">H16*100/$C16</f>
        <v>0.90334236675700086</v>
      </c>
      <c r="J16" s="17">
        <v>8</v>
      </c>
      <c r="K16" s="24">
        <f t="shared" ref="K16" si="14">J16*100/$C16</f>
        <v>8.0297099267288966E-2</v>
      </c>
      <c r="L16" s="25"/>
      <c r="M16" s="26"/>
    </row>
    <row r="17" spans="1:13">
      <c r="A17" s="11" t="s">
        <v>13</v>
      </c>
      <c r="B17" s="12" t="s">
        <v>25</v>
      </c>
      <c r="C17" s="17">
        <v>4228</v>
      </c>
      <c r="D17" s="17">
        <v>3798</v>
      </c>
      <c r="E17" s="24">
        <f t="shared" si="0"/>
        <v>89.829706717123941</v>
      </c>
      <c r="F17" s="17">
        <v>344</v>
      </c>
      <c r="G17" s="24">
        <f t="shared" si="0"/>
        <v>8.1362346263008511</v>
      </c>
      <c r="H17" s="17">
        <v>73</v>
      </c>
      <c r="I17" s="24">
        <f t="shared" ref="I17" si="15">H17*100/$C17</f>
        <v>1.7265846736045412</v>
      </c>
      <c r="J17" s="17">
        <v>13</v>
      </c>
      <c r="K17" s="24">
        <f t="shared" ref="K17" si="16">J17*100/$C17</f>
        <v>0.30747398297067169</v>
      </c>
      <c r="L17" s="25"/>
      <c r="M17" s="26"/>
    </row>
    <row r="18" spans="1:13" ht="24">
      <c r="A18" s="11" t="s">
        <v>14</v>
      </c>
      <c r="B18" s="12" t="s">
        <v>35</v>
      </c>
      <c r="C18" s="17">
        <v>3537</v>
      </c>
      <c r="D18" s="17">
        <v>3468</v>
      </c>
      <c r="E18" s="24">
        <f t="shared" si="0"/>
        <v>98.049194232400339</v>
      </c>
      <c r="F18" s="17">
        <v>31</v>
      </c>
      <c r="G18" s="24">
        <f t="shared" si="0"/>
        <v>0.87644896805202144</v>
      </c>
      <c r="H18" s="17">
        <v>25</v>
      </c>
      <c r="I18" s="24">
        <f t="shared" ref="I18" si="17">H18*100/$C18</f>
        <v>0.70681368391292054</v>
      </c>
      <c r="J18" s="17">
        <v>13</v>
      </c>
      <c r="K18" s="24">
        <f t="shared" ref="K18" si="18">J18*100/$C18</f>
        <v>0.3675431156347187</v>
      </c>
      <c r="L18" s="25"/>
      <c r="M18" s="26"/>
    </row>
    <row r="19" spans="1:13">
      <c r="A19" s="13" t="s">
        <v>26</v>
      </c>
      <c r="B19" s="12" t="s">
        <v>27</v>
      </c>
      <c r="C19" s="17">
        <v>10186</v>
      </c>
      <c r="D19" s="17">
        <v>9925</v>
      </c>
      <c r="E19" s="24">
        <f t="shared" si="0"/>
        <v>97.437659532691924</v>
      </c>
      <c r="F19" s="17">
        <v>234</v>
      </c>
      <c r="G19" s="24">
        <f t="shared" si="0"/>
        <v>2.297270763793442</v>
      </c>
      <c r="H19" s="17">
        <v>26</v>
      </c>
      <c r="I19" s="24">
        <f t="shared" ref="I19" si="19">H19*100/$C19</f>
        <v>0.25525230708816021</v>
      </c>
      <c r="J19" s="17">
        <v>1</v>
      </c>
      <c r="K19" s="24">
        <f t="shared" ref="K19" si="20">J19*100/$C19</f>
        <v>9.8173964264677005E-3</v>
      </c>
      <c r="L19" s="25"/>
      <c r="M19" s="26"/>
    </row>
    <row r="20" spans="1:13" ht="24" customHeight="1">
      <c r="A20" s="13" t="s">
        <v>15</v>
      </c>
      <c r="B20" s="12" t="s">
        <v>38</v>
      </c>
      <c r="C20" s="17">
        <v>20798</v>
      </c>
      <c r="D20" s="17">
        <v>19676</v>
      </c>
      <c r="E20" s="24">
        <f t="shared" si="0"/>
        <v>94.60525050485623</v>
      </c>
      <c r="F20" s="17">
        <v>1006</v>
      </c>
      <c r="G20" s="24">
        <f t="shared" si="0"/>
        <v>4.8370035580344268</v>
      </c>
      <c r="H20" s="17">
        <v>99</v>
      </c>
      <c r="I20" s="24">
        <f t="shared" ref="I20" si="21">H20*100/$C20</f>
        <v>0.47600730839503796</v>
      </c>
      <c r="J20" s="17">
        <v>17</v>
      </c>
      <c r="K20" s="24">
        <f t="shared" ref="K20" si="22">J20*100/$C20</f>
        <v>8.1738628714299447E-2</v>
      </c>
      <c r="L20" s="25"/>
      <c r="M20" s="26"/>
    </row>
    <row r="21" spans="1:13" ht="12" customHeight="1">
      <c r="A21" s="13" t="s">
        <v>17</v>
      </c>
      <c r="B21" s="12" t="s">
        <v>40</v>
      </c>
      <c r="C21" s="17">
        <v>12405</v>
      </c>
      <c r="D21" s="17">
        <v>11396</v>
      </c>
      <c r="E21" s="24">
        <f t="shared" si="0"/>
        <v>91.866182990729541</v>
      </c>
      <c r="F21" s="17">
        <v>720</v>
      </c>
      <c r="G21" s="24">
        <f t="shared" si="0"/>
        <v>5.8041112454655384</v>
      </c>
      <c r="H21" s="17">
        <v>236</v>
      </c>
      <c r="I21" s="24">
        <f t="shared" ref="I21" si="23">H21*100/$C21</f>
        <v>1.902458686013704</v>
      </c>
      <c r="J21" s="17">
        <v>53</v>
      </c>
      <c r="K21" s="24">
        <f t="shared" ref="K21" si="24">J21*100/$C21</f>
        <v>0.42724707779121324</v>
      </c>
      <c r="L21" s="25"/>
      <c r="M21" s="26"/>
    </row>
    <row r="22" spans="1:13">
      <c r="A22" s="13" t="s">
        <v>28</v>
      </c>
      <c r="B22" s="12" t="s">
        <v>16</v>
      </c>
      <c r="C22" s="17">
        <v>2463</v>
      </c>
      <c r="D22" s="17">
        <v>2047</v>
      </c>
      <c r="E22" s="24">
        <f t="shared" si="0"/>
        <v>83.110028420625255</v>
      </c>
      <c r="F22" s="17">
        <v>293</v>
      </c>
      <c r="G22" s="24">
        <f t="shared" si="0"/>
        <v>11.896061713357694</v>
      </c>
      <c r="H22" s="17">
        <v>103</v>
      </c>
      <c r="I22" s="24">
        <f t="shared" ref="I22" si="25">H22*100/$C22</f>
        <v>4.1818920016240355</v>
      </c>
      <c r="J22" s="17">
        <v>20</v>
      </c>
      <c r="K22" s="24">
        <f t="shared" ref="K22" si="26">J22*100/$C22</f>
        <v>0.8120178643930166</v>
      </c>
      <c r="L22" s="25"/>
      <c r="M22" s="26"/>
    </row>
    <row r="23" spans="1:13">
      <c r="A23" s="13" t="s">
        <v>29</v>
      </c>
      <c r="B23" s="12" t="s">
        <v>30</v>
      </c>
      <c r="C23" s="17">
        <v>13001</v>
      </c>
      <c r="D23" s="17">
        <v>11307</v>
      </c>
      <c r="E23" s="24">
        <f t="shared" si="0"/>
        <v>86.970233058995461</v>
      </c>
      <c r="F23" s="17">
        <v>1183</v>
      </c>
      <c r="G23" s="24">
        <f t="shared" si="0"/>
        <v>9.099300053842013</v>
      </c>
      <c r="H23" s="17">
        <v>359</v>
      </c>
      <c r="I23" s="24">
        <f t="shared" ref="I23" si="27">H23*100/$C23</f>
        <v>2.7613260518421661</v>
      </c>
      <c r="J23" s="17">
        <v>152</v>
      </c>
      <c r="K23" s="24">
        <f t="shared" ref="K23" si="28">J23*100/$C23</f>
        <v>1.1691408353203601</v>
      </c>
      <c r="L23" s="25"/>
      <c r="M23" s="26"/>
    </row>
    <row r="24" spans="1:13">
      <c r="A24" s="13" t="s">
        <v>31</v>
      </c>
      <c r="B24" s="12" t="s">
        <v>32</v>
      </c>
      <c r="C24" s="17">
        <v>4350</v>
      </c>
      <c r="D24" s="17">
        <v>4146</v>
      </c>
      <c r="E24" s="24">
        <f t="shared" si="0"/>
        <v>95.310344827586206</v>
      </c>
      <c r="F24" s="17">
        <v>160</v>
      </c>
      <c r="G24" s="24">
        <f t="shared" si="0"/>
        <v>3.6781609195402298</v>
      </c>
      <c r="H24" s="17">
        <v>37</v>
      </c>
      <c r="I24" s="24">
        <f t="shared" ref="I24" si="29">H24*100/$C24</f>
        <v>0.85057471264367812</v>
      </c>
      <c r="J24" s="17">
        <v>7</v>
      </c>
      <c r="K24" s="24">
        <f t="shared" ref="K24" si="30">J24*100/$C24</f>
        <v>0.16091954022988506</v>
      </c>
      <c r="L24" s="25"/>
      <c r="M24" s="26"/>
    </row>
    <row r="25" spans="1:13" ht="12" customHeight="1">
      <c r="A25" s="13" t="s">
        <v>33</v>
      </c>
      <c r="B25" s="12" t="s">
        <v>50</v>
      </c>
      <c r="C25" s="17">
        <v>10965</v>
      </c>
      <c r="D25" s="17">
        <v>10366</v>
      </c>
      <c r="E25" s="24">
        <f t="shared" si="0"/>
        <v>94.537163702690378</v>
      </c>
      <c r="F25" s="17">
        <v>506</v>
      </c>
      <c r="G25" s="24">
        <f t="shared" si="0"/>
        <v>4.6146830825353398</v>
      </c>
      <c r="H25" s="17">
        <v>86</v>
      </c>
      <c r="I25" s="24">
        <f t="shared" ref="I25" si="31">H25*100/$C25</f>
        <v>0.78431372549019607</v>
      </c>
      <c r="J25" s="17">
        <v>7</v>
      </c>
      <c r="K25" s="24">
        <f t="shared" ref="K25" si="32">J25*100/$C25</f>
        <v>6.3839489284085726E-2</v>
      </c>
      <c r="L25" s="25"/>
      <c r="M25" s="26"/>
    </row>
    <row r="26" spans="1:13" ht="11.45" customHeight="1">
      <c r="A26" s="13"/>
      <c r="B26" s="12"/>
      <c r="C26" s="17"/>
      <c r="D26" s="17"/>
      <c r="E26" s="24"/>
      <c r="F26" s="17"/>
      <c r="G26" s="24"/>
      <c r="H26" s="17"/>
      <c r="I26" s="24"/>
      <c r="J26" s="17"/>
      <c r="K26" s="24"/>
      <c r="L26" s="25"/>
    </row>
    <row r="27" spans="1:13" s="1" customFormat="1">
      <c r="A27" s="131" t="s">
        <v>36</v>
      </c>
      <c r="B27" s="132"/>
      <c r="C27" s="92">
        <f>SUM(C9:C26)</f>
        <v>172587</v>
      </c>
      <c r="D27" s="92">
        <f>SUM(D9:D26)</f>
        <v>156103</v>
      </c>
      <c r="E27" s="27">
        <f t="shared" si="0"/>
        <v>90.448875060114602</v>
      </c>
      <c r="F27" s="92">
        <f>SUM(F9:F26)</f>
        <v>13125</v>
      </c>
      <c r="G27" s="27">
        <f t="shared" si="0"/>
        <v>7.6048601574857901</v>
      </c>
      <c r="H27" s="92">
        <f>SUM(H9:H26)</f>
        <v>2839</v>
      </c>
      <c r="I27" s="27">
        <f t="shared" ref="I27" si="33">H27*100/$C27</f>
        <v>1.6449674656839739</v>
      </c>
      <c r="J27" s="92">
        <f>SUM(J9:J26)</f>
        <v>520</v>
      </c>
      <c r="K27" s="27">
        <f t="shared" ref="K27" si="34">J27*100/$C27</f>
        <v>0.30129731671562748</v>
      </c>
      <c r="L27" s="25"/>
    </row>
    <row r="28" spans="1:13" s="1" customFormat="1" ht="9" customHeight="1">
      <c r="A28" s="14"/>
      <c r="B28" s="14"/>
      <c r="C28" s="9"/>
      <c r="D28" s="9"/>
      <c r="E28" s="10"/>
      <c r="F28" s="9"/>
      <c r="G28" s="9"/>
      <c r="H28" s="28"/>
      <c r="L28" s="25"/>
    </row>
    <row r="29" spans="1:13" s="1" customFormat="1" ht="24" customHeight="1">
      <c r="A29" s="15"/>
      <c r="B29" s="15"/>
      <c r="C29" s="152" t="s">
        <v>133</v>
      </c>
      <c r="D29" s="153"/>
      <c r="E29" s="153"/>
      <c r="F29" s="153"/>
      <c r="G29" s="153"/>
      <c r="H29" s="153"/>
      <c r="I29" s="153"/>
      <c r="J29" s="153"/>
      <c r="K29" s="153"/>
      <c r="L29" s="25"/>
    </row>
    <row r="30" spans="1:13">
      <c r="A30" s="11" t="s">
        <v>22</v>
      </c>
      <c r="B30" s="40" t="s">
        <v>127</v>
      </c>
      <c r="C30" s="26">
        <v>101</v>
      </c>
      <c r="D30" s="17">
        <v>67</v>
      </c>
      <c r="E30" s="24">
        <f>D30*100/$C30</f>
        <v>66.336633663366342</v>
      </c>
      <c r="F30" s="17">
        <v>26</v>
      </c>
      <c r="G30" s="24">
        <f>F30*100/$C30</f>
        <v>25.742574257425744</v>
      </c>
      <c r="H30" s="17">
        <v>8</v>
      </c>
      <c r="I30" s="24">
        <f>H30*100/$C30</f>
        <v>7.9207920792079207</v>
      </c>
      <c r="J30" s="112">
        <v>0</v>
      </c>
      <c r="K30" s="113">
        <f>J30*100/$C30</f>
        <v>0</v>
      </c>
      <c r="L30" s="25"/>
    </row>
    <row r="31" spans="1:13">
      <c r="A31" s="11" t="s">
        <v>3</v>
      </c>
      <c r="B31" s="12" t="s">
        <v>5</v>
      </c>
      <c r="C31" s="26">
        <v>13680</v>
      </c>
      <c r="D31" s="17">
        <v>9717</v>
      </c>
      <c r="E31" s="24">
        <f t="shared" ref="E31" si="35">D31*100/$C31</f>
        <v>71.030701754385959</v>
      </c>
      <c r="F31" s="17">
        <v>2845</v>
      </c>
      <c r="G31" s="24">
        <f t="shared" ref="G31" si="36">F31*100/$C31</f>
        <v>20.796783625730995</v>
      </c>
      <c r="H31" s="17">
        <v>964</v>
      </c>
      <c r="I31" s="24">
        <f t="shared" ref="I31" si="37">H31*100/$C31</f>
        <v>7.0467836257309946</v>
      </c>
      <c r="J31" s="17">
        <v>154</v>
      </c>
      <c r="K31" s="24">
        <f t="shared" ref="K31" si="38">J31*100/$C31</f>
        <v>1.1257309941520468</v>
      </c>
      <c r="L31" s="25"/>
    </row>
    <row r="32" spans="1:13">
      <c r="A32" s="11" t="s">
        <v>4</v>
      </c>
      <c r="B32" s="12" t="s">
        <v>23</v>
      </c>
      <c r="C32" s="26">
        <v>1375</v>
      </c>
      <c r="D32" s="17">
        <v>1304</v>
      </c>
      <c r="E32" s="24">
        <f t="shared" ref="E32" si="39">D32*100/$C32</f>
        <v>94.836363636363643</v>
      </c>
      <c r="F32" s="17">
        <v>41</v>
      </c>
      <c r="G32" s="24">
        <f t="shared" ref="G32" si="40">F32*100/$C32</f>
        <v>2.9818181818181819</v>
      </c>
      <c r="H32" s="17">
        <v>20</v>
      </c>
      <c r="I32" s="24">
        <f t="shared" ref="I32" si="41">H32*100/$C32</f>
        <v>1.4545454545454546</v>
      </c>
      <c r="J32" s="17">
        <v>10</v>
      </c>
      <c r="K32" s="24">
        <f t="shared" ref="K32" si="42">J32*100/$C32</f>
        <v>0.72727272727272729</v>
      </c>
      <c r="L32" s="25"/>
    </row>
    <row r="33" spans="1:12" ht="36">
      <c r="A33" s="11" t="s">
        <v>6</v>
      </c>
      <c r="B33" s="12" t="s">
        <v>41</v>
      </c>
      <c r="C33" s="26">
        <v>663</v>
      </c>
      <c r="D33" s="17">
        <v>453</v>
      </c>
      <c r="E33" s="24">
        <f t="shared" ref="E33" si="43">D33*100/$C33</f>
        <v>68.325791855203619</v>
      </c>
      <c r="F33" s="17">
        <v>148</v>
      </c>
      <c r="G33" s="24">
        <f t="shared" ref="G33" si="44">F33*100/$C33</f>
        <v>22.322775263951733</v>
      </c>
      <c r="H33" s="17">
        <v>53</v>
      </c>
      <c r="I33" s="24">
        <f t="shared" ref="I33" si="45">H33*100/$C33</f>
        <v>7.9939668174962293</v>
      </c>
      <c r="J33" s="17">
        <v>9</v>
      </c>
      <c r="K33" s="24">
        <f t="shared" ref="K33" si="46">J33*100/$C33</f>
        <v>1.3574660633484164</v>
      </c>
      <c r="L33" s="25"/>
    </row>
    <row r="34" spans="1:12">
      <c r="A34" s="11" t="s">
        <v>7</v>
      </c>
      <c r="B34" s="12" t="s">
        <v>8</v>
      </c>
      <c r="C34" s="26">
        <v>27799</v>
      </c>
      <c r="D34" s="17">
        <v>25733</v>
      </c>
      <c r="E34" s="24">
        <f t="shared" ref="E34" si="47">D34*100/$C34</f>
        <v>92.568077988416846</v>
      </c>
      <c r="F34" s="17">
        <v>1865</v>
      </c>
      <c r="G34" s="24">
        <f t="shared" ref="G34" si="48">F34*100/$C34</f>
        <v>6.7088744199431636</v>
      </c>
      <c r="H34" s="17">
        <v>189</v>
      </c>
      <c r="I34" s="24">
        <f t="shared" ref="I34" si="49">H34*100/$C34</f>
        <v>0.67988057124356993</v>
      </c>
      <c r="J34" s="17">
        <v>12</v>
      </c>
      <c r="K34" s="24">
        <f t="shared" ref="K34" si="50">J34*100/$C34</f>
        <v>4.3167020396417136E-2</v>
      </c>
      <c r="L34" s="25"/>
    </row>
    <row r="35" spans="1:12">
      <c r="A35" s="11" t="s">
        <v>9</v>
      </c>
      <c r="B35" s="12" t="s">
        <v>49</v>
      </c>
      <c r="C35" s="26">
        <v>29781</v>
      </c>
      <c r="D35" s="17">
        <v>27272</v>
      </c>
      <c r="E35" s="24">
        <f t="shared" ref="E35" si="51">D35*100/$C35</f>
        <v>91.575165373896112</v>
      </c>
      <c r="F35" s="17">
        <v>2185</v>
      </c>
      <c r="G35" s="24">
        <f t="shared" ref="G35" si="52">F35*100/$C35</f>
        <v>7.3368926496759679</v>
      </c>
      <c r="H35" s="17">
        <v>301</v>
      </c>
      <c r="I35" s="24">
        <f t="shared" ref="I35" si="53">H35*100/$C35</f>
        <v>1.0107115274839662</v>
      </c>
      <c r="J35" s="17">
        <v>23</v>
      </c>
      <c r="K35" s="24">
        <f t="shared" ref="K35" si="54">J35*100/$C35</f>
        <v>7.7230448943957558E-2</v>
      </c>
      <c r="L35" s="25"/>
    </row>
    <row r="36" spans="1:12">
      <c r="A36" s="11" t="s">
        <v>10</v>
      </c>
      <c r="B36" s="12" t="s">
        <v>24</v>
      </c>
      <c r="C36" s="26">
        <v>5545</v>
      </c>
      <c r="D36" s="17">
        <v>4573</v>
      </c>
      <c r="E36" s="24">
        <f t="shared" ref="E36" si="55">D36*100/$C36</f>
        <v>82.470694319206487</v>
      </c>
      <c r="F36" s="17">
        <v>801</v>
      </c>
      <c r="G36" s="24">
        <f t="shared" ref="G36" si="56">F36*100/$C36</f>
        <v>14.445446348061317</v>
      </c>
      <c r="H36" s="17">
        <v>151</v>
      </c>
      <c r="I36" s="24">
        <f t="shared" ref="I36" si="57">H36*100/$C36</f>
        <v>2.7231740306582508</v>
      </c>
      <c r="J36" s="17">
        <v>20</v>
      </c>
      <c r="K36" s="24">
        <f t="shared" ref="K36" si="58">J36*100/$C36</f>
        <v>0.36068530207394051</v>
      </c>
      <c r="L36" s="25"/>
    </row>
    <row r="37" spans="1:12">
      <c r="A37" s="11" t="s">
        <v>12</v>
      </c>
      <c r="B37" s="12" t="s">
        <v>11</v>
      </c>
      <c r="C37" s="26">
        <v>9596</v>
      </c>
      <c r="D37" s="17">
        <v>8828</v>
      </c>
      <c r="E37" s="24">
        <f t="shared" ref="E37" si="59">D37*100/$C37</f>
        <v>91.996665277198829</v>
      </c>
      <c r="F37" s="17">
        <v>671</v>
      </c>
      <c r="G37" s="24">
        <f t="shared" ref="G37" si="60">F37*100/$C37</f>
        <v>6.992496873697374</v>
      </c>
      <c r="H37" s="17">
        <v>89</v>
      </c>
      <c r="I37" s="24">
        <f t="shared" ref="I37" si="61">H37*100/$C37</f>
        <v>0.92746977907461448</v>
      </c>
      <c r="J37" s="17">
        <v>8</v>
      </c>
      <c r="K37" s="24">
        <f t="shared" ref="K37" si="62">J37*100/$C37</f>
        <v>8.3368070029178828E-2</v>
      </c>
      <c r="L37" s="25"/>
    </row>
    <row r="38" spans="1:12">
      <c r="A38" s="11" t="s">
        <v>13</v>
      </c>
      <c r="B38" s="12" t="s">
        <v>25</v>
      </c>
      <c r="C38" s="26">
        <v>4140</v>
      </c>
      <c r="D38" s="17">
        <v>3716</v>
      </c>
      <c r="E38" s="24">
        <f t="shared" ref="E38" si="63">D38*100/$C38</f>
        <v>89.758454106280197</v>
      </c>
      <c r="F38" s="17">
        <v>338</v>
      </c>
      <c r="G38" s="24">
        <f t="shared" ref="G38" si="64">F38*100/$C38</f>
        <v>8.1642512077294693</v>
      </c>
      <c r="H38" s="17">
        <v>73</v>
      </c>
      <c r="I38" s="24">
        <f t="shared" ref="I38" si="65">H38*100/$C38</f>
        <v>1.7632850241545894</v>
      </c>
      <c r="J38" s="17">
        <v>13</v>
      </c>
      <c r="K38" s="24">
        <f t="shared" ref="K38" si="66">J38*100/$C38</f>
        <v>0.3140096618357488</v>
      </c>
      <c r="L38" s="25"/>
    </row>
    <row r="39" spans="1:12" ht="24">
      <c r="A39" s="11" t="s">
        <v>14</v>
      </c>
      <c r="B39" s="12" t="s">
        <v>35</v>
      </c>
      <c r="C39" s="26">
        <v>3510</v>
      </c>
      <c r="D39" s="17">
        <v>3442</v>
      </c>
      <c r="E39" s="24">
        <f t="shared" ref="E39" si="67">D39*100/$C39</f>
        <v>98.06267806267806</v>
      </c>
      <c r="F39" s="17">
        <v>30</v>
      </c>
      <c r="G39" s="24">
        <f t="shared" ref="G39" si="68">F39*100/$C39</f>
        <v>0.85470085470085466</v>
      </c>
      <c r="H39" s="17">
        <v>25</v>
      </c>
      <c r="I39" s="24">
        <f t="shared" ref="I39" si="69">H39*100/$C39</f>
        <v>0.71225071225071224</v>
      </c>
      <c r="J39" s="17">
        <v>13</v>
      </c>
      <c r="K39" s="24">
        <f t="shared" ref="K39" si="70">J39*100/$C39</f>
        <v>0.37037037037037035</v>
      </c>
      <c r="L39" s="25"/>
    </row>
    <row r="40" spans="1:12">
      <c r="A40" s="13" t="s">
        <v>26</v>
      </c>
      <c r="B40" s="12" t="s">
        <v>27</v>
      </c>
      <c r="C40" s="26">
        <v>10118</v>
      </c>
      <c r="D40" s="17">
        <v>9858</v>
      </c>
      <c r="E40" s="24">
        <f t="shared" ref="E40" si="71">D40*100/$C40</f>
        <v>97.430322198062854</v>
      </c>
      <c r="F40" s="17">
        <v>234</v>
      </c>
      <c r="G40" s="24">
        <f t="shared" ref="G40" si="72">F40*100/$C40</f>
        <v>2.3127100217434275</v>
      </c>
      <c r="H40" s="17">
        <v>25</v>
      </c>
      <c r="I40" s="24">
        <f t="shared" ref="I40" si="73">H40*100/$C40</f>
        <v>0.24708440403241747</v>
      </c>
      <c r="J40" s="17">
        <v>1</v>
      </c>
      <c r="K40" s="24">
        <f t="shared" ref="K40" si="74">J40*100/$C40</f>
        <v>9.8833761612966992E-3</v>
      </c>
      <c r="L40" s="25"/>
    </row>
    <row r="41" spans="1:12" ht="24" customHeight="1">
      <c r="A41" s="13" t="s">
        <v>15</v>
      </c>
      <c r="B41" s="12" t="s">
        <v>38</v>
      </c>
      <c r="C41" s="26">
        <v>20587</v>
      </c>
      <c r="D41" s="17">
        <v>19471</v>
      </c>
      <c r="E41" s="24">
        <f t="shared" ref="E41" si="75">D41*100/$C41</f>
        <v>94.579103317627627</v>
      </c>
      <c r="F41" s="17">
        <v>1002</v>
      </c>
      <c r="G41" s="24">
        <f t="shared" ref="G41" si="76">F41*100/$C41</f>
        <v>4.8671491718074513</v>
      </c>
      <c r="H41" s="17">
        <v>97</v>
      </c>
      <c r="I41" s="24">
        <f t="shared" ref="I41" si="77">H41*100/$C41</f>
        <v>0.47117112741050177</v>
      </c>
      <c r="J41" s="17">
        <v>17</v>
      </c>
      <c r="K41" s="24">
        <f t="shared" ref="K41" si="78">J41*100/$C41</f>
        <v>8.2576383154417843E-2</v>
      </c>
      <c r="L41" s="25"/>
    </row>
    <row r="42" spans="1:12" ht="12" customHeight="1">
      <c r="A42" s="13" t="s">
        <v>17</v>
      </c>
      <c r="B42" s="12" t="s">
        <v>40</v>
      </c>
      <c r="C42" s="26">
        <v>12122</v>
      </c>
      <c r="D42" s="17">
        <v>11128</v>
      </c>
      <c r="E42" s="24">
        <f t="shared" ref="E42" si="79">D42*100/$C42</f>
        <v>91.800032997855141</v>
      </c>
      <c r="F42" s="17">
        <v>712</v>
      </c>
      <c r="G42" s="24">
        <f t="shared" ref="G42" si="80">F42*100/$C42</f>
        <v>5.8736182148160365</v>
      </c>
      <c r="H42" s="17">
        <v>231</v>
      </c>
      <c r="I42" s="24">
        <f t="shared" ref="I42" si="81">H42*100/$C42</f>
        <v>1.9056261343012704</v>
      </c>
      <c r="J42" s="17">
        <v>51</v>
      </c>
      <c r="K42" s="24">
        <f t="shared" ref="K42" si="82">J42*100/$C42</f>
        <v>0.42072265302755318</v>
      </c>
      <c r="L42" s="25"/>
    </row>
    <row r="43" spans="1:12">
      <c r="A43" s="13" t="s">
        <v>28</v>
      </c>
      <c r="B43" s="12" t="s">
        <v>16</v>
      </c>
      <c r="C43" s="26">
        <v>2436</v>
      </c>
      <c r="D43" s="17">
        <v>2022</v>
      </c>
      <c r="E43" s="24">
        <f t="shared" ref="E43" si="83">D43*100/$C43</f>
        <v>83.004926108374377</v>
      </c>
      <c r="F43" s="17">
        <v>291</v>
      </c>
      <c r="G43" s="24">
        <f t="shared" ref="G43" si="84">F43*100/$C43</f>
        <v>11.945812807881774</v>
      </c>
      <c r="H43" s="17">
        <v>103</v>
      </c>
      <c r="I43" s="24">
        <f t="shared" ref="I43" si="85">H43*100/$C43</f>
        <v>4.2282430213464695</v>
      </c>
      <c r="J43" s="17">
        <v>20</v>
      </c>
      <c r="K43" s="24">
        <f t="shared" ref="K43" si="86">J43*100/$C43</f>
        <v>0.82101806239737274</v>
      </c>
      <c r="L43" s="25"/>
    </row>
    <row r="44" spans="1:12">
      <c r="A44" s="13" t="s">
        <v>29</v>
      </c>
      <c r="B44" s="12" t="s">
        <v>30</v>
      </c>
      <c r="C44" s="26">
        <v>12987</v>
      </c>
      <c r="D44" s="17">
        <v>11296</v>
      </c>
      <c r="E44" s="24">
        <f t="shared" ref="E44" si="87">D44*100/$C44</f>
        <v>86.979286979286982</v>
      </c>
      <c r="F44" s="17">
        <v>1180</v>
      </c>
      <c r="G44" s="24">
        <f t="shared" ref="G44" si="88">F44*100/$C44</f>
        <v>9.0860090860090867</v>
      </c>
      <c r="H44" s="17">
        <v>359</v>
      </c>
      <c r="I44" s="24">
        <f t="shared" ref="I44" si="89">H44*100/$C44</f>
        <v>2.7643027643027644</v>
      </c>
      <c r="J44" s="17">
        <v>152</v>
      </c>
      <c r="K44" s="24">
        <f t="shared" ref="K44" si="90">J44*100/$C44</f>
        <v>1.1704011704011703</v>
      </c>
      <c r="L44" s="25"/>
    </row>
    <row r="45" spans="1:12">
      <c r="A45" s="13" t="s">
        <v>31</v>
      </c>
      <c r="B45" s="12" t="s">
        <v>32</v>
      </c>
      <c r="C45" s="26">
        <v>4321</v>
      </c>
      <c r="D45" s="17">
        <v>4119</v>
      </c>
      <c r="E45" s="24">
        <f t="shared" ref="E45" si="91">D45*100/$C45</f>
        <v>95.325156213839392</v>
      </c>
      <c r="F45" s="17">
        <v>158</v>
      </c>
      <c r="G45" s="24">
        <f t="shared" ref="G45" si="92">F45*100/$C45</f>
        <v>3.6565609812543394</v>
      </c>
      <c r="H45" s="17">
        <v>37</v>
      </c>
      <c r="I45" s="24">
        <f t="shared" ref="I45" si="93">H45*100/$C45</f>
        <v>0.85628326776209207</v>
      </c>
      <c r="J45" s="17">
        <v>7</v>
      </c>
      <c r="K45" s="24">
        <f t="shared" ref="K45" si="94">J45*100/$C45</f>
        <v>0.16199953714417958</v>
      </c>
      <c r="L45" s="25"/>
    </row>
    <row r="46" spans="1:12" ht="12" customHeight="1">
      <c r="A46" s="13" t="s">
        <v>33</v>
      </c>
      <c r="B46" s="12" t="s">
        <v>50</v>
      </c>
      <c r="C46" s="26">
        <v>10853</v>
      </c>
      <c r="D46" s="17">
        <v>10254</v>
      </c>
      <c r="E46" s="24">
        <f t="shared" ref="E46" si="95">D46*100/$C46</f>
        <v>94.480788722012349</v>
      </c>
      <c r="F46" s="17">
        <v>506</v>
      </c>
      <c r="G46" s="24">
        <f t="shared" ref="G46" si="96">F46*100/$C46</f>
        <v>4.6623053533585184</v>
      </c>
      <c r="H46" s="17">
        <v>86</v>
      </c>
      <c r="I46" s="24">
        <f t="shared" ref="I46" si="97">H46*100/$C46</f>
        <v>0.79240762922694186</v>
      </c>
      <c r="J46" s="17">
        <v>7</v>
      </c>
      <c r="K46" s="24">
        <f t="shared" ref="K46" si="98">J46*100/$C46</f>
        <v>6.4498295402192943E-2</v>
      </c>
      <c r="L46" s="25"/>
    </row>
    <row r="47" spans="1:12" ht="11.45" customHeight="1">
      <c r="A47" s="13"/>
      <c r="B47" s="12"/>
      <c r="C47" s="26"/>
      <c r="D47" s="17"/>
      <c r="E47" s="24"/>
      <c r="F47" s="17"/>
      <c r="G47" s="24"/>
      <c r="H47" s="17"/>
      <c r="I47" s="24"/>
      <c r="J47" s="17"/>
      <c r="K47" s="24"/>
      <c r="L47" s="25"/>
    </row>
    <row r="48" spans="1:12" s="1" customFormat="1">
      <c r="A48" s="131" t="s">
        <v>36</v>
      </c>
      <c r="B48" s="132"/>
      <c r="C48" s="92">
        <f>SUM(C30:C47)</f>
        <v>169614</v>
      </c>
      <c r="D48" s="92">
        <f>SUM(D30:D47)</f>
        <v>153253</v>
      </c>
      <c r="E48" s="27">
        <f t="shared" ref="E48:G48" si="99">D48*100/$C48</f>
        <v>90.353980213897444</v>
      </c>
      <c r="F48" s="92">
        <f>SUM(F30:F47)</f>
        <v>13033</v>
      </c>
      <c r="G48" s="27">
        <f t="shared" si="99"/>
        <v>7.683917601141415</v>
      </c>
      <c r="H48" s="92">
        <f>SUM(H30:H47)</f>
        <v>2811</v>
      </c>
      <c r="I48" s="27">
        <f t="shared" ref="I48" si="100">H48*100/$C48</f>
        <v>1.6572924404825073</v>
      </c>
      <c r="J48" s="92">
        <f>SUM(J30:J47)</f>
        <v>517</v>
      </c>
      <c r="K48" s="27">
        <f t="shared" ref="K48" si="101">J48*100/$C48</f>
        <v>0.30480974447863973</v>
      </c>
      <c r="L48" s="25"/>
    </row>
    <row r="49" spans="1:12" s="1" customFormat="1" ht="8.25" customHeight="1">
      <c r="A49"/>
      <c r="B49"/>
      <c r="C49"/>
      <c r="D49"/>
      <c r="E49" s="5"/>
      <c r="F49"/>
      <c r="G49"/>
      <c r="H49"/>
      <c r="I49"/>
      <c r="J49"/>
      <c r="K49"/>
      <c r="L49" s="25"/>
    </row>
    <row r="50" spans="1:12" ht="10.35" customHeight="1">
      <c r="A50" s="29" t="s">
        <v>19</v>
      </c>
      <c r="L50" s="25"/>
    </row>
    <row r="51" spans="1:12" ht="23.1" customHeight="1">
      <c r="A51" s="133" t="s">
        <v>134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25"/>
    </row>
    <row r="52" spans="1:12" ht="24" customHeight="1">
      <c r="A52" s="29" t="s">
        <v>51</v>
      </c>
      <c r="L52" s="25"/>
    </row>
    <row r="53" spans="1:12">
      <c r="L53" s="25"/>
    </row>
    <row r="54" spans="1:12">
      <c r="A54" s="11"/>
      <c r="D54" s="25"/>
      <c r="E54" s="25"/>
      <c r="F54" s="25"/>
      <c r="G54" s="25"/>
      <c r="H54" s="25"/>
      <c r="I54" s="25"/>
      <c r="J54" s="25"/>
      <c r="K54" s="25"/>
      <c r="L54" s="25"/>
    </row>
    <row r="55" spans="1:12">
      <c r="A55" s="11"/>
      <c r="D55" s="25"/>
      <c r="E55" s="25"/>
      <c r="F55" s="25"/>
      <c r="G55" s="25"/>
      <c r="H55" s="25"/>
      <c r="I55" s="25"/>
      <c r="J55" s="25"/>
      <c r="K55" s="25"/>
      <c r="L55" s="25"/>
    </row>
    <row r="56" spans="1:12">
      <c r="A56" s="11"/>
      <c r="D56" s="25"/>
      <c r="E56" s="25"/>
      <c r="F56" s="25"/>
      <c r="G56" s="25"/>
      <c r="H56" s="25"/>
      <c r="I56" s="25"/>
      <c r="J56" s="25"/>
      <c r="K56" s="25"/>
      <c r="L56" s="25"/>
    </row>
    <row r="57" spans="1:12">
      <c r="A57" s="11"/>
      <c r="D57" s="25"/>
      <c r="E57" s="25"/>
      <c r="F57" s="25"/>
      <c r="G57" s="25"/>
      <c r="H57" s="25"/>
      <c r="I57" s="25"/>
      <c r="J57" s="25"/>
      <c r="K57" s="25"/>
      <c r="L57" s="25"/>
    </row>
    <row r="58" spans="1:12">
      <c r="A58" s="11"/>
      <c r="D58" s="25"/>
      <c r="E58" s="25"/>
      <c r="F58" s="25"/>
      <c r="G58" s="25"/>
      <c r="H58" s="25"/>
      <c r="I58" s="25"/>
      <c r="J58" s="25"/>
      <c r="K58" s="25"/>
      <c r="L58" s="25"/>
    </row>
    <row r="59" spans="1:12">
      <c r="A59" s="11"/>
      <c r="D59" s="25"/>
      <c r="E59" s="25"/>
      <c r="F59" s="25"/>
      <c r="G59" s="25"/>
      <c r="H59" s="25"/>
      <c r="I59" s="25"/>
      <c r="J59" s="25"/>
      <c r="K59" s="25"/>
      <c r="L59" s="25"/>
    </row>
    <row r="60" spans="1:12">
      <c r="A60" s="11"/>
      <c r="D60" s="25"/>
      <c r="E60" s="25"/>
      <c r="F60" s="25"/>
      <c r="G60" s="25"/>
      <c r="H60" s="25"/>
      <c r="I60" s="25"/>
      <c r="J60" s="25"/>
      <c r="K60" s="25"/>
      <c r="L60" s="25"/>
    </row>
    <row r="61" spans="1:12">
      <c r="A61" s="11"/>
      <c r="D61" s="25"/>
      <c r="E61" s="25"/>
      <c r="F61" s="25"/>
      <c r="G61" s="25"/>
      <c r="H61" s="25"/>
      <c r="I61" s="25"/>
      <c r="J61" s="25"/>
      <c r="K61" s="25"/>
      <c r="L61" s="25"/>
    </row>
    <row r="62" spans="1:12">
      <c r="A62" s="13"/>
      <c r="D62" s="25"/>
      <c r="E62" s="25"/>
      <c r="F62" s="25"/>
      <c r="G62" s="25"/>
      <c r="H62" s="25"/>
      <c r="I62" s="25"/>
      <c r="J62" s="25"/>
      <c r="K62" s="25"/>
      <c r="L62" s="25"/>
    </row>
    <row r="63" spans="1:12">
      <c r="A63" s="13"/>
      <c r="D63" s="25"/>
      <c r="E63" s="25"/>
      <c r="F63" s="25"/>
      <c r="G63" s="25"/>
      <c r="H63" s="25"/>
      <c r="I63" s="25"/>
      <c r="J63" s="25"/>
      <c r="K63" s="25"/>
      <c r="L63" s="25"/>
    </row>
    <row r="64" spans="1:12">
      <c r="A64" s="13"/>
      <c r="D64" s="25"/>
      <c r="E64" s="25"/>
      <c r="F64" s="25"/>
      <c r="G64" s="25"/>
      <c r="H64" s="25"/>
      <c r="I64" s="25"/>
      <c r="J64" s="25"/>
      <c r="K64" s="25"/>
      <c r="L64" s="25"/>
    </row>
    <row r="65" spans="1:12">
      <c r="A65" s="13"/>
      <c r="D65" s="25"/>
      <c r="E65" s="25"/>
      <c r="F65" s="25"/>
      <c r="G65" s="25"/>
      <c r="H65" s="25"/>
      <c r="I65" s="25"/>
      <c r="J65" s="25"/>
      <c r="K65" s="25"/>
      <c r="L65" s="25"/>
    </row>
    <row r="66" spans="1:12">
      <c r="D66" s="25"/>
      <c r="E66" s="25"/>
      <c r="F66" s="25"/>
      <c r="G66" s="25"/>
      <c r="H66" s="25"/>
      <c r="I66" s="25"/>
      <c r="J66" s="25"/>
      <c r="K66" s="25"/>
      <c r="L66" s="25"/>
    </row>
    <row r="67" spans="1:12">
      <c r="D67" s="25"/>
      <c r="E67" s="25"/>
      <c r="F67" s="25"/>
      <c r="G67" s="25"/>
      <c r="H67" s="25"/>
      <c r="I67" s="25"/>
      <c r="J67" s="25"/>
      <c r="K67" s="25"/>
      <c r="L67" s="25"/>
    </row>
    <row r="68" spans="1:12">
      <c r="D68" s="25"/>
      <c r="E68" s="25"/>
      <c r="F68" s="25"/>
      <c r="G68" s="25"/>
      <c r="H68" s="25"/>
      <c r="I68" s="25"/>
      <c r="J68" s="25"/>
      <c r="K68" s="25"/>
      <c r="L68" s="25"/>
    </row>
    <row r="69" spans="1:12">
      <c r="D69" s="25"/>
      <c r="E69" s="25"/>
      <c r="F69" s="25"/>
      <c r="G69" s="25"/>
      <c r="H69" s="25"/>
      <c r="I69" s="25"/>
      <c r="J69" s="25"/>
      <c r="K69" s="25"/>
      <c r="L69" s="25"/>
    </row>
    <row r="70" spans="1:12">
      <c r="D70" s="25"/>
      <c r="E70" s="25"/>
      <c r="F70" s="25"/>
      <c r="G70" s="25"/>
      <c r="H70" s="25"/>
      <c r="I70" s="25"/>
      <c r="J70" s="25"/>
      <c r="K70" s="25"/>
      <c r="L70" s="25"/>
    </row>
    <row r="71" spans="1:12">
      <c r="D71" s="25"/>
      <c r="E71" s="25"/>
      <c r="F71" s="25"/>
      <c r="G71" s="25"/>
      <c r="H71" s="25"/>
      <c r="I71" s="25"/>
      <c r="J71" s="25"/>
      <c r="K71" s="25"/>
      <c r="L71" s="25"/>
    </row>
    <row r="72" spans="1:12">
      <c r="L72" s="25"/>
    </row>
    <row r="73" spans="1:12">
      <c r="L73" s="25"/>
    </row>
    <row r="74" spans="1:12">
      <c r="L74" s="25"/>
    </row>
    <row r="75" spans="1:12">
      <c r="L75" s="25"/>
    </row>
    <row r="76" spans="1:12">
      <c r="L76" s="25"/>
    </row>
    <row r="77" spans="1:12">
      <c r="L77" s="25"/>
    </row>
    <row r="78" spans="1:12">
      <c r="L78" s="25"/>
    </row>
    <row r="79" spans="1:12">
      <c r="L79" s="25"/>
    </row>
    <row r="80" spans="1:12">
      <c r="L80" s="25"/>
    </row>
    <row r="81" spans="12:12">
      <c r="L81" s="25"/>
    </row>
    <row r="82" spans="12:12">
      <c r="L82" s="25"/>
    </row>
    <row r="83" spans="12:12">
      <c r="L83" s="25"/>
    </row>
    <row r="84" spans="12:12">
      <c r="L84" s="25"/>
    </row>
    <row r="85" spans="12:12">
      <c r="L85" s="25"/>
    </row>
    <row r="86" spans="12:12">
      <c r="L86" s="25"/>
    </row>
    <row r="87" spans="12:12">
      <c r="L87" s="25"/>
    </row>
    <row r="88" spans="12:12">
      <c r="L88" s="25"/>
    </row>
  </sheetData>
  <mergeCells count="12">
    <mergeCell ref="A27:B27"/>
    <mergeCell ref="A48:B48"/>
    <mergeCell ref="A51:K51"/>
    <mergeCell ref="C8:K8"/>
    <mergeCell ref="F5:G5"/>
    <mergeCell ref="H5:I5"/>
    <mergeCell ref="C29:K29"/>
    <mergeCell ref="A3:B6"/>
    <mergeCell ref="C3:C6"/>
    <mergeCell ref="J5:K5"/>
    <mergeCell ref="D5:E5"/>
    <mergeCell ref="D3:K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workbookViewId="0"/>
  </sheetViews>
  <sheetFormatPr baseColWidth="10" defaultRowHeight="12"/>
  <cols>
    <col min="1" max="1" width="3.5703125" customWidth="1"/>
    <col min="2" max="2" width="35.85546875" customWidth="1"/>
    <col min="3" max="4" width="27.85546875" customWidth="1"/>
    <col min="5" max="5" width="12.5703125" customWidth="1"/>
  </cols>
  <sheetData>
    <row r="1" spans="1:9" ht="14.25">
      <c r="A1" s="4" t="s">
        <v>53</v>
      </c>
    </row>
    <row r="3" spans="1:9">
      <c r="A3" s="140" t="s">
        <v>42</v>
      </c>
      <c r="B3" s="140"/>
      <c r="C3" s="163" t="s">
        <v>54</v>
      </c>
      <c r="D3" s="165" t="s">
        <v>135</v>
      </c>
    </row>
    <row r="4" spans="1:9" ht="14.25" customHeight="1">
      <c r="A4" s="141"/>
      <c r="B4" s="141"/>
      <c r="C4" s="164"/>
      <c r="D4" s="162"/>
    </row>
    <row r="5" spans="1:9">
      <c r="A5" s="142"/>
      <c r="B5" s="142"/>
      <c r="C5" s="136" t="s">
        <v>2</v>
      </c>
      <c r="D5" s="137"/>
    </row>
    <row r="6" spans="1:9" ht="12.75">
      <c r="A6" s="2"/>
      <c r="B6" s="16"/>
      <c r="C6" s="3"/>
      <c r="D6" s="3"/>
      <c r="E6" s="3"/>
      <c r="F6" s="3"/>
      <c r="G6" s="3"/>
    </row>
    <row r="7" spans="1:9" s="31" customFormat="1">
      <c r="A7" s="15"/>
      <c r="B7" s="15"/>
      <c r="C7" s="147" t="s">
        <v>136</v>
      </c>
      <c r="D7" s="147"/>
      <c r="E7" s="30"/>
      <c r="F7" s="30"/>
      <c r="G7" s="30"/>
    </row>
    <row r="8" spans="1:9" ht="12" customHeight="1">
      <c r="A8" s="11" t="s">
        <v>22</v>
      </c>
      <c r="B8" s="12" t="s">
        <v>37</v>
      </c>
      <c r="C8" s="99">
        <v>125</v>
      </c>
      <c r="D8" s="101">
        <v>1663</v>
      </c>
      <c r="E8" s="72"/>
      <c r="F8" s="72"/>
      <c r="G8" s="32"/>
    </row>
    <row r="9" spans="1:9">
      <c r="A9" s="11" t="s">
        <v>3</v>
      </c>
      <c r="B9" s="12" t="s">
        <v>5</v>
      </c>
      <c r="C9" s="99">
        <v>14612</v>
      </c>
      <c r="D9" s="101">
        <v>309528</v>
      </c>
      <c r="E9" s="72"/>
      <c r="F9" s="72"/>
      <c r="G9" s="18"/>
      <c r="H9" s="18"/>
      <c r="I9" s="18"/>
    </row>
    <row r="10" spans="1:9">
      <c r="A10" s="11" t="s">
        <v>4</v>
      </c>
      <c r="B10" s="12" t="s">
        <v>23</v>
      </c>
      <c r="C10" s="99">
        <v>1468</v>
      </c>
      <c r="D10" s="101">
        <v>12011</v>
      </c>
      <c r="E10" s="72"/>
      <c r="F10" s="72"/>
      <c r="G10" s="18"/>
      <c r="H10" s="18"/>
      <c r="I10" s="18"/>
    </row>
    <row r="11" spans="1:9" ht="36">
      <c r="A11" s="11" t="s">
        <v>6</v>
      </c>
      <c r="B11" s="12" t="s">
        <v>41</v>
      </c>
      <c r="C11" s="99">
        <v>791</v>
      </c>
      <c r="D11" s="101">
        <v>15475</v>
      </c>
      <c r="E11" s="72"/>
      <c r="F11" s="72"/>
      <c r="G11" s="18"/>
      <c r="H11" s="18"/>
      <c r="I11" s="18"/>
    </row>
    <row r="12" spans="1:9">
      <c r="A12" s="11" t="s">
        <v>7</v>
      </c>
      <c r="B12" s="12" t="s">
        <v>8</v>
      </c>
      <c r="C12" s="99">
        <v>28760</v>
      </c>
      <c r="D12" s="101">
        <v>99531</v>
      </c>
      <c r="E12" s="72"/>
      <c r="F12" s="72"/>
      <c r="G12" s="18"/>
      <c r="H12" s="18"/>
      <c r="I12" s="18"/>
    </row>
    <row r="13" spans="1:9" ht="12" customHeight="1">
      <c r="A13" s="11" t="s">
        <v>9</v>
      </c>
      <c r="B13" s="12" t="s">
        <v>39</v>
      </c>
      <c r="C13" s="99">
        <v>35504</v>
      </c>
      <c r="D13" s="101">
        <v>182619</v>
      </c>
      <c r="E13" s="72"/>
      <c r="F13" s="72"/>
      <c r="G13" s="18"/>
      <c r="H13" s="18"/>
      <c r="I13" s="18"/>
    </row>
    <row r="14" spans="1:9">
      <c r="A14" s="11" t="s">
        <v>10</v>
      </c>
      <c r="B14" s="12" t="s">
        <v>24</v>
      </c>
      <c r="C14" s="99">
        <v>6474</v>
      </c>
      <c r="D14" s="101">
        <v>81764</v>
      </c>
      <c r="E14" s="72"/>
      <c r="F14" s="72"/>
      <c r="G14" s="18"/>
      <c r="H14" s="18"/>
      <c r="I14" s="18"/>
    </row>
    <row r="15" spans="1:9">
      <c r="A15" s="11" t="s">
        <v>12</v>
      </c>
      <c r="B15" s="12" t="s">
        <v>11</v>
      </c>
      <c r="C15" s="99">
        <v>10608</v>
      </c>
      <c r="D15" s="101">
        <v>46756</v>
      </c>
      <c r="E15" s="72"/>
      <c r="F15" s="72"/>
      <c r="G15" s="18"/>
      <c r="H15" s="18"/>
      <c r="I15" s="18"/>
    </row>
    <row r="16" spans="1:9">
      <c r="A16" s="11" t="s">
        <v>13</v>
      </c>
      <c r="B16" s="12" t="s">
        <v>25</v>
      </c>
      <c r="C16" s="99">
        <v>4706</v>
      </c>
      <c r="D16" s="101">
        <v>36054</v>
      </c>
      <c r="E16" s="72"/>
      <c r="F16" s="72"/>
      <c r="G16" s="18"/>
      <c r="H16" s="18"/>
      <c r="I16" s="18"/>
    </row>
    <row r="17" spans="1:9" ht="24">
      <c r="A17" s="11" t="s">
        <v>14</v>
      </c>
      <c r="B17" s="12" t="s">
        <v>35</v>
      </c>
      <c r="C17" s="99">
        <v>4342</v>
      </c>
      <c r="D17" s="101">
        <v>28663</v>
      </c>
      <c r="E17" s="72"/>
      <c r="F17" s="72"/>
      <c r="G17" s="32"/>
      <c r="H17" s="18"/>
      <c r="I17" s="18"/>
    </row>
    <row r="18" spans="1:9">
      <c r="A18" s="13" t="s">
        <v>26</v>
      </c>
      <c r="B18" s="12" t="s">
        <v>27</v>
      </c>
      <c r="C18" s="99">
        <v>10448</v>
      </c>
      <c r="D18" s="101">
        <v>14769</v>
      </c>
      <c r="E18" s="72"/>
      <c r="F18" s="72"/>
      <c r="G18" s="18"/>
      <c r="H18" s="18"/>
      <c r="I18" s="18"/>
    </row>
    <row r="19" spans="1:9" ht="24" customHeight="1">
      <c r="A19" s="13" t="s">
        <v>15</v>
      </c>
      <c r="B19" s="12" t="s">
        <v>38</v>
      </c>
      <c r="C19" s="99">
        <v>22085</v>
      </c>
      <c r="D19" s="101">
        <v>76519</v>
      </c>
      <c r="E19" s="72"/>
      <c r="F19" s="72"/>
      <c r="G19" s="18"/>
      <c r="H19" s="18"/>
      <c r="I19" s="18"/>
    </row>
    <row r="20" spans="1:9" ht="12" customHeight="1">
      <c r="A20" s="13" t="s">
        <v>17</v>
      </c>
      <c r="B20" s="12" t="s">
        <v>40</v>
      </c>
      <c r="C20" s="99">
        <v>13542</v>
      </c>
      <c r="D20" s="101">
        <v>114975</v>
      </c>
      <c r="E20" s="72"/>
      <c r="F20" s="72"/>
      <c r="G20" s="18"/>
      <c r="H20" s="18"/>
      <c r="I20" s="18"/>
    </row>
    <row r="21" spans="1:9">
      <c r="A21" s="13" t="s">
        <v>28</v>
      </c>
      <c r="B21" s="12" t="s">
        <v>16</v>
      </c>
      <c r="C21" s="99">
        <v>4108</v>
      </c>
      <c r="D21" s="101">
        <v>79050</v>
      </c>
      <c r="E21" s="72"/>
      <c r="F21" s="72"/>
      <c r="G21" s="32"/>
      <c r="H21" s="18"/>
      <c r="I21" s="18"/>
    </row>
    <row r="22" spans="1:9">
      <c r="A22" s="13" t="s">
        <v>29</v>
      </c>
      <c r="B22" s="12" t="s">
        <v>30</v>
      </c>
      <c r="C22" s="99">
        <v>14057</v>
      </c>
      <c r="D22" s="101">
        <v>205534</v>
      </c>
      <c r="E22" s="72"/>
      <c r="F22" s="72"/>
      <c r="G22" s="18"/>
      <c r="H22" s="18"/>
      <c r="I22" s="18"/>
    </row>
    <row r="23" spans="1:9">
      <c r="A23" s="13" t="s">
        <v>31</v>
      </c>
      <c r="B23" s="12" t="s">
        <v>32</v>
      </c>
      <c r="C23" s="99">
        <v>4474</v>
      </c>
      <c r="D23" s="101">
        <v>16330</v>
      </c>
      <c r="E23" s="72"/>
      <c r="F23" s="72"/>
      <c r="G23" s="18"/>
      <c r="H23" s="18"/>
      <c r="I23" s="18"/>
    </row>
    <row r="24" spans="1:9">
      <c r="A24" s="13" t="s">
        <v>33</v>
      </c>
      <c r="B24" s="12" t="s">
        <v>34</v>
      </c>
      <c r="C24" s="99">
        <v>11394</v>
      </c>
      <c r="D24" s="101">
        <v>35553</v>
      </c>
      <c r="E24" s="72"/>
      <c r="F24" s="72"/>
      <c r="G24" s="18"/>
      <c r="H24" s="18"/>
      <c r="I24" s="18"/>
    </row>
    <row r="25" spans="1:9">
      <c r="A25" s="13"/>
      <c r="B25" s="12"/>
      <c r="C25" s="99"/>
      <c r="D25" s="101"/>
      <c r="E25" s="17"/>
      <c r="F25" s="18"/>
      <c r="G25" s="18"/>
      <c r="H25" s="18"/>
      <c r="I25" s="18"/>
    </row>
    <row r="26" spans="1:9" s="1" customFormat="1">
      <c r="A26" s="131" t="s">
        <v>36</v>
      </c>
      <c r="B26" s="132"/>
      <c r="C26" s="100">
        <f>SUM(C8:C25)</f>
        <v>187498</v>
      </c>
      <c r="D26" s="102">
        <f>SUM(D8:D25)</f>
        <v>1356794</v>
      </c>
      <c r="E26" s="10"/>
      <c r="F26" s="10"/>
      <c r="G26" s="19"/>
      <c r="H26" s="19"/>
      <c r="I26" s="19"/>
    </row>
    <row r="27" spans="1:9" s="1" customFormat="1">
      <c r="A27" s="14"/>
      <c r="B27" s="14"/>
      <c r="C27" s="9"/>
      <c r="D27" s="9"/>
      <c r="E27" s="28"/>
    </row>
    <row r="28" spans="1:9" s="1" customFormat="1" ht="24" customHeight="1">
      <c r="A28" s="15"/>
      <c r="B28" s="15"/>
      <c r="C28" s="152" t="s">
        <v>137</v>
      </c>
      <c r="D28" s="153"/>
      <c r="E28" s="10"/>
      <c r="F28" s="9"/>
      <c r="G28" s="9"/>
      <c r="H28" s="28"/>
    </row>
    <row r="29" spans="1:9" ht="12" customHeight="1">
      <c r="A29" s="11" t="s">
        <v>22</v>
      </c>
      <c r="B29" s="12" t="s">
        <v>37</v>
      </c>
      <c r="C29" s="99">
        <v>125</v>
      </c>
      <c r="D29" s="101">
        <v>1663</v>
      </c>
      <c r="E29" s="32"/>
      <c r="F29" s="32"/>
      <c r="G29" s="32"/>
    </row>
    <row r="30" spans="1:9">
      <c r="A30" s="11" t="s">
        <v>3</v>
      </c>
      <c r="B30" s="12" t="s">
        <v>5</v>
      </c>
      <c r="C30" s="99">
        <v>14357</v>
      </c>
      <c r="D30" s="101">
        <v>306773</v>
      </c>
      <c r="E30" s="32"/>
      <c r="F30" s="18"/>
      <c r="G30" s="18"/>
      <c r="H30" s="18"/>
      <c r="I30" s="18"/>
    </row>
    <row r="31" spans="1:9">
      <c r="A31" s="11" t="s">
        <v>4</v>
      </c>
      <c r="B31" s="12" t="s">
        <v>23</v>
      </c>
      <c r="C31" s="99">
        <v>1448</v>
      </c>
      <c r="D31" s="101">
        <v>11959</v>
      </c>
      <c r="E31" s="32"/>
      <c r="F31" s="18"/>
      <c r="G31" s="18"/>
      <c r="H31" s="18"/>
      <c r="I31" s="18"/>
    </row>
    <row r="32" spans="1:9" ht="36">
      <c r="A32" s="11" t="s">
        <v>6</v>
      </c>
      <c r="B32" s="12" t="s">
        <v>41</v>
      </c>
      <c r="C32" s="99">
        <v>773</v>
      </c>
      <c r="D32" s="101">
        <v>15390</v>
      </c>
      <c r="E32" s="32"/>
      <c r="F32" s="18"/>
      <c r="G32" s="18"/>
      <c r="H32" s="18"/>
      <c r="I32" s="18"/>
    </row>
    <row r="33" spans="1:9">
      <c r="A33" s="11" t="s">
        <v>7</v>
      </c>
      <c r="B33" s="12" t="s">
        <v>8</v>
      </c>
      <c r="C33" s="99">
        <v>28029</v>
      </c>
      <c r="D33" s="101">
        <v>98589</v>
      </c>
      <c r="E33" s="32"/>
      <c r="F33" s="18"/>
      <c r="G33" s="18"/>
      <c r="H33" s="18"/>
      <c r="I33" s="18"/>
    </row>
    <row r="34" spans="1:9" ht="12" customHeight="1">
      <c r="A34" s="11" t="s">
        <v>9</v>
      </c>
      <c r="B34" s="12" t="s">
        <v>39</v>
      </c>
      <c r="C34" s="99">
        <v>34672</v>
      </c>
      <c r="D34" s="101">
        <v>181790</v>
      </c>
      <c r="E34" s="32"/>
      <c r="F34" s="18"/>
      <c r="G34" s="18"/>
      <c r="H34" s="18"/>
      <c r="I34" s="18"/>
    </row>
    <row r="35" spans="1:9">
      <c r="A35" s="11" t="s">
        <v>10</v>
      </c>
      <c r="B35" s="12" t="s">
        <v>24</v>
      </c>
      <c r="C35" s="99">
        <v>6261</v>
      </c>
      <c r="D35" s="101">
        <v>81356</v>
      </c>
      <c r="E35" s="32"/>
      <c r="F35" s="18"/>
      <c r="G35" s="18"/>
      <c r="H35" s="18"/>
      <c r="I35" s="18"/>
    </row>
    <row r="36" spans="1:9">
      <c r="A36" s="11" t="s">
        <v>12</v>
      </c>
      <c r="B36" s="12" t="s">
        <v>11</v>
      </c>
      <c r="C36" s="99">
        <v>10216</v>
      </c>
      <c r="D36" s="101">
        <v>46246</v>
      </c>
      <c r="E36" s="32"/>
      <c r="F36" s="18"/>
      <c r="G36" s="18"/>
      <c r="H36" s="18"/>
      <c r="I36" s="18"/>
    </row>
    <row r="37" spans="1:9">
      <c r="A37" s="11" t="s">
        <v>13</v>
      </c>
      <c r="B37" s="12" t="s">
        <v>25</v>
      </c>
      <c r="C37" s="99">
        <v>4606</v>
      </c>
      <c r="D37" s="101">
        <v>35777</v>
      </c>
      <c r="E37" s="32"/>
      <c r="F37" s="18"/>
      <c r="G37" s="18"/>
      <c r="H37" s="18"/>
      <c r="I37" s="18"/>
    </row>
    <row r="38" spans="1:9" ht="24">
      <c r="A38" s="11" t="s">
        <v>14</v>
      </c>
      <c r="B38" s="12" t="s">
        <v>35</v>
      </c>
      <c r="C38" s="99">
        <v>4295</v>
      </c>
      <c r="D38" s="101">
        <v>28637</v>
      </c>
      <c r="E38" s="32"/>
      <c r="F38" s="32"/>
      <c r="G38" s="32"/>
      <c r="H38" s="18"/>
      <c r="I38" s="18"/>
    </row>
    <row r="39" spans="1:9">
      <c r="A39" s="13" t="s">
        <v>26</v>
      </c>
      <c r="B39" s="12" t="s">
        <v>27</v>
      </c>
      <c r="C39" s="99">
        <v>10358</v>
      </c>
      <c r="D39" s="101">
        <v>14647</v>
      </c>
      <c r="E39" s="32"/>
      <c r="F39" s="18"/>
      <c r="G39" s="18"/>
      <c r="H39" s="18"/>
      <c r="I39" s="18"/>
    </row>
    <row r="40" spans="1:9" ht="24" customHeight="1">
      <c r="A40" s="13" t="s">
        <v>15</v>
      </c>
      <c r="B40" s="12" t="s">
        <v>38</v>
      </c>
      <c r="C40" s="99">
        <v>21792</v>
      </c>
      <c r="D40" s="101">
        <v>75307</v>
      </c>
      <c r="E40" s="32"/>
      <c r="F40" s="18"/>
      <c r="G40" s="18"/>
      <c r="H40" s="18"/>
      <c r="I40" s="18"/>
    </row>
    <row r="41" spans="1:9" ht="12" customHeight="1">
      <c r="A41" s="13" t="s">
        <v>17</v>
      </c>
      <c r="B41" s="12" t="s">
        <v>40</v>
      </c>
      <c r="C41" s="99">
        <v>13184</v>
      </c>
      <c r="D41" s="101">
        <v>113819</v>
      </c>
      <c r="E41" s="32"/>
      <c r="F41" s="18"/>
      <c r="G41" s="18"/>
      <c r="H41" s="18"/>
      <c r="I41" s="18"/>
    </row>
    <row r="42" spans="1:9">
      <c r="A42" s="13" t="s">
        <v>28</v>
      </c>
      <c r="B42" s="12" t="s">
        <v>16</v>
      </c>
      <c r="C42" s="99">
        <v>4068</v>
      </c>
      <c r="D42" s="101">
        <v>78902</v>
      </c>
      <c r="E42" s="32"/>
      <c r="F42" s="32"/>
      <c r="G42" s="32"/>
      <c r="H42" s="18"/>
      <c r="I42" s="18"/>
    </row>
    <row r="43" spans="1:9">
      <c r="A43" s="13" t="s">
        <v>29</v>
      </c>
      <c r="B43" s="12" t="s">
        <v>30</v>
      </c>
      <c r="C43" s="99">
        <v>14027</v>
      </c>
      <c r="D43" s="101">
        <v>205480</v>
      </c>
      <c r="E43" s="32"/>
      <c r="F43" s="18"/>
      <c r="G43" s="18"/>
      <c r="H43" s="18"/>
      <c r="I43" s="18"/>
    </row>
    <row r="44" spans="1:9">
      <c r="A44" s="13" t="s">
        <v>31</v>
      </c>
      <c r="B44" s="12" t="s">
        <v>32</v>
      </c>
      <c r="C44" s="99">
        <v>4440</v>
      </c>
      <c r="D44" s="101">
        <v>16294</v>
      </c>
      <c r="E44" s="32"/>
      <c r="F44" s="18"/>
      <c r="G44" s="18"/>
      <c r="H44" s="18"/>
      <c r="I44" s="18"/>
    </row>
    <row r="45" spans="1:9">
      <c r="A45" s="13" t="s">
        <v>33</v>
      </c>
      <c r="B45" s="12" t="s">
        <v>34</v>
      </c>
      <c r="C45" s="99">
        <v>11267</v>
      </c>
      <c r="D45" s="101">
        <v>35497</v>
      </c>
      <c r="E45" s="32"/>
      <c r="F45" s="18"/>
      <c r="G45" s="18"/>
      <c r="H45" s="18"/>
      <c r="I45" s="18"/>
    </row>
    <row r="46" spans="1:9">
      <c r="A46" s="13"/>
      <c r="B46" s="12"/>
      <c r="C46" s="99"/>
      <c r="D46" s="101"/>
      <c r="E46" s="17"/>
      <c r="F46" s="18"/>
      <c r="G46" s="18"/>
      <c r="H46" s="18"/>
      <c r="I46" s="18"/>
    </row>
    <row r="47" spans="1:9" s="1" customFormat="1">
      <c r="A47" s="131" t="s">
        <v>36</v>
      </c>
      <c r="B47" s="132"/>
      <c r="C47" s="100">
        <f>SUM(C29:C46)</f>
        <v>183918</v>
      </c>
      <c r="D47" s="102">
        <f>SUM(D29:D46)</f>
        <v>1348126</v>
      </c>
      <c r="E47" s="10"/>
      <c r="F47" s="19"/>
      <c r="G47" s="19"/>
      <c r="H47" s="19"/>
      <c r="I47" s="19"/>
    </row>
    <row r="48" spans="1:9" s="1" customFormat="1">
      <c r="A48"/>
      <c r="B48"/>
      <c r="C48"/>
      <c r="D48" s="5"/>
      <c r="E48" s="10"/>
      <c r="F48" s="9"/>
      <c r="G48" s="9"/>
      <c r="H48" s="28"/>
    </row>
    <row r="49" spans="1:5">
      <c r="A49" s="29" t="s">
        <v>19</v>
      </c>
    </row>
    <row r="50" spans="1:5" ht="36" customHeight="1">
      <c r="A50" s="133" t="s">
        <v>138</v>
      </c>
      <c r="B50" s="133"/>
      <c r="C50" s="133"/>
      <c r="D50" s="133"/>
      <c r="E50" s="33"/>
    </row>
  </sheetData>
  <mergeCells count="9">
    <mergeCell ref="A50:D50"/>
    <mergeCell ref="A47:B47"/>
    <mergeCell ref="C28:D28"/>
    <mergeCell ref="C3:C4"/>
    <mergeCell ref="C5:D5"/>
    <mergeCell ref="A3:B5"/>
    <mergeCell ref="D3:D4"/>
    <mergeCell ref="C7:D7"/>
    <mergeCell ref="A26:B26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r:id="rId1"/>
  <headerFooter alignWithMargins="0">
    <oddFooter>&amp;C&amp;6© Statistisches Landesamt des Freistaates Sachsen - D II 1 -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zoomScaleNormal="100" workbookViewId="0"/>
  </sheetViews>
  <sheetFormatPr baseColWidth="10" defaultRowHeight="12"/>
  <cols>
    <col min="1" max="1" width="2" customWidth="1"/>
    <col min="2" max="2" width="34.85546875" customWidth="1"/>
    <col min="3" max="3" width="8.28515625" customWidth="1"/>
    <col min="4" max="4" width="8.5703125" customWidth="1"/>
    <col min="5" max="5" width="6.42578125" customWidth="1"/>
    <col min="6" max="6" width="7.7109375" customWidth="1"/>
    <col min="7" max="7" width="6.42578125" customWidth="1"/>
    <col min="8" max="8" width="6.140625" customWidth="1"/>
    <col min="9" max="9" width="6.42578125" customWidth="1"/>
    <col min="10" max="10" width="6" customWidth="1"/>
    <col min="11" max="11" width="5.5703125" customWidth="1"/>
  </cols>
  <sheetData>
    <row r="1" spans="1:13" ht="14.25">
      <c r="A1" s="4" t="s">
        <v>55</v>
      </c>
    </row>
    <row r="3" spans="1:13" ht="12" customHeight="1">
      <c r="A3" s="140" t="s">
        <v>42</v>
      </c>
      <c r="B3" s="154"/>
      <c r="C3" s="167" t="s">
        <v>44</v>
      </c>
      <c r="D3" s="158" t="s">
        <v>106</v>
      </c>
      <c r="E3" s="140"/>
      <c r="F3" s="140"/>
      <c r="G3" s="140"/>
      <c r="H3" s="140"/>
      <c r="I3" s="140"/>
      <c r="J3" s="140"/>
      <c r="K3" s="140"/>
    </row>
    <row r="4" spans="1:13" ht="12" customHeight="1">
      <c r="A4" s="141"/>
      <c r="B4" s="155"/>
      <c r="C4" s="168"/>
      <c r="D4" s="162"/>
      <c r="E4" s="161"/>
      <c r="F4" s="161"/>
      <c r="G4" s="161"/>
      <c r="H4" s="161"/>
      <c r="I4" s="161"/>
      <c r="J4" s="161"/>
      <c r="K4" s="161"/>
    </row>
    <row r="5" spans="1:13" ht="15" customHeight="1">
      <c r="A5" s="141"/>
      <c r="B5" s="155"/>
      <c r="C5" s="168"/>
      <c r="D5" s="162" t="s">
        <v>45</v>
      </c>
      <c r="E5" s="166"/>
      <c r="F5" s="170" t="s">
        <v>46</v>
      </c>
      <c r="G5" s="171"/>
      <c r="H5" s="162" t="s">
        <v>47</v>
      </c>
      <c r="I5" s="166"/>
      <c r="J5" s="161" t="s">
        <v>48</v>
      </c>
      <c r="K5" s="161"/>
    </row>
    <row r="6" spans="1:13" ht="22.5">
      <c r="A6" s="156"/>
      <c r="B6" s="157"/>
      <c r="C6" s="169"/>
      <c r="D6" s="21" t="s">
        <v>2</v>
      </c>
      <c r="E6" s="21" t="s">
        <v>104</v>
      </c>
      <c r="F6" s="21" t="s">
        <v>2</v>
      </c>
      <c r="G6" s="21" t="s">
        <v>104</v>
      </c>
      <c r="H6" s="21" t="s">
        <v>2</v>
      </c>
      <c r="I6" s="21" t="s">
        <v>104</v>
      </c>
      <c r="J6" s="22" t="s">
        <v>2</v>
      </c>
      <c r="K6" s="23" t="s">
        <v>104</v>
      </c>
    </row>
    <row r="7" spans="1:13" s="31" customFormat="1" ht="9" customHeight="1">
      <c r="A7" s="2"/>
      <c r="B7" s="2"/>
      <c r="C7" s="3"/>
      <c r="D7" s="3"/>
      <c r="E7" s="3"/>
      <c r="F7" s="3"/>
      <c r="G7" s="3"/>
    </row>
    <row r="8" spans="1:13" s="31" customFormat="1">
      <c r="A8" s="15"/>
      <c r="B8" s="15"/>
      <c r="C8" s="147" t="s">
        <v>136</v>
      </c>
      <c r="D8" s="147"/>
      <c r="E8" s="147"/>
      <c r="F8" s="147"/>
      <c r="G8" s="147"/>
      <c r="H8" s="147"/>
      <c r="I8" s="147"/>
      <c r="J8" s="147"/>
      <c r="K8" s="147"/>
    </row>
    <row r="9" spans="1:13" ht="12.75" customHeight="1">
      <c r="A9" s="11" t="s">
        <v>22</v>
      </c>
      <c r="B9" s="40" t="s">
        <v>127</v>
      </c>
      <c r="C9" s="34">
        <v>125</v>
      </c>
      <c r="D9" s="34">
        <v>77</v>
      </c>
      <c r="E9" s="24">
        <f t="shared" ref="E9" si="0">D9*100/$C9</f>
        <v>61.6</v>
      </c>
      <c r="F9" s="34">
        <v>39</v>
      </c>
      <c r="G9" s="24">
        <f t="shared" ref="G9" si="1">F9*100/$C9</f>
        <v>31.2</v>
      </c>
      <c r="H9" s="34">
        <v>9</v>
      </c>
      <c r="I9" s="24">
        <f t="shared" ref="I9" si="2">H9*100/$C9</f>
        <v>7.2</v>
      </c>
      <c r="J9" s="112">
        <v>0</v>
      </c>
      <c r="K9" s="113">
        <f t="shared" ref="K9" si="3">J9*100/$C9</f>
        <v>0</v>
      </c>
      <c r="L9" s="25"/>
    </row>
    <row r="10" spans="1:13">
      <c r="A10" s="11" t="s">
        <v>3</v>
      </c>
      <c r="B10" s="12" t="s">
        <v>5</v>
      </c>
      <c r="C10" s="34">
        <v>14612</v>
      </c>
      <c r="D10" s="34">
        <v>10212</v>
      </c>
      <c r="E10" s="24">
        <f t="shared" ref="E10" si="4">D10*100/$C10</f>
        <v>69.887763482069531</v>
      </c>
      <c r="F10" s="34">
        <v>3089</v>
      </c>
      <c r="G10" s="24">
        <f t="shared" ref="G10" si="5">F10*100/$C10</f>
        <v>21.140158773610732</v>
      </c>
      <c r="H10" s="34">
        <v>1131</v>
      </c>
      <c r="I10" s="24">
        <f t="shared" ref="I10" si="6">H10*100/$C10</f>
        <v>7.7402135231316729</v>
      </c>
      <c r="J10" s="34">
        <v>180</v>
      </c>
      <c r="K10" s="35">
        <f t="shared" ref="K10" si="7">J10*100/$C10</f>
        <v>1.2318642211880646</v>
      </c>
      <c r="L10" s="25"/>
      <c r="M10" s="25"/>
    </row>
    <row r="11" spans="1:13">
      <c r="A11" s="11" t="s">
        <v>4</v>
      </c>
      <c r="B11" s="12" t="s">
        <v>23</v>
      </c>
      <c r="C11" s="34">
        <v>1468</v>
      </c>
      <c r="D11" s="34">
        <v>1347</v>
      </c>
      <c r="E11" s="24">
        <f t="shared" ref="E11" si="8">D11*100/$C11</f>
        <v>91.757493188010898</v>
      </c>
      <c r="F11" s="34">
        <v>76</v>
      </c>
      <c r="G11" s="24">
        <f t="shared" ref="G11" si="9">F11*100/$C11</f>
        <v>5.177111716621253</v>
      </c>
      <c r="H11" s="34">
        <v>34</v>
      </c>
      <c r="I11" s="24">
        <f t="shared" ref="I11" si="10">H11*100/$C11</f>
        <v>2.3160762942779289</v>
      </c>
      <c r="J11" s="34">
        <v>11</v>
      </c>
      <c r="K11" s="35">
        <f t="shared" ref="K11" si="11">J11*100/$C11</f>
        <v>0.74931880108991822</v>
      </c>
      <c r="L11" s="25"/>
    </row>
    <row r="12" spans="1:13" ht="36">
      <c r="A12" s="11" t="s">
        <v>6</v>
      </c>
      <c r="B12" s="12" t="s">
        <v>41</v>
      </c>
      <c r="C12" s="34">
        <v>791</v>
      </c>
      <c r="D12" s="34">
        <v>517</v>
      </c>
      <c r="E12" s="24">
        <f t="shared" ref="E12" si="12">D12*100/$C12</f>
        <v>65.360303413400757</v>
      </c>
      <c r="F12" s="34">
        <v>201</v>
      </c>
      <c r="G12" s="24">
        <f t="shared" ref="G12" si="13">F12*100/$C12</f>
        <v>25.410872313527182</v>
      </c>
      <c r="H12" s="34">
        <v>66</v>
      </c>
      <c r="I12" s="24">
        <f t="shared" ref="I12" si="14">H12*100/$C12</f>
        <v>8.3438685208596706</v>
      </c>
      <c r="J12" s="34">
        <v>7</v>
      </c>
      <c r="K12" s="35">
        <f t="shared" ref="K12:K13" si="15">J12*100/$C12</f>
        <v>0.88495575221238942</v>
      </c>
      <c r="L12" s="25"/>
    </row>
    <row r="13" spans="1:13">
      <c r="A13" s="11" t="s">
        <v>7</v>
      </c>
      <c r="B13" s="12" t="s">
        <v>8</v>
      </c>
      <c r="C13" s="34">
        <v>28760</v>
      </c>
      <c r="D13" s="34">
        <v>26497</v>
      </c>
      <c r="E13" s="24">
        <f t="shared" ref="E13" si="16">D13*100/$C13</f>
        <v>92.131432545201676</v>
      </c>
      <c r="F13" s="34">
        <v>2008</v>
      </c>
      <c r="G13" s="24">
        <f t="shared" ref="G13" si="17">F13*100/$C13</f>
        <v>6.9819193324061199</v>
      </c>
      <c r="H13" s="34">
        <v>247</v>
      </c>
      <c r="I13" s="24">
        <f t="shared" ref="I13" si="18">H13*100/$C13</f>
        <v>0.85883171070931852</v>
      </c>
      <c r="J13" s="34">
        <v>8</v>
      </c>
      <c r="K13" s="35">
        <f t="shared" si="15"/>
        <v>2.7816411682892908E-2</v>
      </c>
      <c r="L13" s="25"/>
    </row>
    <row r="14" spans="1:13">
      <c r="A14" s="11" t="s">
        <v>9</v>
      </c>
      <c r="B14" s="12" t="s">
        <v>49</v>
      </c>
      <c r="C14" s="34">
        <v>35504</v>
      </c>
      <c r="D14" s="34">
        <v>31460</v>
      </c>
      <c r="E14" s="24">
        <f t="shared" ref="E14" si="19">D14*100/$C14</f>
        <v>88.609734114465979</v>
      </c>
      <c r="F14" s="34">
        <v>3490</v>
      </c>
      <c r="G14" s="24">
        <f t="shared" ref="G14" si="20">F14*100/$C14</f>
        <v>9.8298783235691758</v>
      </c>
      <c r="H14" s="34">
        <v>528</v>
      </c>
      <c r="I14" s="24">
        <f t="shared" ref="I14" si="21">H14*100/$C14</f>
        <v>1.4871563767462821</v>
      </c>
      <c r="J14" s="34">
        <v>26</v>
      </c>
      <c r="K14" s="35">
        <f t="shared" ref="K14" si="22">J14*100/$C14</f>
        <v>7.3231185218566919E-2</v>
      </c>
      <c r="L14" s="25"/>
    </row>
    <row r="15" spans="1:13">
      <c r="A15" s="11" t="s">
        <v>10</v>
      </c>
      <c r="B15" s="12" t="s">
        <v>24</v>
      </c>
      <c r="C15" s="34">
        <v>6474</v>
      </c>
      <c r="D15" s="34">
        <v>5087</v>
      </c>
      <c r="E15" s="24">
        <f t="shared" ref="E15" si="23">D15*100/$C15</f>
        <v>78.575841828853882</v>
      </c>
      <c r="F15" s="34">
        <v>1110</v>
      </c>
      <c r="G15" s="24">
        <f t="shared" ref="G15" si="24">F15*100/$C15</f>
        <v>17.145505097312327</v>
      </c>
      <c r="H15" s="34">
        <v>244</v>
      </c>
      <c r="I15" s="24">
        <f t="shared" ref="I15" si="25">H15*100/$C15</f>
        <v>3.7689218412109979</v>
      </c>
      <c r="J15" s="34">
        <v>33</v>
      </c>
      <c r="K15" s="35">
        <f t="shared" ref="K15" si="26">J15*100/$C15</f>
        <v>0.50973123262279885</v>
      </c>
      <c r="L15" s="25"/>
    </row>
    <row r="16" spans="1:13">
      <c r="A16" s="11" t="s">
        <v>12</v>
      </c>
      <c r="B16" s="12" t="s">
        <v>11</v>
      </c>
      <c r="C16" s="34">
        <v>10608</v>
      </c>
      <c r="D16" s="34">
        <v>9556</v>
      </c>
      <c r="E16" s="24">
        <f t="shared" ref="E16" si="27">D16*100/$C16</f>
        <v>90.082956259426851</v>
      </c>
      <c r="F16" s="34">
        <v>934</v>
      </c>
      <c r="G16" s="24">
        <f t="shared" ref="G16" si="28">F16*100/$C16</f>
        <v>8.804675716440423</v>
      </c>
      <c r="H16" s="34">
        <v>111</v>
      </c>
      <c r="I16" s="24">
        <f t="shared" ref="I16" si="29">H16*100/$C16</f>
        <v>1.0463800904977376</v>
      </c>
      <c r="J16" s="34">
        <v>7</v>
      </c>
      <c r="K16" s="35">
        <f t="shared" ref="K16" si="30">J16*100/$C16</f>
        <v>6.598793363499246E-2</v>
      </c>
      <c r="L16" s="25"/>
    </row>
    <row r="17" spans="1:12">
      <c r="A17" s="11" t="s">
        <v>13</v>
      </c>
      <c r="B17" s="12" t="s">
        <v>25</v>
      </c>
      <c r="C17" s="34">
        <v>4706</v>
      </c>
      <c r="D17" s="34">
        <v>4069</v>
      </c>
      <c r="E17" s="24">
        <f t="shared" ref="E17" si="31">D17*100/$C17</f>
        <v>86.46408839779005</v>
      </c>
      <c r="F17" s="34">
        <v>506</v>
      </c>
      <c r="G17" s="24">
        <f t="shared" ref="G17" si="32">F17*100/$C17</f>
        <v>10.752231194220144</v>
      </c>
      <c r="H17" s="34">
        <v>116</v>
      </c>
      <c r="I17" s="24">
        <f t="shared" ref="I17" si="33">H17*100/$C17</f>
        <v>2.4649383765405863</v>
      </c>
      <c r="J17" s="34">
        <v>15</v>
      </c>
      <c r="K17" s="35">
        <f t="shared" ref="K17" si="34">J17*100/$C17</f>
        <v>0.31874203144921376</v>
      </c>
      <c r="L17" s="25"/>
    </row>
    <row r="18" spans="1:12" ht="24">
      <c r="A18" s="11" t="s">
        <v>14</v>
      </c>
      <c r="B18" s="12" t="s">
        <v>35</v>
      </c>
      <c r="C18" s="34">
        <v>4342</v>
      </c>
      <c r="D18" s="34">
        <v>4028</v>
      </c>
      <c r="E18" s="24">
        <f t="shared" ref="E18" si="35">D18*100/$C18</f>
        <v>92.768309534776606</v>
      </c>
      <c r="F18" s="34">
        <v>211</v>
      </c>
      <c r="G18" s="24">
        <f t="shared" ref="G18" si="36">F18*100/$C18</f>
        <v>4.8595117457392902</v>
      </c>
      <c r="H18" s="34">
        <v>88</v>
      </c>
      <c r="I18" s="24">
        <f t="shared" ref="I18" si="37">H18*100/$C18</f>
        <v>2.0267157991708888</v>
      </c>
      <c r="J18" s="34">
        <v>15</v>
      </c>
      <c r="K18" s="35">
        <f t="shared" ref="K18" si="38">J18*100/$C18</f>
        <v>0.34546292031321973</v>
      </c>
      <c r="L18" s="25"/>
    </row>
    <row r="19" spans="1:12">
      <c r="A19" s="13" t="s">
        <v>26</v>
      </c>
      <c r="B19" s="12" t="s">
        <v>27</v>
      </c>
      <c r="C19" s="34">
        <v>10448</v>
      </c>
      <c r="D19" s="34">
        <v>10136</v>
      </c>
      <c r="E19" s="24">
        <f t="shared" ref="E19" si="39">D19*100/$C19</f>
        <v>97.013782542113319</v>
      </c>
      <c r="F19" s="34">
        <v>281</v>
      </c>
      <c r="G19" s="24">
        <f t="shared" ref="G19" si="40">F19*100/$C19</f>
        <v>2.689509954058193</v>
      </c>
      <c r="H19" s="34">
        <v>30</v>
      </c>
      <c r="I19" s="24">
        <f t="shared" ref="I19" si="41">H19*100/$C19</f>
        <v>0.28713629402756508</v>
      </c>
      <c r="J19" s="34">
        <v>1</v>
      </c>
      <c r="K19" s="35">
        <f t="shared" ref="K19" si="42">J19*100/$C19</f>
        <v>9.5712098009188354E-3</v>
      </c>
      <c r="L19" s="25"/>
    </row>
    <row r="20" spans="1:12" ht="24">
      <c r="A20" s="13" t="s">
        <v>15</v>
      </c>
      <c r="B20" s="12" t="s">
        <v>38</v>
      </c>
      <c r="C20" s="34">
        <v>22085</v>
      </c>
      <c r="D20" s="34">
        <v>20540</v>
      </c>
      <c r="E20" s="24">
        <f t="shared" ref="E20" si="43">D20*100/$C20</f>
        <v>93.004301562146253</v>
      </c>
      <c r="F20" s="34">
        <v>1357</v>
      </c>
      <c r="G20" s="24">
        <f t="shared" ref="G20" si="44">F20*100/$C20</f>
        <v>6.1444419289110259</v>
      </c>
      <c r="H20" s="34">
        <v>166</v>
      </c>
      <c r="I20" s="24">
        <f t="shared" ref="I20" si="45">H20*100/$C20</f>
        <v>0.75164138555580706</v>
      </c>
      <c r="J20" s="34">
        <v>22</v>
      </c>
      <c r="K20" s="35">
        <f t="shared" ref="K20" si="46">J20*100/$C20</f>
        <v>9.9615123386914195E-2</v>
      </c>
      <c r="L20" s="25"/>
    </row>
    <row r="21" spans="1:12" ht="12" customHeight="1">
      <c r="A21" s="13" t="s">
        <v>17</v>
      </c>
      <c r="B21" s="12" t="s">
        <v>40</v>
      </c>
      <c r="C21" s="34">
        <v>13542</v>
      </c>
      <c r="D21" s="34">
        <v>11925</v>
      </c>
      <c r="E21" s="24">
        <f t="shared" ref="E21" si="47">D21*100/$C21</f>
        <v>88.059370846256087</v>
      </c>
      <c r="F21" s="34">
        <v>1080</v>
      </c>
      <c r="G21" s="24">
        <f t="shared" ref="G21" si="48">F21*100/$C21</f>
        <v>7.9751883030571555</v>
      </c>
      <c r="H21" s="34">
        <v>474</v>
      </c>
      <c r="I21" s="24">
        <f t="shared" ref="I21" si="49">H21*100/$C21</f>
        <v>3.5002215330084181</v>
      </c>
      <c r="J21" s="34">
        <v>63</v>
      </c>
      <c r="K21" s="35">
        <f t="shared" ref="K21" si="50">J21*100/$C21</f>
        <v>0.46521931767833408</v>
      </c>
      <c r="L21" s="25"/>
    </row>
    <row r="22" spans="1:12">
      <c r="A22" s="13" t="s">
        <v>28</v>
      </c>
      <c r="B22" s="12" t="s">
        <v>16</v>
      </c>
      <c r="C22" s="34">
        <v>4108</v>
      </c>
      <c r="D22" s="34">
        <v>2696</v>
      </c>
      <c r="E22" s="24">
        <f t="shared" ref="E22" si="51">D22*100/$C22</f>
        <v>65.62804284323272</v>
      </c>
      <c r="F22" s="34">
        <v>1119</v>
      </c>
      <c r="G22" s="24">
        <f t="shared" ref="G22" si="52">F22*100/$C22</f>
        <v>27.239532619279455</v>
      </c>
      <c r="H22" s="34">
        <v>271</v>
      </c>
      <c r="I22" s="24">
        <f t="shared" ref="I22" si="53">H22*100/$C22</f>
        <v>6.5968841285296982</v>
      </c>
      <c r="J22" s="34">
        <v>22</v>
      </c>
      <c r="K22" s="35">
        <f t="shared" ref="K22" si="54">J22*100/$C22</f>
        <v>0.53554040895813049</v>
      </c>
      <c r="L22" s="25"/>
    </row>
    <row r="23" spans="1:12">
      <c r="A23" s="13" t="s">
        <v>29</v>
      </c>
      <c r="B23" s="12" t="s">
        <v>30</v>
      </c>
      <c r="C23" s="34">
        <v>14057</v>
      </c>
      <c r="D23" s="34">
        <v>11719</v>
      </c>
      <c r="E23" s="24">
        <f t="shared" ref="E23" si="55">D23*100/$C23</f>
        <v>83.367717151597063</v>
      </c>
      <c r="F23" s="34">
        <v>1639</v>
      </c>
      <c r="G23" s="24">
        <f t="shared" ref="G23" si="56">F23*100/$C23</f>
        <v>11.659671338123355</v>
      </c>
      <c r="H23" s="34">
        <v>568</v>
      </c>
      <c r="I23" s="24">
        <f t="shared" ref="I23" si="57">H23*100/$C23</f>
        <v>4.0406914704417725</v>
      </c>
      <c r="J23" s="34">
        <v>131</v>
      </c>
      <c r="K23" s="35">
        <f t="shared" ref="K23" si="58">J23*100/$C23</f>
        <v>0.93192003983780325</v>
      </c>
      <c r="L23" s="25"/>
    </row>
    <row r="24" spans="1:12">
      <c r="A24" s="13" t="s">
        <v>31</v>
      </c>
      <c r="B24" s="12" t="s">
        <v>32</v>
      </c>
      <c r="C24" s="34">
        <v>4474</v>
      </c>
      <c r="D24" s="34">
        <v>4241</v>
      </c>
      <c r="E24" s="24">
        <f t="shared" ref="E24" si="59">D24*100/$C24</f>
        <v>94.792132320071531</v>
      </c>
      <c r="F24" s="34">
        <v>186</v>
      </c>
      <c r="G24" s="24">
        <f t="shared" ref="G24" si="60">F24*100/$C24</f>
        <v>4.1573535985695127</v>
      </c>
      <c r="H24" s="34">
        <v>39</v>
      </c>
      <c r="I24" s="24">
        <f t="shared" ref="I24" si="61">H24*100/$C24</f>
        <v>0.87170317389360752</v>
      </c>
      <c r="J24" s="34">
        <v>8</v>
      </c>
      <c r="K24" s="35">
        <f t="shared" ref="K24" si="62">J24*100/$C24</f>
        <v>0.17881090746535538</v>
      </c>
      <c r="L24" s="25"/>
    </row>
    <row r="25" spans="1:12" ht="12" customHeight="1">
      <c r="A25" s="13" t="s">
        <v>33</v>
      </c>
      <c r="B25" s="12" t="s">
        <v>34</v>
      </c>
      <c r="C25" s="34">
        <v>11394</v>
      </c>
      <c r="D25" s="34">
        <v>10739</v>
      </c>
      <c r="E25" s="24">
        <f t="shared" ref="E25" si="63">D25*100/$C25</f>
        <v>94.251360365104446</v>
      </c>
      <c r="F25" s="34">
        <v>562</v>
      </c>
      <c r="G25" s="24">
        <f t="shared" ref="G25" si="64">F25*100/$C25</f>
        <v>4.9324205722309991</v>
      </c>
      <c r="H25" s="34">
        <v>87</v>
      </c>
      <c r="I25" s="24">
        <f t="shared" ref="I25" si="65">H25*100/$C25</f>
        <v>0.76355976829910477</v>
      </c>
      <c r="J25" s="34">
        <v>6</v>
      </c>
      <c r="K25" s="35">
        <f t="shared" ref="K25" si="66">J25*100/$C25</f>
        <v>5.2659294365455502E-2</v>
      </c>
      <c r="L25" s="25"/>
    </row>
    <row r="26" spans="1:12">
      <c r="A26" s="13"/>
      <c r="B26" s="12"/>
      <c r="C26" s="34"/>
      <c r="D26" s="34"/>
      <c r="E26" s="24"/>
      <c r="F26" s="34"/>
      <c r="G26" s="24"/>
      <c r="H26" s="34"/>
      <c r="I26" s="24"/>
      <c r="J26" s="34"/>
      <c r="K26" s="35"/>
      <c r="L26" s="25"/>
    </row>
    <row r="27" spans="1:12" s="1" customFormat="1">
      <c r="A27" s="131" t="s">
        <v>36</v>
      </c>
      <c r="B27" s="132"/>
      <c r="C27" s="92">
        <f>SUM(C9:C26)</f>
        <v>187498</v>
      </c>
      <c r="D27" s="92">
        <f>SUM(D9:D26)</f>
        <v>164846</v>
      </c>
      <c r="E27" s="27">
        <f t="shared" ref="E27:G27" si="67">D27*100/$C27</f>
        <v>87.918804467247654</v>
      </c>
      <c r="F27" s="92">
        <f>SUM(F9:F26)</f>
        <v>17888</v>
      </c>
      <c r="G27" s="27">
        <f t="shared" si="67"/>
        <v>9.5403684305965939</v>
      </c>
      <c r="H27" s="92">
        <f>SUM(H9:H26)</f>
        <v>4209</v>
      </c>
      <c r="I27" s="27">
        <f t="shared" ref="I27" si="68">H27*100/$C27</f>
        <v>2.2448239447887444</v>
      </c>
      <c r="J27" s="92">
        <f>SUM(J9:J26)</f>
        <v>555</v>
      </c>
      <c r="K27" s="27">
        <f t="shared" ref="K27" si="69">J27*100/$C27</f>
        <v>0.29600315736701194</v>
      </c>
      <c r="L27" s="25"/>
    </row>
    <row r="28" spans="1:12" s="28" customFormat="1">
      <c r="A28" s="14"/>
      <c r="B28" s="14"/>
      <c r="C28" s="9"/>
      <c r="D28" s="9"/>
      <c r="E28" s="10"/>
      <c r="F28" s="9"/>
      <c r="G28" s="9"/>
      <c r="I28" s="1"/>
      <c r="J28" s="34"/>
      <c r="K28" s="1"/>
      <c r="L28" s="25"/>
    </row>
    <row r="29" spans="1:12" s="1" customFormat="1" ht="24" customHeight="1">
      <c r="A29" s="15"/>
      <c r="B29" s="15"/>
      <c r="C29" s="152" t="s">
        <v>137</v>
      </c>
      <c r="D29" s="153"/>
      <c r="E29" s="153"/>
      <c r="F29" s="153"/>
      <c r="G29" s="153"/>
      <c r="H29" s="153"/>
      <c r="I29" s="153"/>
      <c r="J29" s="153"/>
      <c r="K29" s="153"/>
      <c r="L29" s="25"/>
    </row>
    <row r="30" spans="1:12">
      <c r="A30" s="11" t="s">
        <v>22</v>
      </c>
      <c r="B30" s="40" t="s">
        <v>127</v>
      </c>
      <c r="C30" s="34">
        <v>125</v>
      </c>
      <c r="D30" s="34">
        <v>77</v>
      </c>
      <c r="E30" s="24">
        <f t="shared" ref="E30:E46" si="70">D30*100/$C30</f>
        <v>61.6</v>
      </c>
      <c r="F30" s="34">
        <v>39</v>
      </c>
      <c r="G30" s="24">
        <f t="shared" ref="G30:G46" si="71">F30*100/$C30</f>
        <v>31.2</v>
      </c>
      <c r="H30" s="34">
        <v>9</v>
      </c>
      <c r="I30" s="24">
        <f t="shared" ref="I30:I46" si="72">H30*100/$C30</f>
        <v>7.2</v>
      </c>
      <c r="J30" s="112">
        <v>0</v>
      </c>
      <c r="K30" s="113">
        <f t="shared" ref="K30:K46" si="73">J30*100/$C30</f>
        <v>0</v>
      </c>
      <c r="L30" s="25"/>
    </row>
    <row r="31" spans="1:12">
      <c r="A31" s="11" t="s">
        <v>3</v>
      </c>
      <c r="B31" s="12" t="s">
        <v>5</v>
      </c>
      <c r="C31" s="34">
        <v>14357</v>
      </c>
      <c r="D31" s="34">
        <v>9997</v>
      </c>
      <c r="E31" s="24">
        <f t="shared" si="70"/>
        <v>69.631538622274846</v>
      </c>
      <c r="F31" s="34">
        <v>3064</v>
      </c>
      <c r="G31" s="24">
        <f t="shared" si="71"/>
        <v>21.341505885630703</v>
      </c>
      <c r="H31" s="34">
        <v>1117</v>
      </c>
      <c r="I31" s="24">
        <f t="shared" si="72"/>
        <v>7.7801769171832555</v>
      </c>
      <c r="J31" s="34">
        <v>179</v>
      </c>
      <c r="K31" s="35">
        <f t="shared" si="73"/>
        <v>1.246778574911193</v>
      </c>
      <c r="L31" s="25"/>
    </row>
    <row r="32" spans="1:12">
      <c r="A32" s="11" t="s">
        <v>4</v>
      </c>
      <c r="B32" s="12" t="s">
        <v>23</v>
      </c>
      <c r="C32" s="34">
        <v>1448</v>
      </c>
      <c r="D32" s="34">
        <v>1328</v>
      </c>
      <c r="E32" s="24">
        <f t="shared" si="70"/>
        <v>91.712707182320443</v>
      </c>
      <c r="F32" s="34">
        <v>75</v>
      </c>
      <c r="G32" s="24">
        <f t="shared" si="71"/>
        <v>5.1795580110497239</v>
      </c>
      <c r="H32" s="34">
        <v>34</v>
      </c>
      <c r="I32" s="24">
        <f t="shared" si="72"/>
        <v>2.3480662983425415</v>
      </c>
      <c r="J32" s="34">
        <v>11</v>
      </c>
      <c r="K32" s="35">
        <f t="shared" si="73"/>
        <v>0.75966850828729282</v>
      </c>
      <c r="L32" s="25"/>
    </row>
    <row r="33" spans="1:12" ht="36">
      <c r="A33" s="11" t="s">
        <v>6</v>
      </c>
      <c r="B33" s="12" t="s">
        <v>41</v>
      </c>
      <c r="C33" s="34">
        <v>773</v>
      </c>
      <c r="D33" s="34">
        <v>501</v>
      </c>
      <c r="E33" s="24">
        <f t="shared" si="70"/>
        <v>64.8124191461837</v>
      </c>
      <c r="F33" s="34">
        <v>199</v>
      </c>
      <c r="G33" s="24">
        <f t="shared" si="71"/>
        <v>25.743855109961189</v>
      </c>
      <c r="H33" s="34">
        <v>66</v>
      </c>
      <c r="I33" s="24">
        <f t="shared" si="72"/>
        <v>8.5381630012936611</v>
      </c>
      <c r="J33" s="34">
        <v>7</v>
      </c>
      <c r="K33" s="35">
        <f t="shared" si="73"/>
        <v>0.90556274256144886</v>
      </c>
      <c r="L33" s="25"/>
    </row>
    <row r="34" spans="1:12">
      <c r="A34" s="11" t="s">
        <v>7</v>
      </c>
      <c r="B34" s="12" t="s">
        <v>8</v>
      </c>
      <c r="C34" s="34">
        <v>28029</v>
      </c>
      <c r="D34" s="34">
        <v>25785</v>
      </c>
      <c r="E34" s="24">
        <f t="shared" si="70"/>
        <v>91.994006207856145</v>
      </c>
      <c r="F34" s="34">
        <v>1991</v>
      </c>
      <c r="G34" s="24">
        <f t="shared" si="71"/>
        <v>7.1033572371472404</v>
      </c>
      <c r="H34" s="34">
        <v>245</v>
      </c>
      <c r="I34" s="24">
        <f t="shared" si="72"/>
        <v>0.87409468764493914</v>
      </c>
      <c r="J34" s="34">
        <v>8</v>
      </c>
      <c r="K34" s="35">
        <f t="shared" si="73"/>
        <v>2.8541867351671482E-2</v>
      </c>
      <c r="L34" s="25"/>
    </row>
    <row r="35" spans="1:12">
      <c r="A35" s="11" t="s">
        <v>9</v>
      </c>
      <c r="B35" s="12" t="s">
        <v>49</v>
      </c>
      <c r="C35" s="34">
        <v>34672</v>
      </c>
      <c r="D35" s="34">
        <v>30648</v>
      </c>
      <c r="E35" s="24">
        <f t="shared" si="70"/>
        <v>88.394093216428246</v>
      </c>
      <c r="F35" s="34">
        <v>3472</v>
      </c>
      <c r="G35" s="24">
        <f t="shared" si="71"/>
        <v>10.013844023996308</v>
      </c>
      <c r="H35" s="34">
        <v>526</v>
      </c>
      <c r="I35" s="24">
        <f t="shared" si="72"/>
        <v>1.5170742962621135</v>
      </c>
      <c r="J35" s="34">
        <v>26</v>
      </c>
      <c r="K35" s="35">
        <f t="shared" si="73"/>
        <v>7.4988463313336404E-2</v>
      </c>
      <c r="L35" s="25"/>
    </row>
    <row r="36" spans="1:12">
      <c r="A36" s="11" t="s">
        <v>10</v>
      </c>
      <c r="B36" s="12" t="s">
        <v>24</v>
      </c>
      <c r="C36" s="34">
        <v>6261</v>
      </c>
      <c r="D36" s="34">
        <v>4888</v>
      </c>
      <c r="E36" s="24">
        <f t="shared" si="70"/>
        <v>78.070595751477398</v>
      </c>
      <c r="F36" s="34">
        <v>1096</v>
      </c>
      <c r="G36" s="24">
        <f t="shared" si="71"/>
        <v>17.505190864079221</v>
      </c>
      <c r="H36" s="34">
        <v>244</v>
      </c>
      <c r="I36" s="24">
        <f t="shared" si="72"/>
        <v>3.8971410317840602</v>
      </c>
      <c r="J36" s="34">
        <v>33</v>
      </c>
      <c r="K36" s="35">
        <f t="shared" si="73"/>
        <v>0.52707235265931962</v>
      </c>
      <c r="L36" s="25"/>
    </row>
    <row r="37" spans="1:12">
      <c r="A37" s="11" t="s">
        <v>12</v>
      </c>
      <c r="B37" s="12" t="s">
        <v>11</v>
      </c>
      <c r="C37" s="34">
        <v>10216</v>
      </c>
      <c r="D37" s="34">
        <v>9175</v>
      </c>
      <c r="E37" s="24">
        <f t="shared" si="70"/>
        <v>89.810101801096323</v>
      </c>
      <c r="F37" s="34">
        <v>925</v>
      </c>
      <c r="G37" s="24">
        <f t="shared" si="71"/>
        <v>9.0544244322631169</v>
      </c>
      <c r="H37" s="34">
        <v>109</v>
      </c>
      <c r="I37" s="24">
        <f t="shared" si="72"/>
        <v>1.066953797963978</v>
      </c>
      <c r="J37" s="34">
        <v>7</v>
      </c>
      <c r="K37" s="35">
        <f t="shared" si="73"/>
        <v>6.8519968676585746E-2</v>
      </c>
      <c r="L37" s="25"/>
    </row>
    <row r="38" spans="1:12">
      <c r="A38" s="11" t="s">
        <v>13</v>
      </c>
      <c r="B38" s="12" t="s">
        <v>25</v>
      </c>
      <c r="C38" s="34">
        <v>4606</v>
      </c>
      <c r="D38" s="34">
        <v>3976</v>
      </c>
      <c r="E38" s="24">
        <f t="shared" si="70"/>
        <v>86.322188449848028</v>
      </c>
      <c r="F38" s="34">
        <v>500</v>
      </c>
      <c r="G38" s="24">
        <f t="shared" si="71"/>
        <v>10.855405992184108</v>
      </c>
      <c r="H38" s="34">
        <v>115</v>
      </c>
      <c r="I38" s="24">
        <f t="shared" si="72"/>
        <v>2.4967433782023449</v>
      </c>
      <c r="J38" s="34">
        <v>15</v>
      </c>
      <c r="K38" s="35">
        <f t="shared" si="73"/>
        <v>0.32566217976552325</v>
      </c>
      <c r="L38" s="25"/>
    </row>
    <row r="39" spans="1:12" ht="24">
      <c r="A39" s="11" t="s">
        <v>14</v>
      </c>
      <c r="B39" s="12" t="s">
        <v>35</v>
      </c>
      <c r="C39" s="34">
        <v>4295</v>
      </c>
      <c r="D39" s="34">
        <v>3982</v>
      </c>
      <c r="E39" s="24">
        <f t="shared" si="70"/>
        <v>92.712456344586727</v>
      </c>
      <c r="F39" s="34">
        <v>210</v>
      </c>
      <c r="G39" s="24">
        <f t="shared" si="71"/>
        <v>4.8894062863795114</v>
      </c>
      <c r="H39" s="34">
        <v>88</v>
      </c>
      <c r="I39" s="24">
        <f t="shared" si="72"/>
        <v>2.0488940628637953</v>
      </c>
      <c r="J39" s="34">
        <v>15</v>
      </c>
      <c r="K39" s="35">
        <f t="shared" si="73"/>
        <v>0.34924330616996507</v>
      </c>
      <c r="L39" s="25"/>
    </row>
    <row r="40" spans="1:12">
      <c r="A40" s="13" t="s">
        <v>26</v>
      </c>
      <c r="B40" s="12" t="s">
        <v>27</v>
      </c>
      <c r="C40" s="34">
        <v>10358</v>
      </c>
      <c r="D40" s="34">
        <v>10049</v>
      </c>
      <c r="E40" s="24">
        <f t="shared" si="70"/>
        <v>97.01679860977022</v>
      </c>
      <c r="F40" s="34">
        <v>279</v>
      </c>
      <c r="G40" s="24">
        <f t="shared" si="71"/>
        <v>2.6935701872948448</v>
      </c>
      <c r="H40" s="34">
        <v>29</v>
      </c>
      <c r="I40" s="24">
        <f t="shared" si="72"/>
        <v>0.27997682950376518</v>
      </c>
      <c r="J40" s="34">
        <v>1</v>
      </c>
      <c r="K40" s="35">
        <f t="shared" si="73"/>
        <v>9.6543734311643169E-3</v>
      </c>
      <c r="L40" s="25"/>
    </row>
    <row r="41" spans="1:12" ht="24">
      <c r="A41" s="13" t="s">
        <v>15</v>
      </c>
      <c r="B41" s="12" t="s">
        <v>38</v>
      </c>
      <c r="C41" s="34">
        <v>21792</v>
      </c>
      <c r="D41" s="34">
        <v>20261</v>
      </c>
      <c r="E41" s="24">
        <f t="shared" si="70"/>
        <v>92.974486049926583</v>
      </c>
      <c r="F41" s="34">
        <v>1347</v>
      </c>
      <c r="G41" s="24">
        <f t="shared" si="71"/>
        <v>6.1811674008810575</v>
      </c>
      <c r="H41" s="34">
        <v>163</v>
      </c>
      <c r="I41" s="24">
        <f t="shared" si="72"/>
        <v>0.74798091042584436</v>
      </c>
      <c r="J41" s="34">
        <v>21</v>
      </c>
      <c r="K41" s="35">
        <f t="shared" si="73"/>
        <v>9.6365638766519823E-2</v>
      </c>
      <c r="L41" s="25"/>
    </row>
    <row r="42" spans="1:12" ht="12" customHeight="1">
      <c r="A42" s="13" t="s">
        <v>17</v>
      </c>
      <c r="B42" s="12" t="s">
        <v>40</v>
      </c>
      <c r="C42" s="34">
        <v>13184</v>
      </c>
      <c r="D42" s="34">
        <v>11586</v>
      </c>
      <c r="E42" s="24">
        <f t="shared" si="70"/>
        <v>87.87924757281553</v>
      </c>
      <c r="F42" s="34">
        <v>1066</v>
      </c>
      <c r="G42" s="24">
        <f t="shared" si="71"/>
        <v>8.0855582524271838</v>
      </c>
      <c r="H42" s="34">
        <v>469</v>
      </c>
      <c r="I42" s="24">
        <f t="shared" si="72"/>
        <v>3.5573422330097086</v>
      </c>
      <c r="J42" s="34">
        <v>63</v>
      </c>
      <c r="K42" s="35">
        <f t="shared" si="73"/>
        <v>0.47785194174757284</v>
      </c>
      <c r="L42" s="25"/>
    </row>
    <row r="43" spans="1:12">
      <c r="A43" s="13" t="s">
        <v>28</v>
      </c>
      <c r="B43" s="12" t="s">
        <v>16</v>
      </c>
      <c r="C43" s="34">
        <v>4068</v>
      </c>
      <c r="D43" s="34">
        <v>2659</v>
      </c>
      <c r="E43" s="24">
        <f t="shared" si="70"/>
        <v>65.3638151425762</v>
      </c>
      <c r="F43" s="34">
        <v>1118</v>
      </c>
      <c r="G43" s="24">
        <f t="shared" si="71"/>
        <v>27.482792527040314</v>
      </c>
      <c r="H43" s="34">
        <v>269</v>
      </c>
      <c r="I43" s="24">
        <f t="shared" si="72"/>
        <v>6.6125860373647987</v>
      </c>
      <c r="J43" s="34">
        <v>22</v>
      </c>
      <c r="K43" s="35">
        <f t="shared" si="73"/>
        <v>0.54080629301868244</v>
      </c>
      <c r="L43" s="25"/>
    </row>
    <row r="44" spans="1:12">
      <c r="A44" s="13" t="s">
        <v>29</v>
      </c>
      <c r="B44" s="12" t="s">
        <v>30</v>
      </c>
      <c r="C44" s="34">
        <v>14027</v>
      </c>
      <c r="D44" s="34">
        <v>11692</v>
      </c>
      <c r="E44" s="24">
        <f t="shared" si="70"/>
        <v>83.353532473087611</v>
      </c>
      <c r="F44" s="34">
        <v>1636</v>
      </c>
      <c r="G44" s="24">
        <f t="shared" si="71"/>
        <v>11.663220931061524</v>
      </c>
      <c r="H44" s="34">
        <v>568</v>
      </c>
      <c r="I44" s="24">
        <f t="shared" si="72"/>
        <v>4.0493334283881088</v>
      </c>
      <c r="J44" s="34">
        <v>131</v>
      </c>
      <c r="K44" s="35">
        <f t="shared" si="73"/>
        <v>0.93391316746275044</v>
      </c>
      <c r="L44" s="25"/>
    </row>
    <row r="45" spans="1:12">
      <c r="A45" s="13" t="s">
        <v>31</v>
      </c>
      <c r="B45" s="12" t="s">
        <v>32</v>
      </c>
      <c r="C45" s="34">
        <v>4440</v>
      </c>
      <c r="D45" s="34">
        <v>4209</v>
      </c>
      <c r="E45" s="24">
        <f t="shared" si="70"/>
        <v>94.797297297297291</v>
      </c>
      <c r="F45" s="34">
        <v>184</v>
      </c>
      <c r="G45" s="24">
        <f t="shared" si="71"/>
        <v>4.1441441441441444</v>
      </c>
      <c r="H45" s="34">
        <v>39</v>
      </c>
      <c r="I45" s="24">
        <f t="shared" si="72"/>
        <v>0.8783783783783784</v>
      </c>
      <c r="J45" s="34">
        <v>8</v>
      </c>
      <c r="K45" s="35">
        <f t="shared" si="73"/>
        <v>0.18018018018018017</v>
      </c>
      <c r="L45" s="25"/>
    </row>
    <row r="46" spans="1:12" ht="12" customHeight="1">
      <c r="A46" s="13" t="s">
        <v>33</v>
      </c>
      <c r="B46" s="12" t="s">
        <v>34</v>
      </c>
      <c r="C46" s="34">
        <v>11267</v>
      </c>
      <c r="D46" s="34">
        <v>10613</v>
      </c>
      <c r="E46" s="24">
        <f t="shared" si="70"/>
        <v>94.195438004792763</v>
      </c>
      <c r="F46" s="34">
        <v>561</v>
      </c>
      <c r="G46" s="24">
        <f t="shared" si="71"/>
        <v>4.9791426289163043</v>
      </c>
      <c r="H46" s="34">
        <v>87</v>
      </c>
      <c r="I46" s="24">
        <f t="shared" si="72"/>
        <v>0.7721665039495873</v>
      </c>
      <c r="J46" s="34">
        <v>6</v>
      </c>
      <c r="K46" s="35">
        <f t="shared" si="73"/>
        <v>5.3252862341350848E-2</v>
      </c>
      <c r="L46" s="25"/>
    </row>
    <row r="47" spans="1:12">
      <c r="A47" s="13"/>
      <c r="B47" s="12"/>
      <c r="C47" s="34"/>
      <c r="D47" s="34"/>
      <c r="E47" s="24"/>
      <c r="F47" s="9"/>
      <c r="G47" s="24"/>
      <c r="H47" s="9"/>
      <c r="I47" s="24"/>
      <c r="J47" s="9"/>
      <c r="K47" s="35"/>
      <c r="L47" s="25"/>
    </row>
    <row r="48" spans="1:12" s="1" customFormat="1">
      <c r="A48" s="131" t="s">
        <v>36</v>
      </c>
      <c r="B48" s="132"/>
      <c r="C48" s="92">
        <f>SUM(C30:C47)</f>
        <v>183918</v>
      </c>
      <c r="D48" s="92">
        <f>SUM(D30:D47)</f>
        <v>161426</v>
      </c>
      <c r="E48" s="27">
        <f t="shared" ref="E48:G48" si="74">D48*100/$C48</f>
        <v>87.77063691427702</v>
      </c>
      <c r="F48" s="92">
        <f>SUM(F30:F47)</f>
        <v>17762</v>
      </c>
      <c r="G48" s="27">
        <f t="shared" si="74"/>
        <v>9.6575647843060501</v>
      </c>
      <c r="H48" s="92">
        <f>SUM(H30:H47)</f>
        <v>4177</v>
      </c>
      <c r="I48" s="27">
        <f t="shared" ref="I48" si="75">H48*100/$C48</f>
        <v>2.271120825585315</v>
      </c>
      <c r="J48" s="92">
        <f>SUM(J30:J47)</f>
        <v>553</v>
      </c>
      <c r="K48" s="27">
        <f t="shared" ref="K48" si="76">J48*100/$C48</f>
        <v>0.30067747583162063</v>
      </c>
      <c r="L48" s="25"/>
    </row>
    <row r="49" spans="1:12" s="1" customFormat="1">
      <c r="A49"/>
      <c r="B49"/>
      <c r="C49"/>
      <c r="D49" s="5"/>
      <c r="E49"/>
      <c r="F49"/>
      <c r="G49"/>
      <c r="H49"/>
      <c r="I49"/>
      <c r="J49"/>
      <c r="K49"/>
      <c r="L49" s="25"/>
    </row>
    <row r="50" spans="1:12">
      <c r="A50" s="29" t="s">
        <v>19</v>
      </c>
      <c r="L50" s="25"/>
    </row>
    <row r="51" spans="1:12" ht="36" customHeight="1">
      <c r="A51" s="133" t="s">
        <v>139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2" ht="36" customHeight="1">
      <c r="A52" s="37"/>
      <c r="D52" s="38"/>
      <c r="E52" s="38"/>
      <c r="F52" s="38"/>
      <c r="G52" s="38"/>
      <c r="H52" s="38"/>
      <c r="I52" s="38"/>
    </row>
  </sheetData>
  <mergeCells count="12">
    <mergeCell ref="A27:B27"/>
    <mergeCell ref="C29:K29"/>
    <mergeCell ref="A51:K51"/>
    <mergeCell ref="H5:I5"/>
    <mergeCell ref="C8:K8"/>
    <mergeCell ref="J5:K5"/>
    <mergeCell ref="A48:B48"/>
    <mergeCell ref="C3:C6"/>
    <mergeCell ref="A3:B6"/>
    <mergeCell ref="D5:E5"/>
    <mergeCell ref="F5:G5"/>
    <mergeCell ref="D3:K4"/>
  </mergeCells>
  <phoneticPr fontId="1" type="noConversion"/>
  <pageMargins left="0.78740157480314965" right="0.39370078740157483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showGridLines="0" showWhiteSpace="0" zoomScaleNormal="100" workbookViewId="0"/>
  </sheetViews>
  <sheetFormatPr baseColWidth="10" defaultColWidth="11.42578125" defaultRowHeight="12"/>
  <cols>
    <col min="1" max="1" width="19.140625" customWidth="1"/>
    <col min="2" max="9" width="8.140625" customWidth="1"/>
    <col min="10" max="10" width="8.140625" style="31" customWidth="1"/>
  </cols>
  <sheetData>
    <row r="1" spans="1:13" ht="14.25">
      <c r="A1" s="4" t="s">
        <v>71</v>
      </c>
      <c r="B1" s="4"/>
    </row>
    <row r="3" spans="1:13" ht="12" customHeight="1">
      <c r="A3" s="154" t="s">
        <v>56</v>
      </c>
      <c r="B3" s="167" t="s">
        <v>44</v>
      </c>
      <c r="C3" s="158" t="s">
        <v>105</v>
      </c>
      <c r="D3" s="140"/>
      <c r="E3" s="140"/>
      <c r="F3" s="140"/>
      <c r="G3" s="140"/>
      <c r="H3" s="140"/>
      <c r="I3" s="140"/>
      <c r="J3" s="140"/>
    </row>
    <row r="4" spans="1:13" ht="12" customHeight="1">
      <c r="A4" s="155"/>
      <c r="B4" s="168"/>
      <c r="C4" s="162"/>
      <c r="D4" s="161"/>
      <c r="E4" s="161"/>
      <c r="F4" s="161"/>
      <c r="G4" s="161"/>
      <c r="H4" s="161"/>
      <c r="I4" s="161"/>
      <c r="J4" s="161"/>
    </row>
    <row r="5" spans="1:13">
      <c r="A5" s="155"/>
      <c r="B5" s="168"/>
      <c r="C5" s="150" t="s">
        <v>45</v>
      </c>
      <c r="D5" s="151"/>
      <c r="E5" s="172" t="s">
        <v>46</v>
      </c>
      <c r="F5" s="173"/>
      <c r="G5" s="174" t="s">
        <v>47</v>
      </c>
      <c r="H5" s="175"/>
      <c r="I5" s="174" t="s">
        <v>48</v>
      </c>
      <c r="J5" s="176"/>
    </row>
    <row r="6" spans="1:13" ht="22.5">
      <c r="A6" s="157"/>
      <c r="B6" s="169"/>
      <c r="C6" s="21" t="s">
        <v>2</v>
      </c>
      <c r="D6" s="21" t="s">
        <v>104</v>
      </c>
      <c r="E6" s="21" t="s">
        <v>2</v>
      </c>
      <c r="F6" s="21" t="s">
        <v>104</v>
      </c>
      <c r="G6" s="21" t="s">
        <v>2</v>
      </c>
      <c r="H6" s="21" t="s">
        <v>104</v>
      </c>
      <c r="I6" s="22" t="s">
        <v>2</v>
      </c>
      <c r="J6" s="23" t="s">
        <v>104</v>
      </c>
    </row>
    <row r="7" spans="1:13" s="31" customFormat="1" ht="12.75">
      <c r="A7" s="2"/>
      <c r="B7" s="2"/>
      <c r="C7" s="3"/>
      <c r="D7" s="3"/>
      <c r="E7" s="3"/>
      <c r="F7" s="3"/>
      <c r="G7" s="3"/>
    </row>
    <row r="8" spans="1:13">
      <c r="A8" s="15"/>
      <c r="B8" s="128" t="s">
        <v>130</v>
      </c>
      <c r="C8" s="128"/>
      <c r="D8" s="128"/>
      <c r="E8" s="128"/>
      <c r="F8" s="128"/>
      <c r="G8" s="128"/>
      <c r="H8" s="128"/>
      <c r="I8" s="128"/>
      <c r="J8" s="128"/>
    </row>
    <row r="9" spans="1:13">
      <c r="A9" s="12" t="s">
        <v>57</v>
      </c>
      <c r="B9" s="34">
        <v>10345</v>
      </c>
      <c r="C9" s="34">
        <v>9202</v>
      </c>
      <c r="D9" s="24">
        <f>C9*100/$B9</f>
        <v>88.951184146930885</v>
      </c>
      <c r="E9" s="34">
        <v>887</v>
      </c>
      <c r="F9" s="24">
        <f>E9*100/$B9</f>
        <v>8.5741904301594971</v>
      </c>
      <c r="G9" s="34">
        <v>206</v>
      </c>
      <c r="H9" s="24">
        <f>G9*100/$B9</f>
        <v>1.9913001449975833</v>
      </c>
      <c r="I9" s="34">
        <v>50</v>
      </c>
      <c r="J9" s="24">
        <f>I9*100/$B9</f>
        <v>0.48332527791203478</v>
      </c>
      <c r="K9" s="24"/>
      <c r="L9" s="34"/>
      <c r="M9" s="24"/>
    </row>
    <row r="10" spans="1:13">
      <c r="A10" s="12"/>
      <c r="B10" s="34"/>
      <c r="C10" s="37"/>
      <c r="D10" s="24"/>
      <c r="E10" s="37"/>
      <c r="F10" s="24"/>
      <c r="G10" s="37"/>
      <c r="H10" s="24"/>
      <c r="I10" s="37"/>
      <c r="J10" s="24"/>
      <c r="K10" s="24"/>
      <c r="L10" s="34"/>
      <c r="M10" s="24"/>
    </row>
    <row r="11" spans="1:13">
      <c r="A11" s="12" t="s">
        <v>58</v>
      </c>
      <c r="B11" s="34">
        <v>15698</v>
      </c>
      <c r="C11" s="34">
        <v>14178</v>
      </c>
      <c r="D11" s="24">
        <f t="shared" ref="D11:F14" si="0">C11*100/$B11</f>
        <v>90.317237864696139</v>
      </c>
      <c r="E11" s="34">
        <v>1235</v>
      </c>
      <c r="F11" s="24">
        <f t="shared" si="0"/>
        <v>7.867244234934387</v>
      </c>
      <c r="G11" s="34">
        <v>252</v>
      </c>
      <c r="H11" s="24">
        <f t="shared" ref="H11" si="1">G11*100/$B11</f>
        <v>1.6053000382214295</v>
      </c>
      <c r="I11" s="34">
        <v>33</v>
      </c>
      <c r="J11" s="24">
        <f t="shared" ref="J11" si="2">I11*100/$B11</f>
        <v>0.21021786214804433</v>
      </c>
      <c r="K11" s="24"/>
      <c r="L11" s="34"/>
      <c r="M11" s="24"/>
    </row>
    <row r="12" spans="1:13">
      <c r="A12" s="12" t="s">
        <v>59</v>
      </c>
      <c r="B12" s="34">
        <v>13101</v>
      </c>
      <c r="C12" s="34">
        <v>11725</v>
      </c>
      <c r="D12" s="24">
        <f t="shared" si="0"/>
        <v>89.496984962979923</v>
      </c>
      <c r="E12" s="34">
        <v>1090</v>
      </c>
      <c r="F12" s="24">
        <f t="shared" si="0"/>
        <v>8.3199755743836352</v>
      </c>
      <c r="G12" s="34">
        <v>249</v>
      </c>
      <c r="H12" s="24">
        <f t="shared" ref="H12" si="3">G12*100/$B12</f>
        <v>1.9006182734142432</v>
      </c>
      <c r="I12" s="34">
        <v>37</v>
      </c>
      <c r="J12" s="24">
        <f t="shared" ref="J12" si="4">I12*100/$B12</f>
        <v>0.28242118922219678</v>
      </c>
      <c r="K12" s="24"/>
      <c r="L12" s="34"/>
      <c r="M12" s="24"/>
    </row>
    <row r="13" spans="1:13">
      <c r="A13" s="12" t="s">
        <v>60</v>
      </c>
      <c r="B13" s="34">
        <v>10633</v>
      </c>
      <c r="C13" s="34">
        <v>9652</v>
      </c>
      <c r="D13" s="24">
        <f t="shared" si="0"/>
        <v>90.774005454716445</v>
      </c>
      <c r="E13" s="34">
        <v>774</v>
      </c>
      <c r="F13" s="24">
        <f t="shared" si="0"/>
        <v>7.2792250540769299</v>
      </c>
      <c r="G13" s="34">
        <v>180</v>
      </c>
      <c r="H13" s="24">
        <f t="shared" ref="H13" si="5">G13*100/$B13</f>
        <v>1.6928430358318443</v>
      </c>
      <c r="I13" s="34">
        <v>27</v>
      </c>
      <c r="J13" s="24">
        <f t="shared" ref="J13" si="6">I13*100/$B13</f>
        <v>0.25392645537477665</v>
      </c>
      <c r="K13" s="24"/>
      <c r="L13" s="34"/>
      <c r="M13" s="24"/>
    </row>
    <row r="14" spans="1:13" ht="12.75" customHeight="1">
      <c r="A14" s="12" t="s">
        <v>61</v>
      </c>
      <c r="B14" s="34">
        <v>13726</v>
      </c>
      <c r="C14" s="34">
        <v>12410</v>
      </c>
      <c r="D14" s="24">
        <f t="shared" si="0"/>
        <v>90.412356112487245</v>
      </c>
      <c r="E14" s="34">
        <v>1046</v>
      </c>
      <c r="F14" s="24">
        <f t="shared" si="0"/>
        <v>7.6205740929622614</v>
      </c>
      <c r="G14" s="34">
        <v>229</v>
      </c>
      <c r="H14" s="24">
        <f t="shared" ref="H14" si="7">G14*100/$B14</f>
        <v>1.6683666035261548</v>
      </c>
      <c r="I14" s="34">
        <v>41</v>
      </c>
      <c r="J14" s="24">
        <f t="shared" ref="J14" si="8">I14*100/$B14</f>
        <v>0.2987031910243334</v>
      </c>
      <c r="K14" s="24"/>
      <c r="L14" s="34"/>
      <c r="M14" s="24"/>
    </row>
    <row r="15" spans="1:13">
      <c r="A15" s="12"/>
      <c r="B15" s="34"/>
      <c r="C15" s="37"/>
      <c r="D15" s="24"/>
      <c r="E15" s="37"/>
      <c r="F15" s="24"/>
      <c r="G15" s="37"/>
      <c r="H15" s="24"/>
      <c r="I15" s="37"/>
      <c r="J15" s="24"/>
      <c r="K15" s="24"/>
      <c r="L15" s="34"/>
      <c r="M15" s="24"/>
    </row>
    <row r="16" spans="1:13">
      <c r="A16" s="12" t="s">
        <v>62</v>
      </c>
      <c r="B16" s="34">
        <v>22876</v>
      </c>
      <c r="C16" s="34">
        <v>20636</v>
      </c>
      <c r="D16" s="24">
        <f>C16*100/$B16</f>
        <v>90.208078335373315</v>
      </c>
      <c r="E16" s="34">
        <v>1735</v>
      </c>
      <c r="F16" s="24">
        <f>E16*100/$B16</f>
        <v>7.5843678964853991</v>
      </c>
      <c r="G16" s="34">
        <v>417</v>
      </c>
      <c r="H16" s="24">
        <f>G16*100/$B16</f>
        <v>1.8228711313166637</v>
      </c>
      <c r="I16" s="34">
        <v>88</v>
      </c>
      <c r="J16" s="24">
        <f>I16*100/$B16</f>
        <v>0.38468263682461967</v>
      </c>
      <c r="K16" s="24"/>
      <c r="L16" s="34"/>
      <c r="M16" s="24"/>
    </row>
    <row r="17" spans="1:13">
      <c r="A17" s="12"/>
      <c r="B17" s="34"/>
      <c r="C17" s="37"/>
      <c r="D17" s="24"/>
      <c r="E17" s="37"/>
      <c r="F17" s="24"/>
      <c r="G17" s="37"/>
      <c r="H17" s="24"/>
      <c r="I17" s="37"/>
      <c r="J17" s="24"/>
      <c r="K17" s="24"/>
      <c r="L17" s="34"/>
      <c r="M17" s="24"/>
    </row>
    <row r="18" spans="1:13">
      <c r="A18" s="12" t="s">
        <v>63</v>
      </c>
      <c r="B18" s="34">
        <v>12429</v>
      </c>
      <c r="C18" s="34">
        <v>11127</v>
      </c>
      <c r="D18" s="24">
        <f t="shared" ref="D18:F20" si="9">C18*100/$B18</f>
        <v>89.524499155201539</v>
      </c>
      <c r="E18" s="34">
        <v>1035</v>
      </c>
      <c r="F18" s="24">
        <f t="shared" si="9"/>
        <v>8.3272990586531499</v>
      </c>
      <c r="G18" s="34">
        <v>231</v>
      </c>
      <c r="H18" s="24">
        <f t="shared" ref="H18" si="10">G18*100/$B18</f>
        <v>1.8585566014965</v>
      </c>
      <c r="I18" s="34">
        <v>36</v>
      </c>
      <c r="J18" s="24">
        <f t="shared" ref="J18" si="11">I18*100/$B18</f>
        <v>0.28964518464880523</v>
      </c>
      <c r="K18" s="24"/>
      <c r="L18" s="34"/>
      <c r="M18" s="24"/>
    </row>
    <row r="19" spans="1:13">
      <c r="A19" s="12" t="s">
        <v>64</v>
      </c>
      <c r="B19" s="34">
        <v>10118</v>
      </c>
      <c r="C19" s="34">
        <v>9144</v>
      </c>
      <c r="D19" s="24">
        <f t="shared" si="9"/>
        <v>90.373591618897009</v>
      </c>
      <c r="E19" s="34">
        <v>770</v>
      </c>
      <c r="F19" s="24">
        <f t="shared" si="9"/>
        <v>7.6101996441984578</v>
      </c>
      <c r="G19" s="34">
        <v>174</v>
      </c>
      <c r="H19" s="24">
        <f t="shared" ref="H19" si="12">G19*100/$B19</f>
        <v>1.7197074520656257</v>
      </c>
      <c r="I19" s="34">
        <v>30</v>
      </c>
      <c r="J19" s="24">
        <f t="shared" ref="J19" si="13">I19*100/$B19</f>
        <v>0.29650128483890098</v>
      </c>
      <c r="K19" s="24"/>
      <c r="L19" s="34"/>
      <c r="M19" s="24"/>
    </row>
    <row r="20" spans="1:13">
      <c r="A20" s="12" t="s">
        <v>65</v>
      </c>
      <c r="B20" s="34">
        <v>10539</v>
      </c>
      <c r="C20" s="34">
        <v>9504</v>
      </c>
      <c r="D20" s="24">
        <f t="shared" si="9"/>
        <v>90.179333902647315</v>
      </c>
      <c r="E20" s="34">
        <v>838</v>
      </c>
      <c r="F20" s="24">
        <f t="shared" si="9"/>
        <v>7.9514185406585067</v>
      </c>
      <c r="G20" s="34">
        <v>173</v>
      </c>
      <c r="H20" s="24">
        <f t="shared" ref="H20" si="14">G20*100/$B20</f>
        <v>1.6415219660309328</v>
      </c>
      <c r="I20" s="34">
        <v>24</v>
      </c>
      <c r="J20" s="24">
        <f t="shared" ref="J20" si="15">I20*100/$B20</f>
        <v>0.22772559066325079</v>
      </c>
      <c r="K20" s="24"/>
      <c r="L20" s="34"/>
      <c r="M20" s="24"/>
    </row>
    <row r="21" spans="1:13" ht="24.75" customHeight="1">
      <c r="A21" s="40" t="s">
        <v>126</v>
      </c>
      <c r="B21" s="34">
        <v>10889</v>
      </c>
      <c r="C21" s="34">
        <v>9989</v>
      </c>
      <c r="D21" s="24">
        <f>C21*100/$B21</f>
        <v>91.734778216548804</v>
      </c>
      <c r="E21" s="34">
        <v>723</v>
      </c>
      <c r="F21" s="24">
        <f>E21*100/$B21</f>
        <v>6.6397281660391219</v>
      </c>
      <c r="G21" s="34">
        <v>153</v>
      </c>
      <c r="H21" s="24">
        <f>G21*100/$B21</f>
        <v>1.4050877031867022</v>
      </c>
      <c r="I21" s="34">
        <v>24</v>
      </c>
      <c r="J21" s="24">
        <f>I21*100/$B21</f>
        <v>0.22040591422536504</v>
      </c>
      <c r="K21" s="24"/>
      <c r="L21" s="34"/>
      <c r="M21" s="24"/>
    </row>
    <row r="22" spans="1:13">
      <c r="A22" s="12"/>
      <c r="B22" s="34"/>
      <c r="C22" s="34"/>
      <c r="D22" s="24"/>
      <c r="E22" s="34"/>
      <c r="F22" s="24"/>
      <c r="G22" s="34"/>
      <c r="H22" s="24"/>
      <c r="I22" s="34"/>
      <c r="J22" s="24"/>
      <c r="K22" s="24"/>
      <c r="L22" s="34"/>
      <c r="M22" s="24"/>
    </row>
    <row r="23" spans="1:13" ht="12.75" customHeight="1">
      <c r="A23" s="40" t="s">
        <v>67</v>
      </c>
      <c r="B23" s="34">
        <v>22870</v>
      </c>
      <c r="C23" s="34">
        <v>20863</v>
      </c>
      <c r="D23" s="24">
        <f>C23*100/$B23</f>
        <v>91.22431132487975</v>
      </c>
      <c r="E23" s="34">
        <v>1609</v>
      </c>
      <c r="F23" s="24">
        <f>E23*100/$B23</f>
        <v>7.0354175776125931</v>
      </c>
      <c r="G23" s="34">
        <v>309</v>
      </c>
      <c r="H23" s="24">
        <f>G23*100/$B23</f>
        <v>1.3511149978137298</v>
      </c>
      <c r="I23" s="34">
        <v>89</v>
      </c>
      <c r="J23" s="24">
        <f>I23*100/$B23</f>
        <v>0.38915609969392218</v>
      </c>
      <c r="K23" s="24"/>
      <c r="L23" s="34"/>
      <c r="M23" s="24"/>
    </row>
    <row r="24" spans="1:13">
      <c r="A24" s="12"/>
      <c r="B24" s="34"/>
      <c r="C24" s="34"/>
      <c r="D24" s="24"/>
      <c r="E24" s="34"/>
      <c r="F24" s="24"/>
      <c r="G24" s="34"/>
      <c r="H24" s="24"/>
      <c r="I24" s="34"/>
      <c r="J24" s="24"/>
      <c r="K24" s="24"/>
      <c r="L24" s="34"/>
      <c r="M24" s="24"/>
    </row>
    <row r="25" spans="1:13">
      <c r="A25" s="12" t="s">
        <v>68</v>
      </c>
      <c r="B25" s="34">
        <v>11054</v>
      </c>
      <c r="C25" s="34">
        <v>10109</v>
      </c>
      <c r="D25" s="24">
        <f t="shared" ref="D25:F26" si="16">C25*100/$B25</f>
        <v>91.451058440383576</v>
      </c>
      <c r="E25" s="34">
        <v>781</v>
      </c>
      <c r="F25" s="24">
        <f t="shared" si="16"/>
        <v>7.0653157228152708</v>
      </c>
      <c r="G25" s="34">
        <v>150</v>
      </c>
      <c r="H25" s="24">
        <f t="shared" ref="H25" si="17">G25*100/$B25</f>
        <v>1.3569748507327664</v>
      </c>
      <c r="I25" s="34">
        <v>14</v>
      </c>
      <c r="J25" s="24">
        <f t="shared" ref="J25" si="18">I25*100/$B25</f>
        <v>0.12665098606839154</v>
      </c>
      <c r="K25" s="24"/>
      <c r="L25" s="34"/>
      <c r="M25" s="24"/>
    </row>
    <row r="26" spans="1:13">
      <c r="A26" s="12" t="s">
        <v>69</v>
      </c>
      <c r="B26" s="34">
        <v>8309</v>
      </c>
      <c r="C26" s="34">
        <v>7564</v>
      </c>
      <c r="D26" s="24">
        <f t="shared" si="16"/>
        <v>91.033818750752189</v>
      </c>
      <c r="E26" s="34">
        <v>602</v>
      </c>
      <c r="F26" s="24">
        <f t="shared" si="16"/>
        <v>7.2451558550968826</v>
      </c>
      <c r="G26" s="34">
        <v>116</v>
      </c>
      <c r="H26" s="24">
        <f t="shared" ref="H26" si="19">G26*100/$B26</f>
        <v>1.3960765435070406</v>
      </c>
      <c r="I26" s="34">
        <v>27</v>
      </c>
      <c r="J26" s="24">
        <f t="shared" ref="J26" si="20">I26*100/$B26</f>
        <v>0.32494885064388013</v>
      </c>
      <c r="K26" s="24"/>
      <c r="L26" s="34"/>
      <c r="M26" s="24"/>
    </row>
    <row r="27" spans="1:13">
      <c r="A27" s="12"/>
      <c r="B27" s="34"/>
      <c r="C27" s="9"/>
      <c r="D27" s="24"/>
      <c r="E27" s="9"/>
      <c r="F27" s="24"/>
      <c r="G27" s="9"/>
      <c r="H27" s="24"/>
      <c r="I27" s="9"/>
      <c r="J27" s="24"/>
      <c r="K27" s="24"/>
      <c r="L27" s="24"/>
    </row>
    <row r="28" spans="1:13" s="28" customFormat="1">
      <c r="A28" s="20" t="s">
        <v>70</v>
      </c>
      <c r="B28" s="90">
        <f>SUM(B9:B26)</f>
        <v>172587</v>
      </c>
      <c r="C28" s="9">
        <f>SUM(C9:C26)</f>
        <v>156103</v>
      </c>
      <c r="D28" s="27">
        <f>C28*100/$B28</f>
        <v>90.448875060114602</v>
      </c>
      <c r="E28" s="9">
        <f>SUM(E9:E26)</f>
        <v>13125</v>
      </c>
      <c r="F28" s="27">
        <f>E28*100/$B28</f>
        <v>7.6048601574857901</v>
      </c>
      <c r="G28" s="9">
        <f>SUM(G9:G26)</f>
        <v>2839</v>
      </c>
      <c r="H28" s="27">
        <f>G28*100/$B28</f>
        <v>1.6449674656839739</v>
      </c>
      <c r="I28" s="9">
        <f>SUM(I9:I26)</f>
        <v>520</v>
      </c>
      <c r="J28" s="27">
        <f>I28*100/$B28</f>
        <v>0.30129731671562748</v>
      </c>
      <c r="K28" s="27"/>
    </row>
    <row r="29" spans="1:13" s="1" customFormat="1">
      <c r="A29" s="14"/>
      <c r="B29" s="14"/>
      <c r="C29" s="9"/>
      <c r="D29" s="9"/>
      <c r="E29" s="10"/>
      <c r="F29" s="9"/>
      <c r="G29" s="9"/>
      <c r="H29" s="18"/>
      <c r="I29" s="18"/>
    </row>
    <row r="30" spans="1:13" ht="24" customHeight="1">
      <c r="A30" s="15"/>
      <c r="B30" s="152" t="s">
        <v>133</v>
      </c>
      <c r="C30" s="153"/>
      <c r="D30" s="153"/>
      <c r="E30" s="153"/>
      <c r="F30" s="153"/>
      <c r="G30" s="153"/>
      <c r="H30" s="153"/>
      <c r="I30" s="153"/>
      <c r="J30" s="153"/>
      <c r="K30" s="41"/>
    </row>
    <row r="31" spans="1:13">
      <c r="A31" s="12" t="s">
        <v>57</v>
      </c>
      <c r="B31" s="34">
        <v>10162</v>
      </c>
      <c r="C31" s="34">
        <v>9030</v>
      </c>
      <c r="D31" s="24">
        <f>C31*100/$B31</f>
        <v>88.860460539263926</v>
      </c>
      <c r="E31" s="34">
        <v>880</v>
      </c>
      <c r="F31" s="24">
        <f>E31*100/$B31</f>
        <v>8.6597126549891748</v>
      </c>
      <c r="G31" s="34">
        <v>202</v>
      </c>
      <c r="H31" s="24">
        <f>G31*100/$B31</f>
        <v>1.9877976776225152</v>
      </c>
      <c r="I31" s="34">
        <v>50</v>
      </c>
      <c r="J31" s="24">
        <f>I31*100/$B31</f>
        <v>0.49202912812438498</v>
      </c>
      <c r="K31" s="41"/>
    </row>
    <row r="32" spans="1:13">
      <c r="A32" s="12"/>
      <c r="B32" s="34"/>
      <c r="C32" s="37"/>
      <c r="D32" s="24"/>
      <c r="E32" s="37"/>
      <c r="F32" s="24"/>
      <c r="G32" s="37"/>
      <c r="H32" s="24"/>
      <c r="I32" s="37"/>
      <c r="J32" s="24"/>
      <c r="K32" s="41"/>
    </row>
    <row r="33" spans="1:11">
      <c r="A33" s="12" t="s">
        <v>58</v>
      </c>
      <c r="B33" s="34">
        <v>15468</v>
      </c>
      <c r="C33" s="34">
        <v>13955</v>
      </c>
      <c r="D33" s="24">
        <f t="shared" ref="D33" si="21">C33*100/$B33</f>
        <v>90.218515645202999</v>
      </c>
      <c r="E33" s="34">
        <v>1230</v>
      </c>
      <c r="F33" s="24">
        <f t="shared" ref="F33" si="22">E33*100/$B33</f>
        <v>7.9519006982156712</v>
      </c>
      <c r="G33" s="34">
        <v>250</v>
      </c>
      <c r="H33" s="24">
        <f t="shared" ref="H33" si="23">G33*100/$B33</f>
        <v>1.6162399793121283</v>
      </c>
      <c r="I33" s="34">
        <v>33</v>
      </c>
      <c r="J33" s="24">
        <f t="shared" ref="J33" si="24">I33*100/$B33</f>
        <v>0.21334367726920092</v>
      </c>
      <c r="K33" s="41"/>
    </row>
    <row r="34" spans="1:11">
      <c r="A34" s="12" t="s">
        <v>59</v>
      </c>
      <c r="B34" s="34">
        <v>12885</v>
      </c>
      <c r="C34" s="34">
        <v>11525</v>
      </c>
      <c r="D34" s="24">
        <f t="shared" ref="D34" si="25">C34*100/$B34</f>
        <v>89.445091191307725</v>
      </c>
      <c r="E34" s="34">
        <v>1081</v>
      </c>
      <c r="F34" s="24">
        <f t="shared" ref="F34" si="26">E34*100/$B34</f>
        <v>8.3896003104384942</v>
      </c>
      <c r="G34" s="34">
        <v>243</v>
      </c>
      <c r="H34" s="24">
        <f t="shared" ref="H34" si="27">G34*100/$B34</f>
        <v>1.8859138533178115</v>
      </c>
      <c r="I34" s="34">
        <v>36</v>
      </c>
      <c r="J34" s="24">
        <f t="shared" ref="J34" si="28">I34*100/$B34</f>
        <v>0.27939464493597205</v>
      </c>
      <c r="K34" s="41"/>
    </row>
    <row r="35" spans="1:11">
      <c r="A35" s="12" t="s">
        <v>60</v>
      </c>
      <c r="B35" s="34">
        <v>10478</v>
      </c>
      <c r="C35" s="34">
        <v>9504</v>
      </c>
      <c r="D35" s="24">
        <f t="shared" ref="D35" si="29">C35*100/$B35</f>
        <v>90.704332887955715</v>
      </c>
      <c r="E35" s="34">
        <v>768</v>
      </c>
      <c r="F35" s="24">
        <f t="shared" ref="F35" si="30">E35*100/$B35</f>
        <v>7.3296430616529875</v>
      </c>
      <c r="G35" s="34">
        <v>180</v>
      </c>
      <c r="H35" s="24">
        <f t="shared" ref="H35" si="31">G35*100/$B35</f>
        <v>1.7178850925749189</v>
      </c>
      <c r="I35" s="34">
        <v>26</v>
      </c>
      <c r="J35" s="24">
        <f t="shared" ref="J35" si="32">I35*100/$B35</f>
        <v>0.24813895781637718</v>
      </c>
      <c r="K35" s="41"/>
    </row>
    <row r="36" spans="1:11" ht="12.75" customHeight="1">
      <c r="A36" s="12" t="s">
        <v>61</v>
      </c>
      <c r="B36" s="34">
        <v>13520</v>
      </c>
      <c r="C36" s="34">
        <v>12212</v>
      </c>
      <c r="D36" s="24">
        <f t="shared" ref="D36" si="33">C36*100/$B36</f>
        <v>90.325443786982248</v>
      </c>
      <c r="E36" s="34">
        <v>1041</v>
      </c>
      <c r="F36" s="24">
        <f t="shared" ref="F36" si="34">E36*100/$B36</f>
        <v>7.699704142011834</v>
      </c>
      <c r="G36" s="34">
        <v>226</v>
      </c>
      <c r="H36" s="24">
        <f t="shared" ref="H36" si="35">G36*100/$B36</f>
        <v>1.6715976331360947</v>
      </c>
      <c r="I36" s="34">
        <v>41</v>
      </c>
      <c r="J36" s="24">
        <f t="shared" ref="J36" si="36">I36*100/$B36</f>
        <v>0.30325443786982248</v>
      </c>
      <c r="K36" s="41"/>
    </row>
    <row r="37" spans="1:11">
      <c r="A37" s="12"/>
      <c r="B37" s="34"/>
      <c r="C37" s="37"/>
      <c r="D37" s="24"/>
      <c r="E37" s="37"/>
      <c r="F37" s="24"/>
      <c r="G37" s="37"/>
      <c r="H37" s="24"/>
      <c r="I37" s="37"/>
      <c r="J37" s="24"/>
      <c r="K37" s="41"/>
    </row>
    <row r="38" spans="1:11">
      <c r="A38" s="12" t="s">
        <v>62</v>
      </c>
      <c r="B38" s="34">
        <v>22477</v>
      </c>
      <c r="C38" s="34">
        <v>20260</v>
      </c>
      <c r="D38" s="24">
        <f>C38*100/$B38</f>
        <v>90.136584063709563</v>
      </c>
      <c r="E38" s="34">
        <v>1718</v>
      </c>
      <c r="F38" s="24">
        <f>E38*100/$B38</f>
        <v>7.6433687769720162</v>
      </c>
      <c r="G38" s="34">
        <v>412</v>
      </c>
      <c r="H38" s="24">
        <f>G38*100/$B38</f>
        <v>1.832984828936246</v>
      </c>
      <c r="I38" s="34">
        <v>87</v>
      </c>
      <c r="J38" s="24">
        <f>I38*100/$B38</f>
        <v>0.38706233038216842</v>
      </c>
      <c r="K38" s="41"/>
    </row>
    <row r="39" spans="1:11">
      <c r="A39" s="12"/>
      <c r="B39" s="34"/>
      <c r="C39" s="37"/>
      <c r="D39" s="24"/>
      <c r="E39" s="37"/>
      <c r="F39" s="24"/>
      <c r="G39" s="37"/>
      <c r="H39" s="24"/>
      <c r="I39" s="37"/>
      <c r="J39" s="24"/>
      <c r="K39" s="41"/>
    </row>
    <row r="40" spans="1:11">
      <c r="A40" s="12" t="s">
        <v>63</v>
      </c>
      <c r="B40" s="34">
        <v>12199</v>
      </c>
      <c r="C40" s="34">
        <v>10909</v>
      </c>
      <c r="D40" s="24">
        <f t="shared" ref="D40" si="37">C40*100/$B40</f>
        <v>89.425362734650378</v>
      </c>
      <c r="E40" s="34">
        <v>1026</v>
      </c>
      <c r="F40" s="24">
        <f t="shared" ref="F40" si="38">E40*100/$B40</f>
        <v>8.4105254529059756</v>
      </c>
      <c r="G40" s="34">
        <v>228</v>
      </c>
      <c r="H40" s="24">
        <f t="shared" ref="H40" si="39">G40*100/$B40</f>
        <v>1.869005656201328</v>
      </c>
      <c r="I40" s="34">
        <v>36</v>
      </c>
      <c r="J40" s="24">
        <f t="shared" ref="J40" si="40">I40*100/$B40</f>
        <v>0.29510615624231495</v>
      </c>
      <c r="K40" s="41"/>
    </row>
    <row r="41" spans="1:11">
      <c r="A41" s="12" t="s">
        <v>64</v>
      </c>
      <c r="B41" s="34">
        <v>9933</v>
      </c>
      <c r="C41" s="34">
        <v>8963</v>
      </c>
      <c r="D41" s="24">
        <f t="shared" ref="D41" si="41">C41*100/$B41</f>
        <v>90.234571629920467</v>
      </c>
      <c r="E41" s="34">
        <v>767</v>
      </c>
      <c r="F41" s="24">
        <f t="shared" ref="F41" si="42">E41*100/$B41</f>
        <v>7.7217356287123726</v>
      </c>
      <c r="G41" s="34">
        <v>173</v>
      </c>
      <c r="H41" s="24">
        <f t="shared" ref="H41" si="43">G41*100/$B41</f>
        <v>1.7416691835296487</v>
      </c>
      <c r="I41" s="34">
        <v>30</v>
      </c>
      <c r="J41" s="24">
        <f t="shared" ref="J41" si="44">I41*100/$B41</f>
        <v>0.30202355783751134</v>
      </c>
      <c r="K41" s="41"/>
    </row>
    <row r="42" spans="1:11">
      <c r="A42" s="12" t="s">
        <v>65</v>
      </c>
      <c r="B42" s="34">
        <v>10378</v>
      </c>
      <c r="C42" s="34">
        <v>9348</v>
      </c>
      <c r="D42" s="24">
        <f t="shared" ref="D42" si="45">C42*100/$B42</f>
        <v>90.075158990171516</v>
      </c>
      <c r="E42" s="34">
        <v>834</v>
      </c>
      <c r="F42" s="24">
        <f t="shared" ref="F42" si="46">E42*100/$B42</f>
        <v>8.0362304875698598</v>
      </c>
      <c r="G42" s="34">
        <v>172</v>
      </c>
      <c r="H42" s="24">
        <f t="shared" ref="H42" si="47">G42*100/$B42</f>
        <v>1.6573520909616497</v>
      </c>
      <c r="I42" s="34">
        <v>24</v>
      </c>
      <c r="J42" s="24">
        <f t="shared" ref="J42" si="48">I42*100/$B42</f>
        <v>0.23125843129697438</v>
      </c>
      <c r="K42" s="41"/>
    </row>
    <row r="43" spans="1:11" ht="24" customHeight="1">
      <c r="A43" s="40" t="s">
        <v>126</v>
      </c>
      <c r="B43" s="34">
        <v>10733</v>
      </c>
      <c r="C43" s="34">
        <v>9836</v>
      </c>
      <c r="D43" s="24">
        <f>C43*100/$B43</f>
        <v>91.642597596198641</v>
      </c>
      <c r="E43" s="34">
        <v>720</v>
      </c>
      <c r="F43" s="24">
        <f>E43*100/$B43</f>
        <v>6.7082828659275133</v>
      </c>
      <c r="G43" s="34">
        <v>153</v>
      </c>
      <c r="H43" s="24">
        <f>G43*100/$B43</f>
        <v>1.4255101090095965</v>
      </c>
      <c r="I43" s="34">
        <v>24</v>
      </c>
      <c r="J43" s="24">
        <f>I43*100/$B43</f>
        <v>0.22360942886425045</v>
      </c>
      <c r="K43" s="41"/>
    </row>
    <row r="44" spans="1:11">
      <c r="A44" s="12"/>
      <c r="B44" s="34"/>
      <c r="C44" s="34"/>
      <c r="D44" s="24"/>
      <c r="E44" s="34"/>
      <c r="F44" s="24"/>
      <c r="G44" s="34"/>
      <c r="H44" s="24"/>
      <c r="I44" s="34"/>
      <c r="J44" s="24"/>
      <c r="K44" s="41"/>
    </row>
    <row r="45" spans="1:11" ht="12.75" customHeight="1">
      <c r="A45" s="40" t="s">
        <v>67</v>
      </c>
      <c r="B45" s="34">
        <v>22405</v>
      </c>
      <c r="C45" s="34">
        <v>20414</v>
      </c>
      <c r="D45" s="24">
        <f>C45*100/$B45</f>
        <v>91.113590716357962</v>
      </c>
      <c r="E45" s="34">
        <v>1595</v>
      </c>
      <c r="F45" s="24">
        <f>E45*100/$B45</f>
        <v>7.1189466636911405</v>
      </c>
      <c r="G45" s="34">
        <v>307</v>
      </c>
      <c r="H45" s="24">
        <f>G45*100/$B45</f>
        <v>1.3702298594063824</v>
      </c>
      <c r="I45" s="34">
        <v>89</v>
      </c>
      <c r="J45" s="24">
        <f>I45*100/$B45</f>
        <v>0.39723276054452133</v>
      </c>
      <c r="K45" s="41"/>
    </row>
    <row r="46" spans="1:11">
      <c r="A46" s="12"/>
      <c r="B46" s="34"/>
      <c r="C46" s="34"/>
      <c r="D46" s="24"/>
      <c r="E46" s="34"/>
      <c r="F46" s="24"/>
      <c r="G46" s="34"/>
      <c r="H46" s="24"/>
      <c r="I46" s="34"/>
      <c r="J46" s="24"/>
      <c r="K46" s="41"/>
    </row>
    <row r="47" spans="1:11">
      <c r="A47" s="12" t="s">
        <v>68</v>
      </c>
      <c r="B47" s="34">
        <v>10861</v>
      </c>
      <c r="C47" s="34">
        <v>9923</v>
      </c>
      <c r="D47" s="24">
        <f t="shared" ref="D47" si="49">C47*100/$B47</f>
        <v>91.363594512475828</v>
      </c>
      <c r="E47" s="34">
        <v>775</v>
      </c>
      <c r="F47" s="24">
        <f t="shared" ref="F47" si="50">E47*100/$B47</f>
        <v>7.1356228708222078</v>
      </c>
      <c r="G47" s="34">
        <v>149</v>
      </c>
      <c r="H47" s="24">
        <f t="shared" ref="H47" si="51">G47*100/$B47</f>
        <v>1.3718810422613019</v>
      </c>
      <c r="I47" s="34">
        <v>14</v>
      </c>
      <c r="J47" s="24">
        <f t="shared" ref="J47" si="52">I47*100/$B47</f>
        <v>0.12890157444065925</v>
      </c>
      <c r="K47" s="41"/>
    </row>
    <row r="48" spans="1:11">
      <c r="A48" s="12" t="s">
        <v>69</v>
      </c>
      <c r="B48" s="34">
        <v>8115</v>
      </c>
      <c r="C48" s="34">
        <v>7374</v>
      </c>
      <c r="D48" s="24">
        <f t="shared" ref="D48" si="53">C48*100/$B48</f>
        <v>90.868761552680226</v>
      </c>
      <c r="E48" s="34">
        <v>598</v>
      </c>
      <c r="F48" s="24">
        <f t="shared" ref="F48" si="54">E48*100/$B48</f>
        <v>7.3690696241528038</v>
      </c>
      <c r="G48" s="34">
        <v>116</v>
      </c>
      <c r="H48" s="24">
        <f t="shared" ref="H48" si="55">G48*100/$B48</f>
        <v>1.4294516327788047</v>
      </c>
      <c r="I48" s="34">
        <v>27</v>
      </c>
      <c r="J48" s="24">
        <f t="shared" ref="J48" si="56">I48*100/$B48</f>
        <v>0.33271719038817005</v>
      </c>
      <c r="K48" s="41"/>
    </row>
    <row r="49" spans="1:11">
      <c r="A49" s="12"/>
      <c r="B49" s="34"/>
      <c r="C49" s="34"/>
      <c r="D49" s="24"/>
      <c r="E49" s="34"/>
      <c r="F49" s="24"/>
      <c r="G49" s="34"/>
      <c r="H49" s="24"/>
      <c r="I49" s="34"/>
      <c r="J49" s="24"/>
      <c r="K49" s="41"/>
    </row>
    <row r="50" spans="1:11" s="28" customFormat="1">
      <c r="A50" s="20" t="s">
        <v>70</v>
      </c>
      <c r="B50" s="90">
        <f>SUM(B31:B48)</f>
        <v>169614</v>
      </c>
      <c r="C50" s="90">
        <f>SUM(C31:C48)</f>
        <v>153253</v>
      </c>
      <c r="D50" s="27">
        <f>C50*100/$B50</f>
        <v>90.353980213897444</v>
      </c>
      <c r="E50" s="90">
        <f>SUM(E31:E48)</f>
        <v>13033</v>
      </c>
      <c r="F50" s="27">
        <f>E50*100/$B50</f>
        <v>7.683917601141415</v>
      </c>
      <c r="G50" s="90">
        <f>SUM(G31:G48)</f>
        <v>2811</v>
      </c>
      <c r="H50" s="27">
        <f>G50*100/$B50</f>
        <v>1.6572924404825073</v>
      </c>
      <c r="I50" s="90">
        <f>SUM(I31:I48)</f>
        <v>517</v>
      </c>
      <c r="J50" s="27">
        <f>I50*100/$B50</f>
        <v>0.30480974447863973</v>
      </c>
      <c r="K50" s="41"/>
    </row>
    <row r="51" spans="1:11" s="28" customFormat="1">
      <c r="A51" s="14"/>
      <c r="B51" s="9"/>
      <c r="C51" s="9"/>
      <c r="D51" s="36"/>
      <c r="E51" s="9"/>
      <c r="F51" s="36"/>
      <c r="G51" s="9"/>
      <c r="H51" s="36"/>
      <c r="I51" s="9"/>
      <c r="J51" s="42"/>
    </row>
    <row r="52" spans="1:11">
      <c r="A52" s="29" t="s">
        <v>19</v>
      </c>
    </row>
    <row r="53" spans="1:11" ht="24" customHeight="1">
      <c r="A53" s="133" t="s">
        <v>140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1">
      <c r="A54" s="43" t="s">
        <v>51</v>
      </c>
      <c r="B54" s="43"/>
    </row>
  </sheetData>
  <mergeCells count="10">
    <mergeCell ref="B8:J8"/>
    <mergeCell ref="B30:J30"/>
    <mergeCell ref="A53:J53"/>
    <mergeCell ref="A3:A6"/>
    <mergeCell ref="B3:B6"/>
    <mergeCell ref="C5:D5"/>
    <mergeCell ref="E5:F5"/>
    <mergeCell ref="G5:H5"/>
    <mergeCell ref="I5:J5"/>
    <mergeCell ref="C3:J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zoomScaleNormal="100" workbookViewId="0"/>
  </sheetViews>
  <sheetFormatPr baseColWidth="10" defaultRowHeight="12"/>
  <cols>
    <col min="1" max="1" width="19.140625" customWidth="1"/>
    <col min="2" max="9" width="8.140625" customWidth="1"/>
    <col min="10" max="10" width="8.140625" style="31" customWidth="1"/>
  </cols>
  <sheetData>
    <row r="1" spans="1:12" ht="14.25">
      <c r="A1" s="4" t="s">
        <v>72</v>
      </c>
      <c r="B1" s="4"/>
    </row>
    <row r="3" spans="1:12" ht="12" customHeight="1">
      <c r="A3" s="154" t="s">
        <v>56</v>
      </c>
      <c r="B3" s="167" t="s">
        <v>44</v>
      </c>
      <c r="C3" s="158" t="s">
        <v>106</v>
      </c>
      <c r="D3" s="140"/>
      <c r="E3" s="140"/>
      <c r="F3" s="140"/>
      <c r="G3" s="140"/>
      <c r="H3" s="140"/>
      <c r="I3" s="140"/>
      <c r="J3" s="140"/>
    </row>
    <row r="4" spans="1:12" ht="12" customHeight="1">
      <c r="A4" s="155"/>
      <c r="B4" s="168"/>
      <c r="C4" s="162"/>
      <c r="D4" s="161"/>
      <c r="E4" s="161"/>
      <c r="F4" s="161"/>
      <c r="G4" s="161"/>
      <c r="H4" s="161"/>
      <c r="I4" s="161"/>
      <c r="J4" s="161"/>
    </row>
    <row r="5" spans="1:12">
      <c r="A5" s="155"/>
      <c r="B5" s="168"/>
      <c r="C5" s="150" t="s">
        <v>45</v>
      </c>
      <c r="D5" s="151"/>
      <c r="E5" s="172" t="s">
        <v>46</v>
      </c>
      <c r="F5" s="173"/>
      <c r="G5" s="174" t="s">
        <v>47</v>
      </c>
      <c r="H5" s="175"/>
      <c r="I5" s="174" t="s">
        <v>48</v>
      </c>
      <c r="J5" s="176"/>
    </row>
    <row r="6" spans="1:12" ht="22.5">
      <c r="A6" s="157"/>
      <c r="B6" s="169"/>
      <c r="C6" s="21" t="s">
        <v>2</v>
      </c>
      <c r="D6" s="21" t="s">
        <v>104</v>
      </c>
      <c r="E6" s="21" t="s">
        <v>2</v>
      </c>
      <c r="F6" s="21" t="s">
        <v>104</v>
      </c>
      <c r="G6" s="21" t="s">
        <v>2</v>
      </c>
      <c r="H6" s="21" t="s">
        <v>104</v>
      </c>
      <c r="I6" s="22" t="s">
        <v>2</v>
      </c>
      <c r="J6" s="23" t="s">
        <v>104</v>
      </c>
    </row>
    <row r="7" spans="1:12" s="31" customFormat="1" ht="12.75">
      <c r="A7" s="2"/>
      <c r="B7" s="2"/>
      <c r="C7" s="3"/>
      <c r="D7" s="3"/>
      <c r="E7" s="3"/>
      <c r="F7" s="3"/>
      <c r="G7" s="3"/>
    </row>
    <row r="8" spans="1:12">
      <c r="A8" s="15"/>
      <c r="B8" s="128" t="s">
        <v>136</v>
      </c>
      <c r="C8" s="128"/>
      <c r="D8" s="128"/>
      <c r="E8" s="128"/>
      <c r="F8" s="128"/>
      <c r="G8" s="128"/>
      <c r="H8" s="128"/>
      <c r="I8" s="128"/>
      <c r="J8" s="128"/>
    </row>
    <row r="9" spans="1:12">
      <c r="A9" s="12" t="s">
        <v>57</v>
      </c>
      <c r="B9" s="34">
        <v>11385</v>
      </c>
      <c r="C9" s="34">
        <v>9807</v>
      </c>
      <c r="D9" s="35">
        <f>C9*100/$B9</f>
        <v>86.139657444005266</v>
      </c>
      <c r="E9" s="34">
        <v>1230</v>
      </c>
      <c r="F9" s="35">
        <f>E9*100/$B9</f>
        <v>10.803689064558629</v>
      </c>
      <c r="G9" s="34">
        <v>292</v>
      </c>
      <c r="H9" s="35">
        <f>G9*100/$B9</f>
        <v>2.56477821695213</v>
      </c>
      <c r="I9" s="34">
        <v>56</v>
      </c>
      <c r="J9" s="35">
        <f>I9*100/$B9</f>
        <v>0.49187527448397012</v>
      </c>
      <c r="K9" s="25"/>
    </row>
    <row r="10" spans="1:12">
      <c r="A10" s="12"/>
      <c r="B10" s="34"/>
      <c r="D10" s="35"/>
      <c r="F10" s="35"/>
      <c r="H10" s="35"/>
      <c r="J10" s="35"/>
      <c r="K10" s="25"/>
    </row>
    <row r="11" spans="1:12">
      <c r="A11" s="12" t="s">
        <v>58</v>
      </c>
      <c r="B11" s="34">
        <v>16740</v>
      </c>
      <c r="C11">
        <v>14847</v>
      </c>
      <c r="D11" s="35">
        <f t="shared" ref="D11:D14" si="0">C11*100/$B11</f>
        <v>88.691756272401435</v>
      </c>
      <c r="E11">
        <v>1544</v>
      </c>
      <c r="F11" s="35">
        <f t="shared" ref="F11:F14" si="1">E11*100/$B11</f>
        <v>9.2234169653524489</v>
      </c>
      <c r="G11">
        <v>320</v>
      </c>
      <c r="H11" s="35">
        <f t="shared" ref="H11:H14" si="2">G11*100/$B11</f>
        <v>1.9115890083632019</v>
      </c>
      <c r="I11">
        <v>29</v>
      </c>
      <c r="J11" s="35">
        <f t="shared" ref="J11:J14" si="3">I11*100/$B11</f>
        <v>0.17323775388291518</v>
      </c>
      <c r="K11" s="25"/>
    </row>
    <row r="12" spans="1:12">
      <c r="A12" s="12" t="s">
        <v>59</v>
      </c>
      <c r="B12" s="34">
        <v>14186</v>
      </c>
      <c r="C12" s="34">
        <v>12420</v>
      </c>
      <c r="D12" s="35">
        <f t="shared" si="0"/>
        <v>87.551106724940084</v>
      </c>
      <c r="E12" s="34">
        <v>1387</v>
      </c>
      <c r="F12" s="35">
        <f t="shared" si="1"/>
        <v>9.7772451712956432</v>
      </c>
      <c r="G12" s="34">
        <v>342</v>
      </c>
      <c r="H12" s="35">
        <f t="shared" si="2"/>
        <v>2.4108275764838574</v>
      </c>
      <c r="I12" s="34">
        <v>37</v>
      </c>
      <c r="J12" s="35">
        <f t="shared" si="3"/>
        <v>0.26082052728041732</v>
      </c>
      <c r="K12" s="25"/>
    </row>
    <row r="13" spans="1:12">
      <c r="A13" s="12" t="s">
        <v>60</v>
      </c>
      <c r="B13" s="34">
        <v>11501</v>
      </c>
      <c r="C13" s="34">
        <v>10188</v>
      </c>
      <c r="D13" s="35">
        <f t="shared" si="0"/>
        <v>88.583601425962954</v>
      </c>
      <c r="E13" s="34">
        <v>1042</v>
      </c>
      <c r="F13" s="35">
        <f t="shared" si="1"/>
        <v>9.0600817320233027</v>
      </c>
      <c r="G13" s="34">
        <v>245</v>
      </c>
      <c r="H13" s="35">
        <f t="shared" si="2"/>
        <v>2.1302495435179551</v>
      </c>
      <c r="I13" s="34">
        <v>26</v>
      </c>
      <c r="J13" s="35">
        <f t="shared" si="3"/>
        <v>0.22606729849578297</v>
      </c>
      <c r="K13" s="25"/>
    </row>
    <row r="14" spans="1:12" ht="12.75" customHeight="1">
      <c r="A14" s="12" t="s">
        <v>61</v>
      </c>
      <c r="B14" s="34">
        <v>14906</v>
      </c>
      <c r="C14" s="34">
        <v>13096</v>
      </c>
      <c r="D14" s="35">
        <f t="shared" si="0"/>
        <v>87.857238695827178</v>
      </c>
      <c r="E14" s="34">
        <v>1433</v>
      </c>
      <c r="F14" s="35">
        <f t="shared" si="1"/>
        <v>9.613578424795385</v>
      </c>
      <c r="G14" s="34">
        <v>328</v>
      </c>
      <c r="H14" s="35">
        <f t="shared" si="2"/>
        <v>2.2004561921373944</v>
      </c>
      <c r="I14" s="34">
        <v>49</v>
      </c>
      <c r="J14" s="35">
        <f t="shared" si="3"/>
        <v>0.32872668724003756</v>
      </c>
      <c r="K14" s="25"/>
    </row>
    <row r="15" spans="1:12" s="28" customFormat="1">
      <c r="A15" s="84"/>
      <c r="B15" s="34"/>
      <c r="D15" s="35"/>
      <c r="F15" s="35"/>
      <c r="H15" s="35"/>
      <c r="J15" s="35"/>
      <c r="K15" s="25"/>
    </row>
    <row r="16" spans="1:12">
      <c r="A16" s="12" t="s">
        <v>62</v>
      </c>
      <c r="B16" s="34">
        <v>24861</v>
      </c>
      <c r="C16" s="34">
        <v>21767</v>
      </c>
      <c r="D16" s="35">
        <f>C16*100/$B16</f>
        <v>87.554804714211016</v>
      </c>
      <c r="E16" s="34">
        <v>2356</v>
      </c>
      <c r="F16" s="35">
        <f>E16*100/$B16</f>
        <v>9.4766903986163058</v>
      </c>
      <c r="G16" s="34">
        <v>642</v>
      </c>
      <c r="H16" s="35">
        <f>G16*100/$B16</f>
        <v>2.582357909979486</v>
      </c>
      <c r="I16" s="34">
        <v>96</v>
      </c>
      <c r="J16" s="35">
        <f>I16*100/$B16</f>
        <v>0.38614697719319419</v>
      </c>
      <c r="K16" s="25"/>
      <c r="L16" s="25"/>
    </row>
    <row r="17" spans="1:11">
      <c r="A17" s="12"/>
      <c r="B17" s="34"/>
      <c r="D17" s="35"/>
      <c r="F17" s="35"/>
      <c r="H17" s="35"/>
      <c r="J17" s="35"/>
      <c r="K17" s="25"/>
    </row>
    <row r="18" spans="1:11">
      <c r="A18" s="12" t="s">
        <v>63</v>
      </c>
      <c r="B18" s="34">
        <v>13573</v>
      </c>
      <c r="C18" s="34">
        <v>11811</v>
      </c>
      <c r="D18" s="35">
        <f t="shared" ref="D18:D20" si="4">C18*100/$B18</f>
        <v>87.018345244234879</v>
      </c>
      <c r="E18" s="34">
        <v>1396</v>
      </c>
      <c r="F18" s="35">
        <f t="shared" ref="F18:F20" si="5">E18*100/$B18</f>
        <v>10.285124880277021</v>
      </c>
      <c r="G18" s="34">
        <v>334</v>
      </c>
      <c r="H18" s="35">
        <f t="shared" ref="H18:H20" si="6">G18*100/$B18</f>
        <v>2.4607677005820379</v>
      </c>
      <c r="I18" s="34">
        <v>32</v>
      </c>
      <c r="J18" s="35">
        <f t="shared" ref="J18:J20" si="7">I18*100/$B18</f>
        <v>0.23576217490606352</v>
      </c>
      <c r="K18" s="25"/>
    </row>
    <row r="19" spans="1:11">
      <c r="A19" s="12" t="s">
        <v>64</v>
      </c>
      <c r="B19" s="34">
        <v>10948</v>
      </c>
      <c r="C19" s="34">
        <v>9678</v>
      </c>
      <c r="D19" s="35">
        <f t="shared" si="4"/>
        <v>88.399707709170627</v>
      </c>
      <c r="E19" s="34">
        <v>1018</v>
      </c>
      <c r="F19" s="35">
        <f t="shared" si="5"/>
        <v>9.2985020094994528</v>
      </c>
      <c r="G19" s="34">
        <v>220</v>
      </c>
      <c r="H19" s="35">
        <f t="shared" si="6"/>
        <v>2.0094994519546949</v>
      </c>
      <c r="I19" s="34">
        <v>32</v>
      </c>
      <c r="J19" s="35">
        <f t="shared" si="7"/>
        <v>0.29229082937522838</v>
      </c>
      <c r="K19" s="25"/>
    </row>
    <row r="20" spans="1:11">
      <c r="A20" s="12" t="s">
        <v>65</v>
      </c>
      <c r="B20" s="34">
        <v>11413</v>
      </c>
      <c r="C20" s="34">
        <v>10019</v>
      </c>
      <c r="D20" s="35">
        <f t="shared" si="4"/>
        <v>87.785858231840876</v>
      </c>
      <c r="E20" s="34">
        <v>1106</v>
      </c>
      <c r="F20" s="35">
        <f t="shared" si="5"/>
        <v>9.6907035836326987</v>
      </c>
      <c r="G20" s="34">
        <v>263</v>
      </c>
      <c r="H20" s="35">
        <f t="shared" si="6"/>
        <v>2.3043897310084991</v>
      </c>
      <c r="I20" s="34">
        <v>25</v>
      </c>
      <c r="J20" s="35">
        <f t="shared" si="7"/>
        <v>0.21904845351791816</v>
      </c>
      <c r="K20" s="25"/>
    </row>
    <row r="21" spans="1:11" ht="24" customHeight="1">
      <c r="A21" s="40" t="s">
        <v>126</v>
      </c>
      <c r="B21" s="34">
        <v>11698</v>
      </c>
      <c r="C21" s="34">
        <v>10496</v>
      </c>
      <c r="D21" s="35">
        <f>C21*100/$B21</f>
        <v>89.724739271670373</v>
      </c>
      <c r="E21" s="34">
        <v>967</v>
      </c>
      <c r="F21" s="35">
        <f>E21*100/$B21</f>
        <v>8.266370319712772</v>
      </c>
      <c r="G21" s="34">
        <v>215</v>
      </c>
      <c r="H21" s="35">
        <f>G21*100/$B21</f>
        <v>1.8379210121388272</v>
      </c>
      <c r="I21" s="34">
        <v>20</v>
      </c>
      <c r="J21" s="35">
        <f>I21*100/$B21</f>
        <v>0.17096939647803044</v>
      </c>
      <c r="K21" s="25"/>
    </row>
    <row r="22" spans="1:11">
      <c r="A22" s="12"/>
      <c r="B22" s="34"/>
      <c r="C22" s="34"/>
      <c r="D22" s="35"/>
      <c r="E22" s="34"/>
      <c r="F22" s="35"/>
      <c r="G22" s="34"/>
      <c r="H22" s="35"/>
      <c r="I22" s="34"/>
      <c r="J22" s="35"/>
      <c r="K22" s="25"/>
    </row>
    <row r="23" spans="1:11">
      <c r="A23" s="40" t="s">
        <v>67</v>
      </c>
      <c r="B23" s="34">
        <v>25184</v>
      </c>
      <c r="C23" s="34">
        <v>22039</v>
      </c>
      <c r="D23" s="35">
        <f>C23*100/$B23</f>
        <v>87.511912325285891</v>
      </c>
      <c r="E23" s="34">
        <v>2432</v>
      </c>
      <c r="F23" s="35">
        <f>E23*100/$B23</f>
        <v>9.6569250317662014</v>
      </c>
      <c r="G23" s="34">
        <v>603</v>
      </c>
      <c r="H23" s="35">
        <f>G23*100/$B23</f>
        <v>2.3943773824650574</v>
      </c>
      <c r="I23" s="34">
        <v>110</v>
      </c>
      <c r="J23" s="35">
        <f>I23*100/$B23</f>
        <v>0.43678526048284627</v>
      </c>
      <c r="K23" s="25"/>
    </row>
    <row r="24" spans="1:11">
      <c r="A24" s="12"/>
      <c r="B24" s="34"/>
      <c r="C24" s="34"/>
      <c r="D24" s="35"/>
      <c r="E24" s="34"/>
      <c r="F24" s="35"/>
      <c r="G24" s="34"/>
      <c r="H24" s="35"/>
      <c r="I24" s="34"/>
      <c r="J24" s="35"/>
      <c r="K24" s="25"/>
    </row>
    <row r="25" spans="1:11">
      <c r="A25" s="12" t="s">
        <v>68</v>
      </c>
      <c r="B25" s="34">
        <v>11975</v>
      </c>
      <c r="C25" s="34">
        <v>10635</v>
      </c>
      <c r="D25" s="35">
        <f t="shared" ref="D25:D26" si="8">C25*100/$B25</f>
        <v>88.810020876826727</v>
      </c>
      <c r="E25" s="34">
        <v>1103</v>
      </c>
      <c r="F25" s="35">
        <f t="shared" ref="F25:F26" si="9">E25*100/$B25</f>
        <v>9.2108559498956151</v>
      </c>
      <c r="G25" s="34">
        <v>219</v>
      </c>
      <c r="H25" s="35">
        <f t="shared" ref="H25:H26" si="10">G25*100/$B25</f>
        <v>1.8288100208768268</v>
      </c>
      <c r="I25" s="34">
        <v>18</v>
      </c>
      <c r="J25" s="35">
        <f t="shared" ref="J25:J26" si="11">I25*100/$B25</f>
        <v>0.15031315240083507</v>
      </c>
      <c r="K25" s="25"/>
    </row>
    <row r="26" spans="1:11">
      <c r="A26" s="12" t="s">
        <v>69</v>
      </c>
      <c r="B26" s="34">
        <v>9128</v>
      </c>
      <c r="C26" s="34">
        <v>8043</v>
      </c>
      <c r="D26" s="35">
        <f t="shared" si="8"/>
        <v>88.113496932515332</v>
      </c>
      <c r="E26" s="34">
        <v>874</v>
      </c>
      <c r="F26" s="35">
        <f t="shared" si="9"/>
        <v>9.5749342681858014</v>
      </c>
      <c r="G26" s="34">
        <v>186</v>
      </c>
      <c r="H26" s="35">
        <f t="shared" si="10"/>
        <v>2.037686240140228</v>
      </c>
      <c r="I26" s="34">
        <v>25</v>
      </c>
      <c r="J26" s="35">
        <f t="shared" si="11"/>
        <v>0.2738825591586328</v>
      </c>
      <c r="K26" s="25"/>
    </row>
    <row r="27" spans="1:11">
      <c r="A27" s="12"/>
      <c r="B27" s="34"/>
      <c r="C27" s="34"/>
      <c r="D27" s="35"/>
      <c r="E27" s="34"/>
      <c r="F27" s="35"/>
      <c r="G27" s="34"/>
      <c r="H27" s="35"/>
      <c r="I27" s="34"/>
      <c r="J27" s="35"/>
      <c r="K27" s="25"/>
    </row>
    <row r="28" spans="1:11" s="28" customFormat="1">
      <c r="A28" s="84" t="s">
        <v>70</v>
      </c>
      <c r="B28" s="90">
        <f>SUM(B9:B26)</f>
        <v>187498</v>
      </c>
      <c r="C28" s="9">
        <f>SUM(C9:C26)</f>
        <v>164846</v>
      </c>
      <c r="D28" s="27">
        <f>C28*100/$B28</f>
        <v>87.918804467247654</v>
      </c>
      <c r="E28" s="9">
        <f>SUM(E9:E26)</f>
        <v>17888</v>
      </c>
      <c r="F28" s="27">
        <f>E28*100/$B28</f>
        <v>9.5403684305965939</v>
      </c>
      <c r="G28" s="9">
        <f>SUM(G9:G26)</f>
        <v>4209</v>
      </c>
      <c r="H28" s="27">
        <f>G28*100/$B28</f>
        <v>2.2448239447887444</v>
      </c>
      <c r="I28" s="9">
        <f>SUM(I9:I26)</f>
        <v>555</v>
      </c>
      <c r="J28" s="27">
        <f>I28*100/$B28</f>
        <v>0.29600315736701194</v>
      </c>
      <c r="K28" s="25"/>
    </row>
    <row r="29" spans="1:11" s="1" customFormat="1">
      <c r="A29" s="83"/>
      <c r="B29" s="83"/>
      <c r="C29" s="9"/>
      <c r="D29" s="9"/>
      <c r="E29" s="34"/>
      <c r="F29" s="9"/>
      <c r="G29" s="9"/>
      <c r="H29" s="19"/>
      <c r="I29" s="18"/>
      <c r="K29" s="25"/>
    </row>
    <row r="30" spans="1:11" ht="24" customHeight="1">
      <c r="A30" s="15"/>
      <c r="B30" s="152" t="s">
        <v>137</v>
      </c>
      <c r="C30" s="153"/>
      <c r="D30" s="153"/>
      <c r="E30" s="153"/>
      <c r="F30" s="153"/>
      <c r="G30" s="153"/>
      <c r="H30" s="153"/>
      <c r="I30" s="153"/>
      <c r="J30" s="153"/>
      <c r="K30" s="25"/>
    </row>
    <row r="31" spans="1:11">
      <c r="A31" s="12" t="s">
        <v>57</v>
      </c>
      <c r="B31" s="34">
        <v>11164</v>
      </c>
      <c r="C31" s="34">
        <v>9595</v>
      </c>
      <c r="D31" s="35">
        <f>C31*100/$B31</f>
        <v>85.945897527767826</v>
      </c>
      <c r="E31" s="34">
        <v>1222</v>
      </c>
      <c r="F31" s="35">
        <f>E31*100/$B31</f>
        <v>10.945897527767825</v>
      </c>
      <c r="G31" s="34">
        <v>292</v>
      </c>
      <c r="H31" s="35">
        <f>G31*100/$B31</f>
        <v>2.6155499820852741</v>
      </c>
      <c r="I31" s="34">
        <v>55</v>
      </c>
      <c r="J31" s="35">
        <f>I31*100/$B31</f>
        <v>0.49265496237907558</v>
      </c>
      <c r="K31" s="41"/>
    </row>
    <row r="32" spans="1:11">
      <c r="A32" s="12"/>
      <c r="B32" s="34"/>
      <c r="D32" s="35"/>
      <c r="F32" s="35"/>
      <c r="H32" s="35"/>
      <c r="J32" s="35"/>
      <c r="K32" s="41"/>
    </row>
    <row r="33" spans="1:11">
      <c r="A33" s="12" t="s">
        <v>58</v>
      </c>
      <c r="B33" s="34">
        <v>16471</v>
      </c>
      <c r="C33" s="34">
        <v>14584</v>
      </c>
      <c r="D33" s="35">
        <f t="shared" ref="D33:D36" si="12">C33*100/$B33</f>
        <v>88.543500698196837</v>
      </c>
      <c r="E33" s="34">
        <v>1540</v>
      </c>
      <c r="F33" s="35">
        <f t="shared" ref="F33:F36" si="13">E33*100/$B33</f>
        <v>9.3497662558436048</v>
      </c>
      <c r="G33" s="34">
        <v>318</v>
      </c>
      <c r="H33" s="35">
        <f t="shared" ref="H33:H36" si="14">G33*100/$B33</f>
        <v>1.9306660190638092</v>
      </c>
      <c r="I33" s="34">
        <v>29</v>
      </c>
      <c r="J33" s="35">
        <f t="shared" ref="J33:J36" si="15">I33*100/$B33</f>
        <v>0.17606702689575618</v>
      </c>
      <c r="K33" s="41"/>
    </row>
    <row r="34" spans="1:11">
      <c r="A34" s="12" t="s">
        <v>59</v>
      </c>
      <c r="B34" s="34">
        <v>13934</v>
      </c>
      <c r="C34" s="34">
        <v>12194</v>
      </c>
      <c r="D34" s="35">
        <f t="shared" si="12"/>
        <v>87.512559207693414</v>
      </c>
      <c r="E34" s="34">
        <v>1369</v>
      </c>
      <c r="F34" s="35">
        <f t="shared" si="13"/>
        <v>9.8248887613032867</v>
      </c>
      <c r="G34" s="34">
        <v>334</v>
      </c>
      <c r="H34" s="35">
        <f t="shared" si="14"/>
        <v>2.3970144969140232</v>
      </c>
      <c r="I34" s="34">
        <v>37</v>
      </c>
      <c r="J34" s="35">
        <f t="shared" si="15"/>
        <v>0.26553753408927805</v>
      </c>
      <c r="K34" s="41"/>
    </row>
    <row r="35" spans="1:11">
      <c r="A35" s="12" t="s">
        <v>60</v>
      </c>
      <c r="B35" s="34">
        <v>11314</v>
      </c>
      <c r="C35" s="34">
        <v>10006</v>
      </c>
      <c r="D35" s="35">
        <f t="shared" si="12"/>
        <v>88.439101997525185</v>
      </c>
      <c r="E35" s="34">
        <v>1037</v>
      </c>
      <c r="F35" s="35">
        <f t="shared" si="13"/>
        <v>9.165635495845855</v>
      </c>
      <c r="G35" s="34">
        <v>245</v>
      </c>
      <c r="H35" s="35">
        <f t="shared" si="14"/>
        <v>2.1654587237051439</v>
      </c>
      <c r="I35" s="34">
        <v>26</v>
      </c>
      <c r="J35" s="35">
        <f t="shared" si="15"/>
        <v>0.22980378292381121</v>
      </c>
      <c r="K35" s="41"/>
    </row>
    <row r="36" spans="1:11" ht="12.75" customHeight="1">
      <c r="A36" s="12" t="s">
        <v>61</v>
      </c>
      <c r="B36" s="34">
        <v>14639</v>
      </c>
      <c r="C36" s="34">
        <v>12842</v>
      </c>
      <c r="D36" s="35">
        <f t="shared" si="12"/>
        <v>87.724571350502089</v>
      </c>
      <c r="E36" s="34">
        <v>1422</v>
      </c>
      <c r="F36" s="35">
        <f t="shared" si="13"/>
        <v>9.7137782635425918</v>
      </c>
      <c r="G36" s="34">
        <v>326</v>
      </c>
      <c r="H36" s="35">
        <f t="shared" si="14"/>
        <v>2.2269280688571622</v>
      </c>
      <c r="I36" s="34">
        <v>49</v>
      </c>
      <c r="J36" s="35">
        <f t="shared" si="15"/>
        <v>0.33472231709816247</v>
      </c>
      <c r="K36" s="41"/>
    </row>
    <row r="37" spans="1:11">
      <c r="A37" s="12"/>
      <c r="B37" s="34"/>
      <c r="D37" s="35"/>
      <c r="F37" s="35"/>
      <c r="H37" s="35"/>
      <c r="J37" s="35"/>
      <c r="K37" s="41"/>
    </row>
    <row r="38" spans="1:11">
      <c r="A38" s="12" t="s">
        <v>62</v>
      </c>
      <c r="B38" s="34">
        <v>24384</v>
      </c>
      <c r="C38" s="34">
        <v>21317</v>
      </c>
      <c r="D38" s="35">
        <f>C38*100/$B38</f>
        <v>87.422080052493442</v>
      </c>
      <c r="E38" s="34">
        <v>2338</v>
      </c>
      <c r="F38" s="35">
        <f>E38*100/$B38</f>
        <v>9.5882545931758525</v>
      </c>
      <c r="G38" s="34">
        <v>633</v>
      </c>
      <c r="H38" s="35">
        <f>G38*100/$B38</f>
        <v>2.5959645669291338</v>
      </c>
      <c r="I38" s="34">
        <v>96</v>
      </c>
      <c r="J38" s="35">
        <f>I38*100/$B38</f>
        <v>0.39370078740157483</v>
      </c>
      <c r="K38" s="41"/>
    </row>
    <row r="39" spans="1:11">
      <c r="A39" s="12"/>
      <c r="B39" s="34"/>
      <c r="D39" s="35"/>
      <c r="F39" s="35"/>
      <c r="H39" s="35"/>
      <c r="J39" s="35"/>
      <c r="K39" s="41"/>
    </row>
    <row r="40" spans="1:11">
      <c r="A40" s="12" t="s">
        <v>63</v>
      </c>
      <c r="B40" s="34">
        <v>13300</v>
      </c>
      <c r="C40" s="34">
        <v>11553</v>
      </c>
      <c r="D40" s="35">
        <f t="shared" ref="D40:D42" si="16">C40*100/$B40</f>
        <v>86.864661654135332</v>
      </c>
      <c r="E40" s="34">
        <v>1384</v>
      </c>
      <c r="F40" s="35">
        <f t="shared" ref="F40:F42" si="17">E40*100/$B40</f>
        <v>10.406015037593985</v>
      </c>
      <c r="G40" s="34">
        <v>331</v>
      </c>
      <c r="H40" s="35">
        <f t="shared" ref="H40:H42" si="18">G40*100/$B40</f>
        <v>2.488721804511278</v>
      </c>
      <c r="I40" s="34">
        <v>32</v>
      </c>
      <c r="J40" s="35">
        <f t="shared" ref="J40:J42" si="19">I40*100/$B40</f>
        <v>0.24060150375939848</v>
      </c>
      <c r="K40" s="41"/>
    </row>
    <row r="41" spans="1:11">
      <c r="A41" s="12" t="s">
        <v>64</v>
      </c>
      <c r="B41" s="34">
        <v>10741</v>
      </c>
      <c r="C41" s="34">
        <v>9477</v>
      </c>
      <c r="D41" s="35">
        <f t="shared" si="16"/>
        <v>88.232008192905695</v>
      </c>
      <c r="E41" s="34">
        <v>1013</v>
      </c>
      <c r="F41" s="35">
        <f t="shared" si="17"/>
        <v>9.4311516618564379</v>
      </c>
      <c r="G41" s="34">
        <v>220</v>
      </c>
      <c r="H41" s="35">
        <f t="shared" si="18"/>
        <v>2.0482264221208455</v>
      </c>
      <c r="I41" s="34">
        <v>31</v>
      </c>
      <c r="J41" s="35">
        <f t="shared" si="19"/>
        <v>0.28861372311702821</v>
      </c>
      <c r="K41" s="41"/>
    </row>
    <row r="42" spans="1:11">
      <c r="A42" s="12" t="s">
        <v>65</v>
      </c>
      <c r="B42" s="34">
        <v>11211</v>
      </c>
      <c r="C42" s="34">
        <v>9825</v>
      </c>
      <c r="D42" s="35">
        <f t="shared" si="16"/>
        <v>87.637142092587638</v>
      </c>
      <c r="E42" s="34">
        <v>1099</v>
      </c>
      <c r="F42" s="35">
        <f t="shared" si="17"/>
        <v>9.8028721791098032</v>
      </c>
      <c r="G42" s="34">
        <v>262</v>
      </c>
      <c r="H42" s="35">
        <f t="shared" si="18"/>
        <v>2.3369904558023369</v>
      </c>
      <c r="I42" s="34">
        <v>25</v>
      </c>
      <c r="J42" s="35">
        <f t="shared" si="19"/>
        <v>0.222995272500223</v>
      </c>
      <c r="K42" s="41"/>
    </row>
    <row r="43" spans="1:11" ht="24" customHeight="1">
      <c r="A43" s="40" t="s">
        <v>126</v>
      </c>
      <c r="B43" s="34">
        <v>11497</v>
      </c>
      <c r="C43" s="34">
        <v>10298</v>
      </c>
      <c r="D43" s="35">
        <f>C43*100/$B43</f>
        <v>89.571192484996089</v>
      </c>
      <c r="E43" s="34">
        <v>966</v>
      </c>
      <c r="F43" s="35">
        <f>E43*100/$B43</f>
        <v>8.4021918761416021</v>
      </c>
      <c r="G43" s="34">
        <v>213</v>
      </c>
      <c r="H43" s="35">
        <f>G43*100/$B43</f>
        <v>1.8526572149256328</v>
      </c>
      <c r="I43" s="34">
        <v>20</v>
      </c>
      <c r="J43" s="35">
        <f>I43*100/$B43</f>
        <v>0.17395842393667912</v>
      </c>
      <c r="K43" s="41"/>
    </row>
    <row r="44" spans="1:11">
      <c r="A44" s="12"/>
      <c r="B44" s="34"/>
      <c r="C44" s="34"/>
      <c r="D44" s="35"/>
      <c r="E44" s="34"/>
      <c r="F44" s="35"/>
      <c r="G44" s="34"/>
      <c r="H44" s="35"/>
      <c r="I44" s="34"/>
      <c r="J44" s="35"/>
      <c r="K44" s="41"/>
    </row>
    <row r="45" spans="1:11">
      <c r="A45" s="40" t="s">
        <v>67</v>
      </c>
      <c r="B45" s="34">
        <v>24623</v>
      </c>
      <c r="C45" s="34">
        <v>21505</v>
      </c>
      <c r="D45" s="35">
        <f>C45*100/$B45</f>
        <v>87.337042602444868</v>
      </c>
      <c r="E45" s="34">
        <v>2409</v>
      </c>
      <c r="F45" s="35">
        <f>E45*100/$B45</f>
        <v>9.7835357186370473</v>
      </c>
      <c r="G45" s="34">
        <v>599</v>
      </c>
      <c r="H45" s="35">
        <f>G45*100/$B45</f>
        <v>2.4326848881127403</v>
      </c>
      <c r="I45" s="34">
        <v>110</v>
      </c>
      <c r="J45" s="35">
        <f>I45*100/$B45</f>
        <v>0.44673679080534462</v>
      </c>
      <c r="K45" s="41"/>
    </row>
    <row r="46" spans="1:11">
      <c r="A46" s="12"/>
      <c r="B46" s="34"/>
      <c r="C46" s="34"/>
      <c r="D46" s="35"/>
      <c r="E46" s="34"/>
      <c r="F46" s="35"/>
      <c r="G46" s="34"/>
      <c r="H46" s="35"/>
      <c r="I46" s="34"/>
      <c r="J46" s="35"/>
      <c r="K46" s="41"/>
    </row>
    <row r="47" spans="1:11">
      <c r="A47" s="12" t="s">
        <v>68</v>
      </c>
      <c r="B47" s="34">
        <v>11739</v>
      </c>
      <c r="C47" s="34">
        <v>10410</v>
      </c>
      <c r="D47" s="35">
        <f t="shared" ref="D47:D48" si="20">C47*100/$B47</f>
        <v>88.678763097367749</v>
      </c>
      <c r="E47" s="34">
        <v>1092</v>
      </c>
      <c r="F47" s="35">
        <f t="shared" ref="F47:F48" si="21">E47*100/$B47</f>
        <v>9.3023255813953494</v>
      </c>
      <c r="G47" s="34">
        <v>219</v>
      </c>
      <c r="H47" s="35">
        <f t="shared" ref="H47:H48" si="22">G47*100/$B47</f>
        <v>1.8655762841809354</v>
      </c>
      <c r="I47" s="34">
        <v>18</v>
      </c>
      <c r="J47" s="35">
        <f t="shared" ref="J47:J48" si="23">I47*100/$B47</f>
        <v>0.15333503705596729</v>
      </c>
      <c r="K47" s="41"/>
    </row>
    <row r="48" spans="1:11">
      <c r="A48" s="12" t="s">
        <v>69</v>
      </c>
      <c r="B48" s="34">
        <v>8901</v>
      </c>
      <c r="C48" s="34">
        <v>7820</v>
      </c>
      <c r="D48" s="35">
        <f t="shared" si="20"/>
        <v>87.855297157622743</v>
      </c>
      <c r="E48" s="34">
        <v>871</v>
      </c>
      <c r="F48" s="35">
        <f t="shared" si="21"/>
        <v>9.7854173688349615</v>
      </c>
      <c r="G48" s="34">
        <v>185</v>
      </c>
      <c r="H48" s="35">
        <f t="shared" si="22"/>
        <v>2.0784181552634537</v>
      </c>
      <c r="I48" s="34">
        <v>25</v>
      </c>
      <c r="J48" s="35">
        <f t="shared" si="23"/>
        <v>0.28086731827884509</v>
      </c>
      <c r="K48" s="41"/>
    </row>
    <row r="49" spans="1:11" s="28" customFormat="1">
      <c r="A49" s="84"/>
      <c r="B49" s="9"/>
      <c r="C49" s="9"/>
      <c r="D49" s="35"/>
      <c r="E49" s="9"/>
      <c r="F49" s="35"/>
      <c r="G49" s="9"/>
      <c r="H49" s="35"/>
      <c r="I49" s="9"/>
      <c r="J49" s="35"/>
      <c r="K49" s="41"/>
    </row>
    <row r="50" spans="1:11" s="28" customFormat="1">
      <c r="A50" s="84" t="s">
        <v>70</v>
      </c>
      <c r="B50" s="90">
        <f>SUM(B31:B48)</f>
        <v>183918</v>
      </c>
      <c r="C50" s="9">
        <f>SUM(C31:C48)</f>
        <v>161426</v>
      </c>
      <c r="D50" s="27">
        <f>C50*100/$B50</f>
        <v>87.77063691427702</v>
      </c>
      <c r="E50" s="9">
        <f>SUM(E31:E48)</f>
        <v>17762</v>
      </c>
      <c r="F50" s="27">
        <f>E50*100/$B50</f>
        <v>9.6575647843060501</v>
      </c>
      <c r="G50" s="9">
        <f>SUM(G31:G48)</f>
        <v>4177</v>
      </c>
      <c r="H50" s="27">
        <f>G50*100/$B50</f>
        <v>2.271120825585315</v>
      </c>
      <c r="I50" s="9">
        <f>SUM(I31:I48)</f>
        <v>553</v>
      </c>
      <c r="J50" s="27">
        <f>I50*100/$B50</f>
        <v>0.30067747583162063</v>
      </c>
      <c r="K50" s="41"/>
    </row>
    <row r="51" spans="1:11">
      <c r="A51" s="37"/>
      <c r="B51" s="34"/>
      <c r="C51" s="34"/>
      <c r="D51" s="34"/>
      <c r="E51" s="34"/>
      <c r="F51" s="34"/>
      <c r="G51" s="34"/>
      <c r="H51" s="34"/>
      <c r="I51" s="34"/>
      <c r="J51" s="34"/>
    </row>
    <row r="52" spans="1:11">
      <c r="A52" s="29" t="s">
        <v>19</v>
      </c>
    </row>
    <row r="53" spans="1:11" ht="36" customHeight="1">
      <c r="A53" s="133" t="s">
        <v>141</v>
      </c>
      <c r="B53" s="133"/>
      <c r="C53" s="133"/>
      <c r="D53" s="133"/>
      <c r="E53" s="133"/>
      <c r="F53" s="133"/>
      <c r="G53" s="133"/>
      <c r="H53" s="133"/>
      <c r="I53" s="133"/>
      <c r="J53" s="133"/>
      <c r="K53" s="44"/>
    </row>
    <row r="54" spans="1:11">
      <c r="A54" s="43" t="s">
        <v>51</v>
      </c>
      <c r="B54" s="43"/>
    </row>
  </sheetData>
  <mergeCells count="10">
    <mergeCell ref="G5:H5"/>
    <mergeCell ref="I5:J5"/>
    <mergeCell ref="C3:J4"/>
    <mergeCell ref="A53:J53"/>
    <mergeCell ref="B8:J8"/>
    <mergeCell ref="B30:J30"/>
    <mergeCell ref="A3:A6"/>
    <mergeCell ref="B3:B6"/>
    <mergeCell ref="C5:D5"/>
    <mergeCell ref="E5:F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showGridLines="0" showWhiteSpace="0" zoomScaleNormal="100" workbookViewId="0"/>
  </sheetViews>
  <sheetFormatPr baseColWidth="10" defaultColWidth="11.42578125" defaultRowHeight="12"/>
  <cols>
    <col min="1" max="1" width="19.140625" customWidth="1"/>
    <col min="2" max="4" width="8.140625" customWidth="1"/>
    <col min="5" max="5" width="7" customWidth="1"/>
    <col min="6" max="6" width="11.42578125" customWidth="1"/>
    <col min="7" max="10" width="8.140625" customWidth="1"/>
    <col min="11" max="11" width="7.42578125" customWidth="1"/>
    <col min="12" max="12" width="9.140625" customWidth="1"/>
    <col min="13" max="13" width="8.28515625" customWidth="1"/>
    <col min="14" max="14" width="9.7109375" style="31" customWidth="1"/>
    <col min="15" max="17" width="8.28515625" style="31" customWidth="1"/>
    <col min="18" max="18" width="7.7109375" style="31" customWidth="1"/>
    <col min="19" max="19" width="8.28515625" customWidth="1"/>
    <col min="20" max="20" width="0.7109375" customWidth="1"/>
    <col min="21" max="21" width="19" customWidth="1"/>
  </cols>
  <sheetData>
    <row r="1" spans="1:29" ht="14.25">
      <c r="A1" s="4" t="s">
        <v>95</v>
      </c>
      <c r="B1" s="4"/>
    </row>
    <row r="2" spans="1:29" ht="9.9499999999999993" customHeight="1"/>
    <row r="3" spans="1:29" ht="12" customHeight="1">
      <c r="A3" s="154" t="s">
        <v>56</v>
      </c>
      <c r="B3" s="167" t="s">
        <v>96</v>
      </c>
      <c r="C3" s="177" t="s">
        <v>73</v>
      </c>
      <c r="D3" s="178"/>
      <c r="E3" s="178"/>
      <c r="F3" s="178"/>
      <c r="G3" s="178"/>
      <c r="H3" s="178"/>
      <c r="I3" s="178"/>
      <c r="J3" s="178"/>
      <c r="K3" s="179" t="s">
        <v>74</v>
      </c>
      <c r="L3" s="179"/>
      <c r="M3" s="179"/>
      <c r="N3" s="179"/>
      <c r="O3" s="179"/>
      <c r="P3" s="179"/>
      <c r="Q3" s="179"/>
      <c r="R3" s="179"/>
      <c r="S3" s="180"/>
      <c r="T3" s="45"/>
      <c r="U3" s="140" t="s">
        <v>56</v>
      </c>
    </row>
    <row r="4" spans="1:29">
      <c r="A4" s="155"/>
      <c r="B4" s="168"/>
      <c r="C4" s="7" t="s">
        <v>22</v>
      </c>
      <c r="D4" s="6" t="s">
        <v>3</v>
      </c>
      <c r="E4" s="6" t="s">
        <v>4</v>
      </c>
      <c r="F4" s="6" t="s">
        <v>6</v>
      </c>
      <c r="G4" s="6" t="s">
        <v>7</v>
      </c>
      <c r="H4" s="6" t="s">
        <v>9</v>
      </c>
      <c r="I4" s="39" t="s">
        <v>10</v>
      </c>
      <c r="J4" s="6" t="s">
        <v>12</v>
      </c>
      <c r="K4" s="39" t="s">
        <v>13</v>
      </c>
      <c r="L4" s="6" t="s">
        <v>14</v>
      </c>
      <c r="M4" s="6" t="s">
        <v>26</v>
      </c>
      <c r="N4" s="6" t="s">
        <v>15</v>
      </c>
      <c r="O4" s="6" t="s">
        <v>17</v>
      </c>
      <c r="P4" s="6" t="s">
        <v>28</v>
      </c>
      <c r="Q4" s="6" t="s">
        <v>29</v>
      </c>
      <c r="R4" s="6" t="s">
        <v>31</v>
      </c>
      <c r="S4" s="39" t="s">
        <v>33</v>
      </c>
      <c r="T4" s="46"/>
      <c r="U4" s="141"/>
    </row>
    <row r="5" spans="1:29" ht="82.5" customHeight="1">
      <c r="A5" s="157"/>
      <c r="B5" s="169"/>
      <c r="C5" s="21" t="s">
        <v>75</v>
      </c>
      <c r="D5" s="21" t="s">
        <v>76</v>
      </c>
      <c r="E5" s="21" t="s">
        <v>77</v>
      </c>
      <c r="F5" s="47" t="s">
        <v>78</v>
      </c>
      <c r="G5" s="21" t="s">
        <v>79</v>
      </c>
      <c r="H5" s="21" t="s">
        <v>80</v>
      </c>
      <c r="I5" s="21" t="s">
        <v>81</v>
      </c>
      <c r="J5" s="21" t="s">
        <v>82</v>
      </c>
      <c r="K5" s="48" t="s">
        <v>83</v>
      </c>
      <c r="L5" s="48" t="s">
        <v>84</v>
      </c>
      <c r="M5" s="49" t="s">
        <v>85</v>
      </c>
      <c r="N5" s="49" t="s">
        <v>86</v>
      </c>
      <c r="O5" s="49" t="s">
        <v>87</v>
      </c>
      <c r="P5" s="49" t="s">
        <v>88</v>
      </c>
      <c r="Q5" s="49" t="s">
        <v>89</v>
      </c>
      <c r="R5" s="49" t="s">
        <v>90</v>
      </c>
      <c r="S5" s="48" t="s">
        <v>91</v>
      </c>
      <c r="T5" s="50"/>
      <c r="U5" s="156"/>
      <c r="V5" s="51"/>
      <c r="W5" s="51"/>
      <c r="X5" s="51"/>
      <c r="Y5" s="51"/>
      <c r="Z5" s="51"/>
      <c r="AA5" s="51"/>
      <c r="AB5" s="51"/>
      <c r="AC5" s="51"/>
    </row>
    <row r="6" spans="1:29" s="31" customFormat="1" ht="10.5" customHeight="1">
      <c r="A6" s="2"/>
      <c r="B6" s="2"/>
      <c r="C6" s="3"/>
      <c r="D6" s="3"/>
      <c r="E6" s="3"/>
      <c r="F6" s="3"/>
      <c r="G6" s="3"/>
      <c r="L6" s="31" t="s">
        <v>92</v>
      </c>
    </row>
    <row r="7" spans="1:29" s="31" customFormat="1" ht="12" customHeight="1">
      <c r="A7" s="15"/>
      <c r="B7" s="181" t="s">
        <v>143</v>
      </c>
      <c r="C7" s="181"/>
      <c r="D7" s="181"/>
      <c r="E7" s="181"/>
      <c r="F7" s="181"/>
      <c r="G7" s="181"/>
      <c r="H7" s="181"/>
      <c r="I7" s="181"/>
      <c r="J7" s="181"/>
      <c r="K7" s="182" t="s">
        <v>93</v>
      </c>
      <c r="L7" s="182"/>
      <c r="M7" s="182"/>
      <c r="N7" s="182"/>
      <c r="O7" s="182"/>
      <c r="P7" s="182"/>
      <c r="Q7" s="182"/>
      <c r="R7" s="182"/>
      <c r="S7" s="182"/>
      <c r="T7" s="52"/>
      <c r="U7" s="53"/>
    </row>
    <row r="8" spans="1:29">
      <c r="A8" s="12" t="s">
        <v>57</v>
      </c>
      <c r="B8" s="34">
        <f>SUM(C8:S8)</f>
        <v>10345</v>
      </c>
      <c r="C8" s="75">
        <v>2</v>
      </c>
      <c r="D8" s="75">
        <v>674</v>
      </c>
      <c r="E8" s="75">
        <v>36</v>
      </c>
      <c r="F8" s="107">
        <v>33</v>
      </c>
      <c r="G8" s="75">
        <v>1342</v>
      </c>
      <c r="H8" s="75">
        <v>1852</v>
      </c>
      <c r="I8" s="75">
        <v>300</v>
      </c>
      <c r="J8" s="75">
        <v>448</v>
      </c>
      <c r="K8" s="75">
        <v>333</v>
      </c>
      <c r="L8" s="75">
        <v>236</v>
      </c>
      <c r="M8" s="34">
        <v>637</v>
      </c>
      <c r="N8" s="34">
        <v>1538</v>
      </c>
      <c r="O8" s="34">
        <v>799</v>
      </c>
      <c r="P8" s="34">
        <v>168</v>
      </c>
      <c r="Q8" s="34">
        <v>843</v>
      </c>
      <c r="R8" s="34">
        <v>276</v>
      </c>
      <c r="S8" s="34">
        <v>828</v>
      </c>
      <c r="T8" s="55"/>
      <c r="U8" s="11" t="s">
        <v>57</v>
      </c>
    </row>
    <row r="9" spans="1:29">
      <c r="A9" s="12"/>
      <c r="B9" s="34"/>
      <c r="C9" s="73"/>
      <c r="D9" s="73"/>
      <c r="E9" s="73"/>
      <c r="F9" s="73"/>
      <c r="G9" s="73"/>
      <c r="H9" s="73"/>
      <c r="I9" s="73"/>
      <c r="J9" s="73"/>
      <c r="K9" s="73"/>
      <c r="L9" s="73"/>
      <c r="T9" s="55"/>
      <c r="U9" s="11"/>
    </row>
    <row r="10" spans="1:29">
      <c r="A10" s="12" t="s">
        <v>58</v>
      </c>
      <c r="B10" s="34">
        <f t="shared" ref="B10:B25" si="0">SUM(C10:S10)</f>
        <v>15698</v>
      </c>
      <c r="C10" s="75">
        <v>10</v>
      </c>
      <c r="D10" s="75">
        <v>1951</v>
      </c>
      <c r="E10" s="75">
        <v>97</v>
      </c>
      <c r="F10" s="107">
        <v>58</v>
      </c>
      <c r="G10" s="75">
        <v>2994</v>
      </c>
      <c r="H10" s="75">
        <v>3059</v>
      </c>
      <c r="I10" s="75">
        <v>560</v>
      </c>
      <c r="J10" s="75">
        <v>970</v>
      </c>
      <c r="K10" s="75">
        <v>221</v>
      </c>
      <c r="L10" s="75">
        <v>280</v>
      </c>
      <c r="M10" s="34">
        <v>798</v>
      </c>
      <c r="N10" s="34">
        <v>1207</v>
      </c>
      <c r="O10" s="34">
        <v>920</v>
      </c>
      <c r="P10" s="34">
        <v>189</v>
      </c>
      <c r="Q10" s="34">
        <v>1125</v>
      </c>
      <c r="R10" s="34">
        <v>251</v>
      </c>
      <c r="S10" s="34">
        <v>1008</v>
      </c>
      <c r="T10" s="55"/>
      <c r="U10" s="11" t="s">
        <v>58</v>
      </c>
    </row>
    <row r="11" spans="1:29">
      <c r="A11" s="12" t="s">
        <v>59</v>
      </c>
      <c r="B11" s="34">
        <f t="shared" si="0"/>
        <v>13101</v>
      </c>
      <c r="C11" s="75">
        <v>11</v>
      </c>
      <c r="D11" s="75">
        <v>1296</v>
      </c>
      <c r="E11" s="75">
        <v>322</v>
      </c>
      <c r="F11" s="107">
        <v>65</v>
      </c>
      <c r="G11" s="75">
        <v>2472</v>
      </c>
      <c r="H11" s="75">
        <v>2401</v>
      </c>
      <c r="I11" s="75">
        <v>494</v>
      </c>
      <c r="J11" s="75">
        <v>727</v>
      </c>
      <c r="K11" s="75">
        <v>176</v>
      </c>
      <c r="L11" s="75">
        <v>263</v>
      </c>
      <c r="M11" s="34">
        <v>746</v>
      </c>
      <c r="N11" s="34">
        <v>1235</v>
      </c>
      <c r="O11" s="34">
        <v>807</v>
      </c>
      <c r="P11" s="34">
        <v>161</v>
      </c>
      <c r="Q11" s="34">
        <v>878</v>
      </c>
      <c r="R11" s="34">
        <v>227</v>
      </c>
      <c r="S11" s="34">
        <v>820</v>
      </c>
      <c r="T11" s="55"/>
      <c r="U11" s="11" t="s">
        <v>59</v>
      </c>
    </row>
    <row r="12" spans="1:29">
      <c r="A12" s="12" t="s">
        <v>60</v>
      </c>
      <c r="B12" s="34">
        <f t="shared" si="0"/>
        <v>10633</v>
      </c>
      <c r="C12" s="75">
        <v>3</v>
      </c>
      <c r="D12" s="75">
        <v>1159</v>
      </c>
      <c r="E12" s="75">
        <v>48</v>
      </c>
      <c r="F12" s="107">
        <v>40</v>
      </c>
      <c r="G12" s="75">
        <v>2009</v>
      </c>
      <c r="H12" s="75">
        <v>1968</v>
      </c>
      <c r="I12" s="75">
        <v>437</v>
      </c>
      <c r="J12" s="75">
        <v>657</v>
      </c>
      <c r="K12" s="75">
        <v>167</v>
      </c>
      <c r="L12" s="75">
        <v>190</v>
      </c>
      <c r="M12" s="34">
        <v>571</v>
      </c>
      <c r="N12" s="34">
        <v>950</v>
      </c>
      <c r="O12" s="34">
        <v>714</v>
      </c>
      <c r="P12" s="34">
        <v>115</v>
      </c>
      <c r="Q12" s="34">
        <v>800</v>
      </c>
      <c r="R12" s="34">
        <v>199</v>
      </c>
      <c r="S12" s="34">
        <v>606</v>
      </c>
      <c r="T12" s="55"/>
      <c r="U12" s="11" t="s">
        <v>60</v>
      </c>
    </row>
    <row r="13" spans="1:29" ht="12.75" customHeight="1">
      <c r="A13" s="12" t="s">
        <v>61</v>
      </c>
      <c r="B13" s="34">
        <f t="shared" si="0"/>
        <v>13726</v>
      </c>
      <c r="C13" s="75">
        <v>6</v>
      </c>
      <c r="D13" s="75">
        <v>1210</v>
      </c>
      <c r="E13" s="75">
        <v>53</v>
      </c>
      <c r="F13" s="107">
        <v>56</v>
      </c>
      <c r="G13" s="75">
        <v>2621</v>
      </c>
      <c r="H13" s="75">
        <v>2611</v>
      </c>
      <c r="I13" s="75">
        <v>506</v>
      </c>
      <c r="J13" s="75">
        <v>723</v>
      </c>
      <c r="K13" s="75">
        <v>208</v>
      </c>
      <c r="L13" s="75">
        <v>284</v>
      </c>
      <c r="M13" s="34">
        <v>788</v>
      </c>
      <c r="N13" s="34">
        <v>1338</v>
      </c>
      <c r="O13" s="34">
        <v>917</v>
      </c>
      <c r="P13" s="34">
        <v>145</v>
      </c>
      <c r="Q13" s="34">
        <v>1088</v>
      </c>
      <c r="R13" s="34">
        <v>238</v>
      </c>
      <c r="S13" s="34">
        <v>934</v>
      </c>
      <c r="T13" s="55"/>
      <c r="U13" s="11" t="s">
        <v>61</v>
      </c>
    </row>
    <row r="14" spans="1:29">
      <c r="A14" s="12"/>
      <c r="B14" s="34"/>
      <c r="C14" s="73"/>
      <c r="D14" s="73"/>
      <c r="E14" s="73"/>
      <c r="F14" s="73"/>
      <c r="G14" s="73"/>
      <c r="H14" s="73"/>
      <c r="I14" s="73"/>
      <c r="J14" s="73"/>
      <c r="K14" s="73"/>
      <c r="L14" s="73"/>
      <c r="T14" s="55"/>
      <c r="U14" s="11"/>
    </row>
    <row r="15" spans="1:29">
      <c r="A15" s="12" t="s">
        <v>62</v>
      </c>
      <c r="B15" s="34">
        <f t="shared" si="0"/>
        <v>22876</v>
      </c>
      <c r="C15" s="75">
        <v>5</v>
      </c>
      <c r="D15" s="75">
        <v>1169</v>
      </c>
      <c r="E15" s="75">
        <v>128</v>
      </c>
      <c r="F15" s="107">
        <v>53</v>
      </c>
      <c r="G15" s="75">
        <v>2427</v>
      </c>
      <c r="H15" s="75">
        <v>3451</v>
      </c>
      <c r="I15" s="75">
        <v>568</v>
      </c>
      <c r="J15" s="75">
        <v>1271</v>
      </c>
      <c r="K15" s="75">
        <v>1042</v>
      </c>
      <c r="L15" s="75">
        <v>514</v>
      </c>
      <c r="M15" s="34">
        <v>1551</v>
      </c>
      <c r="N15" s="34">
        <v>4402</v>
      </c>
      <c r="O15" s="34">
        <v>1711</v>
      </c>
      <c r="P15" s="34">
        <v>449</v>
      </c>
      <c r="Q15" s="34">
        <v>1804</v>
      </c>
      <c r="R15" s="34">
        <v>857</v>
      </c>
      <c r="S15" s="34">
        <v>1474</v>
      </c>
      <c r="T15" s="55"/>
      <c r="U15" s="11" t="s">
        <v>62</v>
      </c>
    </row>
    <row r="16" spans="1:29">
      <c r="A16" s="12"/>
      <c r="B16" s="34"/>
      <c r="C16" s="73"/>
      <c r="D16" s="73"/>
      <c r="E16" s="73"/>
      <c r="F16" s="73"/>
      <c r="G16" s="73"/>
      <c r="H16" s="73"/>
      <c r="I16" s="73"/>
      <c r="J16" s="73"/>
      <c r="K16" s="73"/>
      <c r="L16" s="73"/>
      <c r="T16" s="55"/>
      <c r="U16" s="11"/>
    </row>
    <row r="17" spans="1:22">
      <c r="A17" s="12" t="s">
        <v>63</v>
      </c>
      <c r="B17" s="34">
        <f t="shared" si="0"/>
        <v>12429</v>
      </c>
      <c r="C17" s="75">
        <v>20</v>
      </c>
      <c r="D17" s="75">
        <v>1269</v>
      </c>
      <c r="E17" s="75">
        <v>96</v>
      </c>
      <c r="F17" s="107">
        <v>64</v>
      </c>
      <c r="G17" s="75">
        <v>2353</v>
      </c>
      <c r="H17" s="75">
        <v>2331</v>
      </c>
      <c r="I17" s="75">
        <v>389</v>
      </c>
      <c r="J17" s="75">
        <v>779</v>
      </c>
      <c r="K17" s="75">
        <v>179</v>
      </c>
      <c r="L17" s="75">
        <v>247</v>
      </c>
      <c r="M17" s="34">
        <v>726</v>
      </c>
      <c r="N17" s="34">
        <v>1138</v>
      </c>
      <c r="O17" s="34">
        <v>785</v>
      </c>
      <c r="P17" s="34">
        <v>170</v>
      </c>
      <c r="Q17" s="34">
        <v>958</v>
      </c>
      <c r="R17" s="34">
        <v>222</v>
      </c>
      <c r="S17" s="34">
        <v>703</v>
      </c>
      <c r="T17" s="55"/>
      <c r="U17" s="11" t="s">
        <v>63</v>
      </c>
    </row>
    <row r="18" spans="1:22">
      <c r="A18" s="12" t="s">
        <v>64</v>
      </c>
      <c r="B18" s="34">
        <f t="shared" si="0"/>
        <v>10118</v>
      </c>
      <c r="C18" s="75">
        <v>11</v>
      </c>
      <c r="D18" s="75">
        <v>927</v>
      </c>
      <c r="E18" s="75">
        <v>89</v>
      </c>
      <c r="F18" s="107">
        <v>58</v>
      </c>
      <c r="G18" s="75">
        <v>1790</v>
      </c>
      <c r="H18" s="75">
        <v>1937</v>
      </c>
      <c r="I18" s="75">
        <v>306</v>
      </c>
      <c r="J18" s="75">
        <v>721</v>
      </c>
      <c r="K18" s="75">
        <v>149</v>
      </c>
      <c r="L18" s="75">
        <v>202</v>
      </c>
      <c r="M18" s="34">
        <v>529</v>
      </c>
      <c r="N18" s="34">
        <v>842</v>
      </c>
      <c r="O18" s="34">
        <v>673</v>
      </c>
      <c r="P18" s="34">
        <v>134</v>
      </c>
      <c r="Q18" s="34">
        <v>859</v>
      </c>
      <c r="R18" s="34">
        <v>218</v>
      </c>
      <c r="S18" s="34">
        <v>673</v>
      </c>
      <c r="T18" s="55"/>
      <c r="U18" s="11" t="s">
        <v>64</v>
      </c>
    </row>
    <row r="19" spans="1:22">
      <c r="A19" s="12" t="s">
        <v>65</v>
      </c>
      <c r="B19" s="34">
        <f t="shared" si="0"/>
        <v>10539</v>
      </c>
      <c r="C19" s="75">
        <v>11</v>
      </c>
      <c r="D19" s="75">
        <v>923</v>
      </c>
      <c r="E19" s="75">
        <v>85</v>
      </c>
      <c r="F19" s="107">
        <v>57</v>
      </c>
      <c r="G19" s="75">
        <v>1818</v>
      </c>
      <c r="H19" s="75">
        <v>1957</v>
      </c>
      <c r="I19" s="75">
        <v>396</v>
      </c>
      <c r="J19" s="75">
        <v>617</v>
      </c>
      <c r="K19" s="75">
        <v>181</v>
      </c>
      <c r="L19" s="75">
        <v>226</v>
      </c>
      <c r="M19" s="34">
        <v>638</v>
      </c>
      <c r="N19" s="34">
        <v>1104</v>
      </c>
      <c r="O19" s="34">
        <v>769</v>
      </c>
      <c r="P19" s="34">
        <v>143</v>
      </c>
      <c r="Q19" s="34">
        <v>763</v>
      </c>
      <c r="R19" s="34">
        <v>238</v>
      </c>
      <c r="S19" s="34">
        <v>613</v>
      </c>
      <c r="T19" s="55"/>
      <c r="U19" s="11" t="s">
        <v>65</v>
      </c>
    </row>
    <row r="20" spans="1:22" ht="24" customHeight="1">
      <c r="A20" s="40" t="s">
        <v>126</v>
      </c>
      <c r="B20" s="34">
        <f t="shared" si="0"/>
        <v>10889</v>
      </c>
      <c r="C20" s="75">
        <v>5</v>
      </c>
      <c r="D20" s="75">
        <v>971</v>
      </c>
      <c r="E20" s="75">
        <v>64</v>
      </c>
      <c r="F20" s="107">
        <v>46</v>
      </c>
      <c r="G20" s="75">
        <v>2204</v>
      </c>
      <c r="H20" s="75">
        <v>1922</v>
      </c>
      <c r="I20" s="75">
        <v>366</v>
      </c>
      <c r="J20" s="75">
        <v>795</v>
      </c>
      <c r="K20" s="75">
        <v>193</v>
      </c>
      <c r="L20" s="75">
        <v>205</v>
      </c>
      <c r="M20" s="34">
        <v>582</v>
      </c>
      <c r="N20" s="34">
        <v>1035</v>
      </c>
      <c r="O20" s="34">
        <v>859</v>
      </c>
      <c r="P20" s="34">
        <v>129</v>
      </c>
      <c r="Q20" s="34">
        <v>749</v>
      </c>
      <c r="R20" s="34">
        <v>211</v>
      </c>
      <c r="S20" s="34">
        <v>553</v>
      </c>
      <c r="T20" s="55"/>
      <c r="U20" s="56" t="s">
        <v>126</v>
      </c>
      <c r="V20" s="31"/>
    </row>
    <row r="21" spans="1:22">
      <c r="A21" s="12"/>
      <c r="B21" s="34"/>
      <c r="C21" s="73"/>
      <c r="D21" s="73"/>
      <c r="E21" s="73"/>
      <c r="F21" s="73"/>
      <c r="G21" s="73"/>
      <c r="H21" s="73"/>
      <c r="I21" s="73"/>
      <c r="J21" s="73"/>
      <c r="K21" s="73"/>
      <c r="L21" s="73"/>
      <c r="T21" s="55"/>
      <c r="U21" s="11"/>
    </row>
    <row r="22" spans="1:22">
      <c r="A22" s="40" t="s">
        <v>67</v>
      </c>
      <c r="B22" s="34">
        <f t="shared" si="0"/>
        <v>22870</v>
      </c>
      <c r="C22" s="75">
        <v>3</v>
      </c>
      <c r="D22" s="75">
        <v>938</v>
      </c>
      <c r="E22" s="75">
        <v>167</v>
      </c>
      <c r="F22" s="107">
        <v>49</v>
      </c>
      <c r="G22" s="75">
        <v>2642</v>
      </c>
      <c r="H22" s="75">
        <v>3493</v>
      </c>
      <c r="I22" s="75">
        <v>620</v>
      </c>
      <c r="J22" s="75">
        <v>1233</v>
      </c>
      <c r="K22" s="75">
        <v>1040</v>
      </c>
      <c r="L22" s="75">
        <v>489</v>
      </c>
      <c r="M22" s="34">
        <v>1534</v>
      </c>
      <c r="N22" s="34">
        <v>4133</v>
      </c>
      <c r="O22" s="34">
        <v>1824</v>
      </c>
      <c r="P22" s="34">
        <v>432</v>
      </c>
      <c r="Q22" s="34">
        <v>1830</v>
      </c>
      <c r="R22" s="34">
        <v>985</v>
      </c>
      <c r="S22" s="34">
        <v>1458</v>
      </c>
      <c r="T22" s="55"/>
      <c r="U22" s="56" t="s">
        <v>67</v>
      </c>
    </row>
    <row r="23" spans="1:22">
      <c r="A23" s="12"/>
      <c r="B23" s="34"/>
      <c r="C23" s="75"/>
      <c r="D23" s="75"/>
      <c r="E23" s="75"/>
      <c r="F23" s="107"/>
      <c r="G23" s="75"/>
      <c r="H23" s="75"/>
      <c r="I23" s="75"/>
      <c r="J23" s="75"/>
      <c r="K23" s="75"/>
      <c r="L23" s="75"/>
      <c r="M23" s="34"/>
      <c r="N23" s="34"/>
      <c r="O23" s="34"/>
      <c r="P23" s="34"/>
      <c r="Q23" s="34"/>
      <c r="R23" s="34"/>
      <c r="S23" s="34"/>
      <c r="T23" s="55"/>
      <c r="U23" s="11"/>
    </row>
    <row r="24" spans="1:22">
      <c r="A24" s="12" t="s">
        <v>68</v>
      </c>
      <c r="B24" s="34">
        <f t="shared" si="0"/>
        <v>11054</v>
      </c>
      <c r="C24" s="75">
        <v>4</v>
      </c>
      <c r="D24" s="75">
        <v>801</v>
      </c>
      <c r="E24" s="75">
        <v>108</v>
      </c>
      <c r="F24" s="107">
        <v>53</v>
      </c>
      <c r="G24" s="75">
        <v>2173</v>
      </c>
      <c r="H24" s="75">
        <v>1933</v>
      </c>
      <c r="I24" s="75">
        <v>418</v>
      </c>
      <c r="J24" s="75">
        <v>551</v>
      </c>
      <c r="K24" s="75">
        <v>221</v>
      </c>
      <c r="L24" s="75">
        <v>236</v>
      </c>
      <c r="M24" s="34">
        <v>603</v>
      </c>
      <c r="N24" s="34">
        <v>1135</v>
      </c>
      <c r="O24" s="34">
        <v>918</v>
      </c>
      <c r="P24" s="34">
        <v>137</v>
      </c>
      <c r="Q24" s="34">
        <v>730</v>
      </c>
      <c r="R24" s="34">
        <v>250</v>
      </c>
      <c r="S24" s="34">
        <v>783</v>
      </c>
      <c r="T24" s="55"/>
      <c r="U24" s="11" t="s">
        <v>68</v>
      </c>
    </row>
    <row r="25" spans="1:22">
      <c r="A25" s="12" t="s">
        <v>69</v>
      </c>
      <c r="B25" s="34">
        <f t="shared" si="0"/>
        <v>8309</v>
      </c>
      <c r="C25" s="34">
        <v>10</v>
      </c>
      <c r="D25" s="34">
        <v>593</v>
      </c>
      <c r="E25" s="34">
        <v>94</v>
      </c>
      <c r="F25" s="54">
        <v>45</v>
      </c>
      <c r="G25" s="34">
        <v>1639</v>
      </c>
      <c r="H25" s="34">
        <v>1533</v>
      </c>
      <c r="I25" s="34">
        <v>353</v>
      </c>
      <c r="J25" s="34">
        <v>471</v>
      </c>
      <c r="K25" s="34">
        <v>118</v>
      </c>
      <c r="L25" s="34">
        <v>165</v>
      </c>
      <c r="M25" s="34">
        <v>483</v>
      </c>
      <c r="N25" s="34">
        <v>741</v>
      </c>
      <c r="O25" s="34">
        <v>709</v>
      </c>
      <c r="P25" s="34">
        <v>91</v>
      </c>
      <c r="Q25" s="34">
        <v>574</v>
      </c>
      <c r="R25" s="34">
        <v>178</v>
      </c>
      <c r="S25" s="34">
        <v>512</v>
      </c>
      <c r="T25" s="55"/>
      <c r="U25" s="11" t="s">
        <v>69</v>
      </c>
    </row>
    <row r="26" spans="1:22">
      <c r="A26" s="12"/>
      <c r="B26" s="34"/>
      <c r="C26" s="9"/>
      <c r="D26" s="9"/>
      <c r="E26" s="9"/>
      <c r="F26" s="57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58"/>
      <c r="U26" s="11"/>
    </row>
    <row r="27" spans="1:22" s="28" customFormat="1">
      <c r="A27" s="20" t="s">
        <v>70</v>
      </c>
      <c r="B27" s="90">
        <f>SUM(B8:B25)</f>
        <v>172587</v>
      </c>
      <c r="C27" s="90">
        <f t="shared" ref="C27:S27" si="1">SUM(C8:C25)</f>
        <v>101</v>
      </c>
      <c r="D27" s="90">
        <f t="shared" si="1"/>
        <v>13881</v>
      </c>
      <c r="E27" s="90">
        <f t="shared" si="1"/>
        <v>1387</v>
      </c>
      <c r="F27" s="106">
        <f t="shared" si="1"/>
        <v>677</v>
      </c>
      <c r="G27" s="90">
        <f t="shared" si="1"/>
        <v>28484</v>
      </c>
      <c r="H27" s="90">
        <f t="shared" si="1"/>
        <v>30448</v>
      </c>
      <c r="I27" s="90">
        <f t="shared" si="1"/>
        <v>5713</v>
      </c>
      <c r="J27" s="90">
        <f t="shared" si="1"/>
        <v>9963</v>
      </c>
      <c r="K27" s="90">
        <f t="shared" si="1"/>
        <v>4228</v>
      </c>
      <c r="L27" s="90">
        <f t="shared" si="1"/>
        <v>3537</v>
      </c>
      <c r="M27" s="90">
        <f t="shared" si="1"/>
        <v>10186</v>
      </c>
      <c r="N27" s="90">
        <f t="shared" si="1"/>
        <v>20798</v>
      </c>
      <c r="O27" s="90">
        <f t="shared" si="1"/>
        <v>12405</v>
      </c>
      <c r="P27" s="90">
        <f t="shared" si="1"/>
        <v>2463</v>
      </c>
      <c r="Q27" s="90">
        <f t="shared" si="1"/>
        <v>13001</v>
      </c>
      <c r="R27" s="90">
        <f t="shared" si="1"/>
        <v>4350</v>
      </c>
      <c r="S27" s="90">
        <f t="shared" si="1"/>
        <v>10965</v>
      </c>
      <c r="T27" s="58"/>
      <c r="U27" s="14" t="s">
        <v>70</v>
      </c>
    </row>
    <row r="28" spans="1:22" s="28" customFormat="1" ht="9.75" customHeight="1">
      <c r="A28" s="14"/>
      <c r="B28" s="9"/>
      <c r="C28" s="9"/>
      <c r="D28" s="9"/>
      <c r="E28" s="9"/>
      <c r="F28" s="9"/>
      <c r="G28" s="9"/>
      <c r="H28" s="9"/>
      <c r="I28" s="9"/>
      <c r="J28" s="9"/>
      <c r="K28" s="59"/>
      <c r="L28" s="59"/>
      <c r="M28" s="59"/>
      <c r="N28" s="59"/>
      <c r="O28" s="59"/>
      <c r="P28" s="59"/>
      <c r="Q28" s="59"/>
      <c r="R28" s="59"/>
      <c r="S28" s="60"/>
      <c r="T28" s="60"/>
      <c r="U28" s="14"/>
    </row>
    <row r="29" spans="1:22" s="31" customFormat="1" ht="24" customHeight="1">
      <c r="A29" s="15"/>
      <c r="B29" s="183" t="s">
        <v>144</v>
      </c>
      <c r="C29" s="184"/>
      <c r="D29" s="184"/>
      <c r="E29" s="184"/>
      <c r="F29" s="184"/>
      <c r="G29" s="184"/>
      <c r="H29" s="184"/>
      <c r="I29" s="184"/>
      <c r="J29" s="184"/>
      <c r="K29" s="182" t="s">
        <v>94</v>
      </c>
      <c r="L29" s="182"/>
      <c r="M29" s="182"/>
      <c r="N29" s="182"/>
      <c r="O29" s="182"/>
      <c r="P29" s="182"/>
      <c r="Q29" s="182"/>
      <c r="R29" s="182"/>
      <c r="S29" s="182"/>
      <c r="T29" s="52"/>
      <c r="U29" s="15"/>
    </row>
    <row r="30" spans="1:22">
      <c r="A30" s="12" t="s">
        <v>57</v>
      </c>
      <c r="B30" s="34">
        <f>SUM(C30:S30)</f>
        <v>10162</v>
      </c>
      <c r="C30" s="34">
        <v>2</v>
      </c>
      <c r="D30" s="34">
        <v>656</v>
      </c>
      <c r="E30" s="34">
        <v>35</v>
      </c>
      <c r="F30" s="54">
        <v>32</v>
      </c>
      <c r="G30" s="34">
        <v>1315</v>
      </c>
      <c r="H30" s="34">
        <v>1808</v>
      </c>
      <c r="I30" s="34">
        <v>292</v>
      </c>
      <c r="J30" s="34">
        <v>423</v>
      </c>
      <c r="K30" s="34">
        <v>330</v>
      </c>
      <c r="L30" s="34">
        <v>233</v>
      </c>
      <c r="M30" s="34">
        <v>631</v>
      </c>
      <c r="N30" s="34">
        <v>1521</v>
      </c>
      <c r="O30" s="34">
        <v>777</v>
      </c>
      <c r="P30" s="34">
        <v>168</v>
      </c>
      <c r="Q30" s="34">
        <v>842</v>
      </c>
      <c r="R30" s="34">
        <v>275</v>
      </c>
      <c r="S30" s="34">
        <v>822</v>
      </c>
      <c r="T30" s="55"/>
      <c r="U30" s="11" t="s">
        <v>57</v>
      </c>
    </row>
    <row r="31" spans="1:22">
      <c r="A31" s="12"/>
      <c r="B31" s="34"/>
      <c r="T31" s="55"/>
      <c r="U31" s="11"/>
    </row>
    <row r="32" spans="1:22">
      <c r="A32" s="12" t="s">
        <v>58</v>
      </c>
      <c r="B32" s="34">
        <f t="shared" ref="B32:B47" si="2">SUM(C32:S32)</f>
        <v>15468</v>
      </c>
      <c r="C32" s="34">
        <v>10</v>
      </c>
      <c r="D32" s="34">
        <v>1924</v>
      </c>
      <c r="E32" s="34">
        <v>95</v>
      </c>
      <c r="F32" s="54">
        <v>57</v>
      </c>
      <c r="G32" s="34">
        <v>2931</v>
      </c>
      <c r="H32" s="34">
        <v>3014</v>
      </c>
      <c r="I32" s="34">
        <v>548</v>
      </c>
      <c r="J32" s="34">
        <v>941</v>
      </c>
      <c r="K32" s="34">
        <v>216</v>
      </c>
      <c r="L32" s="34">
        <v>277</v>
      </c>
      <c r="M32" s="34">
        <v>793</v>
      </c>
      <c r="N32" s="34">
        <v>1200</v>
      </c>
      <c r="O32" s="34">
        <v>904</v>
      </c>
      <c r="P32" s="34">
        <v>187</v>
      </c>
      <c r="Q32" s="34">
        <v>1124</v>
      </c>
      <c r="R32" s="34">
        <v>249</v>
      </c>
      <c r="S32" s="34">
        <v>998</v>
      </c>
      <c r="T32" s="55"/>
      <c r="U32" s="11" t="s">
        <v>58</v>
      </c>
    </row>
    <row r="33" spans="1:21">
      <c r="A33" s="12" t="s">
        <v>59</v>
      </c>
      <c r="B33" s="34">
        <f t="shared" si="2"/>
        <v>12885</v>
      </c>
      <c r="C33" s="34">
        <v>11</v>
      </c>
      <c r="D33" s="34">
        <v>1275</v>
      </c>
      <c r="E33" s="34">
        <v>322</v>
      </c>
      <c r="F33" s="54">
        <v>61</v>
      </c>
      <c r="G33" s="34">
        <v>2418</v>
      </c>
      <c r="H33" s="34">
        <v>2356</v>
      </c>
      <c r="I33" s="34">
        <v>482</v>
      </c>
      <c r="J33" s="34">
        <v>705</v>
      </c>
      <c r="K33" s="34">
        <v>173</v>
      </c>
      <c r="L33" s="34">
        <v>260</v>
      </c>
      <c r="M33" s="34">
        <v>741</v>
      </c>
      <c r="N33" s="34">
        <v>1217</v>
      </c>
      <c r="O33" s="34">
        <v>785</v>
      </c>
      <c r="P33" s="34">
        <v>158</v>
      </c>
      <c r="Q33" s="34">
        <v>878</v>
      </c>
      <c r="R33" s="34">
        <v>227</v>
      </c>
      <c r="S33" s="34">
        <v>816</v>
      </c>
      <c r="T33" s="55"/>
      <c r="U33" s="11" t="s">
        <v>59</v>
      </c>
    </row>
    <row r="34" spans="1:21">
      <c r="A34" s="12" t="s">
        <v>60</v>
      </c>
      <c r="B34" s="34">
        <f t="shared" si="2"/>
        <v>10478</v>
      </c>
      <c r="C34" s="34">
        <v>3</v>
      </c>
      <c r="D34" s="34">
        <v>1149</v>
      </c>
      <c r="E34" s="34">
        <v>47</v>
      </c>
      <c r="F34" s="54">
        <v>40</v>
      </c>
      <c r="G34" s="34">
        <v>1963</v>
      </c>
      <c r="H34" s="34">
        <v>1942</v>
      </c>
      <c r="I34" s="34">
        <v>425</v>
      </c>
      <c r="J34" s="34">
        <v>635</v>
      </c>
      <c r="K34" s="34">
        <v>163</v>
      </c>
      <c r="L34" s="34">
        <v>190</v>
      </c>
      <c r="M34" s="34">
        <v>567</v>
      </c>
      <c r="N34" s="34">
        <v>940</v>
      </c>
      <c r="O34" s="34">
        <v>704</v>
      </c>
      <c r="P34" s="34">
        <v>114</v>
      </c>
      <c r="Q34" s="34">
        <v>799</v>
      </c>
      <c r="R34" s="34">
        <v>197</v>
      </c>
      <c r="S34" s="34">
        <v>600</v>
      </c>
      <c r="T34" s="55"/>
      <c r="U34" s="11" t="s">
        <v>60</v>
      </c>
    </row>
    <row r="35" spans="1:21" ht="12.75" customHeight="1">
      <c r="A35" s="12" t="s">
        <v>61</v>
      </c>
      <c r="B35" s="34">
        <f t="shared" si="2"/>
        <v>13520</v>
      </c>
      <c r="C35" s="34">
        <v>6</v>
      </c>
      <c r="D35" s="34">
        <v>1194</v>
      </c>
      <c r="E35" s="34">
        <v>53</v>
      </c>
      <c r="F35" s="54">
        <v>55</v>
      </c>
      <c r="G35" s="34">
        <v>2567</v>
      </c>
      <c r="H35" s="34">
        <v>2557</v>
      </c>
      <c r="I35" s="34">
        <v>498</v>
      </c>
      <c r="J35" s="34">
        <v>699</v>
      </c>
      <c r="K35" s="34">
        <v>205</v>
      </c>
      <c r="L35" s="34">
        <v>283</v>
      </c>
      <c r="M35" s="34">
        <v>786</v>
      </c>
      <c r="N35" s="34">
        <v>1326</v>
      </c>
      <c r="O35" s="34">
        <v>898</v>
      </c>
      <c r="P35" s="34">
        <v>143</v>
      </c>
      <c r="Q35" s="34">
        <v>1088</v>
      </c>
      <c r="R35" s="34">
        <v>236</v>
      </c>
      <c r="S35" s="34">
        <v>926</v>
      </c>
      <c r="T35" s="55"/>
      <c r="U35" s="11" t="s">
        <v>61</v>
      </c>
    </row>
    <row r="36" spans="1:21">
      <c r="A36" s="12"/>
      <c r="B36" s="34"/>
      <c r="T36" s="55"/>
      <c r="U36" s="11"/>
    </row>
    <row r="37" spans="1:21">
      <c r="A37" s="12" t="s">
        <v>62</v>
      </c>
      <c r="B37" s="34">
        <f t="shared" si="2"/>
        <v>22477</v>
      </c>
      <c r="C37" s="34">
        <v>5</v>
      </c>
      <c r="D37" s="34">
        <v>1152</v>
      </c>
      <c r="E37" s="34">
        <v>126</v>
      </c>
      <c r="F37" s="54">
        <v>52</v>
      </c>
      <c r="G37" s="34">
        <v>2350</v>
      </c>
      <c r="H37" s="34">
        <v>3348</v>
      </c>
      <c r="I37" s="34">
        <v>548</v>
      </c>
      <c r="J37" s="34">
        <v>1221</v>
      </c>
      <c r="K37" s="34">
        <v>1021</v>
      </c>
      <c r="L37" s="34">
        <v>509</v>
      </c>
      <c r="M37" s="34">
        <v>1540</v>
      </c>
      <c r="N37" s="34">
        <v>4367</v>
      </c>
      <c r="O37" s="34">
        <v>1677</v>
      </c>
      <c r="P37" s="34">
        <v>443</v>
      </c>
      <c r="Q37" s="34">
        <v>1802</v>
      </c>
      <c r="R37" s="34">
        <v>852</v>
      </c>
      <c r="S37" s="34">
        <v>1464</v>
      </c>
      <c r="T37" s="55"/>
      <c r="U37" s="11" t="s">
        <v>62</v>
      </c>
    </row>
    <row r="38" spans="1:21">
      <c r="A38" s="12"/>
      <c r="B38" s="34"/>
      <c r="T38" s="55"/>
      <c r="U38" s="11"/>
    </row>
    <row r="39" spans="1:21">
      <c r="A39" s="12" t="s">
        <v>63</v>
      </c>
      <c r="B39" s="34">
        <f t="shared" si="2"/>
        <v>12199</v>
      </c>
      <c r="C39" s="34">
        <v>20</v>
      </c>
      <c r="D39" s="34">
        <v>1252</v>
      </c>
      <c r="E39" s="34">
        <v>96</v>
      </c>
      <c r="F39" s="54">
        <v>63</v>
      </c>
      <c r="G39" s="34">
        <v>2299</v>
      </c>
      <c r="H39" s="34">
        <v>2280</v>
      </c>
      <c r="I39" s="34">
        <v>376</v>
      </c>
      <c r="J39" s="34">
        <v>745</v>
      </c>
      <c r="K39" s="34">
        <v>171</v>
      </c>
      <c r="L39" s="34">
        <v>244</v>
      </c>
      <c r="M39" s="34">
        <v>721</v>
      </c>
      <c r="N39" s="34">
        <v>1129</v>
      </c>
      <c r="O39" s="34">
        <v>764</v>
      </c>
      <c r="P39" s="34">
        <v>169</v>
      </c>
      <c r="Q39" s="34">
        <v>956</v>
      </c>
      <c r="R39" s="34">
        <v>218</v>
      </c>
      <c r="S39" s="34">
        <v>696</v>
      </c>
      <c r="T39" s="55"/>
      <c r="U39" s="11" t="s">
        <v>63</v>
      </c>
    </row>
    <row r="40" spans="1:21">
      <c r="A40" s="12" t="s">
        <v>64</v>
      </c>
      <c r="B40" s="34">
        <f t="shared" si="2"/>
        <v>9933</v>
      </c>
      <c r="C40" s="34">
        <v>11</v>
      </c>
      <c r="D40" s="34">
        <v>915</v>
      </c>
      <c r="E40" s="34">
        <v>89</v>
      </c>
      <c r="F40" s="54">
        <v>57</v>
      </c>
      <c r="G40" s="34">
        <v>1751</v>
      </c>
      <c r="H40" s="34">
        <v>1888</v>
      </c>
      <c r="I40" s="34">
        <v>302</v>
      </c>
      <c r="J40" s="34">
        <v>698</v>
      </c>
      <c r="K40" s="34">
        <v>146</v>
      </c>
      <c r="L40" s="34">
        <v>201</v>
      </c>
      <c r="M40" s="34">
        <v>525</v>
      </c>
      <c r="N40" s="34">
        <v>827</v>
      </c>
      <c r="O40" s="34">
        <v>655</v>
      </c>
      <c r="P40" s="34">
        <v>129</v>
      </c>
      <c r="Q40" s="34">
        <v>858</v>
      </c>
      <c r="R40" s="34">
        <v>217</v>
      </c>
      <c r="S40" s="34">
        <v>664</v>
      </c>
      <c r="T40" s="55"/>
      <c r="U40" s="11" t="s">
        <v>64</v>
      </c>
    </row>
    <row r="41" spans="1:21">
      <c r="A41" s="12" t="s">
        <v>65</v>
      </c>
      <c r="B41" s="34">
        <f t="shared" si="2"/>
        <v>10378</v>
      </c>
      <c r="C41" s="34">
        <v>11</v>
      </c>
      <c r="D41" s="34">
        <v>906</v>
      </c>
      <c r="E41" s="34">
        <v>84</v>
      </c>
      <c r="F41" s="54">
        <v>57</v>
      </c>
      <c r="G41" s="34">
        <v>1780</v>
      </c>
      <c r="H41" s="34">
        <v>1920</v>
      </c>
      <c r="I41" s="34">
        <v>382</v>
      </c>
      <c r="J41" s="34">
        <v>602</v>
      </c>
      <c r="K41" s="34">
        <v>177</v>
      </c>
      <c r="L41" s="34">
        <v>226</v>
      </c>
      <c r="M41" s="34">
        <v>634</v>
      </c>
      <c r="N41" s="34">
        <v>1094</v>
      </c>
      <c r="O41" s="34">
        <v>754</v>
      </c>
      <c r="P41" s="34">
        <v>142</v>
      </c>
      <c r="Q41" s="34">
        <v>763</v>
      </c>
      <c r="R41" s="34">
        <v>238</v>
      </c>
      <c r="S41" s="34">
        <v>608</v>
      </c>
      <c r="T41" s="55"/>
      <c r="U41" s="11" t="s">
        <v>65</v>
      </c>
    </row>
    <row r="42" spans="1:21" ht="24" customHeight="1">
      <c r="A42" s="40" t="s">
        <v>126</v>
      </c>
      <c r="B42" s="34">
        <f t="shared" si="2"/>
        <v>10733</v>
      </c>
      <c r="C42" s="34">
        <v>5</v>
      </c>
      <c r="D42" s="34">
        <v>962</v>
      </c>
      <c r="E42" s="34">
        <v>62</v>
      </c>
      <c r="F42" s="54">
        <v>45</v>
      </c>
      <c r="G42" s="34">
        <v>2163</v>
      </c>
      <c r="H42" s="34">
        <v>1887</v>
      </c>
      <c r="I42" s="34">
        <v>354</v>
      </c>
      <c r="J42" s="34">
        <v>773</v>
      </c>
      <c r="K42" s="34">
        <v>190</v>
      </c>
      <c r="L42" s="34">
        <v>204</v>
      </c>
      <c r="M42" s="34">
        <v>580</v>
      </c>
      <c r="N42" s="34">
        <v>1026</v>
      </c>
      <c r="O42" s="34">
        <v>845</v>
      </c>
      <c r="P42" s="34">
        <v>128</v>
      </c>
      <c r="Q42" s="34">
        <v>749</v>
      </c>
      <c r="R42" s="34">
        <v>209</v>
      </c>
      <c r="S42" s="34">
        <v>551</v>
      </c>
      <c r="T42" s="55"/>
      <c r="U42" s="56" t="s">
        <v>126</v>
      </c>
    </row>
    <row r="43" spans="1:21">
      <c r="A43" s="12"/>
      <c r="B43" s="34"/>
      <c r="T43" s="55"/>
      <c r="U43" s="11"/>
    </row>
    <row r="44" spans="1:21">
      <c r="A44" s="40" t="s">
        <v>67</v>
      </c>
      <c r="B44" s="34">
        <f t="shared" si="2"/>
        <v>22405</v>
      </c>
      <c r="C44" s="34">
        <v>3</v>
      </c>
      <c r="D44" s="34">
        <v>922</v>
      </c>
      <c r="E44" s="34">
        <v>166</v>
      </c>
      <c r="F44" s="54">
        <v>48</v>
      </c>
      <c r="G44" s="34">
        <v>2556</v>
      </c>
      <c r="H44" s="34">
        <v>3388</v>
      </c>
      <c r="I44" s="34">
        <v>599</v>
      </c>
      <c r="J44" s="34">
        <v>1167</v>
      </c>
      <c r="K44" s="34">
        <v>1015</v>
      </c>
      <c r="L44" s="34">
        <v>485</v>
      </c>
      <c r="M44" s="34">
        <v>1522</v>
      </c>
      <c r="N44" s="34">
        <v>4090</v>
      </c>
      <c r="O44" s="34">
        <v>1778</v>
      </c>
      <c r="P44" s="34">
        <v>429</v>
      </c>
      <c r="Q44" s="34">
        <v>1826</v>
      </c>
      <c r="R44" s="34">
        <v>979</v>
      </c>
      <c r="S44" s="34">
        <v>1432</v>
      </c>
      <c r="T44" s="55"/>
      <c r="U44" s="56" t="s">
        <v>67</v>
      </c>
    </row>
    <row r="45" spans="1:21">
      <c r="A45" s="12"/>
      <c r="B45" s="34"/>
      <c r="C45" s="34"/>
      <c r="D45" s="34"/>
      <c r="E45" s="34"/>
      <c r="F45" s="5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55"/>
      <c r="U45" s="11"/>
    </row>
    <row r="46" spans="1:21">
      <c r="A46" s="12" t="s">
        <v>68</v>
      </c>
      <c r="B46" s="34">
        <f t="shared" si="2"/>
        <v>10861</v>
      </c>
      <c r="C46" s="34">
        <v>4</v>
      </c>
      <c r="D46" s="34">
        <v>788</v>
      </c>
      <c r="E46" s="34">
        <v>108</v>
      </c>
      <c r="F46" s="54">
        <v>52</v>
      </c>
      <c r="G46" s="34">
        <v>2120</v>
      </c>
      <c r="H46" s="34">
        <v>1897</v>
      </c>
      <c r="I46" s="34">
        <v>408</v>
      </c>
      <c r="J46" s="34">
        <v>536</v>
      </c>
      <c r="K46" s="34">
        <v>216</v>
      </c>
      <c r="L46" s="34">
        <v>234</v>
      </c>
      <c r="M46" s="34">
        <v>598</v>
      </c>
      <c r="N46" s="34">
        <v>1122</v>
      </c>
      <c r="O46" s="34">
        <v>891</v>
      </c>
      <c r="P46" s="34">
        <v>137</v>
      </c>
      <c r="Q46" s="34">
        <v>728</v>
      </c>
      <c r="R46" s="34">
        <v>250</v>
      </c>
      <c r="S46" s="34">
        <v>772</v>
      </c>
      <c r="T46" s="55"/>
      <c r="U46" s="11" t="s">
        <v>68</v>
      </c>
    </row>
    <row r="47" spans="1:21">
      <c r="A47" s="12" t="s">
        <v>69</v>
      </c>
      <c r="B47" s="34">
        <f t="shared" si="2"/>
        <v>8115</v>
      </c>
      <c r="C47" s="34">
        <v>10</v>
      </c>
      <c r="D47" s="34">
        <v>585</v>
      </c>
      <c r="E47" s="34">
        <v>92</v>
      </c>
      <c r="F47" s="54">
        <v>44</v>
      </c>
      <c r="G47" s="34">
        <v>1586</v>
      </c>
      <c r="H47" s="34">
        <v>1496</v>
      </c>
      <c r="I47" s="34">
        <v>331</v>
      </c>
      <c r="J47" s="34">
        <v>451</v>
      </c>
      <c r="K47" s="34">
        <v>117</v>
      </c>
      <c r="L47" s="34">
        <v>164</v>
      </c>
      <c r="M47" s="34">
        <v>480</v>
      </c>
      <c r="N47" s="34">
        <v>728</v>
      </c>
      <c r="O47" s="34">
        <v>690</v>
      </c>
      <c r="P47" s="34">
        <v>89</v>
      </c>
      <c r="Q47" s="34">
        <v>574</v>
      </c>
      <c r="R47" s="34">
        <v>174</v>
      </c>
      <c r="S47" s="34">
        <v>504</v>
      </c>
      <c r="T47" s="55"/>
      <c r="U47" s="11" t="s">
        <v>69</v>
      </c>
    </row>
    <row r="48" spans="1:21">
      <c r="A48" s="12"/>
      <c r="B48" s="34"/>
      <c r="C48" s="9"/>
      <c r="D48" s="9"/>
      <c r="E48" s="9"/>
      <c r="F48" s="57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58"/>
      <c r="U48" s="11"/>
    </row>
    <row r="49" spans="1:21" s="28" customFormat="1">
      <c r="A49" s="20" t="s">
        <v>70</v>
      </c>
      <c r="B49" s="90">
        <f>SUM(B30:B47)</f>
        <v>169614</v>
      </c>
      <c r="C49" s="90">
        <f t="shared" ref="C49:S49" si="3">SUM(C30:C47)</f>
        <v>101</v>
      </c>
      <c r="D49" s="90">
        <f t="shared" si="3"/>
        <v>13680</v>
      </c>
      <c r="E49" s="90">
        <f t="shared" si="3"/>
        <v>1375</v>
      </c>
      <c r="F49" s="106">
        <f t="shared" si="3"/>
        <v>663</v>
      </c>
      <c r="G49" s="90">
        <f t="shared" si="3"/>
        <v>27799</v>
      </c>
      <c r="H49" s="90">
        <f t="shared" si="3"/>
        <v>29781</v>
      </c>
      <c r="I49" s="90">
        <f t="shared" si="3"/>
        <v>5545</v>
      </c>
      <c r="J49" s="90">
        <f t="shared" si="3"/>
        <v>9596</v>
      </c>
      <c r="K49" s="90">
        <f t="shared" si="3"/>
        <v>4140</v>
      </c>
      <c r="L49" s="90">
        <f t="shared" si="3"/>
        <v>3510</v>
      </c>
      <c r="M49" s="90">
        <f t="shared" si="3"/>
        <v>10118</v>
      </c>
      <c r="N49" s="90">
        <f t="shared" si="3"/>
        <v>20587</v>
      </c>
      <c r="O49" s="90">
        <f t="shared" si="3"/>
        <v>12122</v>
      </c>
      <c r="P49" s="90">
        <f t="shared" si="3"/>
        <v>2436</v>
      </c>
      <c r="Q49" s="90">
        <f t="shared" si="3"/>
        <v>12987</v>
      </c>
      <c r="R49" s="90">
        <f t="shared" si="3"/>
        <v>4321</v>
      </c>
      <c r="S49" s="90">
        <f t="shared" si="3"/>
        <v>10853</v>
      </c>
      <c r="T49" s="58"/>
      <c r="U49" s="14" t="s">
        <v>70</v>
      </c>
    </row>
    <row r="50" spans="1:21" s="28" customFormat="1" ht="10.5" customHeight="1">
      <c r="A50" s="14"/>
      <c r="B50" s="9"/>
      <c r="C50" s="9"/>
      <c r="D50" s="36"/>
      <c r="E50" s="9"/>
      <c r="F50" s="36"/>
      <c r="G50" s="9"/>
      <c r="H50" s="36"/>
      <c r="I50" s="9"/>
      <c r="J50" s="42"/>
    </row>
    <row r="51" spans="1:21" ht="9.9499999999999993" customHeight="1">
      <c r="A51" s="29" t="s">
        <v>19</v>
      </c>
    </row>
    <row r="52" spans="1:21" ht="24" customHeight="1">
      <c r="A52" s="133" t="s">
        <v>134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21">
      <c r="A53" s="43" t="s">
        <v>51</v>
      </c>
      <c r="B53" s="43"/>
    </row>
  </sheetData>
  <mergeCells count="10">
    <mergeCell ref="U3:U5"/>
    <mergeCell ref="A52:J52"/>
    <mergeCell ref="C3:J3"/>
    <mergeCell ref="K3:S3"/>
    <mergeCell ref="A3:A5"/>
    <mergeCell ref="B3:B5"/>
    <mergeCell ref="B7:J7"/>
    <mergeCell ref="K7:S7"/>
    <mergeCell ref="B29:J29"/>
    <mergeCell ref="K29:S2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  <rowBreaks count="1" manualBreakCount="1">
    <brk id="52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"/>
  <sheetViews>
    <sheetView showGridLines="0" zoomScaleNormal="100" workbookViewId="0">
      <selection sqref="A1:J1"/>
    </sheetView>
  </sheetViews>
  <sheetFormatPr baseColWidth="10" defaultRowHeight="12"/>
  <cols>
    <col min="1" max="1" width="19.140625" customWidth="1"/>
    <col min="2" max="2" width="8.140625" style="73" customWidth="1"/>
    <col min="3" max="4" width="8.140625" customWidth="1"/>
    <col min="5" max="5" width="7" customWidth="1"/>
    <col min="6" max="6" width="11.42578125" customWidth="1"/>
    <col min="7" max="10" width="8.140625" customWidth="1"/>
    <col min="11" max="11" width="7.42578125" customWidth="1"/>
    <col min="12" max="12" width="9.140625" customWidth="1"/>
    <col min="13" max="13" width="8.28515625" customWidth="1"/>
    <col min="14" max="14" width="9.7109375" style="31" customWidth="1"/>
    <col min="15" max="17" width="8.28515625" style="31" customWidth="1"/>
    <col min="18" max="18" width="7.7109375" style="31" customWidth="1"/>
    <col min="19" max="19" width="8.28515625" customWidth="1"/>
    <col min="20" max="20" width="0.7109375" customWidth="1"/>
    <col min="21" max="21" width="19" customWidth="1"/>
    <col min="23" max="23" width="11.42578125" style="1"/>
  </cols>
  <sheetData>
    <row r="1" spans="1:29" ht="28.5" customHeight="1">
      <c r="A1" s="188" t="s">
        <v>98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29" ht="9.9499999999999993" customHeight="1"/>
    <row r="3" spans="1:29" ht="12" customHeight="1">
      <c r="A3" s="189" t="s">
        <v>56</v>
      </c>
      <c r="B3" s="192" t="s">
        <v>96</v>
      </c>
      <c r="C3" s="195" t="s">
        <v>73</v>
      </c>
      <c r="D3" s="196"/>
      <c r="E3" s="196"/>
      <c r="F3" s="196"/>
      <c r="G3" s="196"/>
      <c r="H3" s="196"/>
      <c r="I3" s="196"/>
      <c r="J3" s="196"/>
      <c r="K3" s="197" t="s">
        <v>74</v>
      </c>
      <c r="L3" s="197"/>
      <c r="M3" s="197"/>
      <c r="N3" s="197"/>
      <c r="O3" s="197"/>
      <c r="P3" s="197"/>
      <c r="Q3" s="197"/>
      <c r="R3" s="197"/>
      <c r="S3" s="198"/>
      <c r="T3" s="115"/>
      <c r="U3" s="185" t="s">
        <v>56</v>
      </c>
    </row>
    <row r="4" spans="1:29">
      <c r="A4" s="190"/>
      <c r="B4" s="193"/>
      <c r="C4" s="116" t="s">
        <v>22</v>
      </c>
      <c r="D4" s="117" t="s">
        <v>3</v>
      </c>
      <c r="E4" s="117" t="s">
        <v>4</v>
      </c>
      <c r="F4" s="117" t="s">
        <v>6</v>
      </c>
      <c r="G4" s="117" t="s">
        <v>7</v>
      </c>
      <c r="H4" s="117" t="s">
        <v>9</v>
      </c>
      <c r="I4" s="118" t="s">
        <v>10</v>
      </c>
      <c r="J4" s="117" t="s">
        <v>12</v>
      </c>
      <c r="K4" s="118" t="s">
        <v>13</v>
      </c>
      <c r="L4" s="117" t="s">
        <v>14</v>
      </c>
      <c r="M4" s="117" t="s">
        <v>26</v>
      </c>
      <c r="N4" s="117" t="s">
        <v>15</v>
      </c>
      <c r="O4" s="117" t="s">
        <v>17</v>
      </c>
      <c r="P4" s="117" t="s">
        <v>28</v>
      </c>
      <c r="Q4" s="117" t="s">
        <v>29</v>
      </c>
      <c r="R4" s="117" t="s">
        <v>31</v>
      </c>
      <c r="S4" s="118" t="s">
        <v>33</v>
      </c>
      <c r="T4" s="119"/>
      <c r="U4" s="186"/>
    </row>
    <row r="5" spans="1:29" ht="82.5" customHeight="1">
      <c r="A5" s="191"/>
      <c r="B5" s="194"/>
      <c r="C5" s="120" t="s">
        <v>75</v>
      </c>
      <c r="D5" s="120" t="s">
        <v>76</v>
      </c>
      <c r="E5" s="120" t="s">
        <v>77</v>
      </c>
      <c r="F5" s="121" t="s">
        <v>78</v>
      </c>
      <c r="G5" s="120" t="s">
        <v>79</v>
      </c>
      <c r="H5" s="120" t="s">
        <v>80</v>
      </c>
      <c r="I5" s="120" t="s">
        <v>81</v>
      </c>
      <c r="J5" s="120" t="s">
        <v>82</v>
      </c>
      <c r="K5" s="122" t="s">
        <v>83</v>
      </c>
      <c r="L5" s="122" t="s">
        <v>84</v>
      </c>
      <c r="M5" s="121" t="s">
        <v>85</v>
      </c>
      <c r="N5" s="121" t="s">
        <v>86</v>
      </c>
      <c r="O5" s="121" t="s">
        <v>87</v>
      </c>
      <c r="P5" s="121" t="s">
        <v>88</v>
      </c>
      <c r="Q5" s="121" t="s">
        <v>89</v>
      </c>
      <c r="R5" s="121" t="s">
        <v>90</v>
      </c>
      <c r="S5" s="122" t="s">
        <v>91</v>
      </c>
      <c r="T5" s="123"/>
      <c r="U5" s="187"/>
      <c r="V5" s="51"/>
      <c r="W5" s="61"/>
      <c r="X5" s="51"/>
      <c r="Y5" s="51"/>
      <c r="Z5" s="51"/>
      <c r="AA5" s="51"/>
      <c r="AB5" s="51"/>
      <c r="AC5" s="51"/>
    </row>
    <row r="6" spans="1:29" s="31" customFormat="1" ht="10.5" customHeight="1">
      <c r="A6" s="2"/>
      <c r="B6" s="74"/>
      <c r="C6" s="3"/>
      <c r="D6" s="3"/>
      <c r="E6" s="3"/>
      <c r="F6" s="3"/>
      <c r="G6" s="3"/>
      <c r="L6" s="31" t="s">
        <v>92</v>
      </c>
      <c r="W6" s="124"/>
    </row>
    <row r="7" spans="1:29" s="31" customFormat="1" ht="12" customHeight="1">
      <c r="A7" s="15"/>
      <c r="B7" s="181" t="s">
        <v>143</v>
      </c>
      <c r="C7" s="181"/>
      <c r="D7" s="181"/>
      <c r="E7" s="181"/>
      <c r="F7" s="181"/>
      <c r="G7" s="181"/>
      <c r="H7" s="181"/>
      <c r="I7" s="181"/>
      <c r="J7" s="181"/>
      <c r="K7" s="199" t="s">
        <v>128</v>
      </c>
      <c r="L7" s="199"/>
      <c r="M7" s="199"/>
      <c r="N7" s="199"/>
      <c r="O7" s="199"/>
      <c r="P7" s="199"/>
      <c r="Q7" s="199"/>
      <c r="R7" s="199"/>
      <c r="S7" s="199"/>
      <c r="T7" s="114"/>
      <c r="U7" s="125"/>
      <c r="W7" s="124"/>
    </row>
    <row r="8" spans="1:29">
      <c r="A8" s="40" t="s">
        <v>57</v>
      </c>
      <c r="B8" s="75">
        <v>423.84860267215134</v>
      </c>
      <c r="C8" s="75">
        <v>8.1942697471658069E-2</v>
      </c>
      <c r="D8" s="75">
        <v>27.614689047948769</v>
      </c>
      <c r="E8" s="75">
        <v>1.4749685544898452</v>
      </c>
      <c r="F8" s="75">
        <v>1.3520545082823581</v>
      </c>
      <c r="G8" s="75">
        <v>54.983550003482563</v>
      </c>
      <c r="H8" s="75">
        <v>75.878937858755378</v>
      </c>
      <c r="I8" s="75">
        <v>12.291404620748711</v>
      </c>
      <c r="J8" s="75">
        <v>18.355164233651408</v>
      </c>
      <c r="K8" s="75">
        <v>13.643459129031068</v>
      </c>
      <c r="L8" s="75">
        <v>9.6692383016556516</v>
      </c>
      <c r="M8" s="75">
        <v>26.098749144723094</v>
      </c>
      <c r="N8" s="75">
        <v>63.013934355705054</v>
      </c>
      <c r="O8" s="75">
        <v>32.736107639927397</v>
      </c>
      <c r="P8" s="75">
        <v>6.8831865876192779</v>
      </c>
      <c r="Q8" s="75">
        <v>34.538846984303873</v>
      </c>
      <c r="R8" s="75">
        <v>11.308092251088814</v>
      </c>
      <c r="S8" s="75">
        <v>33.92427675326644</v>
      </c>
      <c r="T8" s="55"/>
      <c r="U8" s="56" t="s">
        <v>57</v>
      </c>
    </row>
    <row r="9" spans="1:29">
      <c r="A9" s="40"/>
      <c r="B9" s="75"/>
      <c r="C9" s="34"/>
      <c r="D9" s="34"/>
      <c r="E9" s="34"/>
      <c r="F9" s="62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55"/>
      <c r="U9" s="56"/>
    </row>
    <row r="10" spans="1:29">
      <c r="A10" s="40" t="s">
        <v>58</v>
      </c>
      <c r="B10" s="75">
        <v>449.10582224015059</v>
      </c>
      <c r="C10" s="75">
        <v>0.28609110857443659</v>
      </c>
      <c r="D10" s="75">
        <v>55.816375282872585</v>
      </c>
      <c r="E10" s="75">
        <v>2.7750837531720354</v>
      </c>
      <c r="F10" s="75">
        <v>1.6593284297317323</v>
      </c>
      <c r="G10" s="75">
        <v>85.655677907186316</v>
      </c>
      <c r="H10" s="75">
        <v>87.515270112920163</v>
      </c>
      <c r="I10" s="75">
        <v>16.02110208016845</v>
      </c>
      <c r="J10" s="75">
        <v>27.75083753172035</v>
      </c>
      <c r="K10" s="75">
        <v>6.3226134994950494</v>
      </c>
      <c r="L10" s="75">
        <v>8.0105510400842252</v>
      </c>
      <c r="M10" s="75">
        <v>22.830070464240041</v>
      </c>
      <c r="N10" s="75">
        <v>34.531196804934503</v>
      </c>
      <c r="O10" s="75">
        <v>26.320381988848169</v>
      </c>
      <c r="P10" s="75">
        <v>5.4071219520568521</v>
      </c>
      <c r="Q10" s="75">
        <v>32.185249714624121</v>
      </c>
      <c r="R10" s="75">
        <v>7.1808868252183586</v>
      </c>
      <c r="S10" s="75">
        <v>28.837983744303212</v>
      </c>
      <c r="T10" s="55"/>
      <c r="U10" s="56" t="s">
        <v>58</v>
      </c>
    </row>
    <row r="11" spans="1:29">
      <c r="A11" s="40" t="s">
        <v>59</v>
      </c>
      <c r="B11" s="75">
        <v>418.88348893720422</v>
      </c>
      <c r="C11" s="75">
        <v>0.35170737946028902</v>
      </c>
      <c r="D11" s="75">
        <v>41.437523980048603</v>
      </c>
      <c r="E11" s="75">
        <v>10.295434198746642</v>
      </c>
      <c r="F11" s="75">
        <v>2.0782708786289805</v>
      </c>
      <c r="G11" s="75">
        <v>79.038240184166767</v>
      </c>
      <c r="H11" s="75">
        <v>76.768128916741276</v>
      </c>
      <c r="I11" s="75">
        <v>15.794858677580253</v>
      </c>
      <c r="J11" s="75">
        <v>23.24466044251183</v>
      </c>
      <c r="K11" s="75">
        <v>5.6273180713646243</v>
      </c>
      <c r="L11" s="75">
        <v>8.4090037089141827</v>
      </c>
      <c r="M11" s="75">
        <v>23.852155007034149</v>
      </c>
      <c r="N11" s="75">
        <v>39.487146693950635</v>
      </c>
      <c r="O11" s="75">
        <v>25.802532293132113</v>
      </c>
      <c r="P11" s="75">
        <v>5.1477170993733212</v>
      </c>
      <c r="Q11" s="75">
        <v>28.072643560557616</v>
      </c>
      <c r="R11" s="75">
        <v>7.2579613761350554</v>
      </c>
      <c r="S11" s="75">
        <v>26.218186468857912</v>
      </c>
      <c r="T11" s="55"/>
      <c r="U11" s="56" t="s">
        <v>59</v>
      </c>
    </row>
    <row r="12" spans="1:29">
      <c r="A12" s="40" t="s">
        <v>60</v>
      </c>
      <c r="B12" s="75">
        <v>457.6837320615353</v>
      </c>
      <c r="C12" s="75">
        <v>0.12913111973898297</v>
      </c>
      <c r="D12" s="75">
        <v>49.887655925827083</v>
      </c>
      <c r="E12" s="75">
        <v>2.0660979158237276</v>
      </c>
      <c r="F12" s="75">
        <v>1.7217482631864396</v>
      </c>
      <c r="G12" s="75">
        <v>86.474806518538927</v>
      </c>
      <c r="H12" s="75">
        <v>84.710014548772818</v>
      </c>
      <c r="I12" s="75">
        <v>18.810099775311851</v>
      </c>
      <c r="J12" s="75">
        <v>28.279715222837268</v>
      </c>
      <c r="K12" s="75">
        <v>7.1882989988033845</v>
      </c>
      <c r="L12" s="75">
        <v>8.1783042501355876</v>
      </c>
      <c r="M12" s="75">
        <v>24.577956456986424</v>
      </c>
      <c r="N12" s="75">
        <v>40.89152125067794</v>
      </c>
      <c r="O12" s="75">
        <v>30.733206497877944</v>
      </c>
      <c r="P12" s="75">
        <v>4.9500262566610136</v>
      </c>
      <c r="Q12" s="75">
        <v>34.434965263728792</v>
      </c>
      <c r="R12" s="75">
        <v>8.5656976093525365</v>
      </c>
      <c r="S12" s="75">
        <v>26.084486187274557</v>
      </c>
      <c r="T12" s="55"/>
      <c r="U12" s="56" t="s">
        <v>60</v>
      </c>
    </row>
    <row r="13" spans="1:29" ht="12.75" customHeight="1">
      <c r="A13" s="40" t="s">
        <v>61</v>
      </c>
      <c r="B13" s="75">
        <v>422.11246901658802</v>
      </c>
      <c r="C13" s="75">
        <v>0.18451659726792424</v>
      </c>
      <c r="D13" s="75">
        <v>37.210847115698058</v>
      </c>
      <c r="E13" s="75">
        <v>1.6298966091999976</v>
      </c>
      <c r="F13" s="75">
        <v>1.7221549078339597</v>
      </c>
      <c r="G13" s="75">
        <v>80.603000239871577</v>
      </c>
      <c r="H13" s="75">
        <v>80.295472577758375</v>
      </c>
      <c r="I13" s="75">
        <v>15.560899702928278</v>
      </c>
      <c r="J13" s="75">
        <v>22.234249970784873</v>
      </c>
      <c r="K13" s="75">
        <v>6.3965753719547074</v>
      </c>
      <c r="L13" s="75">
        <v>8.7337856040150808</v>
      </c>
      <c r="M13" s="75">
        <v>24.233179774520718</v>
      </c>
      <c r="N13" s="75">
        <v>41.147201190747104</v>
      </c>
      <c r="O13" s="75">
        <v>28.200286615781089</v>
      </c>
      <c r="P13" s="75">
        <v>4.4591511006415026</v>
      </c>
      <c r="Q13" s="75">
        <v>33.459009637916928</v>
      </c>
      <c r="R13" s="75">
        <v>7.3191583582943283</v>
      </c>
      <c r="S13" s="75">
        <v>28.723083641373542</v>
      </c>
      <c r="T13" s="55"/>
      <c r="U13" s="56" t="s">
        <v>61</v>
      </c>
    </row>
    <row r="14" spans="1:29">
      <c r="A14" s="40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55"/>
      <c r="U14" s="56"/>
    </row>
    <row r="15" spans="1:29">
      <c r="A15" s="40" t="s">
        <v>62</v>
      </c>
      <c r="B15" s="75">
        <v>426.7058628221605</v>
      </c>
      <c r="C15" s="75">
        <v>9.3264963897132472E-2</v>
      </c>
      <c r="D15" s="75">
        <v>21.805348559149571</v>
      </c>
      <c r="E15" s="75">
        <v>2.3875830757665915</v>
      </c>
      <c r="F15" s="75">
        <v>0.98860861730960425</v>
      </c>
      <c r="G15" s="75">
        <v>45.270813475668106</v>
      </c>
      <c r="H15" s="75">
        <v>64.371478081800831</v>
      </c>
      <c r="I15" s="75">
        <v>10.59489989871425</v>
      </c>
      <c r="J15" s="75">
        <v>23.707953822651074</v>
      </c>
      <c r="K15" s="75">
        <v>19.436418476162409</v>
      </c>
      <c r="L15" s="75">
        <v>9.5876382886252181</v>
      </c>
      <c r="M15" s="75">
        <v>28.930791800890493</v>
      </c>
      <c r="N15" s="75">
        <v>82.110474215035438</v>
      </c>
      <c r="O15" s="75">
        <v>31.915270645598731</v>
      </c>
      <c r="P15" s="75">
        <v>8.3751937579624958</v>
      </c>
      <c r="Q15" s="75">
        <v>33.649998974085399</v>
      </c>
      <c r="R15" s="75">
        <v>15.985614811968507</v>
      </c>
      <c r="S15" s="75">
        <v>27.494511356874654</v>
      </c>
      <c r="T15" s="55"/>
      <c r="U15" s="56" t="s">
        <v>62</v>
      </c>
    </row>
    <row r="16" spans="1:29">
      <c r="A16" s="40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55"/>
      <c r="U16" s="56"/>
    </row>
    <row r="17" spans="1:23">
      <c r="A17" s="40" t="s">
        <v>63</v>
      </c>
      <c r="B17" s="75">
        <v>405.17941144829882</v>
      </c>
      <c r="C17" s="75">
        <v>0.65199036358242624</v>
      </c>
      <c r="D17" s="75">
        <v>41.368788569304947</v>
      </c>
      <c r="E17" s="75">
        <v>3.1295537451956461</v>
      </c>
      <c r="F17" s="75">
        <v>2.0863691634637642</v>
      </c>
      <c r="G17" s="75">
        <v>76.706666275472443</v>
      </c>
      <c r="H17" s="75">
        <v>75.989476875531778</v>
      </c>
      <c r="I17" s="75">
        <v>12.681212571678191</v>
      </c>
      <c r="J17" s="75">
        <v>25.395024661535501</v>
      </c>
      <c r="K17" s="75">
        <v>5.8353137540627147</v>
      </c>
      <c r="L17" s="75">
        <v>8.0520809902429651</v>
      </c>
      <c r="M17" s="75">
        <v>23.667250198042073</v>
      </c>
      <c r="N17" s="75">
        <v>37.098251687840055</v>
      </c>
      <c r="O17" s="75">
        <v>25.59062177061023</v>
      </c>
      <c r="P17" s="75">
        <v>5.5419180904506229</v>
      </c>
      <c r="Q17" s="75">
        <v>31.230338415598219</v>
      </c>
      <c r="R17" s="75">
        <v>7.2370930357649312</v>
      </c>
      <c r="S17" s="75">
        <v>22.917461279922282</v>
      </c>
      <c r="T17" s="55"/>
      <c r="U17" s="56" t="s">
        <v>63</v>
      </c>
    </row>
    <row r="18" spans="1:23">
      <c r="A18" s="40" t="s">
        <v>64</v>
      </c>
      <c r="B18" s="75">
        <v>388.63516768005775</v>
      </c>
      <c r="C18" s="75">
        <v>0.42251303068596913</v>
      </c>
      <c r="D18" s="75">
        <v>35.606325404172125</v>
      </c>
      <c r="E18" s="75">
        <v>3.418514521004659</v>
      </c>
      <c r="F18" s="75">
        <v>2.2277959799805642</v>
      </c>
      <c r="G18" s="75">
        <v>68.754393175262251</v>
      </c>
      <c r="H18" s="75">
        <v>74.400703676247474</v>
      </c>
      <c r="I18" s="75">
        <v>11.753544308173323</v>
      </c>
      <c r="J18" s="75">
        <v>27.69380864768943</v>
      </c>
      <c r="K18" s="75">
        <v>5.7231310520190357</v>
      </c>
      <c r="L18" s="75">
        <v>7.7588756544150694</v>
      </c>
      <c r="M18" s="75">
        <v>20.319035748443422</v>
      </c>
      <c r="N18" s="75">
        <v>32.341451985235089</v>
      </c>
      <c r="O18" s="75">
        <v>25.850115422877927</v>
      </c>
      <c r="P18" s="75">
        <v>5.146976919265442</v>
      </c>
      <c r="Q18" s="75">
        <v>32.994426669022495</v>
      </c>
      <c r="R18" s="75">
        <v>8.3734400626855692</v>
      </c>
      <c r="S18" s="75">
        <v>25.850115422877927</v>
      </c>
      <c r="T18" s="55"/>
      <c r="U18" s="56" t="s">
        <v>64</v>
      </c>
    </row>
    <row r="19" spans="1:23">
      <c r="A19" s="40" t="s">
        <v>65</v>
      </c>
      <c r="B19" s="75">
        <v>432.40471013006197</v>
      </c>
      <c r="C19" s="75">
        <v>0.45131908259139214</v>
      </c>
      <c r="D19" s="75">
        <v>37.869773930168627</v>
      </c>
      <c r="E19" s="75">
        <v>3.4874656382062117</v>
      </c>
      <c r="F19" s="75">
        <v>2.3386534279735773</v>
      </c>
      <c r="G19" s="75">
        <v>74.590735650104619</v>
      </c>
      <c r="H19" s="75">
        <v>80.293767693759492</v>
      </c>
      <c r="I19" s="75">
        <v>16.247486973290115</v>
      </c>
      <c r="J19" s="75">
        <v>25.314897632626266</v>
      </c>
      <c r="K19" s="75">
        <v>7.4262503590038156</v>
      </c>
      <c r="L19" s="75">
        <v>9.2725556968776921</v>
      </c>
      <c r="M19" s="75">
        <v>26.176506790300742</v>
      </c>
      <c r="N19" s="75">
        <v>45.296024289172443</v>
      </c>
      <c r="O19" s="75">
        <v>31.551306773889138</v>
      </c>
      <c r="P19" s="75">
        <v>5.8671480736880977</v>
      </c>
      <c r="Q19" s="75">
        <v>31.30513272883929</v>
      </c>
      <c r="R19" s="75">
        <v>9.7649037869773938</v>
      </c>
      <c r="S19" s="75">
        <v>25.150781602593032</v>
      </c>
      <c r="T19" s="55"/>
      <c r="U19" s="56" t="s">
        <v>65</v>
      </c>
    </row>
    <row r="20" spans="1:23" ht="24" customHeight="1">
      <c r="A20" s="40" t="s">
        <v>126</v>
      </c>
      <c r="B20" s="75">
        <v>442.80247731903006</v>
      </c>
      <c r="C20" s="75">
        <v>0.20332559340574435</v>
      </c>
      <c r="D20" s="75">
        <v>39.485830239395554</v>
      </c>
      <c r="E20" s="75">
        <v>2.6025675955935279</v>
      </c>
      <c r="F20" s="75">
        <v>1.870595459332848</v>
      </c>
      <c r="G20" s="75">
        <v>89.625921573252114</v>
      </c>
      <c r="H20" s="75">
        <v>78.158358105168134</v>
      </c>
      <c r="I20" s="75">
        <v>14.883433437300488</v>
      </c>
      <c r="J20" s="75">
        <v>32.328769351513351</v>
      </c>
      <c r="K20" s="75">
        <v>7.8483679054617319</v>
      </c>
      <c r="L20" s="75">
        <v>8.3363493296355191</v>
      </c>
      <c r="M20" s="75">
        <v>23.667099072428641</v>
      </c>
      <c r="N20" s="75">
        <v>42.088397834989081</v>
      </c>
      <c r="O20" s="75">
        <v>34.931336947106878</v>
      </c>
      <c r="P20" s="75">
        <v>5.245800309868204</v>
      </c>
      <c r="Q20" s="75">
        <v>30.458173892180504</v>
      </c>
      <c r="R20" s="75">
        <v>8.5803400417224118</v>
      </c>
      <c r="S20" s="75">
        <v>22.487810630675327</v>
      </c>
      <c r="T20" s="55"/>
      <c r="U20" s="56" t="s">
        <v>126</v>
      </c>
    </row>
    <row r="21" spans="1:23">
      <c r="A21" s="40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55"/>
      <c r="U21" s="56"/>
    </row>
    <row r="22" spans="1:23">
      <c r="A22" s="40" t="s">
        <v>67</v>
      </c>
      <c r="B22" s="75">
        <v>420.98946329826009</v>
      </c>
      <c r="C22" s="75">
        <v>5.5223803668333196E-2</v>
      </c>
      <c r="D22" s="75">
        <v>17.266642613632179</v>
      </c>
      <c r="E22" s="75">
        <v>3.0741250708705481</v>
      </c>
      <c r="F22" s="75">
        <v>0.90198879324944226</v>
      </c>
      <c r="G22" s="75">
        <v>48.633763097245435</v>
      </c>
      <c r="H22" s="75">
        <v>64.298915404495958</v>
      </c>
      <c r="I22" s="75">
        <v>11.412919424788861</v>
      </c>
      <c r="J22" s="75">
        <v>22.696983307684945</v>
      </c>
      <c r="K22" s="75">
        <v>19.144251938355509</v>
      </c>
      <c r="L22" s="75">
        <v>9.0014799979383113</v>
      </c>
      <c r="M22" s="75">
        <v>28.237771609074375</v>
      </c>
      <c r="N22" s="75">
        <v>76.079993520407029</v>
      </c>
      <c r="O22" s="75">
        <v>33.576072630346587</v>
      </c>
      <c r="P22" s="75">
        <v>7.9522277282399809</v>
      </c>
      <c r="Q22" s="75">
        <v>33.686520237683254</v>
      </c>
      <c r="R22" s="75">
        <v>18.131815537769398</v>
      </c>
      <c r="S22" s="75">
        <v>26.838768582809934</v>
      </c>
      <c r="T22" s="55"/>
      <c r="U22" s="56" t="s">
        <v>67</v>
      </c>
    </row>
    <row r="23" spans="1:23">
      <c r="A23" s="40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55"/>
      <c r="U23" s="56"/>
    </row>
    <row r="24" spans="1:23">
      <c r="A24" s="40" t="s">
        <v>68</v>
      </c>
      <c r="B24" s="75">
        <v>429.10491215266723</v>
      </c>
      <c r="C24" s="75">
        <v>0.15527588643121668</v>
      </c>
      <c r="D24" s="75">
        <v>31.093996257851138</v>
      </c>
      <c r="E24" s="75">
        <v>4.1924489336428499</v>
      </c>
      <c r="F24" s="75">
        <v>2.0574054952136209</v>
      </c>
      <c r="G24" s="75">
        <v>84.353625303758449</v>
      </c>
      <c r="H24" s="75">
        <v>75.037072117885458</v>
      </c>
      <c r="I24" s="75">
        <v>16.226330132062142</v>
      </c>
      <c r="J24" s="75">
        <v>21.389253355900095</v>
      </c>
      <c r="K24" s="75">
        <v>8.5789927253247207</v>
      </c>
      <c r="L24" s="75">
        <v>9.1612772994417835</v>
      </c>
      <c r="M24" s="75">
        <v>23.407839879505911</v>
      </c>
      <c r="N24" s="75">
        <v>44.059532774857729</v>
      </c>
      <c r="O24" s="75">
        <v>35.635815935964224</v>
      </c>
      <c r="P24" s="75">
        <v>5.3181991102691706</v>
      </c>
      <c r="Q24" s="75">
        <v>28.337849273697042</v>
      </c>
      <c r="R24" s="75">
        <v>9.7047429019510414</v>
      </c>
      <c r="S24" s="75">
        <v>30.395254768910661</v>
      </c>
      <c r="T24" s="55"/>
      <c r="U24" s="56" t="s">
        <v>68</v>
      </c>
    </row>
    <row r="25" spans="1:23">
      <c r="A25" s="40" t="s">
        <v>69</v>
      </c>
      <c r="B25" s="75">
        <v>421.54554863323659</v>
      </c>
      <c r="C25" s="75">
        <v>0.50733607971264483</v>
      </c>
      <c r="D25" s="75">
        <v>30.08502952695984</v>
      </c>
      <c r="E25" s="75">
        <v>4.7689591492988619</v>
      </c>
      <c r="F25" s="75">
        <v>2.2830123587069018</v>
      </c>
      <c r="G25" s="75">
        <v>83.152383464902485</v>
      </c>
      <c r="H25" s="75">
        <v>77.774621019948455</v>
      </c>
      <c r="I25" s="75">
        <v>17.908963613856361</v>
      </c>
      <c r="J25" s="75">
        <v>23.895529354465573</v>
      </c>
      <c r="K25" s="75">
        <v>5.9865657406092092</v>
      </c>
      <c r="L25" s="75">
        <v>8.3710453152586393</v>
      </c>
      <c r="M25" s="75">
        <v>24.504332650120745</v>
      </c>
      <c r="N25" s="75">
        <v>37.593603506706984</v>
      </c>
      <c r="O25" s="75">
        <v>35.970128051626517</v>
      </c>
      <c r="P25" s="75">
        <v>4.6167583253850681</v>
      </c>
      <c r="Q25" s="75">
        <v>29.121090975505815</v>
      </c>
      <c r="R25" s="75">
        <v>9.0305822188850779</v>
      </c>
      <c r="S25" s="75">
        <v>25.975607281287417</v>
      </c>
      <c r="T25" s="55"/>
      <c r="U25" s="56" t="s">
        <v>69</v>
      </c>
    </row>
    <row r="26" spans="1:23">
      <c r="A26" s="40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126"/>
      <c r="U26" s="56"/>
    </row>
    <row r="27" spans="1:23" s="1" customFormat="1">
      <c r="A27" s="87" t="s">
        <v>70</v>
      </c>
      <c r="B27" s="88">
        <v>425.64950967698019</v>
      </c>
      <c r="C27" s="88">
        <v>0.24909524168897426</v>
      </c>
      <c r="D27" s="88">
        <v>34.234564850343084</v>
      </c>
      <c r="E27" s="88">
        <v>3.4207435665604682</v>
      </c>
      <c r="F27" s="88">
        <v>1.6696780061726295</v>
      </c>
      <c r="G27" s="88">
        <v>70.249790735334088</v>
      </c>
      <c r="H27" s="88">
        <v>75.093583355899881</v>
      </c>
      <c r="I27" s="88">
        <v>14.089912037317919</v>
      </c>
      <c r="J27" s="88">
        <v>24.571642504428223</v>
      </c>
      <c r="K27" s="88">
        <v>10.427472097633496</v>
      </c>
      <c r="L27" s="88">
        <v>8.7232660381574458</v>
      </c>
      <c r="M27" s="88">
        <v>25.121625067761304</v>
      </c>
      <c r="N27" s="88">
        <v>51.293889471755314</v>
      </c>
      <c r="O27" s="88">
        <v>30.59432151635372</v>
      </c>
      <c r="P27" s="88">
        <v>6.0744710918806293</v>
      </c>
      <c r="Q27" s="88">
        <v>32.064230071270835</v>
      </c>
      <c r="R27" s="88">
        <v>10.728359419277604</v>
      </c>
      <c r="S27" s="88">
        <v>27.04286460514458</v>
      </c>
      <c r="T27" s="126"/>
      <c r="U27" s="91" t="s">
        <v>70</v>
      </c>
    </row>
    <row r="28" spans="1:23" s="1" customFormat="1" ht="6" customHeight="1">
      <c r="A28" s="91"/>
      <c r="B28" s="75"/>
      <c r="C28" s="90"/>
      <c r="D28" s="90"/>
      <c r="E28" s="90"/>
      <c r="F28" s="90"/>
      <c r="G28" s="90"/>
      <c r="H28" s="90"/>
      <c r="I28" s="90"/>
      <c r="J28" s="90"/>
      <c r="K28" s="127"/>
      <c r="L28" s="127"/>
      <c r="M28" s="127"/>
      <c r="N28" s="127"/>
      <c r="O28" s="127"/>
      <c r="P28" s="127"/>
      <c r="Q28" s="127"/>
      <c r="R28" s="127"/>
      <c r="S28" s="60"/>
      <c r="T28" s="60"/>
      <c r="U28" s="91"/>
    </row>
    <row r="29" spans="1:23" s="31" customFormat="1" ht="24" customHeight="1">
      <c r="A29" s="15"/>
      <c r="B29" s="183" t="s">
        <v>144</v>
      </c>
      <c r="C29" s="183"/>
      <c r="D29" s="183"/>
      <c r="E29" s="183"/>
      <c r="F29" s="183"/>
      <c r="G29" s="183"/>
      <c r="H29" s="183"/>
      <c r="I29" s="183"/>
      <c r="J29" s="183"/>
      <c r="K29" s="199" t="s">
        <v>129</v>
      </c>
      <c r="L29" s="199"/>
      <c r="M29" s="199"/>
      <c r="N29" s="199"/>
      <c r="O29" s="199"/>
      <c r="P29" s="199"/>
      <c r="Q29" s="199"/>
      <c r="R29" s="199"/>
      <c r="S29" s="199"/>
      <c r="T29" s="114"/>
      <c r="U29" s="15"/>
      <c r="W29" s="124"/>
    </row>
    <row r="30" spans="1:23">
      <c r="A30" s="40" t="s">
        <v>57</v>
      </c>
      <c r="B30" s="75">
        <v>416.35084585349466</v>
      </c>
      <c r="C30" s="75">
        <v>8.1942697471658069E-2</v>
      </c>
      <c r="D30" s="75">
        <v>26.877204770703848</v>
      </c>
      <c r="E30" s="75">
        <v>1.4339972057540162</v>
      </c>
      <c r="F30" s="75">
        <v>1.3110831595465291</v>
      </c>
      <c r="G30" s="75">
        <v>53.87732358761518</v>
      </c>
      <c r="H30" s="75">
        <v>74.076198514378902</v>
      </c>
      <c r="I30" s="75">
        <v>11.963633830862078</v>
      </c>
      <c r="J30" s="75">
        <v>17.330880515255682</v>
      </c>
      <c r="K30" s="75">
        <v>13.520545082823581</v>
      </c>
      <c r="L30" s="75">
        <v>9.546324255448166</v>
      </c>
      <c r="M30" s="75">
        <v>25.852921052308123</v>
      </c>
      <c r="N30" s="75">
        <v>62.31742142719596</v>
      </c>
      <c r="O30" s="75">
        <v>31.834737967739159</v>
      </c>
      <c r="P30" s="75">
        <v>6.8831865876192779</v>
      </c>
      <c r="Q30" s="75">
        <v>34.49787563556805</v>
      </c>
      <c r="R30" s="75">
        <v>11.267120902352984</v>
      </c>
      <c r="S30" s="75">
        <v>33.678448660851465</v>
      </c>
      <c r="T30" s="55"/>
      <c r="U30" s="56" t="s">
        <v>57</v>
      </c>
    </row>
    <row r="31" spans="1:23">
      <c r="A31" s="40"/>
      <c r="B31" s="7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5"/>
      <c r="U31" s="56"/>
    </row>
    <row r="32" spans="1:23">
      <c r="A32" s="40" t="s">
        <v>58</v>
      </c>
      <c r="B32" s="75">
        <v>442.52572674293856</v>
      </c>
      <c r="C32" s="75">
        <v>0.28609110857443659</v>
      </c>
      <c r="D32" s="75">
        <v>55.043929289721603</v>
      </c>
      <c r="E32" s="75">
        <v>2.7178655314571478</v>
      </c>
      <c r="F32" s="75">
        <v>1.6307193188742888</v>
      </c>
      <c r="G32" s="75">
        <v>83.853303923167374</v>
      </c>
      <c r="H32" s="75">
        <v>86.227860124335194</v>
      </c>
      <c r="I32" s="75">
        <v>15.677792749879126</v>
      </c>
      <c r="J32" s="75">
        <v>26.921173316854485</v>
      </c>
      <c r="K32" s="75">
        <v>6.1795679452078307</v>
      </c>
      <c r="L32" s="75">
        <v>7.9247237075118946</v>
      </c>
      <c r="M32" s="75">
        <v>22.687024909952825</v>
      </c>
      <c r="N32" s="75">
        <v>34.330933028932392</v>
      </c>
      <c r="O32" s="75">
        <v>25.862636215129069</v>
      </c>
      <c r="P32" s="75">
        <v>5.349903730341965</v>
      </c>
      <c r="Q32" s="75">
        <v>32.156640603766675</v>
      </c>
      <c r="R32" s="75">
        <v>7.1236686035034715</v>
      </c>
      <c r="S32" s="75">
        <v>28.551892635728773</v>
      </c>
      <c r="T32" s="55"/>
      <c r="U32" s="56" t="s">
        <v>58</v>
      </c>
    </row>
    <row r="33" spans="1:21">
      <c r="A33" s="40" t="s">
        <v>59</v>
      </c>
      <c r="B33" s="75">
        <v>411.97723494052946</v>
      </c>
      <c r="C33" s="75">
        <v>0.35170737946028902</v>
      </c>
      <c r="D33" s="75">
        <v>40.766082619260779</v>
      </c>
      <c r="E33" s="75">
        <v>10.295434198746642</v>
      </c>
      <c r="F33" s="75">
        <v>1.9503772860979665</v>
      </c>
      <c r="G33" s="75">
        <v>77.311676684998076</v>
      </c>
      <c r="H33" s="75">
        <v>75.329326000767367</v>
      </c>
      <c r="I33" s="75">
        <v>15.41117789998721</v>
      </c>
      <c r="J33" s="75">
        <v>22.541245683591253</v>
      </c>
      <c r="K33" s="75">
        <v>5.5313978769663636</v>
      </c>
      <c r="L33" s="75">
        <v>8.3130835145159221</v>
      </c>
      <c r="M33" s="75">
        <v>23.69228801637038</v>
      </c>
      <c r="N33" s="75">
        <v>38.911625527561071</v>
      </c>
      <c r="O33" s="75">
        <v>25.099117534211537</v>
      </c>
      <c r="P33" s="75">
        <v>5.0517969049750606</v>
      </c>
      <c r="Q33" s="75">
        <v>28.072643560557616</v>
      </c>
      <c r="R33" s="75">
        <v>7.2579613761350554</v>
      </c>
      <c r="S33" s="75">
        <v>26.090292876326895</v>
      </c>
      <c r="T33" s="55"/>
      <c r="U33" s="56" t="s">
        <v>59</v>
      </c>
    </row>
    <row r="34" spans="1:21">
      <c r="A34" s="40" t="s">
        <v>60</v>
      </c>
      <c r="B34" s="75">
        <v>451.01195754168782</v>
      </c>
      <c r="C34" s="75">
        <v>0.12913111973898297</v>
      </c>
      <c r="D34" s="75">
        <v>49.457218860030473</v>
      </c>
      <c r="E34" s="75">
        <v>2.0230542092440662</v>
      </c>
      <c r="F34" s="75">
        <v>1.7217482631864396</v>
      </c>
      <c r="G34" s="75">
        <v>84.494796015874513</v>
      </c>
      <c r="H34" s="75">
        <v>83.59087817770164</v>
      </c>
      <c r="I34" s="75">
        <v>18.293575296355918</v>
      </c>
      <c r="J34" s="75">
        <v>27.332753678084728</v>
      </c>
      <c r="K34" s="75">
        <v>7.0161241724847407</v>
      </c>
      <c r="L34" s="75">
        <v>8.1783042501355876</v>
      </c>
      <c r="M34" s="75">
        <v>24.405781630667779</v>
      </c>
      <c r="N34" s="75">
        <v>40.461084184881329</v>
      </c>
      <c r="O34" s="75">
        <v>30.302769432081334</v>
      </c>
      <c r="P34" s="75">
        <v>4.9069825500813522</v>
      </c>
      <c r="Q34" s="75">
        <v>34.391921557149132</v>
      </c>
      <c r="R34" s="75">
        <v>8.4796101961932138</v>
      </c>
      <c r="S34" s="75">
        <v>25.826223947796592</v>
      </c>
      <c r="T34" s="55"/>
      <c r="U34" s="56" t="s">
        <v>60</v>
      </c>
    </row>
    <row r="35" spans="1:21" ht="12.75" customHeight="1">
      <c r="A35" s="40" t="s">
        <v>61</v>
      </c>
      <c r="B35" s="75">
        <v>415.777399177056</v>
      </c>
      <c r="C35" s="75">
        <v>0.18451659726792424</v>
      </c>
      <c r="D35" s="75">
        <v>36.718802856316927</v>
      </c>
      <c r="E35" s="75">
        <v>1.6298966091999976</v>
      </c>
      <c r="F35" s="75">
        <v>1.691402141622639</v>
      </c>
      <c r="G35" s="75">
        <v>78.942350864460252</v>
      </c>
      <c r="H35" s="75">
        <v>78.63482320234705</v>
      </c>
      <c r="I35" s="75">
        <v>15.314877573237712</v>
      </c>
      <c r="J35" s="75">
        <v>21.496183581713176</v>
      </c>
      <c r="K35" s="75">
        <v>6.3043170733207452</v>
      </c>
      <c r="L35" s="75">
        <v>8.7030328378037609</v>
      </c>
      <c r="M35" s="75">
        <v>24.171674242098078</v>
      </c>
      <c r="N35" s="75">
        <v>40.778167996211259</v>
      </c>
      <c r="O35" s="75">
        <v>27.615984057765996</v>
      </c>
      <c r="P35" s="75">
        <v>4.3976455682188611</v>
      </c>
      <c r="Q35" s="75">
        <v>33.459009637916928</v>
      </c>
      <c r="R35" s="75">
        <v>7.2576528258716868</v>
      </c>
      <c r="S35" s="75">
        <v>28.477061511682976</v>
      </c>
      <c r="T35" s="55"/>
      <c r="U35" s="56" t="s">
        <v>61</v>
      </c>
    </row>
    <row r="36" spans="1:21">
      <c r="A36" s="40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55"/>
      <c r="U36" s="56"/>
    </row>
    <row r="37" spans="1:21">
      <c r="A37" s="40" t="s">
        <v>62</v>
      </c>
      <c r="B37" s="75">
        <v>419.26331870316932</v>
      </c>
      <c r="C37" s="75">
        <v>9.3264963897132472E-2</v>
      </c>
      <c r="D37" s="75">
        <v>21.488247681899324</v>
      </c>
      <c r="E37" s="75">
        <v>2.3502770902077383</v>
      </c>
      <c r="F37" s="75">
        <v>0.9699556245301777</v>
      </c>
      <c r="G37" s="75">
        <v>43.834533031652263</v>
      </c>
      <c r="H37" s="75">
        <v>62.450219825519909</v>
      </c>
      <c r="I37" s="75">
        <v>10.22184004312572</v>
      </c>
      <c r="J37" s="75">
        <v>22.775304183679751</v>
      </c>
      <c r="K37" s="75">
        <v>19.04470562779445</v>
      </c>
      <c r="L37" s="75">
        <v>9.4943733247280857</v>
      </c>
      <c r="M37" s="75">
        <v>28.725608880316802</v>
      </c>
      <c r="N37" s="75">
        <v>81.457619467755507</v>
      </c>
      <c r="O37" s="75">
        <v>31.281068891098233</v>
      </c>
      <c r="P37" s="75">
        <v>8.2632758012859373</v>
      </c>
      <c r="Q37" s="75">
        <v>33.612692988526547</v>
      </c>
      <c r="R37" s="75">
        <v>15.892349848071374</v>
      </c>
      <c r="S37" s="75">
        <v>27.307981429080389</v>
      </c>
      <c r="T37" s="55"/>
      <c r="U37" s="56" t="s">
        <v>62</v>
      </c>
    </row>
    <row r="38" spans="1:21">
      <c r="A38" s="40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55"/>
      <c r="U38" s="56"/>
    </row>
    <row r="39" spans="1:21">
      <c r="A39" s="40" t="s">
        <v>63</v>
      </c>
      <c r="B39" s="75">
        <v>397.68152226710089</v>
      </c>
      <c r="C39" s="75">
        <v>0.65199036358242624</v>
      </c>
      <c r="D39" s="75">
        <v>40.814596760259882</v>
      </c>
      <c r="E39" s="75">
        <v>3.1295537451956461</v>
      </c>
      <c r="F39" s="75">
        <v>2.0537696452846426</v>
      </c>
      <c r="G39" s="75">
        <v>74.9462922937999</v>
      </c>
      <c r="H39" s="75">
        <v>74.326901448396598</v>
      </c>
      <c r="I39" s="75">
        <v>12.257418835349613</v>
      </c>
      <c r="J39" s="75">
        <v>24.286641043445378</v>
      </c>
      <c r="K39" s="75">
        <v>5.5745176086297441</v>
      </c>
      <c r="L39" s="75">
        <v>7.9542824357056006</v>
      </c>
      <c r="M39" s="75">
        <v>23.504252607146466</v>
      </c>
      <c r="N39" s="75">
        <v>36.804856024227959</v>
      </c>
      <c r="O39" s="75">
        <v>24.906031888848684</v>
      </c>
      <c r="P39" s="75">
        <v>5.5093185722715017</v>
      </c>
      <c r="Q39" s="75">
        <v>31.165139379239974</v>
      </c>
      <c r="R39" s="75">
        <v>7.1066949630484464</v>
      </c>
      <c r="S39" s="75">
        <v>22.689264652668435</v>
      </c>
      <c r="T39" s="55"/>
      <c r="U39" s="56" t="s">
        <v>63</v>
      </c>
    </row>
    <row r="40" spans="1:21">
      <c r="A40" s="40" t="s">
        <v>64</v>
      </c>
      <c r="B40" s="75">
        <v>381.52926670943009</v>
      </c>
      <c r="C40" s="75">
        <v>0.42251303068596913</v>
      </c>
      <c r="D40" s="75">
        <v>35.145402097969246</v>
      </c>
      <c r="E40" s="75">
        <v>3.418514521004659</v>
      </c>
      <c r="F40" s="75">
        <v>2.1893857044636582</v>
      </c>
      <c r="G40" s="75">
        <v>67.256392430102906</v>
      </c>
      <c r="H40" s="75">
        <v>72.518600175919062</v>
      </c>
      <c r="I40" s="75">
        <v>11.599903206105697</v>
      </c>
      <c r="J40" s="75">
        <v>26.810372310800584</v>
      </c>
      <c r="K40" s="75">
        <v>5.6079002254683177</v>
      </c>
      <c r="L40" s="75">
        <v>7.7204653788981625</v>
      </c>
      <c r="M40" s="75">
        <v>20.165394646375798</v>
      </c>
      <c r="N40" s="75">
        <v>31.765297852481496</v>
      </c>
      <c r="O40" s="75">
        <v>25.158730463573615</v>
      </c>
      <c r="P40" s="75">
        <v>4.9549255416809102</v>
      </c>
      <c r="Q40" s="75">
        <v>32.956016393505593</v>
      </c>
      <c r="R40" s="75">
        <v>8.3350297871686632</v>
      </c>
      <c r="S40" s="75">
        <v>25.504422943225773</v>
      </c>
      <c r="T40" s="55"/>
      <c r="U40" s="56" t="s">
        <v>64</v>
      </c>
    </row>
    <row r="41" spans="1:21">
      <c r="A41" s="40" t="s">
        <v>65</v>
      </c>
      <c r="B41" s="75">
        <v>425.79903992122428</v>
      </c>
      <c r="C41" s="75">
        <v>0.45131908259139214</v>
      </c>
      <c r="D41" s="75">
        <v>37.172280802527389</v>
      </c>
      <c r="E41" s="75">
        <v>3.4464366306979035</v>
      </c>
      <c r="F41" s="75">
        <v>2.3386534279735773</v>
      </c>
      <c r="G41" s="75">
        <v>73.031633364788902</v>
      </c>
      <c r="H41" s="75">
        <v>78.775694415952074</v>
      </c>
      <c r="I41" s="75">
        <v>15.673080868173798</v>
      </c>
      <c r="J41" s="75">
        <v>24.699462520001642</v>
      </c>
      <c r="K41" s="75">
        <v>7.262134328970582</v>
      </c>
      <c r="L41" s="75">
        <v>9.2725556968776921</v>
      </c>
      <c r="M41" s="75">
        <v>26.012390760267508</v>
      </c>
      <c r="N41" s="75">
        <v>44.885734214089361</v>
      </c>
      <c r="O41" s="75">
        <v>30.935871661264514</v>
      </c>
      <c r="P41" s="75">
        <v>5.826119066179789</v>
      </c>
      <c r="Q41" s="75">
        <v>31.30513272883929</v>
      </c>
      <c r="R41" s="75">
        <v>9.7649037869773938</v>
      </c>
      <c r="S41" s="75">
        <v>24.94563656505149</v>
      </c>
      <c r="T41" s="55"/>
      <c r="U41" s="56" t="s">
        <v>65</v>
      </c>
    </row>
    <row r="42" spans="1:21" ht="24" customHeight="1">
      <c r="A42" s="40" t="s">
        <v>126</v>
      </c>
      <c r="B42" s="75">
        <v>436.45871880477085</v>
      </c>
      <c r="C42" s="75">
        <v>0.20332559340574435</v>
      </c>
      <c r="D42" s="75">
        <v>39.119844171265214</v>
      </c>
      <c r="E42" s="75">
        <v>2.5212373582312302</v>
      </c>
      <c r="F42" s="75">
        <v>1.8299303406516991</v>
      </c>
      <c r="G42" s="75">
        <v>87.958651707325004</v>
      </c>
      <c r="H42" s="75">
        <v>76.735078951327921</v>
      </c>
      <c r="I42" s="75">
        <v>14.3954520131267</v>
      </c>
      <c r="J42" s="75">
        <v>31.434136740528078</v>
      </c>
      <c r="K42" s="75">
        <v>7.7263725494182856</v>
      </c>
      <c r="L42" s="75">
        <v>8.29568421095437</v>
      </c>
      <c r="M42" s="75">
        <v>23.585768835066347</v>
      </c>
      <c r="N42" s="75">
        <v>41.722411766858741</v>
      </c>
      <c r="O42" s="75">
        <v>34.362025285570795</v>
      </c>
      <c r="P42" s="75">
        <v>5.2051351911870558</v>
      </c>
      <c r="Q42" s="75">
        <v>30.458173892180504</v>
      </c>
      <c r="R42" s="75">
        <v>8.4990098043601137</v>
      </c>
      <c r="S42" s="75">
        <v>22.406480393313029</v>
      </c>
      <c r="T42" s="55"/>
      <c r="U42" s="56" t="s">
        <v>126</v>
      </c>
    </row>
    <row r="43" spans="1:21">
      <c r="A43" s="40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55"/>
      <c r="U43" s="56"/>
    </row>
    <row r="44" spans="1:21">
      <c r="A44" s="40" t="s">
        <v>67</v>
      </c>
      <c r="B44" s="75">
        <v>412.42977372966845</v>
      </c>
      <c r="C44" s="75">
        <v>5.5223803668333196E-2</v>
      </c>
      <c r="D44" s="75">
        <v>16.972115660734403</v>
      </c>
      <c r="E44" s="75">
        <v>3.0557171363144371</v>
      </c>
      <c r="F44" s="75">
        <v>0.88358085869333114</v>
      </c>
      <c r="G44" s="75">
        <v>47.050680725419888</v>
      </c>
      <c r="H44" s="75">
        <v>62.366082276104294</v>
      </c>
      <c r="I44" s="75">
        <v>11.026352799110528</v>
      </c>
      <c r="J44" s="75">
        <v>21.482059626981613</v>
      </c>
      <c r="K44" s="75">
        <v>18.684053574452733</v>
      </c>
      <c r="L44" s="75">
        <v>8.9278482597138673</v>
      </c>
      <c r="M44" s="75">
        <v>28.016876394401041</v>
      </c>
      <c r="N44" s="75">
        <v>75.288452334494266</v>
      </c>
      <c r="O44" s="75">
        <v>32.729307640765477</v>
      </c>
      <c r="P44" s="75">
        <v>7.8970039245716475</v>
      </c>
      <c r="Q44" s="75">
        <v>33.612888499458805</v>
      </c>
      <c r="R44" s="75">
        <v>18.021367930432735</v>
      </c>
      <c r="S44" s="75">
        <v>26.360162284351048</v>
      </c>
      <c r="T44" s="55"/>
      <c r="U44" s="56" t="s">
        <v>67</v>
      </c>
    </row>
    <row r="45" spans="1:21">
      <c r="A45" s="40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55"/>
      <c r="U45" s="56"/>
    </row>
    <row r="46" spans="1:21">
      <c r="A46" s="40" t="s">
        <v>68</v>
      </c>
      <c r="B46" s="75">
        <v>421.61285063236107</v>
      </c>
      <c r="C46" s="75">
        <v>0.15527588643121668</v>
      </c>
      <c r="D46" s="75">
        <v>30.589349626949684</v>
      </c>
      <c r="E46" s="75">
        <v>4.1924489336428499</v>
      </c>
      <c r="F46" s="75">
        <v>2.0185865236058165</v>
      </c>
      <c r="G46" s="75">
        <v>82.296219808544834</v>
      </c>
      <c r="H46" s="75">
        <v>73.639589140004503</v>
      </c>
      <c r="I46" s="75">
        <v>15.8381404159841</v>
      </c>
      <c r="J46" s="75">
        <v>20.806968781783034</v>
      </c>
      <c r="K46" s="75">
        <v>8.3848978672856997</v>
      </c>
      <c r="L46" s="75">
        <v>9.0836393562261755</v>
      </c>
      <c r="M46" s="75">
        <v>23.213745021466892</v>
      </c>
      <c r="N46" s="75">
        <v>43.554886143956274</v>
      </c>
      <c r="O46" s="75">
        <v>34.587703702553512</v>
      </c>
      <c r="P46" s="75">
        <v>5.3181991102691706</v>
      </c>
      <c r="Q46" s="75">
        <v>28.260211330481432</v>
      </c>
      <c r="R46" s="75">
        <v>9.7047429019510414</v>
      </c>
      <c r="S46" s="75">
        <v>29.968246081224816</v>
      </c>
      <c r="T46" s="55"/>
      <c r="U46" s="56" t="s">
        <v>68</v>
      </c>
    </row>
    <row r="47" spans="1:21">
      <c r="A47" s="40" t="s">
        <v>69</v>
      </c>
      <c r="B47" s="75">
        <v>411.70322868681131</v>
      </c>
      <c r="C47" s="75">
        <v>0.50733607971264483</v>
      </c>
      <c r="D47" s="75">
        <v>29.679160663189723</v>
      </c>
      <c r="E47" s="75">
        <v>4.6674919333563327</v>
      </c>
      <c r="F47" s="75">
        <v>2.2322787507356372</v>
      </c>
      <c r="G47" s="75">
        <v>80.463502242425477</v>
      </c>
      <c r="H47" s="75">
        <v>75.897477525011666</v>
      </c>
      <c r="I47" s="75">
        <v>16.792824238488546</v>
      </c>
      <c r="J47" s="75">
        <v>22.880857195040281</v>
      </c>
      <c r="K47" s="75">
        <v>5.9358321326379446</v>
      </c>
      <c r="L47" s="75">
        <v>8.3203117072873756</v>
      </c>
      <c r="M47" s="75">
        <v>24.352131826206953</v>
      </c>
      <c r="N47" s="75">
        <v>36.934066603080545</v>
      </c>
      <c r="O47" s="75">
        <v>35.006189500172496</v>
      </c>
      <c r="P47" s="75">
        <v>4.515291109442539</v>
      </c>
      <c r="Q47" s="75">
        <v>29.121090975505815</v>
      </c>
      <c r="R47" s="75">
        <v>8.8276477870000196</v>
      </c>
      <c r="S47" s="75">
        <v>25.5697384175173</v>
      </c>
      <c r="T47" s="55"/>
      <c r="U47" s="56" t="s">
        <v>69</v>
      </c>
    </row>
    <row r="48" spans="1:21">
      <c r="A48" s="40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126"/>
      <c r="U48" s="56"/>
    </row>
    <row r="49" spans="1:22">
      <c r="A49" s="87" t="s">
        <v>70</v>
      </c>
      <c r="B49" s="88">
        <v>418.31723092904633</v>
      </c>
      <c r="C49" s="88">
        <v>0.24909524168897426</v>
      </c>
      <c r="D49" s="88">
        <v>33.738840656486808</v>
      </c>
      <c r="E49" s="88">
        <v>3.391148092300392</v>
      </c>
      <c r="F49" s="88">
        <v>1.6351499528692073</v>
      </c>
      <c r="G49" s="88">
        <v>68.560382412988076</v>
      </c>
      <c r="H49" s="88">
        <v>73.448568244943985</v>
      </c>
      <c r="I49" s="88">
        <v>13.675575397676853</v>
      </c>
      <c r="J49" s="88">
        <v>23.666514249974227</v>
      </c>
      <c r="K49" s="88">
        <v>10.210438619726272</v>
      </c>
      <c r="L49" s="88">
        <v>8.6566762210722743</v>
      </c>
      <c r="M49" s="88">
        <v>24.953917380287539</v>
      </c>
      <c r="N49" s="88">
        <v>50.77350238268231</v>
      </c>
      <c r="O49" s="88">
        <v>29.896361581720257</v>
      </c>
      <c r="P49" s="88">
        <v>6.0078812747954586</v>
      </c>
      <c r="Q49" s="88">
        <v>32.029702017967409</v>
      </c>
      <c r="R49" s="88">
        <v>10.656837023149087</v>
      </c>
      <c r="S49" s="88">
        <v>26.766640178717203</v>
      </c>
      <c r="T49" s="126"/>
      <c r="U49" s="91" t="s">
        <v>70</v>
      </c>
      <c r="V49" s="1"/>
    </row>
    <row r="50" spans="1:22" ht="7.5" customHeight="1">
      <c r="A50" s="91"/>
      <c r="B50" s="88"/>
      <c r="C50" s="90"/>
      <c r="D50" s="36"/>
      <c r="E50" s="90"/>
      <c r="F50" s="36"/>
      <c r="G50" s="90"/>
      <c r="H50" s="36"/>
      <c r="I50" s="90"/>
      <c r="J50" s="4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9.75" customHeight="1">
      <c r="A51" s="43" t="s">
        <v>19</v>
      </c>
    </row>
    <row r="52" spans="1:22" ht="35.25" customHeight="1">
      <c r="A52" s="200" t="s">
        <v>145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22">
      <c r="A53" s="63" t="s">
        <v>97</v>
      </c>
      <c r="B53" s="76"/>
      <c r="C53" s="31"/>
    </row>
    <row r="54" spans="1:22">
      <c r="A54" s="56"/>
      <c r="B54" s="77"/>
      <c r="C54" s="31"/>
    </row>
    <row r="56" spans="1:22">
      <c r="U56" s="1"/>
    </row>
    <row r="57" spans="1:22">
      <c r="U57" s="1"/>
    </row>
    <row r="58" spans="1:22">
      <c r="U58" s="1"/>
    </row>
    <row r="59" spans="1:22">
      <c r="U59" s="1"/>
    </row>
    <row r="60" spans="1:22">
      <c r="U60" s="1"/>
    </row>
    <row r="61" spans="1:22">
      <c r="U61" s="1"/>
    </row>
    <row r="62" spans="1:22">
      <c r="U62" s="1"/>
    </row>
    <row r="63" spans="1:22">
      <c r="U63" s="1"/>
    </row>
    <row r="64" spans="1:22">
      <c r="U64" s="1"/>
    </row>
    <row r="65" spans="21:21">
      <c r="U65" s="1"/>
    </row>
    <row r="66" spans="21:21">
      <c r="U66" s="1"/>
    </row>
    <row r="67" spans="21:21">
      <c r="U67" s="1"/>
    </row>
    <row r="68" spans="21:21">
      <c r="U68" s="1"/>
    </row>
    <row r="69" spans="21:21">
      <c r="U69" s="1"/>
    </row>
    <row r="70" spans="21:21">
      <c r="U70" s="1"/>
    </row>
    <row r="71" spans="21:21">
      <c r="U71" s="1"/>
    </row>
    <row r="72" spans="21:21">
      <c r="U72" s="1"/>
    </row>
    <row r="73" spans="21:21">
      <c r="U73" s="1"/>
    </row>
    <row r="74" spans="21:21">
      <c r="U74" s="1"/>
    </row>
    <row r="75" spans="21:21">
      <c r="U75" s="1"/>
    </row>
    <row r="78" spans="21:21">
      <c r="U78" s="1"/>
    </row>
    <row r="79" spans="21:21">
      <c r="U79" s="1"/>
    </row>
    <row r="80" spans="21:21">
      <c r="U80" s="1"/>
    </row>
    <row r="81" spans="21:21">
      <c r="U81" s="1"/>
    </row>
    <row r="82" spans="21:21">
      <c r="U82" s="1"/>
    </row>
    <row r="83" spans="21:21">
      <c r="U83" s="1"/>
    </row>
    <row r="84" spans="21:21">
      <c r="U84" s="1"/>
    </row>
    <row r="85" spans="21:21">
      <c r="U85" s="1"/>
    </row>
    <row r="86" spans="21:21">
      <c r="U86" s="1"/>
    </row>
    <row r="87" spans="21:21">
      <c r="U87" s="1"/>
    </row>
    <row r="88" spans="21:21">
      <c r="U88" s="1"/>
    </row>
    <row r="89" spans="21:21">
      <c r="U89" s="1"/>
    </row>
    <row r="90" spans="21:21">
      <c r="U90" s="1"/>
    </row>
    <row r="91" spans="21:21">
      <c r="U91" s="1"/>
    </row>
    <row r="92" spans="21:21">
      <c r="U92" s="1"/>
    </row>
    <row r="93" spans="21:21">
      <c r="U93" s="1"/>
    </row>
    <row r="94" spans="21:21">
      <c r="U94" s="1"/>
    </row>
    <row r="95" spans="21:21">
      <c r="U95" s="1"/>
    </row>
    <row r="96" spans="21:21">
      <c r="U96" s="1"/>
    </row>
    <row r="97" spans="21:21">
      <c r="U97" s="1"/>
    </row>
  </sheetData>
  <mergeCells count="11">
    <mergeCell ref="B7:J7"/>
    <mergeCell ref="K7:S7"/>
    <mergeCell ref="B29:J29"/>
    <mergeCell ref="K29:S29"/>
    <mergeCell ref="A52:J52"/>
    <mergeCell ref="U3:U5"/>
    <mergeCell ref="A1:J1"/>
    <mergeCell ref="A3:A5"/>
    <mergeCell ref="B3:B5"/>
    <mergeCell ref="C3:J3"/>
    <mergeCell ref="K3:S3"/>
  </mergeCells>
  <pageMargins left="0.78740157480314965" right="0.78740157480314965" top="0.98425196850393704" bottom="0.78740157480314965" header="0.51181102362204722" footer="0.51181102362204722"/>
  <pageSetup paperSize="9" firstPageNumber="0" orientation="portrait" useFirstPageNumber="1" verticalDpi="300" r:id="rId1"/>
  <headerFooter alignWithMargins="0">
    <oddFooter>&amp;C&amp;6© Statistisches Landesamt des Freistaates Sachsen - D II 1 -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'Tab1'!Druckbereich</vt:lpstr>
      <vt:lpstr>'Tab10'!Druckbereich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 Sachsen</dc:creator>
  <cp:lastModifiedBy>Berger, Tilo - StaLa</cp:lastModifiedBy>
  <cp:lastPrinted>2015-07-15T09:40:28Z</cp:lastPrinted>
  <dcterms:created xsi:type="dcterms:W3CDTF">2004-02-23T11:30:09Z</dcterms:created>
  <dcterms:modified xsi:type="dcterms:W3CDTF">2015-08-17T07:49:23Z</dcterms:modified>
</cp:coreProperties>
</file>