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345" yWindow="-15" windowWidth="14940" windowHeight="10200"/>
  </bookViews>
  <sheets>
    <sheet name="Inhalt" sheetId="18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9" r:id="rId10"/>
    <sheet name="T10" sheetId="17" r:id="rId11"/>
    <sheet name="T11" sheetId="16" r:id="rId12"/>
    <sheet name="T12" sheetId="15" r:id="rId13"/>
    <sheet name="T13" sheetId="14" r:id="rId14"/>
    <sheet name="T14" sheetId="10" r:id="rId15"/>
    <sheet name="T15" sheetId="11" r:id="rId16"/>
    <sheet name="T16" sheetId="12" r:id="rId17"/>
    <sheet name="WZ" sheetId="13" r:id="rId18"/>
  </sheets>
  <externalReferences>
    <externalReference r:id="rId19"/>
  </externalReferences>
  <definedNames>
    <definedName name="_xlnm.Print_Area" localSheetId="1">'T1'!$A$1:$I$95</definedName>
    <definedName name="_xlnm.Print_Area" localSheetId="10">'T10'!#REF!</definedName>
    <definedName name="_xlnm.Print_Area" localSheetId="13">'T13'!$A$1:$H$65</definedName>
    <definedName name="_xlnm.Print_Area" localSheetId="14">'T14'!$A$1:$H$62</definedName>
    <definedName name="_xlnm.Print_Area" localSheetId="15">'T15'!$A$1:$G$72</definedName>
    <definedName name="_xlnm.Print_Area" localSheetId="16">'T16'!$A$1:$G$72</definedName>
    <definedName name="_xlnm.Print_Area" localSheetId="2">'T2'!$A$1:$G$79</definedName>
    <definedName name="_xlnm.Print_Area" localSheetId="3">'T3'!$A$1:$H$39</definedName>
    <definedName name="_xlnm.Print_Area" localSheetId="4">'T4'!$A$1:$G$38</definedName>
    <definedName name="_xlnm.Print_Area" localSheetId="5">'T5'!$A$1:$I$38</definedName>
    <definedName name="_xlnm.Print_Area" localSheetId="6">'T6'!$A$1:$H$58</definedName>
    <definedName name="_xlnm.Print_Area" localSheetId="7">'T7'!$A$1:$G$58</definedName>
    <definedName name="_xlnm.Print_Area" localSheetId="8">'T8'!$A$1:$I$58</definedName>
    <definedName name="_xlnm.Print_Area" localSheetId="17">WZ!$A$1:$C$47</definedName>
  </definedNames>
  <calcPr calcId="145621"/>
</workbook>
</file>

<file path=xl/calcChain.xml><?xml version="1.0" encoding="utf-8"?>
<calcChain xmlns="http://schemas.openxmlformats.org/spreadsheetml/2006/main">
  <c r="A1" i="12" l="1"/>
  <c r="G10" i="8" l="1"/>
  <c r="D10" i="8"/>
  <c r="C8" i="5"/>
  <c r="G8" i="4"/>
  <c r="F79" i="3"/>
  <c r="G79" i="3" s="1"/>
  <c r="E79" i="3"/>
  <c r="G75" i="3"/>
  <c r="G74" i="3"/>
  <c r="G73" i="3"/>
  <c r="G72" i="3"/>
  <c r="I86" i="2"/>
  <c r="G8" i="7" l="1"/>
  <c r="C8" i="8"/>
</calcChain>
</file>

<file path=xl/sharedStrings.xml><?xml version="1.0" encoding="utf-8"?>
<sst xmlns="http://schemas.openxmlformats.org/spreadsheetml/2006/main" count="1376" uniqueCount="329">
  <si>
    <t>Tätige Personen</t>
  </si>
  <si>
    <t>Geleistete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</si>
  <si>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</si>
  <si>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</si>
  <si>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</si>
  <si>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</si>
  <si>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</si>
  <si>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</si>
  <si>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</si>
  <si>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</si>
  <si>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</si>
  <si>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</si>
  <si>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</si>
  <si>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</si>
  <si>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</si>
  <si>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</si>
  <si>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</si>
  <si>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</si>
  <si>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</si>
  <si>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</si>
  <si>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</si>
  <si>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>_____</t>
  </si>
  <si>
    <t>Tätige Personen
im Betrieb</t>
  </si>
  <si>
    <t>Gesamtumsatz</t>
  </si>
  <si>
    <t>Gesamtumsatz
 je tätiger
Person im Betrieb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</si>
  <si>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</si>
  <si>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</si>
  <si>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</si>
  <si>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</si>
  <si>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</si>
  <si>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</si>
  <si>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</si>
  <si>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</si>
  <si>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</si>
  <si>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</si>
  <si>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</si>
  <si>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</si>
  <si>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</si>
  <si>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</si>
  <si>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</si>
  <si>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</si>
  <si>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</si>
  <si>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</si>
  <si>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</si>
  <si>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</si>
  <si>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</si>
  <si>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</si>
  <si>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</si>
  <si>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</si>
  <si>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</si>
  <si>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</si>
  <si>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</si>
  <si>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</si>
  <si>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</si>
  <si>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</si>
  <si>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</si>
  <si>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</si>
  <si>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</si>
  <si>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</si>
  <si>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</si>
  <si>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</si>
  <si>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</si>
  <si>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</si>
  <si>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</si>
  <si>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</si>
  <si>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</si>
  <si>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</si>
  <si>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</si>
  <si>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</si>
  <si>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</si>
  <si>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</si>
  <si>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</si>
  <si>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</si>
  <si>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</si>
  <si>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</si>
  <si>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</si>
  <si>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</si>
  <si>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</si>
  <si>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</si>
  <si>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</si>
  <si>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</si>
  <si>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</si>
  <si>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</si>
  <si>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</si>
  <si>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</si>
  <si>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</si>
  <si>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</si>
  <si>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</si>
  <si>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</si>
  <si>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</si>
  <si>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</si>
  <si>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</si>
  <si>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</si>
  <si>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</si>
  <si>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</si>
  <si>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</si>
  <si>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</si>
  <si>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</si>
  <si>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</si>
  <si>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</si>
  <si>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</si>
  <si>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</si>
  <si>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</si>
  <si>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</si>
  <si>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</si>
  <si>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</si>
  <si>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</si>
  <si>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</si>
  <si>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</si>
  <si>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</si>
  <si>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</si>
  <si>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</si>
  <si>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</si>
  <si>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</si>
  <si>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</si>
  <si>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>Gesamtumsatz
je tätiger
Person im Ausbaugew.</t>
  </si>
  <si>
    <t xml:space="preserve">x  </t>
  </si>
  <si>
    <t xml:space="preserve">.  </t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</si>
  <si>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</si>
  <si>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</si>
  <si>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</si>
  <si>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</si>
  <si>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</si>
  <si>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</si>
  <si>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.   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</si>
  <si>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</si>
  <si>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</si>
  <si>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</si>
  <si>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</si>
  <si>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</si>
  <si>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</si>
  <si>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</si>
  <si>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</si>
  <si>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</si>
  <si>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</si>
  <si>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</si>
  <si>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</si>
  <si>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</si>
  <si>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</si>
  <si>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</si>
  <si>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</si>
  <si>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</si>
  <si>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</si>
  <si>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</si>
  <si>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</si>
  <si>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</si>
  <si>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</si>
  <si>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</si>
  <si>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</si>
  <si>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</si>
  <si>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</si>
  <si>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</si>
  <si>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</si>
  <si>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</si>
  <si>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</si>
  <si>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</si>
  <si>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</si>
  <si>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</si>
  <si>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</si>
  <si>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</si>
  <si>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</si>
  <si>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</si>
  <si>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</si>
  <si>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</si>
  <si>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</si>
  <si>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</si>
  <si>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</si>
  <si>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</si>
  <si>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</si>
  <si>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</si>
  <si>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</si>
  <si>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</si>
  <si>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</si>
  <si>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</si>
  <si>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</si>
  <si>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</si>
  <si>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</si>
  <si>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</si>
  <si>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</si>
  <si>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</si>
  <si>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</si>
  <si>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</si>
  <si>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</si>
  <si>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</si>
  <si>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</si>
  <si>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</si>
  <si>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</si>
  <si>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</si>
  <si>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</si>
  <si>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</si>
  <si>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</si>
  <si>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</si>
  <si>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</si>
  <si>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</si>
  <si>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</si>
  <si>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</si>
  <si>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</si>
  <si>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</si>
  <si>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.   </t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</si>
  <si>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</si>
  <si>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</si>
  <si>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</si>
  <si>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</si>
  <si>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</si>
  <si>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</si>
  <si>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</si>
  <si>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</si>
  <si>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</si>
  <si>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</si>
  <si>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</si>
  <si>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</si>
  <si>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</si>
  <si>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</si>
  <si>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</si>
  <si>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</si>
  <si>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</si>
  <si>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</si>
  <si>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</si>
  <si>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</si>
  <si>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</si>
  <si>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Entgelte</t>
  </si>
  <si>
    <t xml:space="preserve">2. Betriebe, tätige Personen im Betrieb, Entgelte und Umsatz in Erschließung von Grundstücken; Bauträger (WZ 41.1) </t>
  </si>
  <si>
    <t xml:space="preserve">Tätige Personen 
im Betrieb </t>
  </si>
  <si>
    <t xml:space="preserve">1) In der WZ-Gruppe 41.1 Erschließung von Grundstücken; Bauträger werden keine geleisteten Arbeitsstunden erhoben </t>
  </si>
  <si>
    <t xml:space="preserve">      - Betriebe mit allgemein 20 und mehr tätigen Personen </t>
  </si>
  <si>
    <t xml:space="preserve">Betriebe </t>
  </si>
  <si>
    <t>Jahresmittel</t>
  </si>
  <si>
    <r>
      <t xml:space="preserve">      - Veränderung zum Vorjahr </t>
    </r>
    <r>
      <rPr>
        <sz val="8"/>
        <rFont val="Arial"/>
        <family val="2"/>
      </rPr>
      <t xml:space="preserve">(in Prozent) </t>
    </r>
  </si>
  <si>
    <t>Hand-
werks-
betriebe</t>
  </si>
  <si>
    <t>Tätige
Personen</t>
  </si>
  <si>
    <t>Geleistete
Arbeits-stunden</t>
  </si>
  <si>
    <t>Darunter
ausbaugewerbl.
Umsatz</t>
  </si>
  <si>
    <t>WZ-</t>
  </si>
  <si>
    <t>Nr.</t>
  </si>
  <si>
    <t>Erschließung von Grund-</t>
  </si>
  <si>
    <t xml:space="preserve">  stücken; Bauträger</t>
  </si>
  <si>
    <t>1 000</t>
  </si>
  <si>
    <t>1000 €</t>
  </si>
  <si>
    <t>Kreis-</t>
  </si>
  <si>
    <t>Größenklasse nach der Zahl</t>
  </si>
  <si>
    <t>der tätigen Personen</t>
  </si>
  <si>
    <t>Ausbaugewerbe (43.2 und 43.3)</t>
  </si>
  <si>
    <t xml:space="preserve">     1 -   19</t>
  </si>
  <si>
    <t xml:space="preserve">   20 -   49</t>
  </si>
  <si>
    <t xml:space="preserve">   50 -   99</t>
  </si>
  <si>
    <t xml:space="preserve"> -   </t>
  </si>
  <si>
    <t>Bauinstallation (43.2)</t>
  </si>
  <si>
    <t>Sonstiger Ausbau (43.3)</t>
  </si>
  <si>
    <t>Größenklasse nach der Zahl
der tätigen Personen</t>
  </si>
  <si>
    <t xml:space="preserve">4. Geleistete Arbeitsstunden und Umsatz als Jahressumme im Ausbaugewerbe nach Kreisfreien Städten und Landkreisen  </t>
  </si>
  <si>
    <t xml:space="preserve">7. Geleistete Arbeitsstunden und Umsatz als Jahressumme im Ausbaugewerbe sowie Erschließung von Grundstücken; </t>
  </si>
  <si>
    <t>Kreisfreie Stadt
Landkreis
Land</t>
  </si>
  <si>
    <t xml:space="preserve">3. Betriebe, tätige Personen als Jahresmittel und Entgelte als Jahressumme im Ausbaugewerbe nach Kreisfreien Städten </t>
  </si>
  <si>
    <t xml:space="preserve">5. Betriebe, tätige Personen, Entgelte, geleistete Arbeitsstunden und Umsatz im Ausbaugewerbe nach Kreisfreien </t>
  </si>
  <si>
    <t xml:space="preserve">6. Betriebe, tätige Personen als Jahresmittel und Entgelte als Jahressumme im Ausbaugewerbe sowie Erschließung </t>
  </si>
  <si>
    <t xml:space="preserve">8. Betriebe, tätige Personen, Entgelte, geleistete Arbeitsstunden und Umsatz im Ausbaugewerbe sowie Erschließung </t>
  </si>
  <si>
    <t xml:space="preserve">9. Betriebe, tätige Personen, geleistete Arbeitsstunden, Entgelte und Umsatz im Ausbaugewerbe nach </t>
  </si>
  <si>
    <t xml:space="preserve">10. Betriebe, tätige Personen, geleistete Arbeitsstunden, Entgelte und Umsatz im Ausbaugewerbe nach </t>
  </si>
  <si>
    <t>11. Betriebe, tätige Personen, geleistete Arbeitsstunden, Entgelte und Umsatz in Handwerksbetrieben im Ausbau-</t>
  </si>
  <si>
    <t>12. Betriebe, tätige Personen, geleistete Arbeitsstunden, Entgelte und Umsatz in Handwerksbetrieben im Ausbau-</t>
  </si>
  <si>
    <t>1. Betriebe, tätige Personen, geleistete Arbeitsstunden, Entgelte und Umsatz im Ausbaugewerbe (WZ 43.2 und 43.3)</t>
  </si>
  <si>
    <t xml:space="preserve">      Gas-, Wasser-, Heizungs- sowie </t>
  </si>
  <si>
    <t>Gas-, Wasser-, Heizungs- sowie Lüftungs- und Klimaanlageninstallation</t>
  </si>
  <si>
    <t>Tabellen</t>
  </si>
  <si>
    <t>1.</t>
  </si>
  <si>
    <t xml:space="preserve">Betriebe, tätige Personen, geleistete Arbeitsstunden, Entgelte und Umsatz im Ausbaugewerbe (WZ 43.2 und 43.3) nach Quartalen </t>
  </si>
  <si>
    <t>2.</t>
  </si>
  <si>
    <t xml:space="preserve">Betriebe, tätige Personen im Betrieb,  Entgelte und Umsatz in Erschließung von Grundstücken; Bauträger (WZ 41.1) nach Quartalen </t>
  </si>
  <si>
    <t>3.</t>
  </si>
  <si>
    <t xml:space="preserve">Betriebe, tätige Personen als Jahresmittel und Entgelte als Jahressumme im Ausbaugewerbe nach Kreisfreien Städten und Landkreisen </t>
  </si>
  <si>
    <t>4.</t>
  </si>
  <si>
    <t xml:space="preserve">Geleistete Arbeitsstunden und Umsatz als Jahressumme im Ausbaugewerbe nach Kreisfreien Städten und Landkreisen  </t>
  </si>
  <si>
    <t>5.</t>
  </si>
  <si>
    <t xml:space="preserve">Betriebe, tätige Personen, Entgelte, geleistete Arbeitsstunden und Umsatz im Ausbaugewerbe nach Kreisfreien Städten und Landkreisen - Veränderung zum Vorjahr </t>
  </si>
  <si>
    <t>6.</t>
  </si>
  <si>
    <t>Betriebe, tätige Personen als Jahresmittel und Entgelte als Jahressumme im Ausbaugewerbe sowie Erschließung von Grundstücken; Bauträger nach Wirtschaftszweigen</t>
  </si>
  <si>
    <t>7.</t>
  </si>
  <si>
    <t>Geleistete Arbeitsstunden und Umsatz als Jahressumme im Ausbaugewerbe sowie Erschließung von Grundstücken; Bauträger nach Wirtschaftszweigen</t>
  </si>
  <si>
    <t>8.</t>
  </si>
  <si>
    <t>Betriebe, tätige Personen, Entgelte, geleistete Arbeitsstunden und Umsatz im Ausbaugewerbe sowie Erschließung von Grundstücken; Bauträger nach Wirtschaftszweigen - Veränderung zum Vorjahr</t>
  </si>
  <si>
    <t>9.</t>
  </si>
  <si>
    <t xml:space="preserve">Betriebe, tätige Personen, geleistete Arbeitsstunden, Entgelte und Umsatz im Ausbaugewerbe nach Wirtschaftszweigen und Beschäftigtengrößenklassen </t>
  </si>
  <si>
    <t>10.</t>
  </si>
  <si>
    <t>11.</t>
  </si>
  <si>
    <t xml:space="preserve">Betriebe, tätige Personen, geleistete Arbeitsstunden, Entgelte und Umsatz in Handwerksbetrieben im Ausbaugewerbe nach Kreisfreien Städten und Landkreisen </t>
  </si>
  <si>
    <t>12.</t>
  </si>
  <si>
    <t xml:space="preserve">Betriebe, tätige Personen, geleistete Arbeitsstunden, Entgelte und Umsatz in Handwerksbetrieben im Ausbaugewerbe nach Kreisfreien Städten und Landkreisen  - Veränderung zum Vorjahr </t>
  </si>
  <si>
    <t>13.</t>
  </si>
  <si>
    <t xml:space="preserve">Betriebe, tätige Personen, geleistete Arbeitsstunden, Entgelte und Umsatz in Handwerksbetrieben im Ausbaugewerbe sowie Erschließung von Grundstücken; Bauträger nach Wirtschaftszweige </t>
  </si>
  <si>
    <t>14.</t>
  </si>
  <si>
    <t>15.</t>
  </si>
  <si>
    <t>16.</t>
  </si>
  <si>
    <t>WZ</t>
  </si>
  <si>
    <t xml:space="preserve">Verzeichnis der Wirtschaftszweige im Ausbaugewerbe sowie Erschließung von 
Grundstücken; Bauträger </t>
  </si>
  <si>
    <t>Betriebe, tätige Personen, geleistete Arbeitsstunden, Entgelte und Umsatz im Ausbaugewerbe nach Wirtschaftszweigen und Beschäftigtengrößenklassen - Veränderung zum Vorjahr</t>
  </si>
  <si>
    <t xml:space="preserve">Betriebe, tätige Personen, geleistete Arbeitsstunden, Entgelte und Umsatz in Handwerksbetrieben im Ausbaugewerbe sowie Erschließung von Grundstücken; Bauträger nach Wirtschaftszweige
 - Veränderung zum Vorjahr </t>
  </si>
  <si>
    <t xml:space="preserve"> 1. Quartal</t>
  </si>
  <si>
    <t xml:space="preserve">. </t>
  </si>
  <si>
    <t xml:space="preserve">.    </t>
  </si>
  <si>
    <r>
      <t>Geleistete
Arbeits-
stunden</t>
    </r>
    <r>
      <rPr>
        <vertAlign val="superscript"/>
        <sz val="10"/>
        <rFont val="Arial"/>
        <family val="2"/>
      </rPr>
      <t>1)</t>
    </r>
  </si>
  <si>
    <t xml:space="preserve"> x  </t>
  </si>
  <si>
    <t xml:space="preserve">   Ingesamt</t>
  </si>
  <si>
    <t xml:space="preserve">        100 und mehr</t>
  </si>
  <si>
    <t xml:space="preserve">       Zusammen</t>
  </si>
  <si>
    <t>13. Betriebe, tätige Personen, geleistete Arbeitsstunden, Entgelte und Umsatz in Handwerksbetrieben im Ausbau-</t>
  </si>
  <si>
    <t>14. Betriebe, tätige Personen, geleistete Arbeitsstunden, Entgelte und Umsatz in Handwerksbetrieben im Ausbau-</t>
  </si>
  <si>
    <t xml:space="preserve">        Bauträger für Nichtwohngebäude</t>
  </si>
  <si>
    <t xml:space="preserve">        Bauträger für Wohngebäude</t>
  </si>
  <si>
    <t>Statistischer Bericht  E III 4 - j/16  - Baugewerbe im Freistaat Sachsen Jahr 2016 – Ausbaugewerbe sowie Erschließung von Grundstücken; Bauträger</t>
  </si>
  <si>
    <t xml:space="preserve">Jahresergebnisse für das Baugewerbe in Sachsen im Jahr 2016 nach Wirtschaftszweigen - Betriebe mit allgemein 20 und mehr tätigen Personen </t>
  </si>
  <si>
    <t xml:space="preserve">Jahresergebnisse für das Baugewerbe in Sachsen im Jahr 2016 nach Wirtschaftszweigen
- Veränderung zum Vorjahr - Betriebe mit allgemein 20 und mehr tätigen Personen </t>
  </si>
  <si>
    <t xml:space="preserve">     </t>
  </si>
  <si>
    <t>Jahr 2016</t>
  </si>
  <si>
    <t>Kreisfreie Stadt
Landkreis
Direktionsbezirk
Land</t>
  </si>
  <si>
    <t>Davon</t>
  </si>
  <si>
    <t xml:space="preserve">15. Jahresergebnisse für das Baugewerbe in Sachsen im Jahr 2016 nach Wirtschaftszweigen </t>
  </si>
  <si>
    <t xml:space="preserve">        Erschließung von unbebauten Grundstücke</t>
  </si>
  <si>
    <t xml:space="preserve">    nach Quartalen </t>
  </si>
  <si>
    <t xml:space="preserve">    und Landkreisen </t>
  </si>
  <si>
    <r>
      <t xml:space="preserve">    Städten und Landkreisen - Veränderung zum Vorjahr </t>
    </r>
    <r>
      <rPr>
        <sz val="8"/>
        <rFont val="Arial"/>
        <family val="2"/>
      </rPr>
      <t xml:space="preserve">(in Prozent) </t>
    </r>
  </si>
  <si>
    <t xml:space="preserve">    von Grundstücken; Bauträger nach Wirtschaftszweigen </t>
  </si>
  <si>
    <t xml:space="preserve">    Bauträger nach Wirtschaftszweigen </t>
  </si>
  <si>
    <r>
      <t xml:space="preserve">    von Grundstücken; Bauträger nach Wirtschaftszweigen - Veränderung zum Vorjahr </t>
    </r>
    <r>
      <rPr>
        <sz val="8"/>
        <rFont val="Arial"/>
        <family val="2"/>
      </rPr>
      <t xml:space="preserve">(in Prozent) </t>
    </r>
  </si>
  <si>
    <t xml:space="preserve">    Wirtschaftszweigen und Beschäftigtengrößenklassen </t>
  </si>
  <si>
    <r>
      <t xml:space="preserve">      Wirtschaftszweigen und Beschäftigtengrößenklassen - Veränderung zum Vorjahr </t>
    </r>
    <r>
      <rPr>
        <sz val="8"/>
        <rFont val="Arial"/>
        <family val="2"/>
      </rPr>
      <t>(in Prozent)</t>
    </r>
  </si>
  <si>
    <t xml:space="preserve">      gewerbe nach Kreisfreien Städten und Landkreisen </t>
  </si>
  <si>
    <r>
      <t xml:space="preserve">      gewerbe nach Kreisfreien Städten und Landkreisen - Veränderung zum Vorjahr </t>
    </r>
    <r>
      <rPr>
        <sz val="8"/>
        <rFont val="Arial"/>
        <family val="2"/>
      </rPr>
      <t xml:space="preserve">(in Prozent) </t>
    </r>
  </si>
  <si>
    <t xml:space="preserve">      gewerbe sowie Erschließung von Grundstücken; Bauträger nach Wirtschaftszweigen </t>
  </si>
  <si>
    <r>
      <t xml:space="preserve">      (in Prozent)</t>
    </r>
    <r>
      <rPr>
        <b/>
        <sz val="8"/>
        <rFont val="Arial"/>
        <family val="2"/>
      </rPr>
      <t xml:space="preserve"> - Betriebe mit allgemein 20 und mehr tätigen Personen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</si>
</sst>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#\ ###\ ###\ "/>
    <numFmt numFmtId="165" formatCode="#\ ###\ ###\ \ \ "/>
    <numFmt numFmtId="166" formatCode="#\ ###\ ###\ \ \ \ "/>
    <numFmt numFmtId="167" formatCode="#\ ###\ ###\ \ "/>
    <numFmt numFmtId="168" formatCode="###\ ###\ \ \ "/>
    <numFmt numFmtId="169" formatCode="###\ ###\ \ \ \ \ \ "/>
    <numFmt numFmtId="170" formatCode="#\ ###\ \ \ \ \ \ \ "/>
    <numFmt numFmtId="171" formatCode="###.0\ \ \ \ "/>
    <numFmt numFmtId="172" formatCode="#\ ##0\ &quot;DM&quot;;\-#,##0\ &quot;DM&quot;"/>
    <numFmt numFmtId="173" formatCode="#\ ##0.0\ \ ;\-#\ ##0.0\ \ "/>
    <numFmt numFmtId="174" formatCode="#\ ##0.0\ \ ;\-##0.0\ \ "/>
    <numFmt numFmtId="175" formatCode="###\ ##0\ \ "/>
    <numFmt numFmtId="176" formatCode="###\ ###"/>
    <numFmt numFmtId="177" formatCode="###.0\ \ "/>
    <numFmt numFmtId="178" formatCode="##0.0\ \ "/>
    <numFmt numFmtId="179" formatCode="##0.0\ \ \ "/>
    <numFmt numFmtId="180" formatCode="#,###,##0"/>
    <numFmt numFmtId="181" formatCode="#,##0.0\ \ ;\-#,##0.0\ \ "/>
    <numFmt numFmtId="182" formatCode="#,###,##0\ \ "/>
    <numFmt numFmtId="183" formatCode="#\ ##0\ \€;\-#,##0\ &quot;DM&quot;"/>
    <numFmt numFmtId="184" formatCode="#\ ###\ ##0\ \ "/>
    <numFmt numFmtId="185" formatCode="#\ ###\ \-\ \ \ ###\ \ \ \ \ \ "/>
    <numFmt numFmtId="186" formatCode="#\ ###\ \-\ \ \ ###\ "/>
    <numFmt numFmtId="187" formatCode="#,##0.0\ \ \ ;\-#,##0.0\ \ \ "/>
  </numFmts>
  <fonts count="43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Helv"/>
    </font>
    <font>
      <vertAlign val="superscript"/>
      <sz val="10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u/>
      <sz val="10"/>
      <color indexed="12"/>
      <name val="Helv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3F3F76"/>
      <name val="Arial"/>
      <family val="2"/>
    </font>
    <font>
      <b/>
      <sz val="9"/>
      <color theme="1"/>
      <name val="Arial"/>
      <family val="2"/>
    </font>
    <font>
      <i/>
      <sz val="9"/>
      <color rgb="FF7F7F7F"/>
      <name val="Arial"/>
      <family val="2"/>
    </font>
    <font>
      <sz val="9"/>
      <color rgb="FF006100"/>
      <name val="Arial"/>
      <family val="2"/>
    </font>
    <font>
      <u/>
      <sz val="10"/>
      <color theme="10"/>
      <name val="Helv"/>
    </font>
    <font>
      <sz val="9"/>
      <color rgb="FF9C6500"/>
      <name val="Arial"/>
      <family val="2"/>
    </font>
    <font>
      <sz val="9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FA7D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49">
    <xf numFmtId="0" fontId="0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5" fillId="26" borderId="30" applyNumberFormat="0" applyAlignment="0" applyProtection="0"/>
    <xf numFmtId="0" fontId="26" fillId="26" borderId="31" applyNumberFormat="0" applyAlignment="0" applyProtection="0"/>
    <xf numFmtId="0" fontId="27" fillId="27" borderId="31" applyNumberFormat="0" applyAlignment="0" applyProtection="0"/>
    <xf numFmtId="0" fontId="28" fillId="0" borderId="32" applyNumberFormat="0" applyFill="0" applyAlignment="0" applyProtection="0"/>
    <xf numFmtId="0" fontId="29" fillId="0" borderId="0" applyNumberFormat="0" applyFill="0" applyBorder="0" applyAlignment="0" applyProtection="0"/>
    <xf numFmtId="0" fontId="30" fillId="28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2" fillId="29" borderId="0" applyNumberFormat="0" applyBorder="0" applyAlignment="0" applyProtection="0"/>
    <xf numFmtId="0" fontId="23" fillId="30" borderId="33" applyNumberFormat="0" applyFont="0" applyAlignment="0" applyProtection="0"/>
    <xf numFmtId="0" fontId="23" fillId="30" borderId="33" applyNumberFormat="0" applyFont="0" applyAlignment="0" applyProtection="0"/>
    <xf numFmtId="0" fontId="23" fillId="30" borderId="33" applyNumberFormat="0" applyFont="0" applyAlignment="0" applyProtection="0"/>
    <xf numFmtId="0" fontId="23" fillId="30" borderId="33" applyNumberFormat="0" applyFont="0" applyAlignment="0" applyProtection="0"/>
    <xf numFmtId="0" fontId="33" fillId="31" borderId="0" applyNumberFormat="0" applyBorder="0" applyAlignment="0" applyProtection="0"/>
    <xf numFmtId="0" fontId="23" fillId="0" borderId="0"/>
    <xf numFmtId="0" fontId="22" fillId="0" borderId="0"/>
    <xf numFmtId="0" fontId="23" fillId="0" borderId="0"/>
    <xf numFmtId="0" fontId="22" fillId="0" borderId="0"/>
    <xf numFmtId="0" fontId="23" fillId="0" borderId="0"/>
    <xf numFmtId="0" fontId="14" fillId="0" borderId="0"/>
    <xf numFmtId="0" fontId="22" fillId="0" borderId="0"/>
    <xf numFmtId="0" fontId="23" fillId="0" borderId="0"/>
    <xf numFmtId="0" fontId="14" fillId="0" borderId="0"/>
    <xf numFmtId="0" fontId="23" fillId="0" borderId="0"/>
    <xf numFmtId="0" fontId="14" fillId="0" borderId="0"/>
    <xf numFmtId="0" fontId="22" fillId="0" borderId="0"/>
    <xf numFmtId="0" fontId="23" fillId="0" borderId="0"/>
    <xf numFmtId="0" fontId="14" fillId="0" borderId="0"/>
    <xf numFmtId="0" fontId="14" fillId="0" borderId="0"/>
    <xf numFmtId="0" fontId="23" fillId="0" borderId="0"/>
    <xf numFmtId="0" fontId="3" fillId="0" borderId="0"/>
    <xf numFmtId="0" fontId="34" fillId="0" borderId="0" applyNumberFormat="0" applyFill="0" applyBorder="0" applyAlignment="0" applyProtection="0"/>
    <xf numFmtId="0" fontId="35" fillId="0" borderId="34" applyNumberFormat="0" applyFill="0" applyAlignment="0" applyProtection="0"/>
    <xf numFmtId="0" fontId="36" fillId="0" borderId="35" applyNumberFormat="0" applyFill="0" applyAlignment="0" applyProtection="0"/>
    <xf numFmtId="0" fontId="37" fillId="0" borderId="36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37" applyNumberFormat="0" applyFill="0" applyAlignment="0" applyProtection="0"/>
    <xf numFmtId="0" fontId="39" fillId="0" borderId="0" applyNumberFormat="0" applyFill="0" applyBorder="0" applyAlignment="0" applyProtection="0"/>
    <xf numFmtId="0" fontId="40" fillId="32" borderId="38" applyNumberFormat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30" borderId="33" applyNumberFormat="0" applyFont="0" applyAlignment="0" applyProtection="0"/>
    <xf numFmtId="0" fontId="2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0" borderId="0"/>
    <xf numFmtId="0" fontId="2" fillId="0" borderId="0"/>
    <xf numFmtId="0" fontId="2" fillId="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4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14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30" borderId="33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13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30" borderId="33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13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</cellStyleXfs>
  <cellXfs count="360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0" xfId="0" applyFont="1"/>
    <xf numFmtId="175" fontId="8" fillId="0" borderId="0" xfId="0" applyNumberFormat="1" applyFont="1" applyAlignment="1">
      <alignment horizontal="right"/>
    </xf>
    <xf numFmtId="0" fontId="4" fillId="0" borderId="0" xfId="0" quotePrefix="1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/>
    <xf numFmtId="0" fontId="7" fillId="0" borderId="6" xfId="79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7" fillId="0" borderId="4" xfId="79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79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169" fontId="5" fillId="0" borderId="0" xfId="0" applyNumberFormat="1" applyFont="1" applyBorder="1" applyAlignment="1">
      <alignment horizontal="right"/>
    </xf>
    <xf numFmtId="175" fontId="5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" fontId="5" fillId="0" borderId="4" xfId="0" applyNumberFormat="1" applyFont="1" applyBorder="1"/>
    <xf numFmtId="0" fontId="4" fillId="0" borderId="4" xfId="0" applyFont="1" applyBorder="1" applyAlignment="1">
      <alignment horizontal="left"/>
    </xf>
    <xf numFmtId="0" fontId="5" fillId="0" borderId="0" xfId="0" applyFont="1" applyAlignment="1">
      <alignment horizontal="left" vertical="top"/>
    </xf>
    <xf numFmtId="1" fontId="5" fillId="0" borderId="4" xfId="0" applyNumberFormat="1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Border="1" applyAlignment="1"/>
    <xf numFmtId="168" fontId="5" fillId="0" borderId="0" xfId="0" applyNumberFormat="1" applyFont="1"/>
    <xf numFmtId="0" fontId="5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 vertical="top"/>
    </xf>
    <xf numFmtId="170" fontId="5" fillId="0" borderId="0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5" fontId="5" fillId="0" borderId="0" xfId="0" applyNumberFormat="1" applyFont="1" applyAlignment="1"/>
    <xf numFmtId="175" fontId="6" fillId="0" borderId="0" xfId="0" applyNumberFormat="1" applyFont="1" applyAlignment="1"/>
    <xf numFmtId="175" fontId="4" fillId="0" borderId="0" xfId="0" applyNumberFormat="1" applyFont="1" applyAlignment="1"/>
    <xf numFmtId="0" fontId="4" fillId="0" borderId="0" xfId="0" quotePrefix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6" fillId="0" borderId="0" xfId="0" applyFont="1"/>
    <xf numFmtId="0" fontId="6" fillId="0" borderId="4" xfId="0" applyFont="1" applyBorder="1"/>
    <xf numFmtId="171" fontId="6" fillId="0" borderId="0" xfId="0" applyNumberFormat="1" applyFont="1" applyBorder="1" applyAlignment="1">
      <alignment horizontal="right"/>
    </xf>
    <xf numFmtId="0" fontId="5" fillId="0" borderId="13" xfId="0" applyFont="1" applyBorder="1" applyAlignment="1"/>
    <xf numFmtId="169" fontId="6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" fontId="5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/>
    </xf>
    <xf numFmtId="173" fontId="6" fillId="0" borderId="1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180" fontId="5" fillId="0" borderId="0" xfId="0" applyNumberFormat="1" applyFont="1"/>
    <xf numFmtId="165" fontId="5" fillId="0" borderId="0" xfId="0" applyNumberFormat="1" applyFont="1"/>
    <xf numFmtId="1" fontId="5" fillId="0" borderId="4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79" fontId="5" fillId="0" borderId="0" xfId="0" applyNumberFormat="1" applyFont="1" applyAlignment="1">
      <alignment horizontal="left" vertical="center"/>
    </xf>
    <xf numFmtId="179" fontId="5" fillId="0" borderId="4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4" xfId="0" applyFont="1" applyBorder="1"/>
    <xf numFmtId="0" fontId="14" fillId="0" borderId="0" xfId="0" applyFont="1" applyAlignment="1">
      <alignment horizontal="center"/>
    </xf>
    <xf numFmtId="0" fontId="14" fillId="0" borderId="15" xfId="0" applyFont="1" applyBorder="1"/>
    <xf numFmtId="0" fontId="14" fillId="0" borderId="13" xfId="0" applyFont="1" applyBorder="1" applyAlignment="1">
      <alignment horizontal="left"/>
    </xf>
    <xf numFmtId="0" fontId="14" fillId="0" borderId="16" xfId="0" applyFont="1" applyBorder="1"/>
    <xf numFmtId="0" fontId="14" fillId="0" borderId="13" xfId="0" applyFont="1" applyBorder="1"/>
    <xf numFmtId="0" fontId="14" fillId="0" borderId="17" xfId="0" applyFont="1" applyBorder="1" applyAlignment="1">
      <alignment horizontal="left"/>
    </xf>
    <xf numFmtId="0" fontId="14" fillId="0" borderId="0" xfId="0" applyFont="1" applyBorder="1"/>
    <xf numFmtId="0" fontId="14" fillId="0" borderId="18" xfId="0" applyFont="1" applyBorder="1" applyAlignment="1">
      <alignment horizontal="left"/>
    </xf>
    <xf numFmtId="0" fontId="13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18" xfId="0" applyFont="1" applyBorder="1"/>
    <xf numFmtId="0" fontId="13" fillId="0" borderId="0" xfId="0" applyFont="1"/>
    <xf numFmtId="0" fontId="5" fillId="0" borderId="1" xfId="0" applyFont="1" applyBorder="1" applyAlignment="1">
      <alignment horizontal="left"/>
    </xf>
    <xf numFmtId="168" fontId="5" fillId="0" borderId="1" xfId="0" applyNumberFormat="1" applyFont="1" applyBorder="1"/>
    <xf numFmtId="168" fontId="5" fillId="0" borderId="1" xfId="0" applyNumberFormat="1" applyFont="1" applyBorder="1" applyAlignment="1"/>
    <xf numFmtId="0" fontId="12" fillId="0" borderId="0" xfId="0" applyFont="1" applyAlignment="1"/>
    <xf numFmtId="0" fontId="4" fillId="0" borderId="0" xfId="0" applyFont="1" applyBorder="1" applyAlignment="1"/>
    <xf numFmtId="3" fontId="4" fillId="0" borderId="0" xfId="0" applyNumberFormat="1" applyFont="1" applyAlignment="1"/>
    <xf numFmtId="3" fontId="4" fillId="0" borderId="0" xfId="0" applyNumberFormat="1" applyFont="1" applyBorder="1" applyAlignment="1"/>
    <xf numFmtId="3" fontId="4" fillId="0" borderId="0" xfId="0" applyNumberFormat="1" applyFont="1"/>
    <xf numFmtId="3" fontId="5" fillId="0" borderId="0" xfId="0" applyNumberFormat="1" applyFont="1"/>
    <xf numFmtId="3" fontId="4" fillId="0" borderId="0" xfId="0" applyNumberFormat="1" applyFont="1" applyBorder="1" applyAlignment="1">
      <alignment horizontal="left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/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181" fontId="8" fillId="0" borderId="0" xfId="0" applyNumberFormat="1" applyFont="1" applyBorder="1" applyAlignment="1">
      <alignment horizontal="right" vertical="center"/>
    </xf>
    <xf numFmtId="181" fontId="6" fillId="0" borderId="0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0" fontId="4" fillId="0" borderId="0" xfId="0" applyFont="1" applyAlignment="1"/>
    <xf numFmtId="167" fontId="4" fillId="0" borderId="0" xfId="0" applyNumberFormat="1" applyFont="1" applyBorder="1" applyAlignment="1"/>
    <xf numFmtId="167" fontId="5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/>
    <xf numFmtId="168" fontId="5" fillId="0" borderId="2" xfId="0" applyNumberFormat="1" applyFont="1" applyBorder="1" applyAlignment="1">
      <alignment horizontal="center"/>
    </xf>
    <xf numFmtId="168" fontId="5" fillId="0" borderId="4" xfId="0" applyNumberFormat="1" applyFont="1" applyBorder="1" applyAlignment="1">
      <alignment horizontal="center" vertical="center"/>
    </xf>
    <xf numFmtId="168" fontId="5" fillId="0" borderId="4" xfId="0" applyNumberFormat="1" applyFont="1" applyBorder="1" applyAlignment="1">
      <alignment horizontal="center"/>
    </xf>
    <xf numFmtId="168" fontId="5" fillId="0" borderId="1" xfId="0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0" fontId="5" fillId="0" borderId="8" xfId="0" applyFont="1" applyBorder="1" applyAlignment="1">
      <alignment horizontal="center" vertical="center"/>
    </xf>
    <xf numFmtId="183" fontId="5" fillId="0" borderId="13" xfId="0" applyNumberFormat="1" applyFont="1" applyBorder="1" applyAlignment="1">
      <alignment horizontal="centerContinuous" vertical="center"/>
    </xf>
    <xf numFmtId="167" fontId="5" fillId="0" borderId="13" xfId="0" applyNumberFormat="1" applyFont="1" applyBorder="1" applyAlignment="1">
      <alignment horizontal="centerContinuous" vertical="center"/>
    </xf>
    <xf numFmtId="166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164" fontId="5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7" fillId="0" borderId="0" xfId="0" applyFont="1"/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top" wrapText="1" shrinkToFit="1"/>
    </xf>
    <xf numFmtId="0" fontId="18" fillId="0" borderId="0" xfId="0" applyFont="1" applyAlignment="1">
      <alignment wrapText="1"/>
    </xf>
    <xf numFmtId="0" fontId="18" fillId="0" borderId="0" xfId="0" applyFont="1"/>
    <xf numFmtId="0" fontId="41" fillId="0" borderId="0" xfId="55" applyFont="1" applyAlignment="1" applyProtection="1">
      <alignment vertical="top"/>
    </xf>
    <xf numFmtId="0" fontId="41" fillId="0" borderId="0" xfId="55" applyFont="1" applyAlignment="1" applyProtection="1">
      <alignment wrapText="1"/>
    </xf>
    <xf numFmtId="0" fontId="41" fillId="0" borderId="0" xfId="0" applyFont="1"/>
    <xf numFmtId="0" fontId="41" fillId="0" borderId="0" xfId="55" applyFont="1" applyAlignment="1" applyProtection="1">
      <alignment vertical="top" wrapText="1"/>
    </xf>
    <xf numFmtId="0" fontId="41" fillId="0" borderId="0" xfId="55" applyFont="1" applyAlignment="1" applyProtection="1">
      <alignment vertical="center" wrapText="1"/>
    </xf>
    <xf numFmtId="0" fontId="41" fillId="0" borderId="0" xfId="0" applyFont="1" applyAlignment="1">
      <alignment vertical="center"/>
    </xf>
    <xf numFmtId="168" fontId="5" fillId="0" borderId="0" xfId="0" applyNumberFormat="1" applyFont="1" applyBorder="1"/>
    <xf numFmtId="168" fontId="5" fillId="0" borderId="0" xfId="0" applyNumberFormat="1" applyFont="1" applyBorder="1" applyAlignment="1"/>
    <xf numFmtId="173" fontId="6" fillId="0" borderId="0" xfId="0" applyNumberFormat="1" applyFont="1" applyBorder="1" applyAlignment="1">
      <alignment horizontal="right"/>
    </xf>
    <xf numFmtId="1" fontId="14" fillId="0" borderId="18" xfId="0" applyNumberFormat="1" applyFont="1" applyBorder="1"/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/>
    <xf numFmtId="0" fontId="5" fillId="0" borderId="22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13" xfId="0" applyFont="1" applyBorder="1"/>
    <xf numFmtId="0" fontId="5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2" xfId="0" applyFont="1" applyBorder="1"/>
    <xf numFmtId="164" fontId="6" fillId="0" borderId="0" xfId="0" applyNumberFormat="1" applyFont="1" applyBorder="1" applyAlignment="1">
      <alignment horizontal="right"/>
    </xf>
    <xf numFmtId="175" fontId="8" fillId="0" borderId="0" xfId="0" applyNumberFormat="1" applyFont="1" applyBorder="1" applyAlignment="1"/>
    <xf numFmtId="177" fontId="8" fillId="0" borderId="0" xfId="0" applyNumberFormat="1" applyFont="1" applyAlignment="1">
      <alignment horizontal="right"/>
    </xf>
    <xf numFmtId="175" fontId="5" fillId="0" borderId="0" xfId="0" applyNumberFormat="1" applyFont="1" applyAlignment="1"/>
    <xf numFmtId="175" fontId="6" fillId="0" borderId="0" xfId="0" applyNumberFormat="1" applyFont="1" applyAlignment="1"/>
    <xf numFmtId="175" fontId="8" fillId="0" borderId="0" xfId="0" applyNumberFormat="1" applyFont="1" applyAlignment="1"/>
    <xf numFmtId="175" fontId="4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175" fontId="4" fillId="0" borderId="0" xfId="0" applyNumberFormat="1" applyFont="1" applyBorder="1" applyAlignment="1"/>
    <xf numFmtId="175" fontId="8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174" fontId="8" fillId="0" borderId="0" xfId="0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right"/>
    </xf>
    <xf numFmtId="0" fontId="0" fillId="0" borderId="0" xfId="0"/>
    <xf numFmtId="0" fontId="5" fillId="0" borderId="0" xfId="0" applyFont="1"/>
    <xf numFmtId="0" fontId="5" fillId="0" borderId="0" xfId="0" applyFont="1" applyBorder="1"/>
    <xf numFmtId="0" fontId="4" fillId="0" borderId="0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 shrinkToFit="1"/>
    </xf>
    <xf numFmtId="185" fontId="5" fillId="0" borderId="4" xfId="0" applyNumberFormat="1" applyFont="1" applyBorder="1" applyAlignment="1">
      <alignment horizontal="center"/>
    </xf>
    <xf numFmtId="186" fontId="5" fillId="0" borderId="4" xfId="0" applyNumberFormat="1" applyFont="1" applyBorder="1" applyAlignment="1">
      <alignment horizontal="center"/>
    </xf>
    <xf numFmtId="186" fontId="4" fillId="0" borderId="4" xfId="0" applyNumberFormat="1" applyFont="1" applyBorder="1" applyAlignment="1">
      <alignment horizontal="center"/>
    </xf>
    <xf numFmtId="186" fontId="5" fillId="0" borderId="0" xfId="0" applyNumberFormat="1" applyFont="1" applyBorder="1" applyAlignment="1">
      <alignment horizontal="center"/>
    </xf>
    <xf numFmtId="186" fontId="4" fillId="0" borderId="4" xfId="0" quotePrefix="1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81" fontId="8" fillId="0" borderId="0" xfId="0" applyNumberFormat="1" applyFont="1" applyBorder="1" applyAlignment="1">
      <alignment horizontal="right" vertical="center"/>
    </xf>
    <xf numFmtId="182" fontId="4" fillId="0" borderId="0" xfId="0" applyNumberFormat="1" applyFont="1" applyAlignment="1">
      <alignment horizontal="right"/>
    </xf>
    <xf numFmtId="182" fontId="5" fillId="0" borderId="0" xfId="0" applyNumberFormat="1" applyFont="1" applyAlignment="1">
      <alignment horizontal="right"/>
    </xf>
    <xf numFmtId="181" fontId="6" fillId="0" borderId="0" xfId="0" applyNumberFormat="1" applyFont="1" applyBorder="1" applyAlignment="1">
      <alignment horizontal="right"/>
    </xf>
    <xf numFmtId="182" fontId="15" fillId="0" borderId="0" xfId="0" applyNumberFormat="1" applyFont="1" applyAlignment="1">
      <alignment horizontal="right"/>
    </xf>
    <xf numFmtId="182" fontId="16" fillId="0" borderId="0" xfId="0" applyNumberFormat="1" applyFont="1" applyAlignment="1">
      <alignment horizontal="right"/>
    </xf>
    <xf numFmtId="0" fontId="5" fillId="0" borderId="19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right"/>
    </xf>
    <xf numFmtId="187" fontId="6" fillId="0" borderId="0" xfId="0" applyNumberFormat="1" applyFont="1" applyBorder="1"/>
    <xf numFmtId="0" fontId="5" fillId="0" borderId="0" xfId="0" applyFont="1" applyAlignment="1">
      <alignment horizontal="center" vertical="top"/>
    </xf>
    <xf numFmtId="165" fontId="4" fillId="0" borderId="0" xfId="0" applyNumberFormat="1" applyFont="1" applyBorder="1" applyAlignment="1">
      <alignment horizontal="right"/>
    </xf>
    <xf numFmtId="182" fontId="4" fillId="0" borderId="0" xfId="0" applyNumberFormat="1" applyFont="1" applyBorder="1" applyAlignment="1">
      <alignment horizontal="right"/>
    </xf>
    <xf numFmtId="182" fontId="5" fillId="0" borderId="0" xfId="0" applyNumberFormat="1" applyFont="1" applyBorder="1" applyAlignment="1">
      <alignment horizontal="right"/>
    </xf>
    <xf numFmtId="182" fontId="15" fillId="0" borderId="0" xfId="0" applyNumberFormat="1" applyFont="1" applyBorder="1" applyAlignment="1">
      <alignment horizontal="right"/>
    </xf>
    <xf numFmtId="165" fontId="5" fillId="0" borderId="0" xfId="0" applyNumberFormat="1" applyFont="1" applyBorder="1"/>
    <xf numFmtId="165" fontId="4" fillId="0" borderId="0" xfId="0" applyNumberFormat="1" applyFont="1" applyBorder="1"/>
    <xf numFmtId="165" fontId="4" fillId="0" borderId="0" xfId="0" quotePrefix="1" applyNumberFormat="1" applyFont="1" applyBorder="1" applyAlignment="1">
      <alignment horizontal="right"/>
    </xf>
    <xf numFmtId="187" fontId="8" fillId="0" borderId="0" xfId="0" applyNumberFormat="1" applyFont="1" applyBorder="1"/>
    <xf numFmtId="165" fontId="6" fillId="0" borderId="0" xfId="0" applyNumberFormat="1" applyFont="1" applyBorder="1" applyAlignment="1">
      <alignment horizontal="right"/>
    </xf>
    <xf numFmtId="181" fontId="5" fillId="0" borderId="0" xfId="0" applyNumberFormat="1" applyFont="1" applyBorder="1" applyAlignment="1">
      <alignment horizontal="right" vertical="center"/>
    </xf>
    <xf numFmtId="181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178" fontId="6" fillId="0" borderId="0" xfId="0" applyNumberFormat="1" applyFont="1" applyAlignment="1">
      <alignment horizontal="right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77" fontId="6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4" fontId="6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184" fontId="5" fillId="0" borderId="0" xfId="0" applyNumberFormat="1" applyFont="1" applyAlignment="1">
      <alignment horizontal="right"/>
    </xf>
    <xf numFmtId="0" fontId="5" fillId="0" borderId="28" xfId="0" applyFont="1" applyBorder="1" applyAlignment="1">
      <alignment horizontal="center" vertical="center" wrapText="1"/>
    </xf>
    <xf numFmtId="0" fontId="5" fillId="0" borderId="6" xfId="79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4" xfId="79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184" fontId="4" fillId="0" borderId="0" xfId="0" applyNumberFormat="1" applyFont="1" applyAlignment="1"/>
    <xf numFmtId="184" fontId="0" fillId="0" borderId="0" xfId="0" applyNumberFormat="1" applyAlignment="1">
      <alignment vertical="center"/>
    </xf>
    <xf numFmtId="184" fontId="0" fillId="0" borderId="0" xfId="0" applyNumberFormat="1" applyFont="1" applyAlignment="1">
      <alignment vertical="center"/>
    </xf>
    <xf numFmtId="184" fontId="5" fillId="0" borderId="0" xfId="0" applyNumberFormat="1" applyFont="1" applyAlignment="1"/>
    <xf numFmtId="165" fontId="4" fillId="0" borderId="0" xfId="0" quotePrefix="1" applyNumberFormat="1" applyFont="1" applyAlignment="1">
      <alignment horizontal="right"/>
    </xf>
    <xf numFmtId="165" fontId="4" fillId="0" borderId="0" xfId="0" applyNumberFormat="1" applyFont="1"/>
    <xf numFmtId="0" fontId="5" fillId="0" borderId="24" xfId="79" applyFont="1" applyBorder="1" applyAlignment="1">
      <alignment horizontal="center" vertical="top"/>
    </xf>
    <xf numFmtId="0" fontId="5" fillId="0" borderId="20" xfId="0" applyFont="1" applyBorder="1" applyAlignment="1">
      <alignment horizontal="center" vertical="center" wrapText="1"/>
    </xf>
    <xf numFmtId="0" fontId="22" fillId="0" borderId="18" xfId="0" applyFont="1" applyBorder="1"/>
    <xf numFmtId="0" fontId="22" fillId="0" borderId="0" xfId="0" applyFont="1" applyAlignment="1">
      <alignment horizontal="left" vertical="center"/>
    </xf>
    <xf numFmtId="1" fontId="22" fillId="0" borderId="0" xfId="0" applyNumberFormat="1" applyFont="1" applyBorder="1" applyAlignment="1">
      <alignment vertical="center"/>
    </xf>
    <xf numFmtId="0" fontId="22" fillId="0" borderId="0" xfId="0" applyFont="1" applyAlignment="1">
      <alignment horizontal="left"/>
    </xf>
    <xf numFmtId="186" fontId="22" fillId="0" borderId="4" xfId="0" applyNumberFormat="1" applyFont="1" applyBorder="1" applyAlignment="1">
      <alignment horizontal="center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72" fontId="5" fillId="0" borderId="12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5" fillId="0" borderId="2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6" fontId="5" fillId="0" borderId="3" xfId="79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6" xfId="79" applyFont="1" applyBorder="1" applyAlignment="1">
      <alignment horizontal="center" vertical="center"/>
    </xf>
    <xf numFmtId="0" fontId="3" fillId="0" borderId="11" xfId="79" applyBorder="1" applyAlignment="1">
      <alignment horizontal="center" vertical="center"/>
    </xf>
    <xf numFmtId="0" fontId="3" fillId="0" borderId="7" xfId="79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5" fillId="0" borderId="1" xfId="79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76" fontId="5" fillId="0" borderId="1" xfId="79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2" xfId="79" applyFont="1" applyBorder="1" applyAlignment="1">
      <alignment horizontal="center" vertical="top" wrapText="1"/>
    </xf>
    <xf numFmtId="0" fontId="5" fillId="0" borderId="10" xfId="79" applyFon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5" fillId="0" borderId="25" xfId="79" applyFont="1" applyBorder="1" applyAlignment="1">
      <alignment horizontal="center" vertical="top" wrapText="1"/>
    </xf>
    <xf numFmtId="176" fontId="7" fillId="0" borderId="3" xfId="79" applyNumberFormat="1" applyFont="1" applyBorder="1" applyAlignment="1">
      <alignment horizontal="center" vertical="center" wrapText="1"/>
    </xf>
    <xf numFmtId="176" fontId="7" fillId="0" borderId="1" xfId="79" applyNumberFormat="1" applyFont="1" applyBorder="1" applyAlignment="1">
      <alignment horizontal="center" vertical="center" wrapText="1"/>
    </xf>
    <xf numFmtId="176" fontId="7" fillId="0" borderId="2" xfId="79" applyNumberFormat="1" applyFont="1" applyBorder="1" applyAlignment="1">
      <alignment horizontal="center" vertical="center" wrapText="1"/>
    </xf>
    <xf numFmtId="176" fontId="7" fillId="0" borderId="23" xfId="79" applyNumberFormat="1" applyFont="1" applyBorder="1" applyAlignment="1">
      <alignment horizontal="center" vertical="center" wrapText="1"/>
    </xf>
    <xf numFmtId="176" fontId="7" fillId="0" borderId="22" xfId="79" applyNumberFormat="1" applyFont="1" applyBorder="1" applyAlignment="1">
      <alignment horizontal="center" vertical="center" wrapText="1"/>
    </xf>
    <xf numFmtId="176" fontId="7" fillId="0" borderId="5" xfId="79" applyNumberFormat="1" applyFont="1" applyBorder="1" applyAlignment="1">
      <alignment horizontal="center" vertical="center" wrapText="1"/>
    </xf>
    <xf numFmtId="0" fontId="7" fillId="0" borderId="6" xfId="79" applyFont="1" applyBorder="1" applyAlignment="1">
      <alignment horizontal="center" vertical="center"/>
    </xf>
    <xf numFmtId="0" fontId="7" fillId="0" borderId="7" xfId="79" applyFont="1" applyBorder="1" applyAlignment="1">
      <alignment horizontal="center" vertical="center"/>
    </xf>
    <xf numFmtId="0" fontId="7" fillId="0" borderId="23" xfId="79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72" fontId="5" fillId="0" borderId="10" xfId="0" applyNumberFormat="1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5" xfId="0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167" fontId="5" fillId="0" borderId="20" xfId="0" applyNumberFormat="1" applyFont="1" applyBorder="1" applyAlignment="1">
      <alignment horizontal="center" vertical="center" wrapText="1"/>
    </xf>
    <xf numFmtId="167" fontId="5" fillId="0" borderId="11" xfId="0" applyNumberFormat="1" applyFont="1" applyBorder="1" applyAlignment="1">
      <alignment horizontal="center" vertical="center" wrapText="1"/>
    </xf>
    <xf numFmtId="167" fontId="5" fillId="0" borderId="23" xfId="0" applyNumberFormat="1" applyFont="1" applyBorder="1" applyAlignment="1">
      <alignment horizontal="center" vertical="center" wrapText="1"/>
    </xf>
    <xf numFmtId="167" fontId="5" fillId="0" borderId="3" xfId="0" applyNumberFormat="1" applyFont="1" applyBorder="1" applyAlignment="1">
      <alignment horizontal="center" vertical="center" wrapText="1"/>
    </xf>
    <xf numFmtId="167" fontId="5" fillId="0" borderId="19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167" fontId="5" fillId="0" borderId="21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wrapText="1"/>
    </xf>
    <xf numFmtId="3" fontId="5" fillId="0" borderId="24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176" fontId="5" fillId="0" borderId="20" xfId="79" applyNumberFormat="1" applyFont="1" applyBorder="1" applyAlignment="1">
      <alignment horizontal="center" vertical="center" wrapText="1"/>
    </xf>
    <xf numFmtId="0" fontId="5" fillId="0" borderId="20" xfId="79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4" xfId="0" applyBorder="1" applyAlignment="1">
      <alignment vertical="center" wrapText="1"/>
    </xf>
  </cellXfs>
  <cellStyles count="449">
    <cellStyle name="20 % - Akzent1" xfId="1" builtinId="30" customBuiltin="1"/>
    <cellStyle name="20 % - Akzent1 2" xfId="2"/>
    <cellStyle name="20 % - Akzent1 2 2" xfId="135"/>
    <cellStyle name="20 % - Akzent1 2 2 2" xfId="249"/>
    <cellStyle name="20 % - Akzent1 2 2 3" xfId="396"/>
    <cellStyle name="20 % - Akzent1 2 3" xfId="89"/>
    <cellStyle name="20 % - Akzent1 2 3 2" xfId="350"/>
    <cellStyle name="20 % - Akzent1 2 4" xfId="203"/>
    <cellStyle name="20 % - Akzent1 2 5" xfId="302"/>
    <cellStyle name="20 % - Akzent1 3" xfId="3"/>
    <cellStyle name="20 % - Akzent1 3 2" xfId="150"/>
    <cellStyle name="20 % - Akzent1 3 2 2" xfId="263"/>
    <cellStyle name="20 % - Akzent1 3 2 3" xfId="410"/>
    <cellStyle name="20 % - Akzent1 3 3" xfId="90"/>
    <cellStyle name="20 % - Akzent1 3 3 2" xfId="351"/>
    <cellStyle name="20 % - Akzent1 3 4" xfId="204"/>
    <cellStyle name="20 % - Akzent1 3 5" xfId="303"/>
    <cellStyle name="20 % - Akzent1 4" xfId="180"/>
    <cellStyle name="20 % - Akzent1 4 2" xfId="293"/>
    <cellStyle name="20 % - Akzent1 4 3" xfId="440"/>
    <cellStyle name="20 % - Akzent1 5" xfId="88"/>
    <cellStyle name="20 % - Akzent1 5 2" xfId="349"/>
    <cellStyle name="20 % - Akzent1 6" xfId="202"/>
    <cellStyle name="20 % - Akzent1 7" xfId="301"/>
    <cellStyle name="20 % - Akzent2" xfId="4" builtinId="34" customBuiltin="1"/>
    <cellStyle name="20 % - Akzent2 2" xfId="5"/>
    <cellStyle name="20 % - Akzent2 2 2" xfId="136"/>
    <cellStyle name="20 % - Akzent2 2 2 2" xfId="250"/>
    <cellStyle name="20 % - Akzent2 2 2 3" xfId="397"/>
    <cellStyle name="20 % - Akzent2 2 3" xfId="92"/>
    <cellStyle name="20 % - Akzent2 2 3 2" xfId="353"/>
    <cellStyle name="20 % - Akzent2 2 4" xfId="206"/>
    <cellStyle name="20 % - Akzent2 2 5" xfId="305"/>
    <cellStyle name="20 % - Akzent2 3" xfId="6"/>
    <cellStyle name="20 % - Akzent2 3 2" xfId="151"/>
    <cellStyle name="20 % - Akzent2 3 2 2" xfId="264"/>
    <cellStyle name="20 % - Akzent2 3 2 3" xfId="411"/>
    <cellStyle name="20 % - Akzent2 3 3" xfId="93"/>
    <cellStyle name="20 % - Akzent2 3 3 2" xfId="354"/>
    <cellStyle name="20 % - Akzent2 3 4" xfId="207"/>
    <cellStyle name="20 % - Akzent2 3 5" xfId="306"/>
    <cellStyle name="20 % - Akzent2 4" xfId="177"/>
    <cellStyle name="20 % - Akzent2 4 2" xfId="290"/>
    <cellStyle name="20 % - Akzent2 4 3" xfId="437"/>
    <cellStyle name="20 % - Akzent2 5" xfId="91"/>
    <cellStyle name="20 % - Akzent2 5 2" xfId="352"/>
    <cellStyle name="20 % - Akzent2 6" xfId="205"/>
    <cellStyle name="20 % - Akzent2 7" xfId="304"/>
    <cellStyle name="20 % - Akzent3" xfId="7" builtinId="38" customBuiltin="1"/>
    <cellStyle name="20 % - Akzent3 2" xfId="8"/>
    <cellStyle name="20 % - Akzent3 2 2" xfId="137"/>
    <cellStyle name="20 % - Akzent3 2 2 2" xfId="251"/>
    <cellStyle name="20 % - Akzent3 2 2 3" xfId="398"/>
    <cellStyle name="20 % - Akzent3 2 3" xfId="95"/>
    <cellStyle name="20 % - Akzent3 2 3 2" xfId="356"/>
    <cellStyle name="20 % - Akzent3 2 4" xfId="209"/>
    <cellStyle name="20 % - Akzent3 2 5" xfId="308"/>
    <cellStyle name="20 % - Akzent3 3" xfId="9"/>
    <cellStyle name="20 % - Akzent3 3 2" xfId="153"/>
    <cellStyle name="20 % - Akzent3 3 2 2" xfId="266"/>
    <cellStyle name="20 % - Akzent3 3 2 3" xfId="413"/>
    <cellStyle name="20 % - Akzent3 3 3" xfId="96"/>
    <cellStyle name="20 % - Akzent3 3 3 2" xfId="357"/>
    <cellStyle name="20 % - Akzent3 3 4" xfId="210"/>
    <cellStyle name="20 % - Akzent3 3 5" xfId="309"/>
    <cellStyle name="20 % - Akzent3 4" xfId="172"/>
    <cellStyle name="20 % - Akzent3 4 2" xfId="285"/>
    <cellStyle name="20 % - Akzent3 4 3" xfId="432"/>
    <cellStyle name="20 % - Akzent3 5" xfId="94"/>
    <cellStyle name="20 % - Akzent3 5 2" xfId="355"/>
    <cellStyle name="20 % - Akzent3 6" xfId="208"/>
    <cellStyle name="20 % - Akzent3 7" xfId="307"/>
    <cellStyle name="20 % - Akzent4" xfId="10" builtinId="42" customBuiltin="1"/>
    <cellStyle name="20 % - Akzent4 2" xfId="11"/>
    <cellStyle name="20 % - Akzent4 2 2" xfId="138"/>
    <cellStyle name="20 % - Akzent4 2 2 2" xfId="252"/>
    <cellStyle name="20 % - Akzent4 2 2 3" xfId="399"/>
    <cellStyle name="20 % - Akzent4 2 3" xfId="98"/>
    <cellStyle name="20 % - Akzent4 2 3 2" xfId="359"/>
    <cellStyle name="20 % - Akzent4 2 4" xfId="212"/>
    <cellStyle name="20 % - Akzent4 2 5" xfId="311"/>
    <cellStyle name="20 % - Akzent4 3" xfId="12"/>
    <cellStyle name="20 % - Akzent4 3 2" xfId="154"/>
    <cellStyle name="20 % - Akzent4 3 2 2" xfId="267"/>
    <cellStyle name="20 % - Akzent4 3 2 3" xfId="414"/>
    <cellStyle name="20 % - Akzent4 3 3" xfId="99"/>
    <cellStyle name="20 % - Akzent4 3 3 2" xfId="360"/>
    <cellStyle name="20 % - Akzent4 3 4" xfId="213"/>
    <cellStyle name="20 % - Akzent4 3 5" xfId="312"/>
    <cellStyle name="20 % - Akzent4 4" xfId="168"/>
    <cellStyle name="20 % - Akzent4 4 2" xfId="281"/>
    <cellStyle name="20 % - Akzent4 4 3" xfId="428"/>
    <cellStyle name="20 % - Akzent4 5" xfId="97"/>
    <cellStyle name="20 % - Akzent4 5 2" xfId="358"/>
    <cellStyle name="20 % - Akzent4 6" xfId="211"/>
    <cellStyle name="20 % - Akzent4 7" xfId="310"/>
    <cellStyle name="20 % - Akzent5" xfId="13" builtinId="46" customBuiltin="1"/>
    <cellStyle name="20 % - Akzent5 2" xfId="14"/>
    <cellStyle name="20 % - Akzent5 2 2" xfId="139"/>
    <cellStyle name="20 % - Akzent5 2 2 2" xfId="253"/>
    <cellStyle name="20 % - Akzent5 2 2 3" xfId="400"/>
    <cellStyle name="20 % - Akzent5 2 3" xfId="101"/>
    <cellStyle name="20 % - Akzent5 2 3 2" xfId="362"/>
    <cellStyle name="20 % - Akzent5 2 4" xfId="215"/>
    <cellStyle name="20 % - Akzent5 2 5" xfId="314"/>
    <cellStyle name="20 % - Akzent5 3" xfId="15"/>
    <cellStyle name="20 % - Akzent5 3 2" xfId="155"/>
    <cellStyle name="20 % - Akzent5 3 2 2" xfId="268"/>
    <cellStyle name="20 % - Akzent5 3 2 3" xfId="415"/>
    <cellStyle name="20 % - Akzent5 3 3" xfId="102"/>
    <cellStyle name="20 % - Akzent5 3 3 2" xfId="363"/>
    <cellStyle name="20 % - Akzent5 3 4" xfId="216"/>
    <cellStyle name="20 % - Akzent5 3 5" xfId="315"/>
    <cellStyle name="20 % - Akzent5 4" xfId="167"/>
    <cellStyle name="20 % - Akzent5 4 2" xfId="280"/>
    <cellStyle name="20 % - Akzent5 4 3" xfId="427"/>
    <cellStyle name="20 % - Akzent5 5" xfId="100"/>
    <cellStyle name="20 % - Akzent5 5 2" xfId="361"/>
    <cellStyle name="20 % - Akzent5 6" xfId="214"/>
    <cellStyle name="20 % - Akzent5 7" xfId="313"/>
    <cellStyle name="20 % - Akzent6" xfId="16" builtinId="50" customBuiltin="1"/>
    <cellStyle name="20 % - Akzent6 2" xfId="17"/>
    <cellStyle name="20 % - Akzent6 2 2" xfId="140"/>
    <cellStyle name="20 % - Akzent6 2 2 2" xfId="254"/>
    <cellStyle name="20 % - Akzent6 2 2 3" xfId="401"/>
    <cellStyle name="20 % - Akzent6 2 3" xfId="104"/>
    <cellStyle name="20 % - Akzent6 2 3 2" xfId="365"/>
    <cellStyle name="20 % - Akzent6 2 4" xfId="218"/>
    <cellStyle name="20 % - Akzent6 2 5" xfId="317"/>
    <cellStyle name="20 % - Akzent6 3" xfId="18"/>
    <cellStyle name="20 % - Akzent6 3 2" xfId="157"/>
    <cellStyle name="20 % - Akzent6 3 2 2" xfId="270"/>
    <cellStyle name="20 % - Akzent6 3 2 3" xfId="417"/>
    <cellStyle name="20 % - Akzent6 3 3" xfId="105"/>
    <cellStyle name="20 % - Akzent6 3 3 2" xfId="366"/>
    <cellStyle name="20 % - Akzent6 3 4" xfId="219"/>
    <cellStyle name="20 % - Akzent6 3 5" xfId="318"/>
    <cellStyle name="20 % - Akzent6 4" xfId="166"/>
    <cellStyle name="20 % - Akzent6 4 2" xfId="279"/>
    <cellStyle name="20 % - Akzent6 4 3" xfId="426"/>
    <cellStyle name="20 % - Akzent6 5" xfId="103"/>
    <cellStyle name="20 % - Akzent6 5 2" xfId="364"/>
    <cellStyle name="20 % - Akzent6 6" xfId="217"/>
    <cellStyle name="20 % - Akzent6 7" xfId="316"/>
    <cellStyle name="40 % - Akzent1" xfId="19" builtinId="31" customBuiltin="1"/>
    <cellStyle name="40 % - Akzent1 2" xfId="20"/>
    <cellStyle name="40 % - Akzent1 2 2" xfId="141"/>
    <cellStyle name="40 % - Akzent1 2 2 2" xfId="255"/>
    <cellStyle name="40 % - Akzent1 2 2 3" xfId="402"/>
    <cellStyle name="40 % - Akzent1 2 3" xfId="107"/>
    <cellStyle name="40 % - Akzent1 2 3 2" xfId="368"/>
    <cellStyle name="40 % - Akzent1 2 4" xfId="221"/>
    <cellStyle name="40 % - Akzent1 2 5" xfId="320"/>
    <cellStyle name="40 % - Akzent1 3" xfId="21"/>
    <cellStyle name="40 % - Akzent1 3 2" xfId="158"/>
    <cellStyle name="40 % - Akzent1 3 2 2" xfId="271"/>
    <cellStyle name="40 % - Akzent1 3 2 3" xfId="418"/>
    <cellStyle name="40 % - Akzent1 3 3" xfId="108"/>
    <cellStyle name="40 % - Akzent1 3 3 2" xfId="369"/>
    <cellStyle name="40 % - Akzent1 3 4" xfId="222"/>
    <cellStyle name="40 % - Akzent1 3 5" xfId="321"/>
    <cellStyle name="40 % - Akzent1 4" xfId="164"/>
    <cellStyle name="40 % - Akzent1 4 2" xfId="277"/>
    <cellStyle name="40 % - Akzent1 4 3" xfId="424"/>
    <cellStyle name="40 % - Akzent1 5" xfId="106"/>
    <cellStyle name="40 % - Akzent1 5 2" xfId="367"/>
    <cellStyle name="40 % - Akzent1 6" xfId="220"/>
    <cellStyle name="40 % - Akzent1 7" xfId="319"/>
    <cellStyle name="40 % - Akzent2" xfId="22" builtinId="35" customBuiltin="1"/>
    <cellStyle name="40 % - Akzent2 2" xfId="23"/>
    <cellStyle name="40 % - Akzent2 2 2" xfId="142"/>
    <cellStyle name="40 % - Akzent2 2 2 2" xfId="256"/>
    <cellStyle name="40 % - Akzent2 2 2 3" xfId="403"/>
    <cellStyle name="40 % - Akzent2 2 3" xfId="110"/>
    <cellStyle name="40 % - Akzent2 2 3 2" xfId="371"/>
    <cellStyle name="40 % - Akzent2 2 4" xfId="224"/>
    <cellStyle name="40 % - Akzent2 2 5" xfId="323"/>
    <cellStyle name="40 % - Akzent2 3" xfId="24"/>
    <cellStyle name="40 % - Akzent2 3 2" xfId="159"/>
    <cellStyle name="40 % - Akzent2 3 2 2" xfId="272"/>
    <cellStyle name="40 % - Akzent2 3 2 3" xfId="419"/>
    <cellStyle name="40 % - Akzent2 3 3" xfId="111"/>
    <cellStyle name="40 % - Akzent2 3 3 2" xfId="372"/>
    <cellStyle name="40 % - Akzent2 3 4" xfId="225"/>
    <cellStyle name="40 % - Akzent2 3 5" xfId="324"/>
    <cellStyle name="40 % - Akzent2 4" xfId="160"/>
    <cellStyle name="40 % - Akzent2 4 2" xfId="273"/>
    <cellStyle name="40 % - Akzent2 4 3" xfId="420"/>
    <cellStyle name="40 % - Akzent2 5" xfId="109"/>
    <cellStyle name="40 % - Akzent2 5 2" xfId="370"/>
    <cellStyle name="40 % - Akzent2 6" xfId="223"/>
    <cellStyle name="40 % - Akzent2 7" xfId="322"/>
    <cellStyle name="40 % - Akzent3" xfId="25" builtinId="39" customBuiltin="1"/>
    <cellStyle name="40 % - Akzent3 2" xfId="26"/>
    <cellStyle name="40 % - Akzent3 2 2" xfId="143"/>
    <cellStyle name="40 % - Akzent3 2 2 2" xfId="257"/>
    <cellStyle name="40 % - Akzent3 2 2 3" xfId="404"/>
    <cellStyle name="40 % - Akzent3 2 3" xfId="113"/>
    <cellStyle name="40 % - Akzent3 2 3 2" xfId="374"/>
    <cellStyle name="40 % - Akzent3 2 4" xfId="227"/>
    <cellStyle name="40 % - Akzent3 2 5" xfId="326"/>
    <cellStyle name="40 % - Akzent3 3" xfId="27"/>
    <cellStyle name="40 % - Akzent3 3 2" xfId="161"/>
    <cellStyle name="40 % - Akzent3 3 2 2" xfId="274"/>
    <cellStyle name="40 % - Akzent3 3 2 3" xfId="421"/>
    <cellStyle name="40 % - Akzent3 3 3" xfId="114"/>
    <cellStyle name="40 % - Akzent3 3 3 2" xfId="375"/>
    <cellStyle name="40 % - Akzent3 3 4" xfId="228"/>
    <cellStyle name="40 % - Akzent3 3 5" xfId="327"/>
    <cellStyle name="40 % - Akzent3 4" xfId="156"/>
    <cellStyle name="40 % - Akzent3 4 2" xfId="269"/>
    <cellStyle name="40 % - Akzent3 4 3" xfId="416"/>
    <cellStyle name="40 % - Akzent3 5" xfId="112"/>
    <cellStyle name="40 % - Akzent3 5 2" xfId="373"/>
    <cellStyle name="40 % - Akzent3 6" xfId="226"/>
    <cellStyle name="40 % - Akzent3 7" xfId="325"/>
    <cellStyle name="40 % - Akzent4" xfId="28" builtinId="43" customBuiltin="1"/>
    <cellStyle name="40 % - Akzent4 2" xfId="29"/>
    <cellStyle name="40 % - Akzent4 2 2" xfId="144"/>
    <cellStyle name="40 % - Akzent4 2 2 2" xfId="258"/>
    <cellStyle name="40 % - Akzent4 2 2 3" xfId="405"/>
    <cellStyle name="40 % - Akzent4 2 3" xfId="116"/>
    <cellStyle name="40 % - Akzent4 2 3 2" xfId="377"/>
    <cellStyle name="40 % - Akzent4 2 4" xfId="230"/>
    <cellStyle name="40 % - Akzent4 2 5" xfId="329"/>
    <cellStyle name="40 % - Akzent4 3" xfId="30"/>
    <cellStyle name="40 % - Akzent4 3 2" xfId="162"/>
    <cellStyle name="40 % - Akzent4 3 2 2" xfId="275"/>
    <cellStyle name="40 % - Akzent4 3 2 3" xfId="422"/>
    <cellStyle name="40 % - Akzent4 3 3" xfId="117"/>
    <cellStyle name="40 % - Akzent4 3 3 2" xfId="378"/>
    <cellStyle name="40 % - Akzent4 3 4" xfId="231"/>
    <cellStyle name="40 % - Akzent4 3 5" xfId="330"/>
    <cellStyle name="40 % - Akzent4 4" xfId="152"/>
    <cellStyle name="40 % - Akzent4 4 2" xfId="265"/>
    <cellStyle name="40 % - Akzent4 4 3" xfId="412"/>
    <cellStyle name="40 % - Akzent4 5" xfId="115"/>
    <cellStyle name="40 % - Akzent4 5 2" xfId="376"/>
    <cellStyle name="40 % - Akzent4 6" xfId="229"/>
    <cellStyle name="40 % - Akzent4 7" xfId="328"/>
    <cellStyle name="40 % - Akzent5" xfId="31" builtinId="47" customBuiltin="1"/>
    <cellStyle name="40 % - Akzent5 2" xfId="32"/>
    <cellStyle name="40 % - Akzent5 2 2" xfId="145"/>
    <cellStyle name="40 % - Akzent5 2 2 2" xfId="259"/>
    <cellStyle name="40 % - Akzent5 2 2 3" xfId="406"/>
    <cellStyle name="40 % - Akzent5 2 3" xfId="119"/>
    <cellStyle name="40 % - Akzent5 2 3 2" xfId="380"/>
    <cellStyle name="40 % - Akzent5 2 4" xfId="233"/>
    <cellStyle name="40 % - Akzent5 2 5" xfId="332"/>
    <cellStyle name="40 % - Akzent5 3" xfId="33"/>
    <cellStyle name="40 % - Akzent5 3 2" xfId="163"/>
    <cellStyle name="40 % - Akzent5 3 2 2" xfId="276"/>
    <cellStyle name="40 % - Akzent5 3 2 3" xfId="423"/>
    <cellStyle name="40 % - Akzent5 3 3" xfId="120"/>
    <cellStyle name="40 % - Akzent5 3 3 2" xfId="381"/>
    <cellStyle name="40 % - Akzent5 3 4" xfId="234"/>
    <cellStyle name="40 % - Akzent5 3 5" xfId="333"/>
    <cellStyle name="40 % - Akzent5 4" xfId="181"/>
    <cellStyle name="40 % - Akzent5 4 2" xfId="294"/>
    <cellStyle name="40 % - Akzent5 4 3" xfId="441"/>
    <cellStyle name="40 % - Akzent5 5" xfId="118"/>
    <cellStyle name="40 % - Akzent5 5 2" xfId="379"/>
    <cellStyle name="40 % - Akzent5 6" xfId="232"/>
    <cellStyle name="40 % - Akzent5 7" xfId="331"/>
    <cellStyle name="40 % - Akzent6" xfId="34" builtinId="51" customBuiltin="1"/>
    <cellStyle name="40 % - Akzent6 2" xfId="35"/>
    <cellStyle name="40 % - Akzent6 2 2" xfId="146"/>
    <cellStyle name="40 % - Akzent6 2 2 2" xfId="260"/>
    <cellStyle name="40 % - Akzent6 2 2 3" xfId="407"/>
    <cellStyle name="40 % - Akzent6 2 3" xfId="122"/>
    <cellStyle name="40 % - Akzent6 2 3 2" xfId="383"/>
    <cellStyle name="40 % - Akzent6 2 4" xfId="236"/>
    <cellStyle name="40 % - Akzent6 2 5" xfId="335"/>
    <cellStyle name="40 % - Akzent6 3" xfId="36"/>
    <cellStyle name="40 % - Akzent6 3 2" xfId="165"/>
    <cellStyle name="40 % - Akzent6 3 2 2" xfId="278"/>
    <cellStyle name="40 % - Akzent6 3 2 3" xfId="425"/>
    <cellStyle name="40 % - Akzent6 3 3" xfId="123"/>
    <cellStyle name="40 % - Akzent6 3 3 2" xfId="384"/>
    <cellStyle name="40 % - Akzent6 3 4" xfId="237"/>
    <cellStyle name="40 % - Akzent6 3 5" xfId="336"/>
    <cellStyle name="40 % - Akzent6 4" xfId="182"/>
    <cellStyle name="40 % - Akzent6 4 2" xfId="295"/>
    <cellStyle name="40 % - Akzent6 4 3" xfId="442"/>
    <cellStyle name="40 % - Akzent6 5" xfId="121"/>
    <cellStyle name="40 % - Akzent6 5 2" xfId="382"/>
    <cellStyle name="40 % - Akzent6 6" xfId="235"/>
    <cellStyle name="40 % - Akzent6 7" xfId="334"/>
    <cellStyle name="60 % - Akzent1" xfId="37" builtinId="32" customBuiltin="1"/>
    <cellStyle name="60 % - Akzent2" xfId="38" builtinId="36" customBuiltin="1"/>
    <cellStyle name="60 % - Akzent3" xfId="39" builtinId="40" customBuiltin="1"/>
    <cellStyle name="60 % - Akzent4" xfId="40" builtinId="44" customBuiltin="1"/>
    <cellStyle name="60 % - Akzent5" xfId="41" builtinId="48" customBuiltin="1"/>
    <cellStyle name="60 % - Akzent6" xfId="42" builtinId="52" customBuiltin="1"/>
    <cellStyle name="Akzent1" xfId="43" builtinId="29" customBuiltin="1"/>
    <cellStyle name="Akzent2" xfId="44" builtinId="33" customBuiltin="1"/>
    <cellStyle name="Akzent3" xfId="45" builtinId="37" customBuiltin="1"/>
    <cellStyle name="Akzent4" xfId="46" builtinId="41" customBuiltin="1"/>
    <cellStyle name="Akzent5" xfId="47" builtinId="45" customBuiltin="1"/>
    <cellStyle name="Akzent6" xfId="48" builtinId="49" customBuiltin="1"/>
    <cellStyle name="Ausgabe" xfId="49" builtinId="21" customBuiltin="1"/>
    <cellStyle name="Berechnung" xfId="50" builtinId="22" customBuiltin="1"/>
    <cellStyle name="Eingabe" xfId="51" builtinId="20" customBuiltin="1"/>
    <cellStyle name="Ergebnis" xfId="52" builtinId="25" customBuiltin="1"/>
    <cellStyle name="Erklärender Text" xfId="53" builtinId="53" customBuiltin="1"/>
    <cellStyle name="Gut" xfId="54" builtinId="26" customBuiltin="1"/>
    <cellStyle name="Hyperlink" xfId="55" builtinId="8"/>
    <cellStyle name="Hyperlink 2" xfId="56"/>
    <cellStyle name="Hyperlink 3" xfId="337"/>
    <cellStyle name="Neutral" xfId="57" builtinId="28" customBuiltin="1"/>
    <cellStyle name="Notiz 2" xfId="58"/>
    <cellStyle name="Notiz 2 2" xfId="148"/>
    <cellStyle name="Notiz 2 2 2" xfId="262"/>
    <cellStyle name="Notiz 2 2 3" xfId="409"/>
    <cellStyle name="Notiz 2 3" xfId="124"/>
    <cellStyle name="Notiz 2 3 2" xfId="385"/>
    <cellStyle name="Notiz 2 4" xfId="238"/>
    <cellStyle name="Notiz 2 5" xfId="338"/>
    <cellStyle name="Notiz 3" xfId="59"/>
    <cellStyle name="Notiz 3 2" xfId="169"/>
    <cellStyle name="Notiz 3 2 2" xfId="282"/>
    <cellStyle name="Notiz 3 2 3" xfId="429"/>
    <cellStyle name="Notiz 3 3" xfId="125"/>
    <cellStyle name="Notiz 3 3 2" xfId="386"/>
    <cellStyle name="Notiz 3 4" xfId="239"/>
    <cellStyle name="Notiz 3 5" xfId="339"/>
    <cellStyle name="Notiz 4" xfId="60"/>
    <cellStyle name="Notiz 4 2" xfId="170"/>
    <cellStyle name="Notiz 4 2 2" xfId="283"/>
    <cellStyle name="Notiz 4 2 3" xfId="430"/>
    <cellStyle name="Notiz 4 3" xfId="126"/>
    <cellStyle name="Notiz 4 3 2" xfId="387"/>
    <cellStyle name="Notiz 4 4" xfId="240"/>
    <cellStyle name="Notiz 4 5" xfId="340"/>
    <cellStyle name="Notiz 5" xfId="61"/>
    <cellStyle name="Notiz 5 2" xfId="171"/>
    <cellStyle name="Notiz 5 2 2" xfId="284"/>
    <cellStyle name="Notiz 5 2 3" xfId="431"/>
    <cellStyle name="Notiz 5 3" xfId="127"/>
    <cellStyle name="Notiz 5 3 2" xfId="388"/>
    <cellStyle name="Notiz 5 4" xfId="241"/>
    <cellStyle name="Notiz 5 5" xfId="341"/>
    <cellStyle name="Schlecht" xfId="62" builtinId="27" customBuiltin="1"/>
    <cellStyle name="Standard" xfId="0" builtinId="0"/>
    <cellStyle name="Standard 2" xfId="63"/>
    <cellStyle name="Standard 2 2" xfId="64"/>
    <cellStyle name="Standard 2 3" xfId="65"/>
    <cellStyle name="Standard 2 3 2" xfId="66"/>
    <cellStyle name="Standard 2 3 3" xfId="173"/>
    <cellStyle name="Standard 2 3 3 2" xfId="286"/>
    <cellStyle name="Standard 2 3 3 3" xfId="433"/>
    <cellStyle name="Standard 2 3 4" xfId="129"/>
    <cellStyle name="Standard 2 3 4 2" xfId="390"/>
    <cellStyle name="Standard 2 3 5" xfId="243"/>
    <cellStyle name="Standard 2 3 6" xfId="343"/>
    <cellStyle name="Standard 2 4" xfId="67"/>
    <cellStyle name="Standard 2 4 2" xfId="174"/>
    <cellStyle name="Standard 2 4 2 2" xfId="183"/>
    <cellStyle name="Standard 2 4 2 3" xfId="287"/>
    <cellStyle name="Standard 2 4 2 4" xfId="434"/>
    <cellStyle name="Standard 2 4 3" xfId="184"/>
    <cellStyle name="Standard 2 4 3 2" xfId="296"/>
    <cellStyle name="Standard 2 4 3 3" xfId="443"/>
    <cellStyle name="Standard 2 4 4" xfId="130"/>
    <cellStyle name="Standard 2 4 4 2" xfId="391"/>
    <cellStyle name="Standard 2 4 5" xfId="244"/>
    <cellStyle name="Standard 2 4 6" xfId="344"/>
    <cellStyle name="Standard 2 5" xfId="68"/>
    <cellStyle name="Standard 2 6" xfId="147"/>
    <cellStyle name="Standard 2 6 2" xfId="261"/>
    <cellStyle name="Standard 2 6 3" xfId="408"/>
    <cellStyle name="Standard 2 7" xfId="128"/>
    <cellStyle name="Standard 2 7 2" xfId="389"/>
    <cellStyle name="Standard 2 8" xfId="242"/>
    <cellStyle name="Standard 2 9" xfId="342"/>
    <cellStyle name="Standard 3" xfId="69"/>
    <cellStyle name="Standard 3 2" xfId="70"/>
    <cellStyle name="Standard 3 2 2" xfId="71"/>
    <cellStyle name="Standard 3 2 3" xfId="149"/>
    <cellStyle name="Standard 3 2 3 2" xfId="185"/>
    <cellStyle name="Standard 3 2 3 2 2" xfId="297"/>
    <cellStyle name="Standard 3 2 3 2 3" xfId="444"/>
    <cellStyle name="Standard 3 2 4" xfId="175"/>
    <cellStyle name="Standard 3 2 4 2" xfId="288"/>
    <cellStyle name="Standard 3 2 4 3" xfId="435"/>
    <cellStyle name="Standard 3 2 5" xfId="131"/>
    <cellStyle name="Standard 3 2 5 2" xfId="392"/>
    <cellStyle name="Standard 3 2 6" xfId="245"/>
    <cellStyle name="Standard 3 2 7" xfId="345"/>
    <cellStyle name="Standard 3 2 8" xfId="448"/>
    <cellStyle name="Standard 3 3" xfId="72"/>
    <cellStyle name="Standard 3 3 2" xfId="176"/>
    <cellStyle name="Standard 3 3 2 2" xfId="186"/>
    <cellStyle name="Standard 3 3 2 3" xfId="289"/>
    <cellStyle name="Standard 3 3 2 4" xfId="436"/>
    <cellStyle name="Standard 3 3 3" xfId="187"/>
    <cellStyle name="Standard 3 3 3 2" xfId="298"/>
    <cellStyle name="Standard 3 3 3 3" xfId="445"/>
    <cellStyle name="Standard 3 3 4" xfId="132"/>
    <cellStyle name="Standard 3 3 4 2" xfId="393"/>
    <cellStyle name="Standard 3 3 5" xfId="246"/>
    <cellStyle name="Standard 3 3 6" xfId="346"/>
    <cellStyle name="Standard 3 4" xfId="188"/>
    <cellStyle name="Standard 4" xfId="73"/>
    <cellStyle name="Standard 4 2" xfId="74"/>
    <cellStyle name="Standard 4 3" xfId="75"/>
    <cellStyle name="Standard 4 3 2" xfId="178"/>
    <cellStyle name="Standard 4 3 2 2" xfId="291"/>
    <cellStyle name="Standard 4 3 2 3" xfId="438"/>
    <cellStyle name="Standard 4 3 3" xfId="133"/>
    <cellStyle name="Standard 4 3 3 2" xfId="394"/>
    <cellStyle name="Standard 4 3 4" xfId="247"/>
    <cellStyle name="Standard 4 3 5" xfId="347"/>
    <cellStyle name="Standard 5" xfId="76"/>
    <cellStyle name="Standard 5 2" xfId="77"/>
    <cellStyle name="Standard 5 2 2" xfId="189"/>
    <cellStyle name="Standard 5 3" xfId="190"/>
    <cellStyle name="Standard 5 3 2" xfId="191"/>
    <cellStyle name="Standard 5 3 3" xfId="192"/>
    <cellStyle name="Standard 5 3 4" xfId="299"/>
    <cellStyle name="Standard 5 3 5" xfId="446"/>
    <cellStyle name="Standard 5 4" xfId="193"/>
    <cellStyle name="Standard 6" xfId="78"/>
    <cellStyle name="Standard 6 2" xfId="179"/>
    <cellStyle name="Standard 6 2 2" xfId="194"/>
    <cellStyle name="Standard 6 2 3" xfId="292"/>
    <cellStyle name="Standard 6 2 4" xfId="439"/>
    <cellStyle name="Standard 6 3" xfId="195"/>
    <cellStyle name="Standard 6 3 2" xfId="196"/>
    <cellStyle name="Standard 6 4" xfId="197"/>
    <cellStyle name="Standard 6 4 2" xfId="300"/>
    <cellStyle name="Standard 6 4 3" xfId="447"/>
    <cellStyle name="Standard 6 5" xfId="134"/>
    <cellStyle name="Standard 6 5 2" xfId="395"/>
    <cellStyle name="Standard 6 6" xfId="248"/>
    <cellStyle name="Standard 6 7" xfId="348"/>
    <cellStyle name="Standard 7" xfId="198"/>
    <cellStyle name="Standard 7 2" xfId="199"/>
    <cellStyle name="Standard 7 2 2" xfId="200"/>
    <cellStyle name="Standard 8" xfId="201"/>
    <cellStyle name="Standard_KWZ-0" xfId="79"/>
    <cellStyle name="Überschrift" xfId="80" builtinId="15" customBuiltin="1"/>
    <cellStyle name="Überschrift 1" xfId="81" builtinId="16" customBuiltin="1"/>
    <cellStyle name="Überschrift 2" xfId="82" builtinId="17" customBuiltin="1"/>
    <cellStyle name="Überschrift 3" xfId="83" builtinId="18" customBuiltin="1"/>
    <cellStyle name="Überschrift 4" xfId="84" builtinId="19" customBuiltin="1"/>
    <cellStyle name="Verknüpfte Zelle" xfId="85" builtinId="24" customBuiltin="1"/>
    <cellStyle name="Warnender Text" xfId="86" builtinId="11" customBuiltin="1"/>
    <cellStyle name="Zelle überprüfen" xfId="87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Nutzer\WZ\BERICHT\Ausbau\VBA-2016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"/>
      <sheetName val="T3"/>
      <sheetName val="T4"/>
      <sheetName val="T5"/>
      <sheetName val="T6"/>
      <sheetName val="T7"/>
      <sheetName val="T8"/>
      <sheetName val="T9_T10"/>
      <sheetName val="T11"/>
      <sheetName val="T12"/>
      <sheetName val="T13"/>
      <sheetName val="T14"/>
      <sheetName val="T15"/>
      <sheetName val="T16"/>
      <sheetName val="WZ"/>
    </sheetNames>
    <sheetDataSet>
      <sheetData sheetId="0"/>
      <sheetData sheetId="1"/>
      <sheetData sheetId="2"/>
      <sheetData sheetId="3"/>
      <sheetData sheetId="4"/>
      <sheetData sheetId="5">
        <row r="10">
          <cell r="E10">
            <v>20006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showGridLines="0" tabSelected="1" workbookViewId="0">
      <selection activeCell="B31" sqref="B31"/>
    </sheetView>
  </sheetViews>
  <sheetFormatPr baseColWidth="10" defaultColWidth="11.42578125" defaultRowHeight="12" x14ac:dyDescent="0.2"/>
  <cols>
    <col min="1" max="1" width="6.7109375" style="134" customWidth="1"/>
    <col min="2" max="2" width="81.5703125" style="134" customWidth="1"/>
    <col min="3" max="16384" width="11.42578125" style="134"/>
  </cols>
  <sheetData>
    <row r="1" spans="1:2" x14ac:dyDescent="0.2">
      <c r="A1" s="265" t="s">
        <v>308</v>
      </c>
      <c r="B1" s="266"/>
    </row>
    <row r="2" spans="1:2" x14ac:dyDescent="0.2">
      <c r="A2" s="266"/>
      <c r="B2" s="266"/>
    </row>
    <row r="3" spans="1:2" ht="14.25" customHeight="1" x14ac:dyDescent="0.2">
      <c r="A3" s="135" t="s">
        <v>33</v>
      </c>
      <c r="B3" s="135"/>
    </row>
    <row r="4" spans="1:2" ht="12" customHeight="1" x14ac:dyDescent="0.2">
      <c r="B4" s="136"/>
    </row>
    <row r="5" spans="1:2" ht="12" customHeight="1" x14ac:dyDescent="0.2">
      <c r="A5" s="137" t="s">
        <v>263</v>
      </c>
      <c r="B5" s="138"/>
    </row>
    <row r="6" spans="1:2" s="144" customFormat="1" ht="26.25" customHeight="1" x14ac:dyDescent="0.2">
      <c r="A6" s="139" t="s">
        <v>264</v>
      </c>
      <c r="B6" s="143" t="s">
        <v>265</v>
      </c>
    </row>
    <row r="7" spans="1:2" s="144" customFormat="1" ht="26.25" customHeight="1" x14ac:dyDescent="0.2">
      <c r="A7" s="142" t="s">
        <v>266</v>
      </c>
      <c r="B7" s="143" t="s">
        <v>267</v>
      </c>
    </row>
    <row r="8" spans="1:2" s="144" customFormat="1" ht="26.25" customHeight="1" x14ac:dyDescent="0.2">
      <c r="A8" s="142" t="s">
        <v>268</v>
      </c>
      <c r="B8" s="143" t="s">
        <v>269</v>
      </c>
    </row>
    <row r="9" spans="1:2" s="144" customFormat="1" ht="26.25" customHeight="1" x14ac:dyDescent="0.2">
      <c r="A9" s="142" t="s">
        <v>270</v>
      </c>
      <c r="B9" s="143" t="s">
        <v>271</v>
      </c>
    </row>
    <row r="10" spans="1:2" s="144" customFormat="1" ht="26.25" customHeight="1" x14ac:dyDescent="0.2">
      <c r="A10" s="142" t="s">
        <v>272</v>
      </c>
      <c r="B10" s="143" t="s">
        <v>273</v>
      </c>
    </row>
    <row r="11" spans="1:2" s="144" customFormat="1" ht="26.25" customHeight="1" x14ac:dyDescent="0.2">
      <c r="A11" s="142" t="s">
        <v>274</v>
      </c>
      <c r="B11" s="143" t="s">
        <v>275</v>
      </c>
    </row>
    <row r="12" spans="1:2" s="144" customFormat="1" ht="26.25" customHeight="1" x14ac:dyDescent="0.2">
      <c r="A12" s="142" t="s">
        <v>276</v>
      </c>
      <c r="B12" s="143" t="s">
        <v>277</v>
      </c>
    </row>
    <row r="13" spans="1:2" s="144" customFormat="1" ht="26.25" customHeight="1" x14ac:dyDescent="0.2">
      <c r="A13" s="142" t="s">
        <v>278</v>
      </c>
      <c r="B13" s="143" t="s">
        <v>279</v>
      </c>
    </row>
    <row r="14" spans="1:2" s="144" customFormat="1" ht="26.25" customHeight="1" x14ac:dyDescent="0.2">
      <c r="A14" s="142" t="s">
        <v>280</v>
      </c>
      <c r="B14" s="143" t="s">
        <v>281</v>
      </c>
    </row>
    <row r="15" spans="1:2" s="144" customFormat="1" ht="26.25" customHeight="1" x14ac:dyDescent="0.2">
      <c r="A15" s="139" t="s">
        <v>282</v>
      </c>
      <c r="B15" s="143" t="s">
        <v>294</v>
      </c>
    </row>
    <row r="16" spans="1:2" s="144" customFormat="1" ht="26.25" customHeight="1" x14ac:dyDescent="0.2">
      <c r="A16" s="139" t="s">
        <v>283</v>
      </c>
      <c r="B16" s="143" t="s">
        <v>284</v>
      </c>
    </row>
    <row r="17" spans="1:2" s="144" customFormat="1" ht="26.25" customHeight="1" x14ac:dyDescent="0.2">
      <c r="A17" s="139" t="s">
        <v>285</v>
      </c>
      <c r="B17" s="143" t="s">
        <v>286</v>
      </c>
    </row>
    <row r="18" spans="1:2" s="144" customFormat="1" ht="26.25" customHeight="1" x14ac:dyDescent="0.2">
      <c r="A18" s="139" t="s">
        <v>287</v>
      </c>
      <c r="B18" s="143" t="s">
        <v>288</v>
      </c>
    </row>
    <row r="19" spans="1:2" s="144" customFormat="1" ht="37.5" customHeight="1" x14ac:dyDescent="0.2">
      <c r="A19" s="139" t="s">
        <v>289</v>
      </c>
      <c r="B19" s="143" t="s">
        <v>295</v>
      </c>
    </row>
    <row r="20" spans="1:2" s="144" customFormat="1" ht="26.25" customHeight="1" x14ac:dyDescent="0.2">
      <c r="A20" s="139" t="s">
        <v>290</v>
      </c>
      <c r="B20" s="143" t="s">
        <v>309</v>
      </c>
    </row>
    <row r="21" spans="1:2" s="144" customFormat="1" ht="26.25" customHeight="1" x14ac:dyDescent="0.2">
      <c r="A21" s="139" t="s">
        <v>291</v>
      </c>
      <c r="B21" s="143" t="s">
        <v>310</v>
      </c>
    </row>
    <row r="22" spans="1:2" s="141" customFormat="1" ht="26.25" customHeight="1" x14ac:dyDescent="0.2">
      <c r="A22" s="139" t="s">
        <v>292</v>
      </c>
      <c r="B22" s="140" t="s">
        <v>293</v>
      </c>
    </row>
  </sheetData>
  <mergeCells count="1">
    <mergeCell ref="A1:B2"/>
  </mergeCells>
  <hyperlinks>
    <hyperlink ref="A11" location="'T6'!A1" display="6."/>
    <hyperlink ref="A7" location="'T2'!A1" display="2."/>
    <hyperlink ref="A8" location="'T3'!A1" display="3."/>
    <hyperlink ref="A9" location="'T4'!A1" display="4."/>
    <hyperlink ref="A10" location="'T5'!A1" display="5."/>
    <hyperlink ref="A12" location="'T7'!A1" display="7."/>
    <hyperlink ref="A13" location="'T8'!A1" display="8."/>
    <hyperlink ref="A14" location="'T9'!A1" display="9."/>
    <hyperlink ref="A22" location="WZ!A1" display="WZ"/>
    <hyperlink ref="A15" location="'T10'!A1" display="10."/>
    <hyperlink ref="A20" location="'T15'!A1" display="15."/>
    <hyperlink ref="A16" location="'T11'!A1" display="11."/>
    <hyperlink ref="A17" location="'T 12'!A1" display="12."/>
    <hyperlink ref="A18" location="'T 13'!A1" display="13."/>
    <hyperlink ref="A19" location="'T14'!A1" display="14."/>
    <hyperlink ref="A21" location="'T16'!A1" display="16."/>
    <hyperlink ref="A7:B7" location="'T2'!Druckbereich" display="2."/>
    <hyperlink ref="A8:B8" location="'T3'!Druckbereich" display="3."/>
    <hyperlink ref="A9:B9" location="'T4'!Druckbereich" display="4."/>
    <hyperlink ref="A10:B10" location="'T5'!Druckbereich" display="5."/>
    <hyperlink ref="A11:B11" location="'T6'!Druckbereich" display="6."/>
    <hyperlink ref="A12:B12" location="'T7'!Druckbereich" display="7."/>
    <hyperlink ref="A13:B13" location="'T8'!Druckbereich" display="8."/>
    <hyperlink ref="A14:B14" location="'T9'!A1" display="9."/>
    <hyperlink ref="A15:B15" location="'T10'!A1" display="10."/>
    <hyperlink ref="A16:B16" location="'T11'!A1" display="11."/>
    <hyperlink ref="A17:B17" location="'T12'!A1" display="12."/>
    <hyperlink ref="A18:B18" location="'T13'!A1" display="13."/>
    <hyperlink ref="A19:B19" location="'T14'!Druckbereich" display="14."/>
    <hyperlink ref="A20:B20" location="'T15'!Druckbereich" display="15."/>
    <hyperlink ref="A21:B21" location="'T16'!Druckbereich" display="16."/>
    <hyperlink ref="A22:B22" location="WZ!Druckbereich" display="WZ"/>
    <hyperlink ref="B7" location="'T2'!A1" display="Betriebe, tätige Personen im Betrieb,  Entgelte und Umsatz in Erschließung von Grundstücken; Bauträger (WZ 41.1) nach Quartalen "/>
    <hyperlink ref="B8" location="'T3'!A1" display="Betriebe, tätige Personen als Jahresmittel und Entgelte als Jahressumme im Ausbaugewerbe nach Kreisfreien Städten und Landkreisen "/>
    <hyperlink ref="B9" location="'T4'!A1" display="Geleistete Arbeitsstunden und Umsatz als Jahressumme im Ausbaugewerbe nach Kreisfreien Städten und Landkreisen  "/>
    <hyperlink ref="B10" location="'T5'!A1" display="Betriebe, tätige Personen, Entgelte, geleistete Arbeitsstunden und Umsatz im Ausbaugewerbe nach Kreisfreien Städten und Landkreisen - Veränderung zum Vorjahr "/>
    <hyperlink ref="B11" location="'T6'!A1" display="Betriebe, tätige Personen als Jahresmittel und Entgelte als Jahressumme im Ausbaugewerbe sowie Erschließung von Grundstücken; Bauträger nach Wirtschaftszweigen"/>
    <hyperlink ref="B12" location="'T7'!A1" display="Geleistete Arbeitsstunden und Umsatz als Jahressumme im Ausbaugewerbe sowie Erschließung von Grundstücken; Bauträger nach Wirtschaftszweigen"/>
    <hyperlink ref="B13" location="'T8'!A1" display="Betriebe, tätige Personen, Entgelte, geleistete Arbeitsstunden und Umsatz im Ausbaugewerbe sowie Erschließung von Grundstücken; Bauträger nach Wirtschaftszweigen - Veränderung zum Vorjahr"/>
    <hyperlink ref="B14" location="'T9'!A1" display="Betriebe, tätige Personen, geleistete Arbeitsstunden, Entgelte und Umsatz im Ausbaugewerbe nach Wirtschaftszweigen und Beschäftigtengrößenklassen "/>
    <hyperlink ref="B15" location="'T10'!A1" display="Betriebe, tätige Personen, geleistete Arbeitsstunden, Entgelte und Umsatz im Ausbaugewerbe nach Wirtschaftszweigen und Beschäftigtengrößenklassen - Veränderung zum Vorjahr"/>
    <hyperlink ref="B16" location="'T11'!A1" display="Betriebe, tätige Personen, geleistete Arbeitsstunden, Entgelte und Umsatz in Handwerksbetrieben im Ausbaugewerbe nach Kreisfreien Städten und Landkreisen "/>
    <hyperlink ref="B19" location="'T14'!A1" display="'T14'!A1"/>
    <hyperlink ref="B20" location="'T15'!A1" display="Jahresergebnisse für das Baugewerbe in Sachsen im Jahr 2014 nach Wirtschaftszweigen - Betriebe mit allgemein 20 und mehr tätigen Personen "/>
    <hyperlink ref="B21" location="'T16'!A1" display="'T16'!A1"/>
    <hyperlink ref="B22" location="WZ!A1" display="WZ!A1"/>
    <hyperlink ref="B6" location="'T1'!A1" display="Betriebe, tätige Personen, geleistete Arbeitsstunden, Entgelte und Umsatz im Ausbaugewerbe (WZ 43.2 und 43.3) nach Quartalen "/>
    <hyperlink ref="A6" location="'T1'!A1" display="1."/>
    <hyperlink ref="A6:B6" location="'T1'!Druckbereich" display="1."/>
  </hyperlink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22" style="1" customWidth="1"/>
    <col min="2" max="4" width="11.42578125" style="1"/>
    <col min="5" max="5" width="10.140625" style="1" customWidth="1"/>
    <col min="6" max="6" width="10" customWidth="1"/>
    <col min="8" max="16384" width="11.42578125" style="1"/>
  </cols>
  <sheetData>
    <row r="1" spans="1:7" ht="11.1" customHeight="1" x14ac:dyDescent="0.2">
      <c r="A1" s="195" t="s">
        <v>256</v>
      </c>
      <c r="B1" s="182"/>
      <c r="C1" s="182"/>
      <c r="D1" s="182"/>
      <c r="E1" s="182"/>
      <c r="F1" s="181"/>
      <c r="G1" s="181"/>
    </row>
    <row r="2" spans="1:7" ht="11.1" customHeight="1" x14ac:dyDescent="0.2">
      <c r="A2" s="183" t="s">
        <v>323</v>
      </c>
      <c r="B2" s="182"/>
      <c r="C2" s="182"/>
      <c r="D2" s="182"/>
      <c r="E2" s="182"/>
      <c r="F2" s="181"/>
      <c r="G2" s="181"/>
    </row>
    <row r="3" spans="1:7" ht="11.1" customHeight="1" x14ac:dyDescent="0.2">
      <c r="A3" s="182"/>
      <c r="B3" s="182"/>
      <c r="C3" s="182"/>
      <c r="D3" s="182"/>
      <c r="E3" s="182"/>
      <c r="F3" s="181"/>
      <c r="G3" s="189" t="s">
        <v>312</v>
      </c>
    </row>
    <row r="4" spans="1:7" ht="11.25" x14ac:dyDescent="0.2">
      <c r="A4" s="184"/>
      <c r="B4" s="277" t="s">
        <v>6</v>
      </c>
      <c r="C4" s="277" t="s">
        <v>229</v>
      </c>
      <c r="D4" s="184" t="s">
        <v>1</v>
      </c>
      <c r="E4" s="277" t="s">
        <v>220</v>
      </c>
      <c r="F4" s="277" t="s">
        <v>118</v>
      </c>
      <c r="G4" s="185" t="s">
        <v>3</v>
      </c>
    </row>
    <row r="5" spans="1:7" ht="11.25" x14ac:dyDescent="0.2">
      <c r="A5" s="186" t="s">
        <v>239</v>
      </c>
      <c r="B5" s="280"/>
      <c r="C5" s="280"/>
      <c r="D5" s="191" t="s">
        <v>7</v>
      </c>
      <c r="E5" s="278"/>
      <c r="F5" s="278"/>
      <c r="G5" s="187" t="s">
        <v>8</v>
      </c>
    </row>
    <row r="6" spans="1:7" ht="11.25" x14ac:dyDescent="0.2">
      <c r="A6" s="186" t="s">
        <v>240</v>
      </c>
      <c r="B6" s="281"/>
      <c r="C6" s="281"/>
      <c r="D6" s="193" t="s">
        <v>9</v>
      </c>
      <c r="E6" s="279"/>
      <c r="F6" s="279"/>
      <c r="G6" s="197" t="s">
        <v>10</v>
      </c>
    </row>
    <row r="7" spans="1:7" x14ac:dyDescent="0.2">
      <c r="A7" s="190"/>
      <c r="B7" s="273" t="s">
        <v>226</v>
      </c>
      <c r="C7" s="330"/>
      <c r="D7" s="196" t="s">
        <v>236</v>
      </c>
      <c r="E7" s="273" t="s">
        <v>12</v>
      </c>
      <c r="F7" s="274"/>
      <c r="G7" s="274"/>
    </row>
    <row r="8" spans="1:7" ht="11.25" x14ac:dyDescent="0.2">
      <c r="A8" s="194"/>
      <c r="B8" s="188"/>
      <c r="C8" s="188"/>
      <c r="D8" s="188"/>
      <c r="E8" s="188"/>
      <c r="F8" s="182"/>
      <c r="G8" s="182"/>
    </row>
    <row r="9" spans="1:7" s="222" customFormat="1" ht="21" customHeight="1" x14ac:dyDescent="0.2">
      <c r="B9" s="327" t="s">
        <v>241</v>
      </c>
      <c r="C9" s="328"/>
      <c r="D9" s="328"/>
      <c r="E9" s="328"/>
      <c r="F9" s="328"/>
      <c r="G9" s="328"/>
    </row>
    <row r="10" spans="1:7" ht="11.25" customHeight="1" x14ac:dyDescent="0.2">
      <c r="A10" s="200" t="s">
        <v>242</v>
      </c>
      <c r="B10" s="220">
        <v>61</v>
      </c>
      <c r="C10" s="220">
        <v>889</v>
      </c>
      <c r="D10" s="220">
        <v>1223</v>
      </c>
      <c r="E10" s="220">
        <v>25555</v>
      </c>
      <c r="F10" s="227">
        <v>104947</v>
      </c>
      <c r="G10" s="227">
        <v>101986</v>
      </c>
    </row>
    <row r="11" spans="1:7" ht="11.25" customHeight="1" x14ac:dyDescent="0.2">
      <c r="A11" s="200" t="s">
        <v>243</v>
      </c>
      <c r="B11" s="220">
        <v>340</v>
      </c>
      <c r="C11" s="220">
        <v>10494</v>
      </c>
      <c r="D11" s="220">
        <v>13722</v>
      </c>
      <c r="E11" s="220">
        <v>293464</v>
      </c>
      <c r="F11" s="227">
        <v>1217391</v>
      </c>
      <c r="G11" s="227">
        <v>1195645</v>
      </c>
    </row>
    <row r="12" spans="1:7" ht="11.25" customHeight="1" x14ac:dyDescent="0.2">
      <c r="A12" s="200" t="s">
        <v>244</v>
      </c>
      <c r="B12" s="220">
        <v>86</v>
      </c>
      <c r="C12" s="220">
        <v>5915</v>
      </c>
      <c r="D12" s="220">
        <v>7096</v>
      </c>
      <c r="E12" s="220">
        <v>173196</v>
      </c>
      <c r="F12" s="227">
        <v>764330</v>
      </c>
      <c r="G12" s="227">
        <v>753372</v>
      </c>
    </row>
    <row r="13" spans="1:7" ht="11.25" customHeight="1" x14ac:dyDescent="0.2">
      <c r="A13" s="200" t="s">
        <v>302</v>
      </c>
      <c r="B13" s="220">
        <v>19</v>
      </c>
      <c r="C13" s="220">
        <v>2708</v>
      </c>
      <c r="D13" s="220">
        <v>3668</v>
      </c>
      <c r="E13" s="220">
        <v>82114</v>
      </c>
      <c r="F13" s="220">
        <v>378917</v>
      </c>
      <c r="G13" s="220">
        <v>375829</v>
      </c>
    </row>
    <row r="14" spans="1:7" ht="7.5" customHeight="1" x14ac:dyDescent="0.2">
      <c r="A14" s="201"/>
      <c r="B14" s="220"/>
      <c r="C14" s="220"/>
      <c r="D14" s="220"/>
      <c r="E14" s="220"/>
      <c r="F14" s="220"/>
      <c r="G14" s="220"/>
    </row>
    <row r="15" spans="1:7" ht="11.25" x14ac:dyDescent="0.2">
      <c r="A15" s="202" t="s">
        <v>301</v>
      </c>
      <c r="B15" s="223">
        <v>507</v>
      </c>
      <c r="C15" s="223">
        <v>20006</v>
      </c>
      <c r="D15" s="223">
        <v>25709</v>
      </c>
      <c r="E15" s="223">
        <v>574329</v>
      </c>
      <c r="F15" s="228">
        <v>2465586</v>
      </c>
      <c r="G15" s="228">
        <v>2426832</v>
      </c>
    </row>
    <row r="16" spans="1:7" ht="11.25" x14ac:dyDescent="0.2">
      <c r="A16" s="203"/>
      <c r="B16" s="220"/>
      <c r="C16" s="220"/>
      <c r="D16" s="220"/>
      <c r="E16" s="220"/>
      <c r="F16" s="220"/>
      <c r="G16" s="220"/>
    </row>
    <row r="17" spans="1:7" s="222" customFormat="1" ht="21" customHeight="1" x14ac:dyDescent="0.2">
      <c r="B17" s="327" t="s">
        <v>246</v>
      </c>
      <c r="C17" s="328"/>
      <c r="D17" s="328"/>
      <c r="E17" s="328"/>
      <c r="F17" s="328"/>
      <c r="G17" s="328"/>
    </row>
    <row r="18" spans="1:7" ht="11.25" customHeight="1" x14ac:dyDescent="0.2">
      <c r="A18" s="200" t="s">
        <v>242</v>
      </c>
      <c r="B18" s="220">
        <v>38</v>
      </c>
      <c r="C18" s="220">
        <v>530</v>
      </c>
      <c r="D18" s="220">
        <v>711</v>
      </c>
      <c r="E18" s="220">
        <v>16239</v>
      </c>
      <c r="F18" s="220">
        <v>71510</v>
      </c>
      <c r="G18" s="220">
        <v>70865</v>
      </c>
    </row>
    <row r="19" spans="1:7" ht="11.25" customHeight="1" x14ac:dyDescent="0.2">
      <c r="A19" s="200" t="s">
        <v>243</v>
      </c>
      <c r="B19" s="220">
        <v>236</v>
      </c>
      <c r="C19" s="220">
        <v>7308</v>
      </c>
      <c r="D19" s="220">
        <v>9480</v>
      </c>
      <c r="E19" s="220">
        <v>209579</v>
      </c>
      <c r="F19" s="227">
        <v>884178</v>
      </c>
      <c r="G19" s="227">
        <v>870299</v>
      </c>
    </row>
    <row r="20" spans="1:7" ht="11.25" customHeight="1" x14ac:dyDescent="0.2">
      <c r="A20" s="200" t="s">
        <v>244</v>
      </c>
      <c r="B20" s="220">
        <v>70</v>
      </c>
      <c r="C20" s="220">
        <v>4826</v>
      </c>
      <c r="D20" s="220">
        <v>5762</v>
      </c>
      <c r="E20" s="220">
        <v>145614</v>
      </c>
      <c r="F20" s="227">
        <v>649890</v>
      </c>
      <c r="G20" s="227">
        <v>639507</v>
      </c>
    </row>
    <row r="21" spans="1:7" ht="11.25" customHeight="1" x14ac:dyDescent="0.2">
      <c r="A21" s="200" t="s">
        <v>302</v>
      </c>
      <c r="B21" s="220">
        <v>18</v>
      </c>
      <c r="C21" s="220">
        <v>2563</v>
      </c>
      <c r="D21" s="220">
        <v>3484</v>
      </c>
      <c r="E21" s="220">
        <v>78340</v>
      </c>
      <c r="F21" s="220">
        <v>370456</v>
      </c>
      <c r="G21" s="220">
        <v>367451</v>
      </c>
    </row>
    <row r="22" spans="1:7" ht="7.5" customHeight="1" x14ac:dyDescent="0.2">
      <c r="A22" s="264"/>
      <c r="B22" s="220"/>
      <c r="C22" s="220"/>
      <c r="D22" s="220"/>
      <c r="E22" s="220"/>
      <c r="F22" s="220"/>
      <c r="G22" s="220"/>
    </row>
    <row r="23" spans="1:7" ht="11.25" x14ac:dyDescent="0.2">
      <c r="A23" s="204" t="s">
        <v>303</v>
      </c>
      <c r="B23" s="229">
        <v>362</v>
      </c>
      <c r="C23" s="229">
        <v>15227</v>
      </c>
      <c r="D23" s="229">
        <v>19438</v>
      </c>
      <c r="E23" s="229">
        <v>449773</v>
      </c>
      <c r="F23" s="228">
        <v>1976034</v>
      </c>
      <c r="G23" s="228">
        <v>1948122</v>
      </c>
    </row>
    <row r="24" spans="1:7" ht="11.25" x14ac:dyDescent="0.2">
      <c r="A24" s="203"/>
      <c r="B24" s="221"/>
      <c r="C24" s="221"/>
      <c r="D24" s="221"/>
      <c r="E24" s="221"/>
      <c r="F24" s="221"/>
      <c r="G24" s="221"/>
    </row>
    <row r="25" spans="1:7" s="222" customFormat="1" ht="21" customHeight="1" x14ac:dyDescent="0.2">
      <c r="B25" s="329" t="s">
        <v>247</v>
      </c>
      <c r="C25" s="328"/>
      <c r="D25" s="328"/>
      <c r="E25" s="328"/>
      <c r="F25" s="328"/>
      <c r="G25" s="328"/>
    </row>
    <row r="26" spans="1:7" ht="11.25" customHeight="1" x14ac:dyDescent="0.2">
      <c r="A26" s="200" t="s">
        <v>242</v>
      </c>
      <c r="B26" s="220">
        <v>24</v>
      </c>
      <c r="C26" s="220">
        <v>359</v>
      </c>
      <c r="D26" s="220">
        <v>512</v>
      </c>
      <c r="E26" s="220">
        <v>9316</v>
      </c>
      <c r="F26" s="220">
        <v>33438</v>
      </c>
      <c r="G26" s="220">
        <v>31121</v>
      </c>
    </row>
    <row r="27" spans="1:7" ht="11.25" customHeight="1" x14ac:dyDescent="0.2">
      <c r="A27" s="200" t="s">
        <v>243</v>
      </c>
      <c r="B27" s="220">
        <v>105</v>
      </c>
      <c r="C27" s="220">
        <v>3186</v>
      </c>
      <c r="D27" s="220">
        <v>4242</v>
      </c>
      <c r="E27" s="220">
        <v>83885</v>
      </c>
      <c r="F27" s="227">
        <v>333213</v>
      </c>
      <c r="G27" s="227">
        <v>325346</v>
      </c>
    </row>
    <row r="28" spans="1:7" ht="11.25" customHeight="1" x14ac:dyDescent="0.2">
      <c r="A28" s="200" t="s">
        <v>244</v>
      </c>
      <c r="B28" s="220">
        <v>16</v>
      </c>
      <c r="C28" s="220">
        <v>1089</v>
      </c>
      <c r="D28" s="220">
        <v>1334</v>
      </c>
      <c r="E28" s="220">
        <v>27581</v>
      </c>
      <c r="F28" s="227">
        <v>114440</v>
      </c>
      <c r="G28" s="227">
        <v>113865</v>
      </c>
    </row>
    <row r="29" spans="1:7" ht="11.25" customHeight="1" x14ac:dyDescent="0.2">
      <c r="A29" s="200" t="s">
        <v>302</v>
      </c>
      <c r="B29" s="220">
        <v>1</v>
      </c>
      <c r="C29" s="220">
        <v>146</v>
      </c>
      <c r="D29" s="220">
        <v>184</v>
      </c>
      <c r="E29" s="220">
        <v>3773</v>
      </c>
      <c r="F29" s="220">
        <v>8461</v>
      </c>
      <c r="G29" s="220">
        <v>8377</v>
      </c>
    </row>
    <row r="30" spans="1:7" ht="7.5" customHeight="1" x14ac:dyDescent="0.2">
      <c r="A30" s="201"/>
      <c r="B30" s="220"/>
      <c r="C30" s="220"/>
      <c r="D30" s="220"/>
      <c r="E30" s="220"/>
      <c r="F30" s="220"/>
      <c r="G30" s="220"/>
    </row>
    <row r="31" spans="1:7" ht="11.25" x14ac:dyDescent="0.2">
      <c r="A31" s="204" t="s">
        <v>303</v>
      </c>
      <c r="B31" s="256">
        <v>145</v>
      </c>
      <c r="C31" s="256">
        <v>4780</v>
      </c>
      <c r="D31" s="256">
        <v>6271</v>
      </c>
      <c r="E31" s="256">
        <v>124556</v>
      </c>
      <c r="F31" s="257">
        <v>489552</v>
      </c>
      <c r="G31" s="257">
        <v>478710</v>
      </c>
    </row>
  </sheetData>
  <mergeCells count="9">
    <mergeCell ref="B9:G9"/>
    <mergeCell ref="B17:G17"/>
    <mergeCell ref="B25:G25"/>
    <mergeCell ref="B4:B6"/>
    <mergeCell ref="C4:C6"/>
    <mergeCell ref="E4:E6"/>
    <mergeCell ref="F4:F6"/>
    <mergeCell ref="B7:C7"/>
    <mergeCell ref="E7:G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22" style="1" customWidth="1"/>
    <col min="2" max="4" width="11.42578125" style="1"/>
    <col min="5" max="5" width="10.5703125" style="1" customWidth="1"/>
    <col min="6" max="6" width="10.140625" customWidth="1"/>
    <col min="8" max="16384" width="11.42578125" style="1"/>
  </cols>
  <sheetData>
    <row r="1" spans="1:7" ht="11.1" customHeight="1" x14ac:dyDescent="0.2">
      <c r="A1" s="195" t="s">
        <v>257</v>
      </c>
      <c r="B1" s="195"/>
      <c r="C1" s="195"/>
      <c r="D1" s="195"/>
      <c r="E1" s="195"/>
      <c r="F1" s="181"/>
      <c r="G1" s="181"/>
    </row>
    <row r="2" spans="1:7" ht="11.1" customHeight="1" x14ac:dyDescent="0.2">
      <c r="A2" s="183" t="s">
        <v>324</v>
      </c>
      <c r="B2" s="183"/>
      <c r="C2" s="183"/>
      <c r="D2" s="183"/>
      <c r="E2" s="183"/>
      <c r="F2" s="181"/>
      <c r="G2" s="181"/>
    </row>
    <row r="3" spans="1:7" ht="11.1" customHeight="1" x14ac:dyDescent="0.2">
      <c r="A3" s="182"/>
      <c r="B3" s="182"/>
      <c r="C3" s="182"/>
      <c r="D3" s="182"/>
      <c r="E3" s="182"/>
      <c r="F3" s="181"/>
      <c r="G3" s="189" t="s">
        <v>312</v>
      </c>
    </row>
    <row r="4" spans="1:7" ht="11.25" x14ac:dyDescent="0.2">
      <c r="A4" s="333" t="s">
        <v>248</v>
      </c>
      <c r="B4" s="198"/>
      <c r="C4" s="277" t="s">
        <v>0</v>
      </c>
      <c r="D4" s="184" t="s">
        <v>1</v>
      </c>
      <c r="E4" s="277" t="s">
        <v>220</v>
      </c>
      <c r="F4" s="277" t="s">
        <v>118</v>
      </c>
      <c r="G4" s="185" t="s">
        <v>3</v>
      </c>
    </row>
    <row r="5" spans="1:7" ht="11.25" x14ac:dyDescent="0.2">
      <c r="A5" s="334"/>
      <c r="B5" s="199" t="s">
        <v>6</v>
      </c>
      <c r="C5" s="278"/>
      <c r="D5" s="191" t="s">
        <v>7</v>
      </c>
      <c r="E5" s="278"/>
      <c r="F5" s="278"/>
      <c r="G5" s="187" t="s">
        <v>8</v>
      </c>
    </row>
    <row r="6" spans="1:7" ht="11.25" x14ac:dyDescent="0.2">
      <c r="A6" s="334"/>
      <c r="B6" s="192"/>
      <c r="C6" s="278"/>
      <c r="D6" s="211" t="s">
        <v>9</v>
      </c>
      <c r="E6" s="278"/>
      <c r="F6" s="278"/>
      <c r="G6" s="219" t="s">
        <v>10</v>
      </c>
    </row>
    <row r="7" spans="1:7" s="208" customFormat="1" ht="6.75" customHeight="1" x14ac:dyDescent="0.2">
      <c r="A7" s="206"/>
      <c r="B7" s="212"/>
      <c r="C7" s="205"/>
      <c r="D7" s="212"/>
      <c r="E7" s="205"/>
      <c r="F7" s="205"/>
      <c r="G7" s="207"/>
    </row>
    <row r="8" spans="1:7" ht="11.25" x14ac:dyDescent="0.2">
      <c r="A8" s="210"/>
      <c r="B8" s="210"/>
      <c r="C8" s="210"/>
      <c r="D8" s="210"/>
      <c r="E8" s="210"/>
      <c r="F8" s="209"/>
      <c r="G8" s="209"/>
    </row>
    <row r="9" spans="1:7" s="222" customFormat="1" ht="21" customHeight="1" x14ac:dyDescent="0.2">
      <c r="B9" s="327" t="s">
        <v>241</v>
      </c>
      <c r="C9" s="328"/>
      <c r="D9" s="328"/>
      <c r="E9" s="328"/>
      <c r="F9" s="328"/>
      <c r="G9" s="328"/>
    </row>
    <row r="10" spans="1:7" ht="11.25" customHeight="1" x14ac:dyDescent="0.2">
      <c r="A10" s="200" t="s">
        <v>242</v>
      </c>
      <c r="B10" s="221">
        <v>-6.1538461538461604</v>
      </c>
      <c r="C10" s="221">
        <v>-10.921843687374746</v>
      </c>
      <c r="D10" s="221">
        <v>-8.1831831831831892</v>
      </c>
      <c r="E10" s="221">
        <v>-11.882348884521221</v>
      </c>
      <c r="F10" s="221">
        <v>-10.489910103542982</v>
      </c>
      <c r="G10" s="221">
        <v>-8.5425783772150083</v>
      </c>
    </row>
    <row r="11" spans="1:7" ht="11.25" customHeight="1" x14ac:dyDescent="0.2">
      <c r="A11" s="200" t="s">
        <v>243</v>
      </c>
      <c r="B11" s="221">
        <v>3.9755351681957194</v>
      </c>
      <c r="C11" s="221">
        <v>3.0541097908278516</v>
      </c>
      <c r="D11" s="221">
        <v>4.2467522601230741</v>
      </c>
      <c r="E11" s="221">
        <v>6.4331981749998164</v>
      </c>
      <c r="F11" s="221">
        <v>3.7739596528226542</v>
      </c>
      <c r="G11" s="221">
        <v>3.9586441715444352</v>
      </c>
    </row>
    <row r="12" spans="1:7" ht="11.25" customHeight="1" x14ac:dyDescent="0.2">
      <c r="A12" s="200" t="s">
        <v>244</v>
      </c>
      <c r="B12" s="221">
        <v>-1.1494252873563227</v>
      </c>
      <c r="C12" s="221">
        <v>0.40740112035308584</v>
      </c>
      <c r="D12" s="221">
        <v>-0.51871582784242776</v>
      </c>
      <c r="E12" s="221">
        <v>2.240850059031871</v>
      </c>
      <c r="F12" s="221">
        <v>9.2458714599752483</v>
      </c>
      <c r="G12" s="221">
        <v>9.5367704789322119</v>
      </c>
    </row>
    <row r="13" spans="1:7" ht="11.25" customHeight="1" x14ac:dyDescent="0.2">
      <c r="A13" s="200" t="s">
        <v>302</v>
      </c>
      <c r="B13" s="221">
        <v>11.764705882352942</v>
      </c>
      <c r="C13" s="221">
        <v>12.97455152273676</v>
      </c>
      <c r="D13" s="221">
        <v>10.150150150150154</v>
      </c>
      <c r="E13" s="221">
        <v>15.957296579772361</v>
      </c>
      <c r="F13" s="221">
        <v>42.637681159420282</v>
      </c>
      <c r="G13" s="221">
        <v>42.265703665008658</v>
      </c>
    </row>
    <row r="14" spans="1:7" ht="7.5" customHeight="1" x14ac:dyDescent="0.2">
      <c r="A14" s="201"/>
      <c r="B14" s="221"/>
      <c r="C14" s="221"/>
      <c r="D14" s="221"/>
      <c r="E14" s="221"/>
      <c r="F14" s="221"/>
      <c r="G14" s="221"/>
    </row>
    <row r="15" spans="1:7" ht="11.25" x14ac:dyDescent="0.2">
      <c r="A15" s="202" t="s">
        <v>301</v>
      </c>
      <c r="B15" s="230">
        <v>2.2177419354838719</v>
      </c>
      <c r="C15" s="230">
        <v>2.7582310339514038</v>
      </c>
      <c r="D15" s="230">
        <v>3.0131826741996264</v>
      </c>
      <c r="E15" s="230">
        <v>5.3928773940665167</v>
      </c>
      <c r="F15" s="230">
        <v>9.3069238455897931</v>
      </c>
      <c r="G15" s="230">
        <v>9.6337563432284554</v>
      </c>
    </row>
    <row r="16" spans="1:7" ht="11.25" x14ac:dyDescent="0.2">
      <c r="A16" s="203"/>
      <c r="B16" s="220"/>
      <c r="C16" s="220"/>
      <c r="D16" s="220"/>
      <c r="E16" s="220"/>
      <c r="F16" s="220"/>
      <c r="G16" s="220"/>
    </row>
    <row r="17" spans="1:7" s="222" customFormat="1" ht="21" customHeight="1" x14ac:dyDescent="0.2">
      <c r="B17" s="327" t="s">
        <v>246</v>
      </c>
      <c r="C17" s="327"/>
      <c r="D17" s="327"/>
      <c r="E17" s="327"/>
      <c r="F17" s="327"/>
      <c r="G17" s="331"/>
    </row>
    <row r="18" spans="1:7" ht="11.25" customHeight="1" x14ac:dyDescent="0.2">
      <c r="A18" s="200" t="s">
        <v>242</v>
      </c>
      <c r="B18" s="221">
        <v>-15.555555555555557</v>
      </c>
      <c r="C18" s="231" t="s">
        <v>198</v>
      </c>
      <c r="D18" s="231" t="s">
        <v>198</v>
      </c>
      <c r="E18" s="231" t="s">
        <v>198</v>
      </c>
      <c r="F18" s="231" t="s">
        <v>198</v>
      </c>
      <c r="G18" s="231" t="s">
        <v>198</v>
      </c>
    </row>
    <row r="19" spans="1:7" ht="11.25" customHeight="1" x14ac:dyDescent="0.2">
      <c r="A19" s="200" t="s">
        <v>243</v>
      </c>
      <c r="B19" s="221">
        <v>3.9647577092511028</v>
      </c>
      <c r="C19" s="221">
        <v>3.074753173483785</v>
      </c>
      <c r="D19" s="221">
        <v>4.8440610484406079</v>
      </c>
      <c r="E19" s="221">
        <v>6.4641815761935248</v>
      </c>
      <c r="F19" s="221">
        <v>3.4227924146933759</v>
      </c>
      <c r="G19" s="221">
        <v>3.5218647517339861</v>
      </c>
    </row>
    <row r="20" spans="1:7" ht="11.25" customHeight="1" x14ac:dyDescent="0.2">
      <c r="A20" s="200" t="s">
        <v>244</v>
      </c>
      <c r="B20" s="231" t="s">
        <v>245</v>
      </c>
      <c r="C20" s="221">
        <v>0.22845275181724389</v>
      </c>
      <c r="D20" s="221">
        <v>-0.53512860348696734</v>
      </c>
      <c r="E20" s="221">
        <v>1.9955871537141405</v>
      </c>
      <c r="F20" s="221">
        <v>9.9927561741767761</v>
      </c>
      <c r="G20" s="221">
        <v>10.26553097574012</v>
      </c>
    </row>
    <row r="21" spans="1:7" ht="11.25" customHeight="1" x14ac:dyDescent="0.2">
      <c r="A21" s="200" t="s">
        <v>302</v>
      </c>
      <c r="B21" s="221">
        <v>12.5</v>
      </c>
      <c r="C21" s="231" t="s">
        <v>198</v>
      </c>
      <c r="D21" s="231" t="s">
        <v>198</v>
      </c>
      <c r="E21" s="231" t="s">
        <v>198</v>
      </c>
      <c r="F21" s="231" t="s">
        <v>198</v>
      </c>
      <c r="G21" s="231" t="s">
        <v>198</v>
      </c>
    </row>
    <row r="22" spans="1:7" ht="7.5" customHeight="1" x14ac:dyDescent="0.2">
      <c r="A22" s="264"/>
      <c r="B22" s="221"/>
      <c r="C22" s="221"/>
      <c r="D22" s="221"/>
      <c r="E22" s="221"/>
      <c r="F22" s="221"/>
      <c r="G22" s="221"/>
    </row>
    <row r="23" spans="1:7" ht="11.25" x14ac:dyDescent="0.2">
      <c r="A23" s="204" t="s">
        <v>303</v>
      </c>
      <c r="B23" s="230">
        <v>1.1173184357541857</v>
      </c>
      <c r="C23" s="230">
        <v>2.6354812617956327</v>
      </c>
      <c r="D23" s="230">
        <v>3.064687168610817</v>
      </c>
      <c r="E23" s="230">
        <v>5.2115351326568344</v>
      </c>
      <c r="F23" s="230">
        <v>10.383464215927788</v>
      </c>
      <c r="G23" s="230">
        <v>10.709319288299582</v>
      </c>
    </row>
    <row r="24" spans="1:7" ht="11.25" x14ac:dyDescent="0.2">
      <c r="A24" s="203"/>
      <c r="B24" s="221"/>
      <c r="C24" s="221"/>
      <c r="D24" s="221"/>
      <c r="E24" s="221"/>
      <c r="F24" s="221"/>
      <c r="G24" s="221"/>
    </row>
    <row r="25" spans="1:7" s="222" customFormat="1" ht="21" customHeight="1" x14ac:dyDescent="0.2">
      <c r="B25" s="329" t="s">
        <v>247</v>
      </c>
      <c r="C25" s="329"/>
      <c r="D25" s="329"/>
      <c r="E25" s="329"/>
      <c r="F25" s="329"/>
      <c r="G25" s="332"/>
    </row>
    <row r="26" spans="1:7" ht="11.25" customHeight="1" x14ac:dyDescent="0.2">
      <c r="A26" s="200" t="s">
        <v>242</v>
      </c>
      <c r="B26" s="221">
        <v>20</v>
      </c>
      <c r="C26" s="231" t="s">
        <v>198</v>
      </c>
      <c r="D26" s="231" t="s">
        <v>198</v>
      </c>
      <c r="E26" s="231" t="s">
        <v>198</v>
      </c>
      <c r="F26" s="231" t="s">
        <v>198</v>
      </c>
      <c r="G26" s="231" t="s">
        <v>198</v>
      </c>
    </row>
    <row r="27" spans="1:7" ht="11.25" customHeight="1" x14ac:dyDescent="0.2">
      <c r="A27" s="200" t="s">
        <v>243</v>
      </c>
      <c r="B27" s="221">
        <v>3.9603960396039639</v>
      </c>
      <c r="C27" s="221">
        <v>2.9734970911441536</v>
      </c>
      <c r="D27" s="221">
        <v>2.911208151382823</v>
      </c>
      <c r="E27" s="221">
        <v>6.3558677350644075</v>
      </c>
      <c r="F27" s="221">
        <v>4.7174436364322077</v>
      </c>
      <c r="G27" s="221">
        <v>5.145350246424826</v>
      </c>
    </row>
    <row r="28" spans="1:7" ht="11.25" customHeight="1" x14ac:dyDescent="0.2">
      <c r="A28" s="200" t="s">
        <v>244</v>
      </c>
      <c r="B28" s="231" t="s">
        <v>245</v>
      </c>
      <c r="C28" s="221">
        <v>1.2081784386617045</v>
      </c>
      <c r="D28" s="221">
        <v>-0.37341299477222378</v>
      </c>
      <c r="E28" s="221">
        <v>3.5517176647268656</v>
      </c>
      <c r="F28" s="221">
        <v>5.1896244278177051</v>
      </c>
      <c r="G28" s="221">
        <v>5.6163621185418862</v>
      </c>
    </row>
    <row r="29" spans="1:7" ht="11.25" customHeight="1" x14ac:dyDescent="0.2">
      <c r="A29" s="200" t="s">
        <v>302</v>
      </c>
      <c r="B29" s="231" t="s">
        <v>245</v>
      </c>
      <c r="C29" s="231" t="s">
        <v>198</v>
      </c>
      <c r="D29" s="231" t="s">
        <v>198</v>
      </c>
      <c r="E29" s="231" t="s">
        <v>198</v>
      </c>
      <c r="F29" s="231" t="s">
        <v>198</v>
      </c>
      <c r="G29" s="231" t="s">
        <v>198</v>
      </c>
    </row>
    <row r="30" spans="1:7" ht="7.5" customHeight="1" x14ac:dyDescent="0.2">
      <c r="A30" s="201"/>
      <c r="B30" s="221"/>
      <c r="C30" s="221"/>
      <c r="D30" s="221"/>
      <c r="E30" s="221"/>
      <c r="F30" s="221"/>
      <c r="G30" s="221"/>
    </row>
    <row r="31" spans="1:7" ht="11.25" x14ac:dyDescent="0.2">
      <c r="A31" s="204" t="s">
        <v>303</v>
      </c>
      <c r="B31" s="230">
        <v>5.0724637681159379</v>
      </c>
      <c r="C31" s="230">
        <v>3.1728901359810067</v>
      </c>
      <c r="D31" s="230">
        <v>2.8369957363069886</v>
      </c>
      <c r="E31" s="230">
        <v>6.052943029621872</v>
      </c>
      <c r="F31" s="230">
        <v>5.1666913712322895</v>
      </c>
      <c r="G31" s="230">
        <v>5.4641028578478483</v>
      </c>
    </row>
  </sheetData>
  <mergeCells count="7">
    <mergeCell ref="B17:G17"/>
    <mergeCell ref="B25:G25"/>
    <mergeCell ref="A4:A6"/>
    <mergeCell ref="C4:C6"/>
    <mergeCell ref="B9:G9"/>
    <mergeCell ref="F4:F6"/>
    <mergeCell ref="E4:E6"/>
  </mergeCells>
  <phoneticPr fontId="10" type="noConversion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view="pageBreakPreview" zoomScale="6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1" customWidth="1"/>
    <col min="2" max="2" width="21.140625" style="11" customWidth="1"/>
    <col min="3" max="3" width="9.42578125" style="11" customWidth="1"/>
    <col min="4" max="5" width="10.140625" style="11" customWidth="1"/>
    <col min="6" max="6" width="10.28515625" style="11" customWidth="1"/>
    <col min="7" max="7" width="10.42578125" style="11" customWidth="1"/>
    <col min="8" max="8" width="12.140625" style="11" customWidth="1"/>
    <col min="9" max="16384" width="11.42578125" style="11"/>
  </cols>
  <sheetData>
    <row r="1" spans="1:8" s="33" customFormat="1" ht="11.1" customHeight="1" x14ac:dyDescent="0.2">
      <c r="A1" s="92" t="s">
        <v>258</v>
      </c>
      <c r="B1" s="113"/>
      <c r="C1" s="92"/>
      <c r="D1" s="92"/>
      <c r="E1" s="92"/>
      <c r="F1" s="92"/>
      <c r="G1" s="114"/>
      <c r="H1" s="114"/>
    </row>
    <row r="2" spans="1:8" s="1" customFormat="1" ht="11.1" customHeight="1" x14ac:dyDescent="0.2">
      <c r="A2" s="195" t="s">
        <v>325</v>
      </c>
      <c r="B2" s="113"/>
      <c r="C2" s="113"/>
      <c r="D2" s="92"/>
      <c r="E2" s="92"/>
      <c r="F2" s="92"/>
      <c r="G2" s="114"/>
      <c r="H2" s="114"/>
    </row>
    <row r="3" spans="1:8" s="1" customFormat="1" ht="11.1" customHeight="1" x14ac:dyDescent="0.2">
      <c r="A3" s="16"/>
      <c r="B3" s="34"/>
      <c r="C3" s="34"/>
      <c r="D3" s="34"/>
      <c r="E3" s="34"/>
      <c r="F3" s="34"/>
      <c r="G3" s="116"/>
      <c r="H3" s="115" t="s">
        <v>312</v>
      </c>
    </row>
    <row r="4" spans="1:8" s="1" customFormat="1" ht="11.45" customHeight="1" x14ac:dyDescent="0.2">
      <c r="A4" s="117"/>
      <c r="B4" s="277" t="s">
        <v>251</v>
      </c>
      <c r="C4" s="277" t="s">
        <v>228</v>
      </c>
      <c r="D4" s="341" t="s">
        <v>229</v>
      </c>
      <c r="E4" s="5" t="s">
        <v>1</v>
      </c>
      <c r="F4" s="277" t="s">
        <v>220</v>
      </c>
      <c r="G4" s="335" t="s">
        <v>57</v>
      </c>
      <c r="H4" s="338" t="s">
        <v>231</v>
      </c>
    </row>
    <row r="5" spans="1:8" s="1" customFormat="1" ht="11.45" customHeight="1" x14ac:dyDescent="0.2">
      <c r="A5" s="118" t="s">
        <v>238</v>
      </c>
      <c r="B5" s="278"/>
      <c r="C5" s="280"/>
      <c r="D5" s="342"/>
      <c r="E5" s="6" t="s">
        <v>7</v>
      </c>
      <c r="F5" s="278"/>
      <c r="G5" s="336"/>
      <c r="H5" s="339"/>
    </row>
    <row r="6" spans="1:8" s="1" customFormat="1" ht="11.45" customHeight="1" x14ac:dyDescent="0.2">
      <c r="A6" s="118" t="s">
        <v>233</v>
      </c>
      <c r="B6" s="278"/>
      <c r="C6" s="281"/>
      <c r="D6" s="343"/>
      <c r="E6" s="8" t="s">
        <v>9</v>
      </c>
      <c r="F6" s="279"/>
      <c r="G6" s="337"/>
      <c r="H6" s="337"/>
    </row>
    <row r="7" spans="1:8" s="1" customFormat="1" ht="11.45" customHeight="1" x14ac:dyDescent="0.2">
      <c r="A7" s="119"/>
      <c r="B7" s="305"/>
      <c r="C7" s="273" t="s">
        <v>226</v>
      </c>
      <c r="D7" s="340"/>
      <c r="E7" s="122" t="s">
        <v>236</v>
      </c>
      <c r="F7" s="123">
        <v>1000</v>
      </c>
      <c r="G7" s="124"/>
      <c r="H7" s="124"/>
    </row>
    <row r="8" spans="1:8" s="1" customFormat="1" ht="6.95" customHeight="1" x14ac:dyDescent="0.2">
      <c r="A8" s="120"/>
      <c r="B8" s="117" t="s">
        <v>33</v>
      </c>
      <c r="C8" s="125"/>
      <c r="D8" s="126"/>
      <c r="E8" s="127"/>
      <c r="F8" s="127"/>
      <c r="G8" s="128"/>
      <c r="H8" s="128"/>
    </row>
    <row r="9" spans="1:8" s="1" customFormat="1" ht="12" customHeight="1" x14ac:dyDescent="0.2">
      <c r="A9" s="9">
        <v>11</v>
      </c>
      <c r="B9" s="10" t="s">
        <v>34</v>
      </c>
      <c r="C9" s="226">
        <v>31</v>
      </c>
      <c r="D9" s="226">
        <v>1405</v>
      </c>
      <c r="E9" s="226">
        <v>1642</v>
      </c>
      <c r="F9" s="226">
        <v>38668</v>
      </c>
      <c r="G9" s="217">
        <v>164397</v>
      </c>
      <c r="H9" s="226">
        <v>162899</v>
      </c>
    </row>
    <row r="10" spans="1:8" s="1" customFormat="1" ht="12" customHeight="1" x14ac:dyDescent="0.2">
      <c r="A10" s="9"/>
      <c r="B10" s="10"/>
      <c r="C10" s="226"/>
      <c r="D10" s="226"/>
      <c r="E10" s="226"/>
      <c r="F10" s="226"/>
      <c r="G10" s="217"/>
      <c r="H10" s="226"/>
    </row>
    <row r="11" spans="1:8" s="1" customFormat="1" ht="12" customHeight="1" x14ac:dyDescent="0.2">
      <c r="A11" s="9">
        <v>21</v>
      </c>
      <c r="B11" s="28" t="s">
        <v>35</v>
      </c>
      <c r="C11" s="226">
        <v>36</v>
      </c>
      <c r="D11" s="226">
        <v>1327</v>
      </c>
      <c r="E11" s="226">
        <v>1597</v>
      </c>
      <c r="F11" s="226">
        <v>33267</v>
      </c>
      <c r="G11" s="217">
        <v>124531</v>
      </c>
      <c r="H11" s="226">
        <v>123075</v>
      </c>
    </row>
    <row r="12" spans="1:8" s="1" customFormat="1" ht="12" customHeight="1" x14ac:dyDescent="0.2">
      <c r="A12" s="9">
        <v>22</v>
      </c>
      <c r="B12" s="28" t="s">
        <v>36</v>
      </c>
      <c r="C12" s="226">
        <v>38</v>
      </c>
      <c r="D12" s="226">
        <v>1629</v>
      </c>
      <c r="E12" s="226">
        <v>2103</v>
      </c>
      <c r="F12" s="226">
        <v>42817</v>
      </c>
      <c r="G12" s="217">
        <v>196750</v>
      </c>
      <c r="H12" s="226">
        <v>195215</v>
      </c>
    </row>
    <row r="13" spans="1:8" s="1" customFormat="1" ht="12" customHeight="1" x14ac:dyDescent="0.2">
      <c r="A13" s="9">
        <v>23</v>
      </c>
      <c r="B13" s="28" t="s">
        <v>37</v>
      </c>
      <c r="C13" s="226">
        <v>24</v>
      </c>
      <c r="D13" s="232" t="s">
        <v>117</v>
      </c>
      <c r="E13" s="232" t="s">
        <v>117</v>
      </c>
      <c r="F13" s="232" t="s">
        <v>117</v>
      </c>
      <c r="G13" s="232" t="s">
        <v>117</v>
      </c>
      <c r="H13" s="232" t="s">
        <v>117</v>
      </c>
    </row>
    <row r="14" spans="1:8" s="1" customFormat="1" ht="12" customHeight="1" x14ac:dyDescent="0.2">
      <c r="A14" s="9">
        <v>24</v>
      </c>
      <c r="B14" s="28" t="s">
        <v>38</v>
      </c>
      <c r="C14" s="226">
        <v>28</v>
      </c>
      <c r="D14" s="232" t="s">
        <v>117</v>
      </c>
      <c r="E14" s="232" t="s">
        <v>117</v>
      </c>
      <c r="F14" s="232" t="s">
        <v>117</v>
      </c>
      <c r="G14" s="232" t="s">
        <v>117</v>
      </c>
      <c r="H14" s="232" t="s">
        <v>117</v>
      </c>
    </row>
    <row r="15" spans="1:8" s="1" customFormat="1" ht="6" customHeight="1" x14ac:dyDescent="0.2">
      <c r="A15" s="9"/>
      <c r="B15" s="10"/>
      <c r="C15" s="226"/>
      <c r="D15" s="226"/>
      <c r="E15" s="226"/>
      <c r="F15" s="226"/>
      <c r="G15" s="217"/>
      <c r="H15" s="226"/>
    </row>
    <row r="16" spans="1:8" s="1" customFormat="1" ht="6" customHeight="1" x14ac:dyDescent="0.2">
      <c r="A16" s="9"/>
      <c r="B16" s="29"/>
      <c r="C16" s="226"/>
      <c r="D16" s="226"/>
      <c r="E16" s="226"/>
      <c r="F16" s="226"/>
      <c r="G16" s="217"/>
      <c r="H16" s="226"/>
    </row>
    <row r="17" spans="1:8" s="1" customFormat="1" ht="6" customHeight="1" x14ac:dyDescent="0.2">
      <c r="A17" s="9"/>
      <c r="B17" s="10"/>
      <c r="C17" s="226"/>
      <c r="D17" s="226"/>
      <c r="E17" s="226"/>
      <c r="F17" s="226"/>
      <c r="G17" s="217"/>
      <c r="H17" s="226"/>
    </row>
    <row r="18" spans="1:8" s="1" customFormat="1" ht="6" customHeight="1" x14ac:dyDescent="0.2">
      <c r="A18" s="9"/>
      <c r="B18" s="10"/>
      <c r="C18" s="226"/>
      <c r="D18" s="226"/>
      <c r="E18" s="226"/>
      <c r="F18" s="226"/>
      <c r="G18" s="217"/>
      <c r="H18" s="226"/>
    </row>
    <row r="19" spans="1:8" s="1" customFormat="1" ht="12" customHeight="1" x14ac:dyDescent="0.2">
      <c r="A19" s="9">
        <v>12</v>
      </c>
      <c r="B19" s="10" t="s">
        <v>39</v>
      </c>
      <c r="C19" s="226">
        <v>55</v>
      </c>
      <c r="D19" s="226">
        <v>2511</v>
      </c>
      <c r="E19" s="226">
        <v>3052</v>
      </c>
      <c r="F19" s="226">
        <v>77821</v>
      </c>
      <c r="G19" s="217">
        <v>338014</v>
      </c>
      <c r="H19" s="226">
        <v>331016</v>
      </c>
    </row>
    <row r="20" spans="1:8" s="1" customFormat="1" ht="12" customHeight="1" x14ac:dyDescent="0.2">
      <c r="A20" s="9"/>
      <c r="B20" s="10"/>
      <c r="C20" s="226"/>
      <c r="D20" s="226"/>
      <c r="E20" s="226"/>
      <c r="F20" s="226"/>
      <c r="G20" s="217"/>
      <c r="H20" s="226"/>
    </row>
    <row r="21" spans="1:8" s="1" customFormat="1" ht="12" customHeight="1" x14ac:dyDescent="0.2">
      <c r="A21" s="263">
        <v>25</v>
      </c>
      <c r="B21" s="28" t="s">
        <v>40</v>
      </c>
      <c r="C21" s="226">
        <v>25</v>
      </c>
      <c r="D21" s="226">
        <v>1030</v>
      </c>
      <c r="E21" s="226">
        <v>1293</v>
      </c>
      <c r="F21" s="226">
        <v>28064</v>
      </c>
      <c r="G21" s="217">
        <v>124068</v>
      </c>
      <c r="H21" s="226">
        <v>123525</v>
      </c>
    </row>
    <row r="22" spans="1:8" s="1" customFormat="1" ht="12" customHeight="1" x14ac:dyDescent="0.2">
      <c r="A22" s="9">
        <v>26</v>
      </c>
      <c r="B22" s="28" t="s">
        <v>41</v>
      </c>
      <c r="C22" s="226">
        <v>19</v>
      </c>
      <c r="D22" s="226">
        <v>760</v>
      </c>
      <c r="E22" s="226">
        <v>1004</v>
      </c>
      <c r="F22" s="226">
        <v>20706</v>
      </c>
      <c r="G22" s="217">
        <v>83780</v>
      </c>
      <c r="H22" s="226">
        <v>81875</v>
      </c>
    </row>
    <row r="23" spans="1:8" s="1" customFormat="1" ht="12" customHeight="1" x14ac:dyDescent="0.2">
      <c r="A23" s="9">
        <v>27</v>
      </c>
      <c r="B23" s="28" t="s">
        <v>42</v>
      </c>
      <c r="C23" s="226">
        <v>26</v>
      </c>
      <c r="D23" s="226">
        <v>1089</v>
      </c>
      <c r="E23" s="226">
        <v>1405</v>
      </c>
      <c r="F23" s="226">
        <v>29256</v>
      </c>
      <c r="G23" s="217">
        <v>123720</v>
      </c>
      <c r="H23" s="226">
        <v>122904</v>
      </c>
    </row>
    <row r="24" spans="1:8" s="1" customFormat="1" ht="24" customHeight="1" x14ac:dyDescent="0.2">
      <c r="A24" s="30">
        <v>28</v>
      </c>
      <c r="B24" s="31" t="s">
        <v>43</v>
      </c>
      <c r="C24" s="226">
        <v>25</v>
      </c>
      <c r="D24" s="226">
        <v>1078</v>
      </c>
      <c r="E24" s="226">
        <v>1481</v>
      </c>
      <c r="F24" s="226">
        <v>31933</v>
      </c>
      <c r="G24" s="217">
        <v>131968</v>
      </c>
      <c r="H24" s="226">
        <v>127664</v>
      </c>
    </row>
    <row r="25" spans="1:8" s="1" customFormat="1" ht="6" customHeight="1" x14ac:dyDescent="0.2">
      <c r="A25" s="9"/>
      <c r="B25" s="10"/>
      <c r="C25" s="226"/>
      <c r="D25" s="226"/>
      <c r="E25" s="226"/>
      <c r="F25" s="226"/>
      <c r="G25" s="217"/>
      <c r="H25" s="226"/>
    </row>
    <row r="26" spans="1:8" s="33" customFormat="1" ht="6" customHeight="1" x14ac:dyDescent="0.2">
      <c r="A26" s="32"/>
      <c r="B26" s="29"/>
      <c r="C26" s="226"/>
      <c r="D26" s="226"/>
      <c r="E26" s="226"/>
      <c r="F26" s="226"/>
      <c r="G26" s="217"/>
      <c r="H26" s="226"/>
    </row>
    <row r="27" spans="1:8" s="1" customFormat="1" ht="6" customHeight="1" x14ac:dyDescent="0.2">
      <c r="A27" s="9"/>
      <c r="B27" s="10"/>
      <c r="C27" s="226"/>
      <c r="D27" s="226"/>
      <c r="E27" s="226"/>
      <c r="F27" s="226"/>
      <c r="G27" s="217"/>
      <c r="H27" s="226"/>
    </row>
    <row r="28" spans="1:8" s="1" customFormat="1" ht="6" customHeight="1" x14ac:dyDescent="0.2">
      <c r="A28" s="9"/>
      <c r="B28" s="10"/>
      <c r="C28" s="226"/>
      <c r="D28" s="226"/>
      <c r="E28" s="226"/>
      <c r="F28" s="226"/>
      <c r="G28" s="217"/>
      <c r="H28" s="226"/>
    </row>
    <row r="29" spans="1:8" s="1" customFormat="1" ht="12" customHeight="1" x14ac:dyDescent="0.2">
      <c r="A29" s="9">
        <v>13</v>
      </c>
      <c r="B29" s="10" t="s">
        <v>44</v>
      </c>
      <c r="C29" s="226">
        <v>45</v>
      </c>
      <c r="D29" s="226">
        <v>1912</v>
      </c>
      <c r="E29" s="226">
        <v>2543</v>
      </c>
      <c r="F29" s="226">
        <v>52692</v>
      </c>
      <c r="G29" s="217">
        <v>225101</v>
      </c>
      <c r="H29" s="226">
        <v>222379</v>
      </c>
    </row>
    <row r="30" spans="1:8" s="1" customFormat="1" ht="12" customHeight="1" x14ac:dyDescent="0.2">
      <c r="A30" s="9"/>
      <c r="B30" s="10"/>
      <c r="C30" s="226"/>
      <c r="D30" s="226"/>
      <c r="E30" s="226"/>
      <c r="F30" s="226"/>
      <c r="G30" s="217"/>
      <c r="H30" s="226"/>
    </row>
    <row r="31" spans="1:8" s="1" customFormat="1" ht="12" customHeight="1" x14ac:dyDescent="0.2">
      <c r="A31" s="9">
        <v>29</v>
      </c>
      <c r="B31" s="28" t="s">
        <v>45</v>
      </c>
      <c r="C31" s="226">
        <v>40</v>
      </c>
      <c r="D31" s="226">
        <v>1444</v>
      </c>
      <c r="E31" s="226">
        <v>2077</v>
      </c>
      <c r="F31" s="226">
        <v>38617</v>
      </c>
      <c r="G31" s="217">
        <v>167185</v>
      </c>
      <c r="H31" s="226">
        <v>163149</v>
      </c>
    </row>
    <row r="32" spans="1:8" s="1" customFormat="1" ht="12" customHeight="1" x14ac:dyDescent="0.2">
      <c r="A32" s="9">
        <v>30</v>
      </c>
      <c r="B32" s="28" t="s">
        <v>46</v>
      </c>
      <c r="C32" s="226">
        <v>23</v>
      </c>
      <c r="D32" s="226">
        <v>813</v>
      </c>
      <c r="E32" s="226">
        <v>1118</v>
      </c>
      <c r="F32" s="226">
        <v>21346</v>
      </c>
      <c r="G32" s="217">
        <v>72648</v>
      </c>
      <c r="H32" s="226">
        <v>68777</v>
      </c>
    </row>
    <row r="33" spans="1:8" s="1" customFormat="1" ht="12" customHeight="1" x14ac:dyDescent="0.2">
      <c r="A33" s="9"/>
      <c r="B33" s="10"/>
      <c r="C33" s="226"/>
      <c r="D33" s="226"/>
      <c r="E33" s="226"/>
      <c r="F33" s="226"/>
      <c r="G33" s="217"/>
      <c r="H33" s="226"/>
    </row>
    <row r="34" spans="1:8" s="33" customFormat="1" ht="6" customHeight="1" x14ac:dyDescent="0.2">
      <c r="A34" s="32"/>
      <c r="B34" s="29"/>
      <c r="C34" s="226"/>
      <c r="D34" s="226"/>
      <c r="E34" s="226"/>
      <c r="F34" s="226"/>
      <c r="G34" s="217"/>
      <c r="H34" s="226"/>
    </row>
    <row r="35" spans="1:8" s="1" customFormat="1" ht="6" customHeight="1" x14ac:dyDescent="0.2">
      <c r="A35" s="9"/>
      <c r="B35" s="10"/>
      <c r="C35" s="226"/>
      <c r="D35" s="226"/>
      <c r="E35" s="226"/>
      <c r="F35" s="226"/>
      <c r="G35" s="217"/>
      <c r="H35" s="226"/>
    </row>
    <row r="36" spans="1:8" s="1" customFormat="1" ht="6" customHeight="1" x14ac:dyDescent="0.2">
      <c r="A36" s="9"/>
      <c r="B36" s="10"/>
      <c r="C36" s="217"/>
      <c r="D36" s="217"/>
      <c r="E36" s="217"/>
      <c r="F36" s="217"/>
      <c r="G36" s="217"/>
      <c r="H36" s="217"/>
    </row>
    <row r="37" spans="1:8" s="33" customFormat="1" ht="12" customHeight="1" x14ac:dyDescent="0.2">
      <c r="A37" s="32"/>
      <c r="B37" s="29" t="s">
        <v>47</v>
      </c>
      <c r="C37" s="218">
        <v>415</v>
      </c>
      <c r="D37" s="218">
        <v>16995</v>
      </c>
      <c r="E37" s="218">
        <v>21940</v>
      </c>
      <c r="F37" s="218">
        <v>468402</v>
      </c>
      <c r="G37" s="218">
        <v>1989101</v>
      </c>
      <c r="H37" s="218">
        <v>1955160</v>
      </c>
    </row>
  </sheetData>
  <mergeCells count="7">
    <mergeCell ref="G4:G6"/>
    <mergeCell ref="H4:H6"/>
    <mergeCell ref="C7:D7"/>
    <mergeCell ref="B4:B7"/>
    <mergeCell ref="C4:C6"/>
    <mergeCell ref="D4:D6"/>
    <mergeCell ref="F4:F6"/>
  </mergeCells>
  <phoneticPr fontId="10" type="noConversion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1" customWidth="1"/>
    <col min="2" max="2" width="21.140625" style="11" customWidth="1"/>
    <col min="3" max="3" width="9.42578125" style="11" customWidth="1"/>
    <col min="4" max="5" width="10.140625" style="11" customWidth="1"/>
    <col min="6" max="6" width="10.28515625" style="11" customWidth="1"/>
    <col min="7" max="7" width="10.42578125" style="11" customWidth="1"/>
    <col min="8" max="8" width="12.42578125" style="11" customWidth="1"/>
    <col min="9" max="16384" width="11.42578125" style="11"/>
  </cols>
  <sheetData>
    <row r="1" spans="1:8" s="33" customFormat="1" ht="11.1" customHeight="1" x14ac:dyDescent="0.2">
      <c r="A1" s="92" t="s">
        <v>259</v>
      </c>
      <c r="B1" s="113"/>
      <c r="C1" s="92"/>
      <c r="D1" s="92"/>
      <c r="E1" s="92"/>
      <c r="F1" s="92"/>
      <c r="G1" s="114"/>
      <c r="H1" s="114"/>
    </row>
    <row r="2" spans="1:8" s="1" customFormat="1" ht="11.1" customHeight="1" x14ac:dyDescent="0.2">
      <c r="A2" s="195" t="s">
        <v>326</v>
      </c>
      <c r="B2" s="113"/>
      <c r="C2" s="113"/>
      <c r="D2" s="92"/>
      <c r="E2" s="92"/>
      <c r="F2" s="92"/>
      <c r="G2" s="114"/>
      <c r="H2" s="114"/>
    </row>
    <row r="3" spans="1:8" s="1" customFormat="1" ht="11.1" customHeight="1" x14ac:dyDescent="0.2">
      <c r="A3" s="16"/>
      <c r="B3" s="34"/>
      <c r="C3" s="34"/>
      <c r="D3" s="34"/>
      <c r="E3" s="34"/>
      <c r="F3" s="34"/>
      <c r="G3" s="116"/>
      <c r="H3" s="115" t="s">
        <v>312</v>
      </c>
    </row>
    <row r="4" spans="1:8" s="1" customFormat="1" ht="11.45" customHeight="1" x14ac:dyDescent="0.2">
      <c r="A4" s="117"/>
      <c r="B4" s="277" t="s">
        <v>251</v>
      </c>
      <c r="C4" s="277" t="s">
        <v>228</v>
      </c>
      <c r="D4" s="341" t="s">
        <v>229</v>
      </c>
      <c r="E4" s="277" t="s">
        <v>230</v>
      </c>
      <c r="F4" s="277" t="s">
        <v>220</v>
      </c>
      <c r="G4" s="335" t="s">
        <v>57</v>
      </c>
      <c r="H4" s="338" t="s">
        <v>231</v>
      </c>
    </row>
    <row r="5" spans="1:8" s="1" customFormat="1" ht="11.45" customHeight="1" x14ac:dyDescent="0.2">
      <c r="A5" s="118" t="s">
        <v>238</v>
      </c>
      <c r="B5" s="278"/>
      <c r="C5" s="280"/>
      <c r="D5" s="342"/>
      <c r="E5" s="278"/>
      <c r="F5" s="278"/>
      <c r="G5" s="336"/>
      <c r="H5" s="339"/>
    </row>
    <row r="6" spans="1:8" s="1" customFormat="1" ht="11.45" customHeight="1" x14ac:dyDescent="0.2">
      <c r="A6" s="118" t="s">
        <v>233</v>
      </c>
      <c r="B6" s="278"/>
      <c r="C6" s="280"/>
      <c r="D6" s="342"/>
      <c r="E6" s="278"/>
      <c r="F6" s="278"/>
      <c r="G6" s="339"/>
      <c r="H6" s="339"/>
    </row>
    <row r="7" spans="1:8" s="1" customFormat="1" ht="11.45" customHeight="1" x14ac:dyDescent="0.2">
      <c r="A7" s="119"/>
      <c r="B7" s="305"/>
      <c r="C7" s="345"/>
      <c r="D7" s="346"/>
      <c r="E7" s="305"/>
      <c r="F7" s="305"/>
      <c r="G7" s="344"/>
      <c r="H7" s="344"/>
    </row>
    <row r="8" spans="1:8" s="1" customFormat="1" ht="6.95" customHeight="1" x14ac:dyDescent="0.2">
      <c r="A8" s="120"/>
      <c r="B8" s="117" t="s">
        <v>33</v>
      </c>
      <c r="C8" s="121"/>
      <c r="D8" s="121"/>
      <c r="E8" s="121"/>
      <c r="F8" s="121"/>
      <c r="G8" s="121"/>
      <c r="H8" s="121"/>
    </row>
    <row r="9" spans="1:8" s="1" customFormat="1" ht="12" customHeight="1" x14ac:dyDescent="0.2">
      <c r="A9" s="9">
        <v>11</v>
      </c>
      <c r="B9" s="10" t="s">
        <v>34</v>
      </c>
      <c r="C9" s="225" t="s">
        <v>113</v>
      </c>
      <c r="D9" s="233">
        <v>1.8115942028985472</v>
      </c>
      <c r="E9" s="233">
        <v>-0.24301336573510923</v>
      </c>
      <c r="F9" s="233">
        <v>6.0646789368296936</v>
      </c>
      <c r="G9" s="233">
        <v>9.4571651142197055</v>
      </c>
      <c r="H9" s="233">
        <v>9.2519315377186331</v>
      </c>
    </row>
    <row r="10" spans="1:8" s="1" customFormat="1" ht="12" customHeight="1" x14ac:dyDescent="0.2">
      <c r="A10" s="9"/>
      <c r="B10" s="10"/>
      <c r="C10" s="216"/>
      <c r="D10" s="216"/>
      <c r="E10" s="233"/>
      <c r="F10" s="233"/>
      <c r="G10" s="216"/>
      <c r="H10" s="216"/>
    </row>
    <row r="11" spans="1:8" s="1" customFormat="1" ht="12" customHeight="1" x14ac:dyDescent="0.2">
      <c r="A11" s="9">
        <v>21</v>
      </c>
      <c r="B11" s="28" t="s">
        <v>35</v>
      </c>
      <c r="C11" s="233">
        <v>12.5</v>
      </c>
      <c r="D11" s="233">
        <v>6.8438003220611847</v>
      </c>
      <c r="E11" s="233">
        <v>6.112956810631232</v>
      </c>
      <c r="F11" s="233">
        <v>7.8102213436173287</v>
      </c>
      <c r="G11" s="233">
        <v>9.8302244564977741</v>
      </c>
      <c r="H11" s="233">
        <v>9.6348622382169822</v>
      </c>
    </row>
    <row r="12" spans="1:8" s="1" customFormat="1" ht="12" customHeight="1" x14ac:dyDescent="0.2">
      <c r="A12" s="9">
        <v>22</v>
      </c>
      <c r="B12" s="28" t="s">
        <v>36</v>
      </c>
      <c r="C12" s="233">
        <v>8.5714285714285694</v>
      </c>
      <c r="D12" s="233" t="s">
        <v>117</v>
      </c>
      <c r="E12" s="233" t="s">
        <v>117</v>
      </c>
      <c r="F12" s="233" t="s">
        <v>117</v>
      </c>
      <c r="G12" s="233" t="s">
        <v>117</v>
      </c>
      <c r="H12" s="233" t="s">
        <v>117</v>
      </c>
    </row>
    <row r="13" spans="1:8" s="1" customFormat="1" ht="12" customHeight="1" x14ac:dyDescent="0.2">
      <c r="A13" s="9">
        <v>23</v>
      </c>
      <c r="B13" s="28" t="s">
        <v>37</v>
      </c>
      <c r="C13" s="233">
        <v>-4</v>
      </c>
      <c r="D13" s="233" t="s">
        <v>117</v>
      </c>
      <c r="E13" s="233" t="s">
        <v>117</v>
      </c>
      <c r="F13" s="233" t="s">
        <v>117</v>
      </c>
      <c r="G13" s="233" t="s">
        <v>117</v>
      </c>
      <c r="H13" s="233" t="s">
        <v>117</v>
      </c>
    </row>
    <row r="14" spans="1:8" s="1" customFormat="1" ht="12" customHeight="1" x14ac:dyDescent="0.2">
      <c r="A14" s="9">
        <v>24</v>
      </c>
      <c r="B14" s="28" t="s">
        <v>38</v>
      </c>
      <c r="C14" s="233"/>
      <c r="D14" s="233"/>
      <c r="E14" s="233"/>
      <c r="F14" s="233"/>
      <c r="G14" s="233"/>
      <c r="H14" s="233"/>
    </row>
    <row r="15" spans="1:8" s="1" customFormat="1" ht="6" customHeight="1" x14ac:dyDescent="0.2">
      <c r="A15" s="9"/>
      <c r="B15" s="10"/>
      <c r="C15" s="233"/>
      <c r="D15" s="233"/>
      <c r="E15" s="233"/>
      <c r="F15" s="233"/>
      <c r="G15" s="233"/>
      <c r="H15" s="233"/>
    </row>
    <row r="16" spans="1:8" s="1" customFormat="1" ht="6" customHeight="1" x14ac:dyDescent="0.2">
      <c r="A16" s="9"/>
      <c r="B16" s="29"/>
      <c r="C16" s="233"/>
      <c r="D16" s="233"/>
      <c r="E16" s="233"/>
      <c r="F16" s="233"/>
      <c r="G16" s="233"/>
      <c r="H16" s="233"/>
    </row>
    <row r="17" spans="1:8" s="1" customFormat="1" ht="6" customHeight="1" x14ac:dyDescent="0.2">
      <c r="A17" s="9"/>
      <c r="B17" s="10"/>
      <c r="C17" s="233"/>
      <c r="D17" s="233"/>
      <c r="E17" s="233"/>
      <c r="F17" s="233"/>
      <c r="G17" s="233"/>
      <c r="H17" s="233"/>
    </row>
    <row r="18" spans="1:8" s="1" customFormat="1" ht="6" customHeight="1" x14ac:dyDescent="0.2">
      <c r="A18" s="9"/>
      <c r="B18" s="10"/>
      <c r="C18" s="233"/>
      <c r="D18" s="233"/>
      <c r="E18" s="233"/>
      <c r="F18" s="233"/>
      <c r="G18" s="233"/>
      <c r="H18" s="233"/>
    </row>
    <row r="19" spans="1:8" s="1" customFormat="1" ht="12" customHeight="1" x14ac:dyDescent="0.2">
      <c r="A19" s="9">
        <v>12</v>
      </c>
      <c r="B19" s="10" t="s">
        <v>39</v>
      </c>
      <c r="C19" s="233">
        <v>7.8431372549019613</v>
      </c>
      <c r="D19" s="233">
        <v>6.5789473684210549</v>
      </c>
      <c r="E19" s="233">
        <v>9.1949910554561711</v>
      </c>
      <c r="F19" s="233">
        <v>11.101434791919473</v>
      </c>
      <c r="G19" s="233">
        <v>15.486114907341602</v>
      </c>
      <c r="H19" s="233">
        <v>15.932405218457234</v>
      </c>
    </row>
    <row r="20" spans="1:8" s="1" customFormat="1" ht="12" customHeight="1" x14ac:dyDescent="0.2">
      <c r="A20" s="9"/>
      <c r="B20" s="10"/>
      <c r="C20" s="233"/>
      <c r="D20" s="233"/>
      <c r="E20" s="233"/>
      <c r="F20" s="233"/>
      <c r="G20" s="233"/>
      <c r="H20" s="233"/>
    </row>
    <row r="21" spans="1:8" s="1" customFormat="1" ht="12" customHeight="1" x14ac:dyDescent="0.2">
      <c r="A21" s="263">
        <v>25</v>
      </c>
      <c r="B21" s="28" t="s">
        <v>40</v>
      </c>
      <c r="C21" s="233">
        <v>-13.793103448275858</v>
      </c>
      <c r="D21" s="233">
        <v>-5.0691244239631317</v>
      </c>
      <c r="E21" s="233">
        <v>-5.6892778993435513</v>
      </c>
      <c r="F21" s="233">
        <v>-1.3290204626960076</v>
      </c>
      <c r="G21" s="233">
        <v>-5.6064882795559896</v>
      </c>
      <c r="H21" s="233">
        <v>-5.2707863617540198</v>
      </c>
    </row>
    <row r="22" spans="1:8" s="1" customFormat="1" ht="12" customHeight="1" x14ac:dyDescent="0.2">
      <c r="A22" s="9">
        <v>26</v>
      </c>
      <c r="B22" s="28" t="s">
        <v>41</v>
      </c>
      <c r="C22" s="233">
        <v>-5</v>
      </c>
      <c r="D22" s="233">
        <v>-3.6755386565272516</v>
      </c>
      <c r="E22" s="233">
        <v>-5.5503292568203193</v>
      </c>
      <c r="F22" s="233">
        <v>-0.62392013822230297</v>
      </c>
      <c r="G22" s="233">
        <v>-0.49053959355290999</v>
      </c>
      <c r="H22" s="233">
        <v>-0.59853341103341506</v>
      </c>
    </row>
    <row r="23" spans="1:8" s="1" customFormat="1" ht="12" customHeight="1" x14ac:dyDescent="0.2">
      <c r="A23" s="9">
        <v>27</v>
      </c>
      <c r="B23" s="28" t="s">
        <v>42</v>
      </c>
      <c r="C23" s="233">
        <v>-10.34482758620689</v>
      </c>
      <c r="D23" s="233">
        <v>-3.2000000000000028</v>
      </c>
      <c r="E23" s="233">
        <v>-1.1954992967651208</v>
      </c>
      <c r="F23" s="233">
        <v>-1.538047319355158</v>
      </c>
      <c r="G23" s="233">
        <v>1.2579491418609763</v>
      </c>
      <c r="H23" s="233">
        <v>2.1900723372412045</v>
      </c>
    </row>
    <row r="24" spans="1:8" s="1" customFormat="1" ht="24" customHeight="1" x14ac:dyDescent="0.2">
      <c r="A24" s="30">
        <v>28</v>
      </c>
      <c r="B24" s="31" t="s">
        <v>43</v>
      </c>
      <c r="C24" s="233">
        <v>13.63636363636364</v>
      </c>
      <c r="D24" s="233">
        <v>25.348837209302332</v>
      </c>
      <c r="E24" s="233">
        <v>28.894691035683195</v>
      </c>
      <c r="F24" s="233">
        <v>37.086803468704375</v>
      </c>
      <c r="G24" s="233">
        <v>42.079820849886403</v>
      </c>
      <c r="H24" s="233">
        <v>43.222230947866763</v>
      </c>
    </row>
    <row r="25" spans="1:8" s="1" customFormat="1" ht="6" customHeight="1" x14ac:dyDescent="0.2">
      <c r="A25" s="9"/>
      <c r="B25" s="10"/>
      <c r="C25" s="233"/>
      <c r="D25" s="233"/>
      <c r="E25" s="233"/>
      <c r="F25" s="233"/>
      <c r="G25" s="233"/>
      <c r="H25" s="233"/>
    </row>
    <row r="26" spans="1:8" s="33" customFormat="1" ht="6" customHeight="1" x14ac:dyDescent="0.2">
      <c r="A26" s="32"/>
      <c r="B26" s="29"/>
      <c r="C26" s="233"/>
      <c r="D26" s="233"/>
      <c r="E26" s="233"/>
      <c r="F26" s="233"/>
      <c r="G26" s="233"/>
      <c r="H26" s="233"/>
    </row>
    <row r="27" spans="1:8" s="1" customFormat="1" ht="6" customHeight="1" x14ac:dyDescent="0.2">
      <c r="A27" s="9"/>
      <c r="B27" s="10"/>
      <c r="C27" s="233"/>
      <c r="D27" s="233"/>
      <c r="E27" s="233"/>
      <c r="F27" s="233"/>
      <c r="G27" s="233"/>
      <c r="H27" s="233"/>
    </row>
    <row r="28" spans="1:8" s="1" customFormat="1" ht="6" customHeight="1" x14ac:dyDescent="0.2">
      <c r="A28" s="9"/>
      <c r="B28" s="10"/>
      <c r="C28" s="233"/>
      <c r="D28" s="233"/>
      <c r="E28" s="233"/>
      <c r="F28" s="233"/>
      <c r="G28" s="233"/>
      <c r="H28" s="233"/>
    </row>
    <row r="29" spans="1:8" s="1" customFormat="1" ht="12" customHeight="1" x14ac:dyDescent="0.2">
      <c r="A29" s="9">
        <v>13</v>
      </c>
      <c r="B29" s="10" t="s">
        <v>44</v>
      </c>
      <c r="C29" s="233">
        <v>12.5</v>
      </c>
      <c r="D29" s="233">
        <v>10.138248847926263</v>
      </c>
      <c r="E29" s="233">
        <v>8.5360648740930429</v>
      </c>
      <c r="F29" s="233">
        <v>9.9353223450865897</v>
      </c>
      <c r="G29" s="233">
        <v>8.8743573249239489</v>
      </c>
      <c r="H29" s="233">
        <v>9.3518422903113247</v>
      </c>
    </row>
    <row r="30" spans="1:8" s="1" customFormat="1" ht="12" customHeight="1" x14ac:dyDescent="0.2">
      <c r="A30" s="9"/>
      <c r="B30" s="10"/>
      <c r="C30" s="233"/>
      <c r="D30" s="233"/>
      <c r="E30" s="233"/>
      <c r="F30" s="233"/>
      <c r="G30" s="233"/>
      <c r="H30" s="233"/>
    </row>
    <row r="31" spans="1:8" s="1" customFormat="1" ht="12" customHeight="1" x14ac:dyDescent="0.2">
      <c r="A31" s="9">
        <v>29</v>
      </c>
      <c r="B31" s="28" t="s">
        <v>45</v>
      </c>
      <c r="C31" s="233">
        <v>14.285714285714292</v>
      </c>
      <c r="D31" s="233">
        <v>7.8416728902165858</v>
      </c>
      <c r="E31" s="233">
        <v>5.8613659531090718</v>
      </c>
      <c r="F31" s="233">
        <v>7.7543389698085861</v>
      </c>
      <c r="G31" s="233">
        <v>11.017776390668885</v>
      </c>
      <c r="H31" s="233">
        <v>10.651501587043214</v>
      </c>
    </row>
    <row r="32" spans="1:8" s="1" customFormat="1" ht="12" customHeight="1" x14ac:dyDescent="0.2">
      <c r="A32" s="9">
        <v>30</v>
      </c>
      <c r="B32" s="28" t="s">
        <v>46</v>
      </c>
      <c r="C32" s="233">
        <v>-4.1666666666666714</v>
      </c>
      <c r="D32" s="233">
        <v>-1.3349514563106766</v>
      </c>
      <c r="E32" s="233">
        <v>1.0849909584086816</v>
      </c>
      <c r="F32" s="233">
        <v>-0.6006984866123446</v>
      </c>
      <c r="G32" s="233">
        <v>-7.2326080294207742</v>
      </c>
      <c r="H32" s="233">
        <v>-4.4896542146924077</v>
      </c>
    </row>
    <row r="33" spans="1:8" s="1" customFormat="1" ht="6" customHeight="1" x14ac:dyDescent="0.2">
      <c r="A33" s="9"/>
      <c r="B33" s="10"/>
      <c r="C33" s="233"/>
      <c r="D33" s="233"/>
      <c r="E33" s="233"/>
      <c r="F33" s="233"/>
      <c r="G33" s="233"/>
      <c r="H33" s="233"/>
    </row>
    <row r="34" spans="1:8" s="33" customFormat="1" ht="6" customHeight="1" x14ac:dyDescent="0.2">
      <c r="A34" s="32"/>
      <c r="B34" s="29"/>
      <c r="C34" s="233"/>
      <c r="D34" s="233"/>
      <c r="E34" s="233"/>
      <c r="F34" s="233"/>
      <c r="G34" s="233"/>
      <c r="H34" s="233"/>
    </row>
    <row r="35" spans="1:8" s="1" customFormat="1" ht="6" customHeight="1" x14ac:dyDescent="0.2">
      <c r="A35" s="9"/>
      <c r="B35" s="10"/>
      <c r="C35" s="233"/>
      <c r="D35" s="233"/>
      <c r="E35" s="233"/>
      <c r="F35" s="233"/>
      <c r="G35" s="233"/>
      <c r="H35" s="233"/>
    </row>
    <row r="36" spans="1:8" s="1" customFormat="1" ht="6" customHeight="1" x14ac:dyDescent="0.2">
      <c r="A36" s="9"/>
      <c r="B36" s="10"/>
      <c r="C36" s="233"/>
      <c r="D36" s="233"/>
      <c r="E36" s="233"/>
      <c r="F36" s="233"/>
      <c r="G36" s="233"/>
      <c r="H36" s="233"/>
    </row>
    <row r="37" spans="1:8" s="33" customFormat="1" ht="12" customHeight="1" x14ac:dyDescent="0.2">
      <c r="A37" s="32"/>
      <c r="B37" s="29" t="s">
        <v>47</v>
      </c>
      <c r="C37" s="213">
        <v>3.2338308457711378</v>
      </c>
      <c r="D37" s="213">
        <v>3.970390309555853</v>
      </c>
      <c r="E37" s="213">
        <v>4.282522933599509</v>
      </c>
      <c r="F37" s="213">
        <v>7.1473177828560495</v>
      </c>
      <c r="G37" s="213">
        <v>8.6824627976800315</v>
      </c>
      <c r="H37" s="213">
        <v>9.0465537694950058</v>
      </c>
    </row>
  </sheetData>
  <mergeCells count="7">
    <mergeCell ref="F4:F7"/>
    <mergeCell ref="G4:G7"/>
    <mergeCell ref="H4:H7"/>
    <mergeCell ref="B4:B7"/>
    <mergeCell ref="C4:C7"/>
    <mergeCell ref="D4:D7"/>
    <mergeCell ref="E4:E7"/>
  </mergeCells>
  <phoneticPr fontId="10" type="noConversion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6" style="96" customWidth="1"/>
    <col min="2" max="2" width="26.7109375" style="96" customWidth="1"/>
    <col min="3" max="3" width="8.5703125" style="96" customWidth="1"/>
    <col min="4" max="4" width="9" style="96" customWidth="1"/>
    <col min="5" max="5" width="8.5703125" style="96" customWidth="1"/>
    <col min="6" max="6" width="9.42578125" style="96" customWidth="1"/>
    <col min="7" max="7" width="10.140625" style="96" customWidth="1"/>
    <col min="8" max="8" width="13.28515625" style="96" customWidth="1"/>
    <col min="9" max="16384" width="11.42578125" style="96"/>
  </cols>
  <sheetData>
    <row r="1" spans="1:8" s="95" customFormat="1" ht="11.1" customHeight="1" x14ac:dyDescent="0.2">
      <c r="A1" s="92" t="s">
        <v>304</v>
      </c>
      <c r="B1" s="93"/>
      <c r="C1" s="94"/>
      <c r="D1" s="94"/>
      <c r="E1" s="94"/>
      <c r="F1" s="94"/>
      <c r="G1" s="94"/>
      <c r="H1" s="94"/>
    </row>
    <row r="2" spans="1:8" ht="11.1" customHeight="1" x14ac:dyDescent="0.2">
      <c r="A2" s="195" t="s">
        <v>327</v>
      </c>
      <c r="B2" s="93"/>
      <c r="C2" s="93"/>
      <c r="D2" s="94"/>
      <c r="E2" s="94"/>
      <c r="F2" s="94"/>
      <c r="G2" s="94"/>
      <c r="H2" s="94"/>
    </row>
    <row r="3" spans="1:8" ht="11.1" customHeight="1" x14ac:dyDescent="0.2">
      <c r="A3" s="101"/>
      <c r="B3" s="102"/>
      <c r="C3" s="102"/>
      <c r="D3" s="102"/>
      <c r="E3" s="102"/>
      <c r="F3" s="102"/>
      <c r="G3" s="102"/>
      <c r="H3" s="115" t="s">
        <v>312</v>
      </c>
    </row>
    <row r="4" spans="1:8" ht="11.45" customHeight="1" x14ac:dyDescent="0.2">
      <c r="A4" s="104"/>
      <c r="B4" s="104"/>
      <c r="C4" s="277" t="s">
        <v>228</v>
      </c>
      <c r="D4" s="341" t="s">
        <v>229</v>
      </c>
      <c r="E4" s="110" t="s">
        <v>1</v>
      </c>
      <c r="F4" s="277" t="s">
        <v>220</v>
      </c>
      <c r="G4" s="341" t="s">
        <v>57</v>
      </c>
      <c r="H4" s="347" t="s">
        <v>231</v>
      </c>
    </row>
    <row r="5" spans="1:8" ht="11.45" customHeight="1" x14ac:dyDescent="0.2">
      <c r="A5" s="105" t="s">
        <v>232</v>
      </c>
      <c r="B5" s="342" t="s">
        <v>62</v>
      </c>
      <c r="C5" s="280"/>
      <c r="D5" s="342"/>
      <c r="E5" s="105" t="s">
        <v>7</v>
      </c>
      <c r="F5" s="278"/>
      <c r="G5" s="342"/>
      <c r="H5" s="348"/>
    </row>
    <row r="6" spans="1:8" ht="11.45" customHeight="1" x14ac:dyDescent="0.2">
      <c r="A6" s="105" t="s">
        <v>233</v>
      </c>
      <c r="B6" s="342"/>
      <c r="C6" s="281"/>
      <c r="D6" s="343"/>
      <c r="E6" s="111" t="s">
        <v>9</v>
      </c>
      <c r="F6" s="279"/>
      <c r="G6" s="349"/>
      <c r="H6" s="349"/>
    </row>
    <row r="7" spans="1:8" ht="11.45" customHeight="1" x14ac:dyDescent="0.2">
      <c r="A7" s="106"/>
      <c r="B7" s="106"/>
      <c r="C7" s="273" t="s">
        <v>226</v>
      </c>
      <c r="D7" s="340"/>
      <c r="E7" s="112" t="s">
        <v>236</v>
      </c>
      <c r="F7" s="350" t="s">
        <v>237</v>
      </c>
      <c r="G7" s="351"/>
      <c r="H7" s="351"/>
    </row>
    <row r="8" spans="1:8" ht="9" customHeight="1" x14ac:dyDescent="0.2">
      <c r="A8" s="107"/>
      <c r="B8" s="104" t="s">
        <v>33</v>
      </c>
      <c r="C8" s="103"/>
      <c r="D8" s="102"/>
      <c r="E8" s="103"/>
      <c r="F8" s="103"/>
      <c r="G8" s="103"/>
      <c r="H8" s="103"/>
    </row>
    <row r="9" spans="1:8" s="15" customFormat="1" ht="12" customHeight="1" x14ac:dyDescent="0.2">
      <c r="A9" s="52"/>
      <c r="B9" s="53" t="s">
        <v>30</v>
      </c>
      <c r="C9" s="224">
        <v>415</v>
      </c>
      <c r="D9" s="224">
        <v>16995</v>
      </c>
      <c r="E9" s="224">
        <v>21940</v>
      </c>
      <c r="F9" s="224">
        <v>468402</v>
      </c>
      <c r="G9" s="224">
        <v>1989101</v>
      </c>
      <c r="H9" s="214">
        <v>1955160</v>
      </c>
    </row>
    <row r="10" spans="1:8" s="15" customFormat="1" ht="9.75" customHeight="1" x14ac:dyDescent="0.2">
      <c r="A10" s="52"/>
      <c r="B10" s="55"/>
      <c r="C10" s="224"/>
      <c r="D10" s="224"/>
      <c r="E10" s="224"/>
      <c r="F10" s="224"/>
      <c r="G10" s="224"/>
      <c r="H10" s="214"/>
    </row>
    <row r="11" spans="1:8" s="14" customFormat="1" ht="9.75" customHeight="1" x14ac:dyDescent="0.2">
      <c r="A11" s="56"/>
      <c r="B11" s="57" t="s">
        <v>65</v>
      </c>
      <c r="C11" s="224"/>
      <c r="D11" s="224"/>
      <c r="E11" s="224"/>
      <c r="F11" s="224"/>
      <c r="G11" s="224"/>
      <c r="H11" s="214"/>
    </row>
    <row r="12" spans="1:8" s="14" customFormat="1" ht="12" customHeight="1" x14ac:dyDescent="0.2">
      <c r="A12" s="58" t="s">
        <v>66</v>
      </c>
      <c r="B12" s="59" t="s">
        <v>67</v>
      </c>
      <c r="C12" s="225">
        <v>311</v>
      </c>
      <c r="D12" s="225">
        <v>13394</v>
      </c>
      <c r="E12" s="225">
        <v>17324</v>
      </c>
      <c r="F12" s="225">
        <v>377423</v>
      </c>
      <c r="G12" s="225">
        <v>1653134</v>
      </c>
      <c r="H12" s="215">
        <v>1629042</v>
      </c>
    </row>
    <row r="13" spans="1:8" s="14" customFormat="1" ht="12" customHeight="1" x14ac:dyDescent="0.2">
      <c r="A13" s="56"/>
      <c r="B13" s="59"/>
      <c r="C13" s="225"/>
      <c r="D13" s="225"/>
      <c r="E13" s="225"/>
      <c r="F13" s="225"/>
      <c r="G13" s="225"/>
      <c r="H13" s="215"/>
    </row>
    <row r="14" spans="1:8" s="14" customFormat="1" ht="12" customHeight="1" x14ac:dyDescent="0.2">
      <c r="A14" s="58" t="s">
        <v>68</v>
      </c>
      <c r="B14" s="59" t="s">
        <v>69</v>
      </c>
      <c r="C14" s="225">
        <v>158</v>
      </c>
      <c r="D14" s="225">
        <v>7176</v>
      </c>
      <c r="E14" s="225">
        <v>9423</v>
      </c>
      <c r="F14" s="225">
        <v>191381</v>
      </c>
      <c r="G14" s="225">
        <v>753526</v>
      </c>
      <c r="H14" s="215">
        <v>740603</v>
      </c>
    </row>
    <row r="15" spans="1:8" s="14" customFormat="1" ht="10.5" customHeight="1" x14ac:dyDescent="0.2">
      <c r="A15" s="56"/>
      <c r="B15" s="59"/>
      <c r="C15" s="225"/>
      <c r="D15" s="225"/>
      <c r="E15" s="225"/>
      <c r="F15" s="225"/>
      <c r="G15" s="225"/>
      <c r="H15" s="215"/>
    </row>
    <row r="16" spans="1:8" s="14" customFormat="1" ht="12" customHeight="1" x14ac:dyDescent="0.2">
      <c r="A16" s="58" t="s">
        <v>70</v>
      </c>
      <c r="B16" s="59" t="s">
        <v>71</v>
      </c>
      <c r="C16" s="225"/>
      <c r="D16" s="225"/>
      <c r="E16" s="225"/>
      <c r="F16" s="225"/>
      <c r="G16" s="225"/>
      <c r="H16" s="215"/>
    </row>
    <row r="17" spans="1:8" s="14" customFormat="1" ht="12" customHeight="1" x14ac:dyDescent="0.2">
      <c r="A17" s="58"/>
      <c r="B17" s="59" t="s">
        <v>72</v>
      </c>
      <c r="C17" s="225"/>
      <c r="D17" s="225"/>
      <c r="E17" s="225"/>
      <c r="F17" s="225"/>
      <c r="G17" s="225"/>
      <c r="H17" s="215"/>
    </row>
    <row r="18" spans="1:8" s="14" customFormat="1" ht="12" customHeight="1" x14ac:dyDescent="0.2">
      <c r="A18" s="56"/>
      <c r="B18" s="59" t="s">
        <v>73</v>
      </c>
      <c r="C18" s="225">
        <v>132</v>
      </c>
      <c r="D18" s="225">
        <v>5398</v>
      </c>
      <c r="E18" s="225">
        <v>6850</v>
      </c>
      <c r="F18" s="225">
        <v>159147</v>
      </c>
      <c r="G18" s="225">
        <v>780545</v>
      </c>
      <c r="H18" s="215">
        <v>771292</v>
      </c>
    </row>
    <row r="19" spans="1:8" s="14" customFormat="1" ht="10.5" customHeight="1" x14ac:dyDescent="0.2">
      <c r="A19" s="56"/>
      <c r="B19" s="59"/>
      <c r="C19" s="225"/>
      <c r="D19" s="225"/>
      <c r="E19" s="225"/>
      <c r="F19" s="225"/>
      <c r="G19" s="225"/>
      <c r="H19" s="215"/>
    </row>
    <row r="20" spans="1:8" s="14" customFormat="1" ht="12" customHeight="1" x14ac:dyDescent="0.2">
      <c r="A20" s="58" t="s">
        <v>74</v>
      </c>
      <c r="B20" s="59" t="s">
        <v>75</v>
      </c>
      <c r="C20" s="225">
        <v>21</v>
      </c>
      <c r="D20" s="225">
        <v>820</v>
      </c>
      <c r="E20" s="225">
        <v>1051</v>
      </c>
      <c r="F20" s="225">
        <v>26894</v>
      </c>
      <c r="G20" s="225">
        <v>119062</v>
      </c>
      <c r="H20" s="215">
        <v>117146</v>
      </c>
    </row>
    <row r="21" spans="1:8" s="14" customFormat="1" ht="10.5" customHeight="1" x14ac:dyDescent="0.2">
      <c r="A21" s="262"/>
      <c r="B21" s="59"/>
      <c r="C21" s="225"/>
      <c r="D21" s="225"/>
      <c r="E21" s="225"/>
      <c r="F21" s="225"/>
      <c r="G21" s="225"/>
      <c r="H21" s="215"/>
    </row>
    <row r="22" spans="1:8" s="14" customFormat="1" ht="12" customHeight="1" x14ac:dyDescent="0.2">
      <c r="A22" s="58" t="s">
        <v>76</v>
      </c>
      <c r="B22" s="59" t="s">
        <v>77</v>
      </c>
      <c r="C22" s="225"/>
      <c r="D22" s="225"/>
      <c r="E22" s="225"/>
      <c r="F22" s="225"/>
      <c r="G22" s="225"/>
      <c r="H22" s="215"/>
    </row>
    <row r="23" spans="1:8" s="14" customFormat="1" ht="12" customHeight="1" x14ac:dyDescent="0.2">
      <c r="A23" s="58"/>
      <c r="B23" s="59" t="s">
        <v>78</v>
      </c>
      <c r="C23" s="225">
        <v>12</v>
      </c>
      <c r="D23" s="225">
        <v>405</v>
      </c>
      <c r="E23" s="225">
        <v>476</v>
      </c>
      <c r="F23" s="225">
        <v>11594</v>
      </c>
      <c r="G23" s="225">
        <v>60761</v>
      </c>
      <c r="H23" s="215">
        <v>60734</v>
      </c>
    </row>
    <row r="24" spans="1:8" s="14" customFormat="1" ht="12" customHeight="1" x14ac:dyDescent="0.2">
      <c r="A24" s="58" t="s">
        <v>79</v>
      </c>
      <c r="B24" s="59" t="s">
        <v>80</v>
      </c>
      <c r="C24" s="225"/>
      <c r="D24" s="225"/>
      <c r="E24" s="225"/>
      <c r="F24" s="225"/>
      <c r="G24" s="225"/>
      <c r="H24" s="215"/>
    </row>
    <row r="25" spans="1:8" s="14" customFormat="1" ht="12" customHeight="1" x14ac:dyDescent="0.2">
      <c r="A25" s="58"/>
      <c r="B25" s="59" t="s">
        <v>81</v>
      </c>
      <c r="C25" s="225">
        <v>9</v>
      </c>
      <c r="D25" s="225">
        <v>416</v>
      </c>
      <c r="E25" s="225">
        <v>575</v>
      </c>
      <c r="F25" s="225">
        <v>15300</v>
      </c>
      <c r="G25" s="225">
        <v>58302</v>
      </c>
      <c r="H25" s="215">
        <v>56412</v>
      </c>
    </row>
    <row r="26" spans="1:8" s="14" customFormat="1" ht="10.5" customHeight="1" x14ac:dyDescent="0.2">
      <c r="A26" s="58"/>
      <c r="B26" s="59"/>
      <c r="C26" s="225"/>
      <c r="D26" s="225"/>
      <c r="E26" s="225"/>
      <c r="F26" s="225"/>
      <c r="G26" s="225"/>
      <c r="H26" s="215"/>
    </row>
    <row r="27" spans="1:8" s="14" customFormat="1" ht="10.5" customHeight="1" x14ac:dyDescent="0.2">
      <c r="A27" s="58"/>
      <c r="B27" s="59"/>
      <c r="C27" s="225"/>
      <c r="D27" s="225"/>
      <c r="E27" s="225"/>
      <c r="F27" s="225"/>
      <c r="G27" s="225"/>
      <c r="H27" s="215"/>
    </row>
    <row r="28" spans="1:8" s="14" customFormat="1" ht="12" customHeight="1" x14ac:dyDescent="0.2">
      <c r="A28" s="58" t="s">
        <v>82</v>
      </c>
      <c r="B28" s="59" t="s">
        <v>83</v>
      </c>
      <c r="C28" s="225">
        <v>104</v>
      </c>
      <c r="D28" s="225">
        <v>3601</v>
      </c>
      <c r="E28" s="225">
        <v>4616</v>
      </c>
      <c r="F28" s="225">
        <v>90979</v>
      </c>
      <c r="G28" s="225">
        <v>335968</v>
      </c>
      <c r="H28" s="215">
        <v>326118</v>
      </c>
    </row>
    <row r="29" spans="1:8" s="14" customFormat="1" ht="12" customHeight="1" x14ac:dyDescent="0.2">
      <c r="A29" s="60"/>
      <c r="B29" s="57" t="s">
        <v>65</v>
      </c>
      <c r="C29" s="225"/>
      <c r="D29" s="225"/>
      <c r="E29" s="225"/>
      <c r="F29" s="225"/>
      <c r="G29" s="225"/>
      <c r="H29" s="215"/>
    </row>
    <row r="30" spans="1:8" s="14" customFormat="1" ht="12" customHeight="1" x14ac:dyDescent="0.2">
      <c r="A30" s="58" t="s">
        <v>84</v>
      </c>
      <c r="B30" s="59" t="s">
        <v>85</v>
      </c>
      <c r="C30" s="225"/>
      <c r="D30" s="225"/>
      <c r="E30" s="225"/>
      <c r="F30" s="225"/>
      <c r="G30" s="225"/>
      <c r="H30" s="215"/>
    </row>
    <row r="31" spans="1:8" s="14" customFormat="1" ht="12" customHeight="1" x14ac:dyDescent="0.2">
      <c r="A31" s="44"/>
      <c r="B31" s="59" t="s">
        <v>86</v>
      </c>
      <c r="C31" s="225">
        <v>13</v>
      </c>
      <c r="D31" s="232" t="s">
        <v>117</v>
      </c>
      <c r="E31" s="232" t="s">
        <v>117</v>
      </c>
      <c r="F31" s="232" t="s">
        <v>117</v>
      </c>
      <c r="G31" s="232" t="s">
        <v>117</v>
      </c>
      <c r="H31" s="232" t="s">
        <v>117</v>
      </c>
    </row>
    <row r="32" spans="1:8" s="14" customFormat="1" ht="10.5" customHeight="1" x14ac:dyDescent="0.2">
      <c r="A32" s="44"/>
      <c r="B32" s="59"/>
      <c r="C32" s="225"/>
      <c r="D32" s="225"/>
      <c r="E32" s="225"/>
      <c r="F32" s="225"/>
      <c r="G32" s="225"/>
      <c r="H32" s="215"/>
    </row>
    <row r="33" spans="1:8" s="14" customFormat="1" ht="12" customHeight="1" x14ac:dyDescent="0.2">
      <c r="A33" s="58" t="s">
        <v>87</v>
      </c>
      <c r="B33" s="59" t="s">
        <v>88</v>
      </c>
      <c r="C33" s="225"/>
      <c r="D33" s="225"/>
      <c r="E33" s="225"/>
      <c r="F33" s="225"/>
      <c r="G33" s="225"/>
      <c r="H33" s="215"/>
    </row>
    <row r="34" spans="1:8" s="14" customFormat="1" ht="12" customHeight="1" x14ac:dyDescent="0.2">
      <c r="A34" s="44"/>
      <c r="B34" s="59" t="s">
        <v>89</v>
      </c>
      <c r="C34" s="225">
        <v>24</v>
      </c>
      <c r="D34" s="225">
        <v>761</v>
      </c>
      <c r="E34" s="225">
        <v>1053</v>
      </c>
      <c r="F34" s="225">
        <v>18978</v>
      </c>
      <c r="G34" s="225">
        <v>78049</v>
      </c>
      <c r="H34" s="215">
        <v>74565</v>
      </c>
    </row>
    <row r="35" spans="1:8" s="14" customFormat="1" ht="10.5" customHeight="1" x14ac:dyDescent="0.2">
      <c r="A35" s="44"/>
      <c r="B35" s="59"/>
      <c r="C35" s="225"/>
      <c r="D35" s="225"/>
      <c r="E35" s="225"/>
      <c r="F35" s="225"/>
      <c r="G35" s="225"/>
      <c r="H35" s="215"/>
    </row>
    <row r="36" spans="1:8" s="14" customFormat="1" ht="12" customHeight="1" x14ac:dyDescent="0.2">
      <c r="A36" s="58" t="s">
        <v>90</v>
      </c>
      <c r="B36" s="59" t="s">
        <v>91</v>
      </c>
      <c r="C36" s="225"/>
      <c r="D36" s="225"/>
      <c r="E36" s="225"/>
      <c r="F36" s="225"/>
      <c r="G36" s="225"/>
      <c r="H36" s="215"/>
    </row>
    <row r="37" spans="1:8" s="14" customFormat="1" ht="12" customHeight="1" x14ac:dyDescent="0.2">
      <c r="A37" s="58"/>
      <c r="B37" s="59" t="s">
        <v>92</v>
      </c>
      <c r="C37" s="225">
        <v>5</v>
      </c>
      <c r="D37" s="232" t="s">
        <v>117</v>
      </c>
      <c r="E37" s="232" t="s">
        <v>117</v>
      </c>
      <c r="F37" s="232" t="s">
        <v>117</v>
      </c>
      <c r="G37" s="232" t="s">
        <v>117</v>
      </c>
      <c r="H37" s="232" t="s">
        <v>117</v>
      </c>
    </row>
    <row r="38" spans="1:8" s="14" customFormat="1" ht="10.5" customHeight="1" x14ac:dyDescent="0.2">
      <c r="A38" s="58"/>
      <c r="B38" s="59"/>
      <c r="C38" s="225"/>
      <c r="D38" s="225"/>
      <c r="E38" s="225"/>
      <c r="F38" s="225"/>
      <c r="G38" s="225"/>
      <c r="H38" s="215"/>
    </row>
    <row r="39" spans="1:8" s="14" customFormat="1" ht="12" customHeight="1" x14ac:dyDescent="0.2">
      <c r="A39" s="58" t="s">
        <v>93</v>
      </c>
      <c r="B39" s="59" t="s">
        <v>94</v>
      </c>
      <c r="C39" s="225">
        <v>54</v>
      </c>
      <c r="D39" s="225">
        <v>1871</v>
      </c>
      <c r="E39" s="225">
        <v>2394</v>
      </c>
      <c r="F39" s="225">
        <v>46617</v>
      </c>
      <c r="G39" s="225">
        <v>163626</v>
      </c>
      <c r="H39" s="215">
        <v>162157</v>
      </c>
    </row>
    <row r="40" spans="1:8" s="14" customFormat="1" ht="10.5" customHeight="1" x14ac:dyDescent="0.2">
      <c r="A40" s="58"/>
      <c r="B40" s="59"/>
      <c r="C40" s="225"/>
      <c r="D40" s="225"/>
      <c r="E40" s="225"/>
      <c r="F40" s="225"/>
      <c r="G40" s="225"/>
      <c r="H40" s="215"/>
    </row>
    <row r="41" spans="1:8" s="14" customFormat="1" ht="12" customHeight="1" x14ac:dyDescent="0.2">
      <c r="A41" s="58" t="s">
        <v>95</v>
      </c>
      <c r="B41" s="59" t="s">
        <v>96</v>
      </c>
      <c r="C41" s="225">
        <v>54</v>
      </c>
      <c r="D41" s="225">
        <v>1871</v>
      </c>
      <c r="E41" s="225">
        <v>2394</v>
      </c>
      <c r="F41" s="225">
        <v>46617</v>
      </c>
      <c r="G41" s="225">
        <v>163626</v>
      </c>
      <c r="H41" s="215">
        <v>162157</v>
      </c>
    </row>
    <row r="42" spans="1:8" s="14" customFormat="1" ht="12" customHeight="1" x14ac:dyDescent="0.2">
      <c r="A42" s="58" t="s">
        <v>97</v>
      </c>
      <c r="B42" s="59" t="s">
        <v>98</v>
      </c>
      <c r="C42" s="225" t="s">
        <v>113</v>
      </c>
      <c r="D42" s="225" t="s">
        <v>113</v>
      </c>
      <c r="E42" s="225" t="s">
        <v>113</v>
      </c>
      <c r="F42" s="225" t="s">
        <v>113</v>
      </c>
      <c r="G42" s="225" t="s">
        <v>113</v>
      </c>
      <c r="H42" s="215" t="s">
        <v>113</v>
      </c>
    </row>
    <row r="43" spans="1:8" s="14" customFormat="1" ht="10.5" customHeight="1" x14ac:dyDescent="0.2">
      <c r="A43" s="58"/>
      <c r="B43" s="59"/>
      <c r="C43" s="225"/>
      <c r="D43" s="225"/>
      <c r="E43" s="225"/>
      <c r="F43" s="225"/>
      <c r="G43" s="225"/>
      <c r="H43" s="215"/>
    </row>
    <row r="44" spans="1:8" s="14" customFormat="1" ht="12" customHeight="1" x14ac:dyDescent="0.2">
      <c r="A44" s="58" t="s">
        <v>99</v>
      </c>
      <c r="B44" s="59" t="s">
        <v>100</v>
      </c>
      <c r="C44" s="225"/>
      <c r="D44" s="225"/>
      <c r="E44" s="225"/>
      <c r="F44" s="225"/>
      <c r="G44" s="225"/>
      <c r="H44" s="215"/>
    </row>
    <row r="45" spans="1:8" s="14" customFormat="1" ht="12" customHeight="1" x14ac:dyDescent="0.2">
      <c r="A45" s="60"/>
      <c r="B45" s="57" t="s">
        <v>101</v>
      </c>
      <c r="C45" s="225">
        <v>8</v>
      </c>
      <c r="D45" s="225">
        <v>350</v>
      </c>
      <c r="E45" s="225">
        <v>386</v>
      </c>
      <c r="F45" s="225">
        <v>9468</v>
      </c>
      <c r="G45" s="225">
        <v>49477</v>
      </c>
      <c r="H45" s="215">
        <v>44708</v>
      </c>
    </row>
    <row r="46" spans="1:8" s="14" customFormat="1" ht="12" customHeight="1" x14ac:dyDescent="0.2">
      <c r="A46" s="60"/>
      <c r="B46" s="57"/>
      <c r="C46" s="40"/>
      <c r="D46" s="27"/>
      <c r="E46" s="40"/>
      <c r="F46" s="40"/>
      <c r="G46" s="40"/>
      <c r="H46" s="41"/>
    </row>
    <row r="47" spans="1:8" s="14" customFormat="1" ht="12" customHeight="1" x14ac:dyDescent="0.2">
      <c r="A47" s="26" t="s">
        <v>114</v>
      </c>
      <c r="B47" s="57"/>
      <c r="C47" s="40"/>
      <c r="D47" s="27"/>
      <c r="E47" s="40"/>
      <c r="F47" s="40"/>
      <c r="G47" s="40"/>
      <c r="H47" s="41"/>
    </row>
    <row r="48" spans="1:8" s="14" customFormat="1" ht="12" customHeight="1" x14ac:dyDescent="0.2">
      <c r="A48" s="56"/>
      <c r="B48" s="55" t="s">
        <v>234</v>
      </c>
      <c r="C48" s="40"/>
      <c r="D48" s="27"/>
      <c r="E48" s="40"/>
      <c r="F48" s="40"/>
      <c r="G48" s="40"/>
      <c r="H48" s="41"/>
    </row>
    <row r="49" spans="1:8" s="14" customFormat="1" ht="12" customHeight="1" x14ac:dyDescent="0.15">
      <c r="A49" s="56"/>
      <c r="B49" s="55" t="s">
        <v>235</v>
      </c>
      <c r="C49" s="12" t="s">
        <v>113</v>
      </c>
      <c r="D49" s="12" t="s">
        <v>113</v>
      </c>
      <c r="E49" s="12" t="s">
        <v>113</v>
      </c>
      <c r="F49" s="12" t="s">
        <v>113</v>
      </c>
      <c r="G49" s="12" t="s">
        <v>113</v>
      </c>
      <c r="H49" s="12" t="s">
        <v>113</v>
      </c>
    </row>
    <row r="50" spans="1:8" s="14" customFormat="1" ht="10.5" customHeight="1" x14ac:dyDescent="0.2">
      <c r="A50" s="56"/>
      <c r="B50" s="55"/>
      <c r="C50" s="40"/>
      <c r="D50" s="27"/>
      <c r="E50" s="40"/>
      <c r="F50" s="40"/>
      <c r="G50" s="40"/>
      <c r="H50" s="41"/>
    </row>
    <row r="51" spans="1:8" s="14" customFormat="1" ht="12" customHeight="1" x14ac:dyDescent="0.2">
      <c r="A51" s="56" t="s">
        <v>103</v>
      </c>
      <c r="B51" s="59" t="s">
        <v>104</v>
      </c>
      <c r="C51" s="40"/>
      <c r="D51" s="27"/>
      <c r="E51" s="40"/>
      <c r="F51" s="40"/>
      <c r="G51" s="40"/>
      <c r="H51" s="41"/>
    </row>
    <row r="52" spans="1:8" s="14" customFormat="1" ht="12" customHeight="1" x14ac:dyDescent="0.2">
      <c r="A52" s="56"/>
      <c r="B52" s="59" t="s">
        <v>105</v>
      </c>
      <c r="C52" s="26" t="s">
        <v>113</v>
      </c>
      <c r="D52" s="26" t="s">
        <v>113</v>
      </c>
      <c r="E52" s="26" t="s">
        <v>113</v>
      </c>
      <c r="F52" s="26" t="s">
        <v>113</v>
      </c>
      <c r="G52" s="26" t="s">
        <v>113</v>
      </c>
      <c r="H52" s="26" t="s">
        <v>113</v>
      </c>
    </row>
    <row r="53" spans="1:8" s="14" customFormat="1" ht="10.5" customHeight="1" x14ac:dyDescent="0.2">
      <c r="A53" s="56"/>
      <c r="B53" s="59"/>
      <c r="C53" s="26"/>
      <c r="D53" s="27"/>
      <c r="E53" s="26"/>
      <c r="F53" s="26"/>
      <c r="G53" s="26"/>
      <c r="H53" s="27"/>
    </row>
    <row r="54" spans="1:8" s="14" customFormat="1" ht="12" customHeight="1" x14ac:dyDescent="0.2">
      <c r="A54" s="56" t="s">
        <v>106</v>
      </c>
      <c r="B54" s="59" t="s">
        <v>107</v>
      </c>
      <c r="C54" s="26"/>
      <c r="D54" s="27"/>
      <c r="E54" s="26"/>
      <c r="F54" s="26"/>
      <c r="G54" s="26"/>
      <c r="H54" s="27"/>
    </row>
    <row r="55" spans="1:8" s="14" customFormat="1" ht="12" customHeight="1" x14ac:dyDescent="0.2">
      <c r="A55" s="56"/>
      <c r="B55" s="59" t="s">
        <v>108</v>
      </c>
      <c r="C55" s="26" t="s">
        <v>113</v>
      </c>
      <c r="D55" s="26" t="s">
        <v>113</v>
      </c>
      <c r="E55" s="26" t="s">
        <v>113</v>
      </c>
      <c r="F55" s="26" t="s">
        <v>113</v>
      </c>
      <c r="G55" s="26" t="s">
        <v>113</v>
      </c>
      <c r="H55" s="26" t="s">
        <v>113</v>
      </c>
    </row>
    <row r="56" spans="1:8" s="14" customFormat="1" ht="12" customHeight="1" x14ac:dyDescent="0.2">
      <c r="A56" s="56" t="s">
        <v>109</v>
      </c>
      <c r="B56" s="59" t="s">
        <v>110</v>
      </c>
      <c r="C56" s="26" t="s">
        <v>113</v>
      </c>
      <c r="D56" s="26" t="s">
        <v>113</v>
      </c>
      <c r="E56" s="26" t="s">
        <v>113</v>
      </c>
      <c r="F56" s="26" t="s">
        <v>113</v>
      </c>
      <c r="G56" s="26" t="s">
        <v>113</v>
      </c>
      <c r="H56" s="26" t="s">
        <v>113</v>
      </c>
    </row>
    <row r="57" spans="1:8" s="14" customFormat="1" ht="12" customHeight="1" x14ac:dyDescent="0.2">
      <c r="A57" s="56" t="s">
        <v>111</v>
      </c>
      <c r="B57" s="59" t="s">
        <v>112</v>
      </c>
      <c r="C57" s="26" t="s">
        <v>113</v>
      </c>
      <c r="D57" s="26" t="s">
        <v>113</v>
      </c>
      <c r="E57" s="26" t="s">
        <v>113</v>
      </c>
      <c r="F57" s="26" t="s">
        <v>113</v>
      </c>
      <c r="G57" s="26" t="s">
        <v>113</v>
      </c>
      <c r="H57" s="26" t="s">
        <v>113</v>
      </c>
    </row>
  </sheetData>
  <mergeCells count="8">
    <mergeCell ref="H4:H6"/>
    <mergeCell ref="B5:B6"/>
    <mergeCell ref="C7:D7"/>
    <mergeCell ref="F7:H7"/>
    <mergeCell ref="C4:C6"/>
    <mergeCell ref="D4:D6"/>
    <mergeCell ref="F4:F6"/>
    <mergeCell ref="G4:G6"/>
  </mergeCells>
  <phoneticPr fontId="10" type="noConversion"/>
  <pageMargins left="0.70866141732283472" right="0.46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zoomScaleNormal="100" workbookViewId="0">
      <selection activeCell="A4" sqref="A4"/>
    </sheetView>
  </sheetViews>
  <sheetFormatPr baseColWidth="10" defaultColWidth="11.42578125" defaultRowHeight="9" customHeight="1" x14ac:dyDescent="0.2"/>
  <cols>
    <col min="1" max="1" width="6.140625" style="96" customWidth="1"/>
    <col min="2" max="2" width="26.85546875" style="96" customWidth="1"/>
    <col min="3" max="3" width="8.5703125" style="96" customWidth="1"/>
    <col min="4" max="4" width="9" style="96" customWidth="1"/>
    <col min="5" max="5" width="8.5703125" style="96" customWidth="1"/>
    <col min="6" max="6" width="9.42578125" style="96" customWidth="1"/>
    <col min="7" max="7" width="10.140625" style="96" customWidth="1"/>
    <col min="8" max="8" width="12.7109375" style="96" customWidth="1"/>
    <col min="9" max="16384" width="11.42578125" style="96"/>
  </cols>
  <sheetData>
    <row r="1" spans="1:8" s="95" customFormat="1" ht="11.1" customHeight="1" x14ac:dyDescent="0.2">
      <c r="A1" s="92" t="s">
        <v>305</v>
      </c>
      <c r="B1" s="93"/>
      <c r="C1" s="94"/>
      <c r="D1" s="94"/>
      <c r="E1" s="94"/>
      <c r="F1" s="94"/>
      <c r="G1" s="94"/>
      <c r="H1" s="94"/>
    </row>
    <row r="2" spans="1:8" ht="11.1" customHeight="1" x14ac:dyDescent="0.2">
      <c r="A2" s="195" t="s">
        <v>327</v>
      </c>
      <c r="B2" s="93"/>
      <c r="C2" s="93"/>
      <c r="D2" s="94"/>
      <c r="E2" s="94"/>
      <c r="F2" s="94"/>
      <c r="G2" s="94"/>
      <c r="H2" s="94"/>
    </row>
    <row r="3" spans="1:8" s="100" customFormat="1" ht="11.1" customHeight="1" x14ac:dyDescent="0.2">
      <c r="A3" s="97" t="s">
        <v>227</v>
      </c>
      <c r="B3" s="98"/>
      <c r="C3" s="98"/>
      <c r="D3" s="99"/>
      <c r="E3" s="99"/>
      <c r="F3" s="99"/>
      <c r="G3" s="99"/>
      <c r="H3" s="99"/>
    </row>
    <row r="4" spans="1:8" ht="9.9499999999999993" customHeight="1" x14ac:dyDescent="0.2">
      <c r="A4" s="101"/>
      <c r="B4" s="102"/>
      <c r="C4" s="102"/>
      <c r="D4" s="102"/>
      <c r="E4" s="102"/>
      <c r="F4" s="102"/>
      <c r="G4" s="102"/>
      <c r="H4" s="115" t="s">
        <v>312</v>
      </c>
    </row>
    <row r="5" spans="1:8" ht="11.45" customHeight="1" x14ac:dyDescent="0.2">
      <c r="A5" s="104"/>
      <c r="B5" s="104"/>
      <c r="C5" s="277" t="s">
        <v>228</v>
      </c>
      <c r="D5" s="341" t="s">
        <v>229</v>
      </c>
      <c r="E5" s="277" t="s">
        <v>230</v>
      </c>
      <c r="F5" s="277" t="s">
        <v>220</v>
      </c>
      <c r="G5" s="335" t="s">
        <v>57</v>
      </c>
      <c r="H5" s="338" t="s">
        <v>231</v>
      </c>
    </row>
    <row r="6" spans="1:8" ht="11.45" customHeight="1" x14ac:dyDescent="0.2">
      <c r="A6" s="105" t="s">
        <v>232</v>
      </c>
      <c r="B6" s="342" t="s">
        <v>62</v>
      </c>
      <c r="C6" s="278"/>
      <c r="D6" s="342"/>
      <c r="E6" s="278"/>
      <c r="F6" s="278"/>
      <c r="G6" s="336"/>
      <c r="H6" s="339"/>
    </row>
    <row r="7" spans="1:8" ht="11.45" customHeight="1" x14ac:dyDescent="0.2">
      <c r="A7" s="105" t="s">
        <v>233</v>
      </c>
      <c r="B7" s="342"/>
      <c r="C7" s="278"/>
      <c r="D7" s="342"/>
      <c r="E7" s="278"/>
      <c r="F7" s="278"/>
      <c r="G7" s="339"/>
      <c r="H7" s="339"/>
    </row>
    <row r="8" spans="1:8" ht="11.45" customHeight="1" x14ac:dyDescent="0.2">
      <c r="A8" s="106"/>
      <c r="B8" s="106"/>
      <c r="C8" s="305"/>
      <c r="D8" s="346"/>
      <c r="E8" s="305"/>
      <c r="F8" s="305"/>
      <c r="G8" s="344"/>
      <c r="H8" s="344"/>
    </row>
    <row r="9" spans="1:8" ht="9" customHeight="1" x14ac:dyDescent="0.2">
      <c r="A9" s="107"/>
      <c r="B9" s="104" t="s">
        <v>33</v>
      </c>
      <c r="C9" s="103"/>
      <c r="D9" s="102"/>
      <c r="E9" s="103"/>
      <c r="F9" s="103"/>
      <c r="G9" s="103"/>
      <c r="H9" s="103"/>
    </row>
    <row r="10" spans="1:8" s="15" customFormat="1" ht="12" customHeight="1" x14ac:dyDescent="0.2">
      <c r="A10" s="52"/>
      <c r="B10" s="53" t="s">
        <v>30</v>
      </c>
      <c r="C10" s="213">
        <v>3.2338308457711378</v>
      </c>
      <c r="D10" s="213">
        <v>3.970390309555853</v>
      </c>
      <c r="E10" s="213">
        <v>4.282522933599509</v>
      </c>
      <c r="F10" s="213">
        <v>7.1473177828560495</v>
      </c>
      <c r="G10" s="213">
        <v>8.6824627976800315</v>
      </c>
      <c r="H10" s="213">
        <v>9.0465537694950058</v>
      </c>
    </row>
    <row r="11" spans="1:8" s="15" customFormat="1" ht="9.75" customHeight="1" x14ac:dyDescent="0.2">
      <c r="A11" s="52"/>
      <c r="B11" s="55"/>
      <c r="C11" s="213"/>
      <c r="D11" s="213"/>
      <c r="E11" s="213"/>
      <c r="F11" s="213"/>
      <c r="G11" s="213"/>
      <c r="H11" s="213"/>
    </row>
    <row r="12" spans="1:8" s="14" customFormat="1" ht="9.75" customHeight="1" x14ac:dyDescent="0.2">
      <c r="A12" s="56"/>
      <c r="B12" s="57" t="s">
        <v>65</v>
      </c>
      <c r="C12" s="233"/>
      <c r="D12" s="233"/>
      <c r="E12" s="233"/>
      <c r="F12" s="233"/>
      <c r="G12" s="233"/>
      <c r="H12" s="233"/>
    </row>
    <row r="13" spans="1:8" s="14" customFormat="1" ht="12" customHeight="1" x14ac:dyDescent="0.2">
      <c r="A13" s="58" t="s">
        <v>66</v>
      </c>
      <c r="B13" s="59" t="s">
        <v>67</v>
      </c>
      <c r="C13" s="233">
        <v>1.3029315960911987</v>
      </c>
      <c r="D13" s="233">
        <v>3.3487654320987588</v>
      </c>
      <c r="E13" s="233">
        <v>3.8795946513161823</v>
      </c>
      <c r="F13" s="233">
        <v>6.8409118573729586</v>
      </c>
      <c r="G13" s="233">
        <v>9.6476106651349482</v>
      </c>
      <c r="H13" s="233">
        <v>9.9748461809535769</v>
      </c>
    </row>
    <row r="14" spans="1:8" s="14" customFormat="1" ht="12" customHeight="1" x14ac:dyDescent="0.2">
      <c r="A14" s="56"/>
      <c r="B14" s="59"/>
      <c r="C14" s="233"/>
      <c r="D14" s="233"/>
      <c r="E14" s="233"/>
      <c r="F14" s="233"/>
      <c r="G14" s="233"/>
      <c r="H14" s="233"/>
    </row>
    <row r="15" spans="1:8" s="14" customFormat="1" ht="12" customHeight="1" x14ac:dyDescent="0.2">
      <c r="A15" s="58" t="s">
        <v>68</v>
      </c>
      <c r="B15" s="59" t="s">
        <v>69</v>
      </c>
      <c r="C15" s="233">
        <v>1.9354838709677438</v>
      </c>
      <c r="D15" s="233">
        <v>1.9897669130187552</v>
      </c>
      <c r="E15" s="233">
        <v>1.5081331466120815</v>
      </c>
      <c r="F15" s="233">
        <v>4.1036352856062734</v>
      </c>
      <c r="G15" s="233">
        <v>8.4692330834860456</v>
      </c>
      <c r="H15" s="233">
        <v>8.7545118401846764</v>
      </c>
    </row>
    <row r="16" spans="1:8" s="14" customFormat="1" ht="10.5" customHeight="1" x14ac:dyDescent="0.2">
      <c r="A16" s="56"/>
      <c r="B16" s="59"/>
      <c r="C16" s="233"/>
      <c r="D16" s="233"/>
      <c r="E16" s="233"/>
      <c r="F16" s="233"/>
      <c r="G16" s="233"/>
      <c r="H16" s="233"/>
    </row>
    <row r="17" spans="1:8" s="14" customFormat="1" ht="12" customHeight="1" x14ac:dyDescent="0.2">
      <c r="A17" s="58" t="s">
        <v>70</v>
      </c>
      <c r="B17" s="59" t="s">
        <v>71</v>
      </c>
      <c r="C17" s="233"/>
      <c r="D17" s="233"/>
      <c r="E17" s="233"/>
      <c r="F17" s="233"/>
      <c r="G17" s="233"/>
      <c r="H17" s="233"/>
    </row>
    <row r="18" spans="1:8" s="14" customFormat="1" ht="12" customHeight="1" x14ac:dyDescent="0.2">
      <c r="A18" s="58"/>
      <c r="B18" s="59" t="s">
        <v>72</v>
      </c>
      <c r="C18" s="233"/>
      <c r="D18" s="233"/>
      <c r="E18" s="233"/>
      <c r="F18" s="233"/>
      <c r="G18" s="233"/>
      <c r="H18" s="233"/>
    </row>
    <row r="19" spans="1:8" s="14" customFormat="1" ht="12" customHeight="1" x14ac:dyDescent="0.2">
      <c r="A19" s="56"/>
      <c r="B19" s="59" t="s">
        <v>73</v>
      </c>
      <c r="C19" s="233">
        <v>-3.649635036496349</v>
      </c>
      <c r="D19" s="233">
        <v>1.29480202664665</v>
      </c>
      <c r="E19" s="233">
        <v>2.9610701938974842</v>
      </c>
      <c r="F19" s="233">
        <v>5.5540448223488283</v>
      </c>
      <c r="G19" s="233">
        <v>5.7641885895081941</v>
      </c>
      <c r="H19" s="233">
        <v>6.1390073498550208</v>
      </c>
    </row>
    <row r="20" spans="1:8" s="14" customFormat="1" ht="10.5" customHeight="1" x14ac:dyDescent="0.2">
      <c r="A20" s="56"/>
      <c r="B20" s="59"/>
      <c r="C20" s="233"/>
      <c r="D20" s="233"/>
      <c r="E20" s="233"/>
      <c r="F20" s="233"/>
      <c r="G20" s="233"/>
      <c r="H20" s="233"/>
    </row>
    <row r="21" spans="1:8" s="14" customFormat="1" ht="12" customHeight="1" x14ac:dyDescent="0.2">
      <c r="A21" s="58" t="s">
        <v>74</v>
      </c>
      <c r="B21" s="59" t="s">
        <v>75</v>
      </c>
      <c r="C21" s="233">
        <v>40</v>
      </c>
      <c r="D21" s="233">
        <v>37.815126050420162</v>
      </c>
      <c r="E21" s="233">
        <v>41.835357624831317</v>
      </c>
      <c r="F21" s="233">
        <v>44.226953397329339</v>
      </c>
      <c r="G21" s="233">
        <v>58.785324673592669</v>
      </c>
      <c r="H21" s="233">
        <v>59.124682486858006</v>
      </c>
    </row>
    <row r="22" spans="1:8" s="14" customFormat="1" ht="10.5" customHeight="1" x14ac:dyDescent="0.2">
      <c r="A22" s="262"/>
      <c r="B22" s="59"/>
      <c r="C22" s="233"/>
      <c r="D22" s="233"/>
      <c r="E22" s="233"/>
      <c r="F22" s="233"/>
      <c r="G22" s="233"/>
      <c r="H22" s="233"/>
    </row>
    <row r="23" spans="1:8" s="14" customFormat="1" ht="12" customHeight="1" x14ac:dyDescent="0.2">
      <c r="A23" s="58" t="s">
        <v>76</v>
      </c>
      <c r="B23" s="59" t="s">
        <v>77</v>
      </c>
      <c r="C23" s="233"/>
      <c r="D23" s="233"/>
      <c r="E23" s="233"/>
      <c r="F23" s="233"/>
      <c r="G23" s="233"/>
      <c r="H23" s="233"/>
    </row>
    <row r="24" spans="1:8" s="14" customFormat="1" ht="12" customHeight="1" x14ac:dyDescent="0.2">
      <c r="A24" s="58"/>
      <c r="B24" s="59" t="s">
        <v>78</v>
      </c>
      <c r="C24" s="233">
        <v>20</v>
      </c>
      <c r="D24" s="233">
        <v>20.535714285714292</v>
      </c>
      <c r="E24" s="233">
        <v>20.812182741116757</v>
      </c>
      <c r="F24" s="233">
        <v>16.851441241685137</v>
      </c>
      <c r="G24" s="233">
        <v>28.182355174887135</v>
      </c>
      <c r="H24" s="233">
        <v>28.160543586064279</v>
      </c>
    </row>
    <row r="25" spans="1:8" s="14" customFormat="1" ht="12" customHeight="1" x14ac:dyDescent="0.2">
      <c r="A25" s="58" t="s">
        <v>79</v>
      </c>
      <c r="B25" s="59" t="s">
        <v>80</v>
      </c>
      <c r="C25" s="233"/>
      <c r="D25" s="233"/>
      <c r="E25" s="233"/>
      <c r="F25" s="233"/>
      <c r="G25" s="233"/>
      <c r="H25" s="233"/>
    </row>
    <row r="26" spans="1:8" s="14" customFormat="1" ht="12" customHeight="1" x14ac:dyDescent="0.2">
      <c r="A26" s="58"/>
      <c r="B26" s="59" t="s">
        <v>81</v>
      </c>
      <c r="C26" s="233">
        <v>80</v>
      </c>
      <c r="D26" s="233">
        <v>60</v>
      </c>
      <c r="E26" s="233">
        <v>66.184971098265891</v>
      </c>
      <c r="F26" s="233">
        <v>75.338070135228065</v>
      </c>
      <c r="G26" s="233">
        <v>111.38464885247092</v>
      </c>
      <c r="H26" s="233">
        <v>115.06671749904689</v>
      </c>
    </row>
    <row r="27" spans="1:8" s="14" customFormat="1" ht="10.5" customHeight="1" x14ac:dyDescent="0.2">
      <c r="A27" s="58"/>
      <c r="B27" s="59"/>
      <c r="C27" s="233"/>
      <c r="D27" s="233"/>
      <c r="E27" s="233"/>
      <c r="F27" s="233"/>
      <c r="G27" s="233"/>
      <c r="H27" s="233"/>
    </row>
    <row r="28" spans="1:8" s="14" customFormat="1" ht="10.5" customHeight="1" x14ac:dyDescent="0.2">
      <c r="A28" s="58"/>
      <c r="B28" s="59"/>
      <c r="C28" s="233"/>
      <c r="D28" s="233"/>
      <c r="E28" s="233"/>
      <c r="F28" s="233"/>
      <c r="G28" s="233"/>
      <c r="H28" s="233"/>
    </row>
    <row r="29" spans="1:8" s="14" customFormat="1" ht="12" customHeight="1" x14ac:dyDescent="0.2">
      <c r="A29" s="58" t="s">
        <v>82</v>
      </c>
      <c r="B29" s="59" t="s">
        <v>83</v>
      </c>
      <c r="C29" s="233">
        <v>9.473684210526315</v>
      </c>
      <c r="D29" s="233">
        <v>6.3496751329001739</v>
      </c>
      <c r="E29" s="233">
        <v>5.8230169646950998</v>
      </c>
      <c r="F29" s="233">
        <v>8.437425506555428</v>
      </c>
      <c r="G29" s="233">
        <v>4.1709558595542546</v>
      </c>
      <c r="H29" s="233">
        <v>4.6346651779268626</v>
      </c>
    </row>
    <row r="30" spans="1:8" s="14" customFormat="1" ht="12" customHeight="1" x14ac:dyDescent="0.2">
      <c r="A30" s="60"/>
      <c r="B30" s="57" t="s">
        <v>65</v>
      </c>
      <c r="C30" s="233"/>
      <c r="D30" s="233"/>
      <c r="E30" s="233"/>
      <c r="F30" s="233"/>
      <c r="G30" s="233"/>
      <c r="H30" s="233"/>
    </row>
    <row r="31" spans="1:8" s="14" customFormat="1" ht="12" customHeight="1" x14ac:dyDescent="0.2">
      <c r="A31" s="58" t="s">
        <v>84</v>
      </c>
      <c r="B31" s="59" t="s">
        <v>85</v>
      </c>
      <c r="C31" s="233"/>
      <c r="D31" s="233"/>
      <c r="E31" s="233"/>
      <c r="F31" s="233"/>
      <c r="G31" s="233"/>
      <c r="H31" s="233"/>
    </row>
    <row r="32" spans="1:8" s="14" customFormat="1" ht="12" customHeight="1" x14ac:dyDescent="0.2">
      <c r="A32" s="44"/>
      <c r="B32" s="59" t="s">
        <v>86</v>
      </c>
      <c r="C32" s="233">
        <v>8.3333333333333286</v>
      </c>
      <c r="D32" s="233" t="s">
        <v>117</v>
      </c>
      <c r="E32" s="233" t="s">
        <v>117</v>
      </c>
      <c r="F32" s="233" t="s">
        <v>117</v>
      </c>
      <c r="G32" s="233" t="s">
        <v>117</v>
      </c>
      <c r="H32" s="233" t="s">
        <v>117</v>
      </c>
    </row>
    <row r="33" spans="1:8" s="14" customFormat="1" ht="10.5" customHeight="1" x14ac:dyDescent="0.2">
      <c r="A33" s="44"/>
      <c r="B33" s="59"/>
      <c r="C33" s="233"/>
      <c r="D33" s="233"/>
      <c r="E33" s="233"/>
      <c r="F33" s="233"/>
      <c r="G33" s="233"/>
      <c r="H33" s="233"/>
    </row>
    <row r="34" spans="1:8" s="14" customFormat="1" ht="12" customHeight="1" x14ac:dyDescent="0.2">
      <c r="A34" s="58" t="s">
        <v>87</v>
      </c>
      <c r="B34" s="59" t="s">
        <v>88</v>
      </c>
      <c r="C34" s="233"/>
      <c r="D34" s="233"/>
      <c r="E34" s="233"/>
      <c r="F34" s="233"/>
      <c r="G34" s="233"/>
      <c r="H34" s="233"/>
    </row>
    <row r="35" spans="1:8" s="14" customFormat="1" ht="12" customHeight="1" x14ac:dyDescent="0.2">
      <c r="A35" s="44"/>
      <c r="B35" s="59" t="s">
        <v>89</v>
      </c>
      <c r="C35" s="233">
        <v>9.0909090909090935</v>
      </c>
      <c r="D35" s="233">
        <v>3.5374149659864003</v>
      </c>
      <c r="E35" s="233">
        <v>4.7761194029850742</v>
      </c>
      <c r="F35" s="233">
        <v>4.0574624410571403</v>
      </c>
      <c r="G35" s="233">
        <v>2.8625275116306597</v>
      </c>
      <c r="H35" s="233">
        <v>2.7250058550429088</v>
      </c>
    </row>
    <row r="36" spans="1:8" s="14" customFormat="1" ht="10.5" customHeight="1" x14ac:dyDescent="0.2">
      <c r="A36" s="44"/>
      <c r="B36" s="59"/>
      <c r="C36" s="233"/>
      <c r="D36" s="233"/>
      <c r="E36" s="233"/>
      <c r="F36" s="233"/>
      <c r="G36" s="233"/>
      <c r="H36" s="233"/>
    </row>
    <row r="37" spans="1:8" s="14" customFormat="1" ht="12" customHeight="1" x14ac:dyDescent="0.2">
      <c r="A37" s="58" t="s">
        <v>90</v>
      </c>
      <c r="B37" s="59" t="s">
        <v>91</v>
      </c>
      <c r="C37" s="233"/>
      <c r="D37" s="233"/>
      <c r="E37" s="233"/>
      <c r="F37" s="233"/>
      <c r="G37" s="233"/>
      <c r="H37" s="233"/>
    </row>
    <row r="38" spans="1:8" s="14" customFormat="1" ht="12" customHeight="1" x14ac:dyDescent="0.2">
      <c r="A38" s="58"/>
      <c r="B38" s="59" t="s">
        <v>92</v>
      </c>
      <c r="C38" s="233" t="s">
        <v>113</v>
      </c>
      <c r="D38" s="233" t="s">
        <v>117</v>
      </c>
      <c r="E38" s="233" t="s">
        <v>117</v>
      </c>
      <c r="F38" s="233" t="s">
        <v>117</v>
      </c>
      <c r="G38" s="233" t="s">
        <v>117</v>
      </c>
      <c r="H38" s="233" t="s">
        <v>117</v>
      </c>
    </row>
    <row r="39" spans="1:8" s="14" customFormat="1" ht="10.5" customHeight="1" x14ac:dyDescent="0.2">
      <c r="A39" s="58"/>
      <c r="B39" s="59"/>
      <c r="C39" s="233"/>
      <c r="D39" s="233"/>
      <c r="E39" s="233"/>
      <c r="F39" s="233"/>
      <c r="G39" s="233"/>
      <c r="H39" s="233"/>
    </row>
    <row r="40" spans="1:8" s="14" customFormat="1" ht="12" customHeight="1" x14ac:dyDescent="0.2">
      <c r="A40" s="58" t="s">
        <v>93</v>
      </c>
      <c r="B40" s="59" t="s">
        <v>94</v>
      </c>
      <c r="C40" s="233">
        <v>10.204081632653057</v>
      </c>
      <c r="D40" s="233" t="s">
        <v>117</v>
      </c>
      <c r="E40" s="233" t="s">
        <v>117</v>
      </c>
      <c r="F40" s="233" t="s">
        <v>117</v>
      </c>
      <c r="G40" s="233" t="s">
        <v>117</v>
      </c>
      <c r="H40" s="233" t="s">
        <v>117</v>
      </c>
    </row>
    <row r="41" spans="1:8" s="14" customFormat="1" ht="10.5" customHeight="1" x14ac:dyDescent="0.2">
      <c r="A41" s="58"/>
      <c r="B41" s="59"/>
      <c r="C41" s="233"/>
      <c r="D41" s="233"/>
      <c r="E41" s="233"/>
      <c r="F41" s="233"/>
      <c r="G41" s="233"/>
      <c r="H41" s="233"/>
    </row>
    <row r="42" spans="1:8" s="14" customFormat="1" ht="12" customHeight="1" x14ac:dyDescent="0.2">
      <c r="A42" s="58" t="s">
        <v>95</v>
      </c>
      <c r="B42" s="59" t="s">
        <v>96</v>
      </c>
      <c r="C42" s="233">
        <v>10.204081632653057</v>
      </c>
      <c r="D42" s="233" t="s">
        <v>117</v>
      </c>
      <c r="E42" s="233" t="s">
        <v>117</v>
      </c>
      <c r="F42" s="233" t="s">
        <v>117</v>
      </c>
      <c r="G42" s="233" t="s">
        <v>117</v>
      </c>
      <c r="H42" s="233" t="s">
        <v>117</v>
      </c>
    </row>
    <row r="43" spans="1:8" s="14" customFormat="1" ht="12" customHeight="1" x14ac:dyDescent="0.2">
      <c r="A43" s="58" t="s">
        <v>97</v>
      </c>
      <c r="B43" s="59" t="s">
        <v>98</v>
      </c>
      <c r="C43" s="233" t="s">
        <v>113</v>
      </c>
      <c r="D43" s="233" t="s">
        <v>113</v>
      </c>
      <c r="E43" s="233" t="s">
        <v>113</v>
      </c>
      <c r="F43" s="233" t="s">
        <v>113</v>
      </c>
      <c r="G43" s="233" t="s">
        <v>113</v>
      </c>
      <c r="H43" s="233" t="s">
        <v>113</v>
      </c>
    </row>
    <row r="44" spans="1:8" s="14" customFormat="1" ht="10.5" customHeight="1" x14ac:dyDescent="0.2">
      <c r="A44" s="58"/>
      <c r="B44" s="59"/>
      <c r="C44" s="233"/>
      <c r="D44" s="233"/>
      <c r="E44" s="233"/>
      <c r="F44" s="233"/>
      <c r="G44" s="233"/>
      <c r="H44" s="233"/>
    </row>
    <row r="45" spans="1:8" s="14" customFormat="1" ht="12" customHeight="1" x14ac:dyDescent="0.2">
      <c r="A45" s="58" t="s">
        <v>99</v>
      </c>
      <c r="B45" s="59" t="s">
        <v>100</v>
      </c>
      <c r="C45" s="233"/>
      <c r="D45" s="233"/>
      <c r="E45" s="233"/>
      <c r="F45" s="233"/>
      <c r="G45" s="233"/>
      <c r="H45" s="233"/>
    </row>
    <row r="46" spans="1:8" s="14" customFormat="1" ht="12" customHeight="1" x14ac:dyDescent="0.2">
      <c r="A46" s="60"/>
      <c r="B46" s="57" t="s">
        <v>101</v>
      </c>
      <c r="C46" s="233">
        <v>14.285714285714292</v>
      </c>
      <c r="D46" s="233">
        <v>9.0342679127725916</v>
      </c>
      <c r="E46" s="233">
        <v>9.971509971509974</v>
      </c>
      <c r="F46" s="233">
        <v>12.513368983957221</v>
      </c>
      <c r="G46" s="233">
        <v>8.9705752797110421</v>
      </c>
      <c r="H46" s="233">
        <v>13.356997971602439</v>
      </c>
    </row>
    <row r="47" spans="1:8" s="14" customFormat="1" ht="12" customHeight="1" x14ac:dyDescent="0.2">
      <c r="A47" s="60"/>
      <c r="B47" s="57"/>
      <c r="C47" s="129"/>
      <c r="D47" s="129"/>
      <c r="E47" s="129"/>
      <c r="F47" s="129"/>
      <c r="G47" s="129"/>
      <c r="H47" s="129"/>
    </row>
    <row r="48" spans="1:8" s="14" customFormat="1" ht="12" customHeight="1" x14ac:dyDescent="0.2">
      <c r="A48" s="26"/>
      <c r="B48" s="57"/>
      <c r="C48" s="109"/>
      <c r="D48" s="109"/>
      <c r="E48" s="109"/>
      <c r="F48" s="109"/>
      <c r="G48" s="109"/>
      <c r="H48" s="109"/>
    </row>
    <row r="49" spans="1:8" s="14" customFormat="1" ht="12" customHeight="1" x14ac:dyDescent="0.2">
      <c r="A49" s="56"/>
      <c r="B49" s="55" t="s">
        <v>234</v>
      </c>
      <c r="C49" s="130"/>
      <c r="D49" s="130"/>
      <c r="E49" s="130"/>
      <c r="F49" s="130"/>
      <c r="G49" s="130"/>
      <c r="H49" s="130"/>
    </row>
    <row r="50" spans="1:8" s="14" customFormat="1" ht="12" customHeight="1" x14ac:dyDescent="0.2">
      <c r="A50" s="56"/>
      <c r="B50" s="55" t="s">
        <v>235</v>
      </c>
      <c r="C50" s="108" t="s">
        <v>113</v>
      </c>
      <c r="D50" s="108" t="s">
        <v>113</v>
      </c>
      <c r="E50" s="108" t="s">
        <v>113</v>
      </c>
      <c r="F50" s="108" t="s">
        <v>113</v>
      </c>
      <c r="G50" s="108" t="s">
        <v>113</v>
      </c>
      <c r="H50" s="108" t="s">
        <v>113</v>
      </c>
    </row>
    <row r="51" spans="1:8" s="14" customFormat="1" ht="10.5" customHeight="1" x14ac:dyDescent="0.2">
      <c r="A51" s="56"/>
      <c r="B51" s="55"/>
      <c r="C51" s="130"/>
      <c r="D51" s="130"/>
      <c r="E51" s="130"/>
      <c r="F51" s="130"/>
      <c r="G51" s="130"/>
      <c r="H51" s="130"/>
    </row>
    <row r="52" spans="1:8" s="14" customFormat="1" ht="12" customHeight="1" x14ac:dyDescent="0.2">
      <c r="A52" s="56" t="s">
        <v>103</v>
      </c>
      <c r="B52" s="59" t="s">
        <v>104</v>
      </c>
      <c r="C52" s="131"/>
      <c r="D52" s="131"/>
      <c r="E52" s="131"/>
      <c r="F52" s="131"/>
      <c r="G52" s="131"/>
      <c r="H52" s="131"/>
    </row>
    <row r="53" spans="1:8" s="14" customFormat="1" ht="12" customHeight="1" x14ac:dyDescent="0.2">
      <c r="A53" s="56"/>
      <c r="B53" s="59" t="s">
        <v>105</v>
      </c>
      <c r="C53" s="109" t="s">
        <v>113</v>
      </c>
      <c r="D53" s="109" t="s">
        <v>113</v>
      </c>
      <c r="E53" s="109" t="s">
        <v>113</v>
      </c>
      <c r="F53" s="109" t="s">
        <v>113</v>
      </c>
      <c r="G53" s="109" t="s">
        <v>113</v>
      </c>
      <c r="H53" s="109" t="s">
        <v>113</v>
      </c>
    </row>
    <row r="54" spans="1:8" s="14" customFormat="1" ht="10.5" customHeight="1" x14ac:dyDescent="0.2">
      <c r="A54" s="56"/>
      <c r="B54" s="59"/>
      <c r="C54" s="131"/>
      <c r="D54" s="131"/>
      <c r="E54" s="131"/>
      <c r="F54" s="131"/>
      <c r="G54" s="131"/>
      <c r="H54" s="131"/>
    </row>
    <row r="55" spans="1:8" s="14" customFormat="1" ht="12" customHeight="1" x14ac:dyDescent="0.2">
      <c r="A55" s="56" t="s">
        <v>106</v>
      </c>
      <c r="B55" s="59" t="s">
        <v>107</v>
      </c>
      <c r="C55" s="131"/>
      <c r="D55" s="131"/>
      <c r="E55" s="131"/>
      <c r="F55" s="131"/>
      <c r="G55" s="131"/>
      <c r="H55" s="131"/>
    </row>
    <row r="56" spans="1:8" s="14" customFormat="1" ht="12" customHeight="1" x14ac:dyDescent="0.2">
      <c r="A56" s="56"/>
      <c r="B56" s="59" t="s">
        <v>108</v>
      </c>
      <c r="C56" s="109" t="s">
        <v>113</v>
      </c>
      <c r="D56" s="109" t="s">
        <v>113</v>
      </c>
      <c r="E56" s="109" t="s">
        <v>113</v>
      </c>
      <c r="F56" s="109" t="s">
        <v>113</v>
      </c>
      <c r="G56" s="109" t="s">
        <v>113</v>
      </c>
      <c r="H56" s="109" t="s">
        <v>113</v>
      </c>
    </row>
    <row r="57" spans="1:8" s="14" customFormat="1" ht="12" customHeight="1" x14ac:dyDescent="0.2">
      <c r="A57" s="56" t="s">
        <v>109</v>
      </c>
      <c r="B57" s="59" t="s">
        <v>110</v>
      </c>
      <c r="C57" s="109" t="s">
        <v>113</v>
      </c>
      <c r="D57" s="109" t="s">
        <v>113</v>
      </c>
      <c r="E57" s="109" t="s">
        <v>113</v>
      </c>
      <c r="F57" s="109" t="s">
        <v>113</v>
      </c>
      <c r="G57" s="109" t="s">
        <v>113</v>
      </c>
      <c r="H57" s="109" t="s">
        <v>113</v>
      </c>
    </row>
    <row r="58" spans="1:8" s="14" customFormat="1" ht="12" customHeight="1" x14ac:dyDescent="0.2">
      <c r="A58" s="56" t="s">
        <v>111</v>
      </c>
      <c r="B58" s="59" t="s">
        <v>112</v>
      </c>
      <c r="C58" s="109" t="s">
        <v>113</v>
      </c>
      <c r="D58" s="109" t="s">
        <v>113</v>
      </c>
      <c r="E58" s="109" t="s">
        <v>113</v>
      </c>
      <c r="F58" s="109" t="s">
        <v>113</v>
      </c>
      <c r="G58" s="109" t="s">
        <v>113</v>
      </c>
      <c r="H58" s="109" t="s">
        <v>113</v>
      </c>
    </row>
  </sheetData>
  <mergeCells count="7">
    <mergeCell ref="H5:H8"/>
    <mergeCell ref="B6:B7"/>
    <mergeCell ref="D5:D8"/>
    <mergeCell ref="E5:E8"/>
    <mergeCell ref="F5:F8"/>
    <mergeCell ref="G5:G8"/>
    <mergeCell ref="C5:C8"/>
  </mergeCells>
  <phoneticPr fontId="0" type="noConversion"/>
  <pageMargins left="0.70866141732283472" right="0.48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showGridLines="0" topLeftCell="A25" zoomScaleNormal="100" workbookViewId="0">
      <selection activeCell="J34" sqref="J34"/>
    </sheetView>
  </sheetViews>
  <sheetFormatPr baseColWidth="10" defaultRowHeight="9" customHeight="1" x14ac:dyDescent="0.2"/>
  <cols>
    <col min="1" max="1" width="6" style="208" customWidth="1"/>
    <col min="2" max="2" width="35.42578125" style="208" customWidth="1"/>
    <col min="3" max="3" width="9.7109375" style="208" customWidth="1"/>
    <col min="4" max="4" width="10" style="16" customWidth="1"/>
    <col min="5" max="5" width="10.140625" style="16" customWidth="1"/>
    <col min="6" max="7" width="9" style="16" customWidth="1"/>
    <col min="8" max="16384" width="11.42578125" style="208"/>
  </cols>
  <sheetData>
    <row r="1" spans="1:7" ht="11.1" customHeight="1" x14ac:dyDescent="0.2">
      <c r="A1" s="33" t="s">
        <v>315</v>
      </c>
    </row>
    <row r="2" spans="1:7" s="14" customFormat="1" ht="11.1" customHeight="1" x14ac:dyDescent="0.2">
      <c r="A2" s="15" t="s">
        <v>224</v>
      </c>
    </row>
    <row r="3" spans="1:7" ht="11.1" customHeight="1" x14ac:dyDescent="0.2">
      <c r="G3" s="115" t="s">
        <v>312</v>
      </c>
    </row>
    <row r="4" spans="1:7" ht="10.5" customHeight="1" x14ac:dyDescent="0.2">
      <c r="A4" s="184"/>
      <c r="B4" s="277" t="s">
        <v>62</v>
      </c>
      <c r="C4" s="354" t="s">
        <v>225</v>
      </c>
      <c r="D4" s="353" t="s">
        <v>222</v>
      </c>
      <c r="E4" s="277" t="s">
        <v>299</v>
      </c>
      <c r="F4" s="353" t="s">
        <v>220</v>
      </c>
      <c r="G4" s="267" t="s">
        <v>118</v>
      </c>
    </row>
    <row r="5" spans="1:7" ht="10.5" customHeight="1" x14ac:dyDescent="0.2">
      <c r="A5" s="271" t="s">
        <v>61</v>
      </c>
      <c r="B5" s="280"/>
      <c r="C5" s="355"/>
      <c r="D5" s="280"/>
      <c r="E5" s="280"/>
      <c r="F5" s="280"/>
      <c r="G5" s="321"/>
    </row>
    <row r="6" spans="1:7" ht="10.5" customHeight="1" x14ac:dyDescent="0.2">
      <c r="A6" s="271"/>
      <c r="B6" s="280"/>
      <c r="C6" s="355"/>
      <c r="D6" s="280"/>
      <c r="E6" s="280"/>
      <c r="F6" s="280"/>
      <c r="G6" s="321"/>
    </row>
    <row r="7" spans="1:7" ht="10.5" customHeight="1" x14ac:dyDescent="0.2">
      <c r="A7" s="271"/>
      <c r="B7" s="280"/>
      <c r="C7" s="356"/>
      <c r="D7" s="280"/>
      <c r="E7" s="281"/>
      <c r="F7" s="281"/>
      <c r="G7" s="322"/>
    </row>
    <row r="8" spans="1:7" ht="10.5" customHeight="1" x14ac:dyDescent="0.2">
      <c r="A8" s="190"/>
      <c r="B8" s="289"/>
      <c r="C8" s="296" t="s">
        <v>226</v>
      </c>
      <c r="D8" s="298"/>
      <c r="E8" s="258" t="s">
        <v>119</v>
      </c>
      <c r="F8" s="352" t="s">
        <v>12</v>
      </c>
      <c r="G8" s="276"/>
    </row>
    <row r="9" spans="1:7" ht="9" customHeight="1" x14ac:dyDescent="0.2">
      <c r="A9" s="156"/>
      <c r="B9" s="157"/>
      <c r="C9" s="145"/>
      <c r="D9" s="146"/>
      <c r="E9" s="146"/>
      <c r="F9" s="146"/>
      <c r="G9" s="146"/>
    </row>
    <row r="10" spans="1:7" s="15" customFormat="1" ht="11.1" customHeight="1" x14ac:dyDescent="0.2">
      <c r="A10" s="52"/>
      <c r="B10" s="53" t="s">
        <v>120</v>
      </c>
      <c r="C10" s="234">
        <v>1089</v>
      </c>
      <c r="D10" s="234">
        <v>51363</v>
      </c>
      <c r="E10" s="234">
        <v>62671</v>
      </c>
      <c r="F10" s="234">
        <v>1552898</v>
      </c>
      <c r="G10" s="234">
        <v>7132329</v>
      </c>
    </row>
    <row r="11" spans="1:7" s="15" customFormat="1" ht="3.75" customHeight="1" x14ac:dyDescent="0.2">
      <c r="A11" s="52"/>
      <c r="B11" s="53"/>
      <c r="C11" s="234"/>
      <c r="D11" s="234"/>
      <c r="E11" s="234"/>
      <c r="F11" s="234"/>
      <c r="G11" s="234"/>
    </row>
    <row r="12" spans="1:7" s="14" customFormat="1" ht="11.1" customHeight="1" x14ac:dyDescent="0.2">
      <c r="A12" s="60">
        <v>41</v>
      </c>
      <c r="B12" s="57" t="s">
        <v>121</v>
      </c>
      <c r="C12" s="235">
        <v>175</v>
      </c>
      <c r="D12" s="235">
        <v>7881</v>
      </c>
      <c r="E12" s="235">
        <v>8966</v>
      </c>
      <c r="F12" s="235">
        <v>239994</v>
      </c>
      <c r="G12" s="235">
        <v>1568055</v>
      </c>
    </row>
    <row r="13" spans="1:7" s="14" customFormat="1" ht="6" customHeight="1" x14ac:dyDescent="0.2">
      <c r="A13" s="60"/>
      <c r="B13" s="57"/>
      <c r="C13" s="235"/>
      <c r="D13" s="235"/>
      <c r="E13" s="235"/>
      <c r="F13" s="235"/>
      <c r="G13" s="235"/>
    </row>
    <row r="14" spans="1:7" s="14" customFormat="1" ht="10.7" customHeight="1" x14ac:dyDescent="0.2">
      <c r="A14" s="56" t="s">
        <v>103</v>
      </c>
      <c r="B14" s="59" t="s">
        <v>122</v>
      </c>
      <c r="C14" s="235">
        <v>7</v>
      </c>
      <c r="D14" s="235">
        <v>162</v>
      </c>
      <c r="E14" s="235" t="s">
        <v>123</v>
      </c>
      <c r="F14" s="235">
        <v>5894</v>
      </c>
      <c r="G14" s="235">
        <v>95652</v>
      </c>
    </row>
    <row r="15" spans="1:7" s="14" customFormat="1" ht="10.7" customHeight="1" x14ac:dyDescent="0.2">
      <c r="A15" s="56" t="s">
        <v>106</v>
      </c>
      <c r="B15" s="59" t="s">
        <v>316</v>
      </c>
      <c r="C15" s="235" t="s">
        <v>123</v>
      </c>
      <c r="D15" s="235" t="s">
        <v>123</v>
      </c>
      <c r="E15" s="235" t="s">
        <v>123</v>
      </c>
      <c r="F15" s="235" t="s">
        <v>123</v>
      </c>
      <c r="G15" s="235" t="s">
        <v>123</v>
      </c>
    </row>
    <row r="16" spans="1:7" s="14" customFormat="1" ht="10.7" customHeight="1" x14ac:dyDescent="0.2">
      <c r="A16" s="56" t="s">
        <v>109</v>
      </c>
      <c r="B16" s="59" t="s">
        <v>306</v>
      </c>
      <c r="C16" s="235" t="s">
        <v>123</v>
      </c>
      <c r="D16" s="235" t="s">
        <v>123</v>
      </c>
      <c r="E16" s="235" t="s">
        <v>123</v>
      </c>
      <c r="F16" s="235" t="s">
        <v>123</v>
      </c>
      <c r="G16" s="235" t="s">
        <v>123</v>
      </c>
    </row>
    <row r="17" spans="1:7" s="14" customFormat="1" ht="10.7" customHeight="1" x14ac:dyDescent="0.2">
      <c r="A17" s="56" t="s">
        <v>111</v>
      </c>
      <c r="B17" s="59" t="s">
        <v>307</v>
      </c>
      <c r="C17" s="235">
        <v>7</v>
      </c>
      <c r="D17" s="235">
        <v>162</v>
      </c>
      <c r="E17" s="235" t="s">
        <v>123</v>
      </c>
      <c r="F17" s="235">
        <v>5894</v>
      </c>
      <c r="G17" s="235">
        <v>95652</v>
      </c>
    </row>
    <row r="18" spans="1:7" s="14" customFormat="1" ht="10.7" customHeight="1" x14ac:dyDescent="0.2">
      <c r="A18" s="60" t="s">
        <v>125</v>
      </c>
      <c r="B18" s="66" t="s">
        <v>126</v>
      </c>
      <c r="C18" s="235">
        <v>168</v>
      </c>
      <c r="D18" s="235">
        <v>7719</v>
      </c>
      <c r="E18" s="235">
        <v>8966</v>
      </c>
      <c r="F18" s="235">
        <v>234100</v>
      </c>
      <c r="G18" s="235">
        <v>1472403</v>
      </c>
    </row>
    <row r="19" spans="1:7" s="14" customFormat="1" ht="10.7" customHeight="1" x14ac:dyDescent="0.2">
      <c r="A19" s="67" t="s">
        <v>127</v>
      </c>
      <c r="B19" s="66" t="s">
        <v>128</v>
      </c>
      <c r="C19" s="235">
        <v>163</v>
      </c>
      <c r="D19" s="235">
        <v>7317</v>
      </c>
      <c r="E19" s="235">
        <v>8859</v>
      </c>
      <c r="F19" s="235">
        <v>217674</v>
      </c>
      <c r="G19" s="235" t="s">
        <v>124</v>
      </c>
    </row>
    <row r="20" spans="1:7" s="14" customFormat="1" ht="10.7" customHeight="1" x14ac:dyDescent="0.2">
      <c r="A20" s="67" t="s">
        <v>129</v>
      </c>
      <c r="B20" s="66" t="s">
        <v>130</v>
      </c>
      <c r="C20" s="235">
        <v>5</v>
      </c>
      <c r="D20" s="235">
        <v>402</v>
      </c>
      <c r="E20" s="235">
        <v>107</v>
      </c>
      <c r="F20" s="235">
        <v>16426</v>
      </c>
      <c r="G20" s="235" t="s">
        <v>124</v>
      </c>
    </row>
    <row r="21" spans="1:7" s="14" customFormat="1" ht="6.95" customHeight="1" x14ac:dyDescent="0.2">
      <c r="A21" s="60"/>
      <c r="B21" s="57"/>
      <c r="C21" s="235"/>
      <c r="D21" s="235"/>
      <c r="E21" s="235"/>
      <c r="F21" s="235"/>
      <c r="G21" s="235"/>
    </row>
    <row r="22" spans="1:7" s="14" customFormat="1" ht="11.1" customHeight="1" x14ac:dyDescent="0.2">
      <c r="A22" s="261">
        <v>42</v>
      </c>
      <c r="B22" s="57" t="s">
        <v>131</v>
      </c>
      <c r="C22" s="235">
        <v>210</v>
      </c>
      <c r="D22" s="235">
        <v>13221</v>
      </c>
      <c r="E22" s="235">
        <v>15903</v>
      </c>
      <c r="F22" s="235">
        <v>438830</v>
      </c>
      <c r="G22" s="235">
        <v>1880093</v>
      </c>
    </row>
    <row r="23" spans="1:7" s="14" customFormat="1" ht="6" customHeight="1" x14ac:dyDescent="0.2">
      <c r="A23" s="60"/>
      <c r="B23" s="57"/>
      <c r="C23" s="235"/>
      <c r="D23" s="235"/>
      <c r="E23" s="235"/>
      <c r="F23" s="235"/>
      <c r="G23" s="235"/>
    </row>
    <row r="24" spans="1:7" s="14" customFormat="1" ht="10.7" customHeight="1" x14ac:dyDescent="0.2">
      <c r="A24" s="67" t="s">
        <v>132</v>
      </c>
      <c r="B24" s="66" t="s">
        <v>133</v>
      </c>
      <c r="C24" s="235">
        <v>112</v>
      </c>
      <c r="D24" s="235">
        <v>8208</v>
      </c>
      <c r="E24" s="235">
        <v>10061</v>
      </c>
      <c r="F24" s="235">
        <v>287506</v>
      </c>
      <c r="G24" s="235">
        <v>1190339</v>
      </c>
    </row>
    <row r="25" spans="1:7" s="14" customFormat="1" ht="10.7" customHeight="1" x14ac:dyDescent="0.2">
      <c r="A25" s="68" t="s">
        <v>134</v>
      </c>
      <c r="B25" s="69" t="s">
        <v>135</v>
      </c>
      <c r="C25" s="235">
        <v>87</v>
      </c>
      <c r="D25" s="235">
        <v>5339</v>
      </c>
      <c r="E25" s="235">
        <v>6631</v>
      </c>
      <c r="F25" s="235">
        <v>172367</v>
      </c>
      <c r="G25" s="235">
        <v>759373</v>
      </c>
    </row>
    <row r="26" spans="1:7" s="14" customFormat="1" ht="10.7" customHeight="1" x14ac:dyDescent="0.2">
      <c r="A26" s="68" t="s">
        <v>136</v>
      </c>
      <c r="B26" s="69" t="s">
        <v>137</v>
      </c>
      <c r="C26" s="235">
        <v>19</v>
      </c>
      <c r="D26" s="235">
        <v>1755</v>
      </c>
      <c r="E26" s="235">
        <v>2252</v>
      </c>
      <c r="F26" s="235">
        <v>73364</v>
      </c>
      <c r="G26" s="235">
        <v>243431</v>
      </c>
    </row>
    <row r="27" spans="1:7" s="14" customFormat="1" ht="10.7" customHeight="1" x14ac:dyDescent="0.2">
      <c r="A27" s="67" t="s">
        <v>138</v>
      </c>
      <c r="B27" s="66" t="s">
        <v>139</v>
      </c>
      <c r="C27" s="235">
        <v>6</v>
      </c>
      <c r="D27" s="235">
        <v>1114</v>
      </c>
      <c r="E27" s="235">
        <v>1178</v>
      </c>
      <c r="F27" s="235">
        <v>41775</v>
      </c>
      <c r="G27" s="235">
        <v>187535</v>
      </c>
    </row>
    <row r="28" spans="1:7" s="14" customFormat="1" ht="10.7" customHeight="1" x14ac:dyDescent="0.2">
      <c r="A28" s="67" t="s">
        <v>140</v>
      </c>
      <c r="B28" s="66" t="s">
        <v>141</v>
      </c>
      <c r="C28" s="235">
        <v>68</v>
      </c>
      <c r="D28" s="235">
        <v>3433</v>
      </c>
      <c r="E28" s="235">
        <v>3992</v>
      </c>
      <c r="F28" s="235">
        <v>106906</v>
      </c>
      <c r="G28" s="235">
        <v>463785</v>
      </c>
    </row>
    <row r="29" spans="1:7" s="14" customFormat="1" ht="10.7" customHeight="1" x14ac:dyDescent="0.2">
      <c r="A29" s="67" t="s">
        <v>142</v>
      </c>
      <c r="B29" s="66" t="s">
        <v>143</v>
      </c>
      <c r="C29" s="235"/>
      <c r="D29" s="235"/>
      <c r="E29" s="235"/>
      <c r="F29" s="235"/>
      <c r="G29" s="235"/>
    </row>
    <row r="30" spans="1:7" s="14" customFormat="1" ht="10.7" customHeight="1" x14ac:dyDescent="0.2">
      <c r="A30" s="67"/>
      <c r="B30" s="66" t="s">
        <v>144</v>
      </c>
      <c r="C30" s="235">
        <v>48</v>
      </c>
      <c r="D30" s="235">
        <v>2383</v>
      </c>
      <c r="E30" s="235">
        <v>2785</v>
      </c>
      <c r="F30" s="235">
        <v>72634</v>
      </c>
      <c r="G30" s="235">
        <v>322610</v>
      </c>
    </row>
    <row r="31" spans="1:7" s="14" customFormat="1" ht="10.7" customHeight="1" x14ac:dyDescent="0.2">
      <c r="A31" s="67" t="s">
        <v>145</v>
      </c>
      <c r="B31" s="66" t="s">
        <v>146</v>
      </c>
      <c r="C31" s="235">
        <v>20</v>
      </c>
      <c r="D31" s="235">
        <v>1050</v>
      </c>
      <c r="E31" s="235">
        <v>1207</v>
      </c>
      <c r="F31" s="235">
        <v>34272</v>
      </c>
      <c r="G31" s="235">
        <v>141175</v>
      </c>
    </row>
    <row r="32" spans="1:7" s="14" customFormat="1" ht="10.7" customHeight="1" x14ac:dyDescent="0.2">
      <c r="A32" s="67" t="s">
        <v>147</v>
      </c>
      <c r="B32" s="66" t="s">
        <v>148</v>
      </c>
      <c r="C32" s="235">
        <v>30</v>
      </c>
      <c r="D32" s="235">
        <v>1580</v>
      </c>
      <c r="E32" s="235">
        <v>1850</v>
      </c>
      <c r="F32" s="235">
        <v>44418</v>
      </c>
      <c r="G32" s="235">
        <v>225969</v>
      </c>
    </row>
    <row r="33" spans="1:7" s="14" customFormat="1" ht="10.7" customHeight="1" x14ac:dyDescent="0.2">
      <c r="A33" s="67" t="s">
        <v>149</v>
      </c>
      <c r="B33" s="66" t="s">
        <v>150</v>
      </c>
      <c r="C33" s="235">
        <v>1</v>
      </c>
      <c r="D33" s="235" t="s">
        <v>124</v>
      </c>
      <c r="E33" s="235" t="s">
        <v>124</v>
      </c>
      <c r="F33" s="235" t="s">
        <v>124</v>
      </c>
      <c r="G33" s="235" t="s">
        <v>124</v>
      </c>
    </row>
    <row r="34" spans="1:7" s="14" customFormat="1" ht="10.7" customHeight="1" x14ac:dyDescent="0.2">
      <c r="A34" s="67" t="s">
        <v>151</v>
      </c>
      <c r="B34" s="66" t="s">
        <v>152</v>
      </c>
      <c r="C34" s="235">
        <v>29</v>
      </c>
      <c r="D34" s="235" t="s">
        <v>124</v>
      </c>
      <c r="E34" s="235" t="s">
        <v>124</v>
      </c>
      <c r="F34" s="235" t="s">
        <v>124</v>
      </c>
      <c r="G34" s="235" t="s">
        <v>124</v>
      </c>
    </row>
    <row r="35" spans="1:7" s="14" customFormat="1" ht="6" customHeight="1" x14ac:dyDescent="0.2">
      <c r="A35" s="60"/>
      <c r="B35" s="57"/>
      <c r="C35" s="235"/>
      <c r="D35" s="235"/>
      <c r="E35" s="235"/>
      <c r="F35" s="235"/>
      <c r="G35" s="235"/>
    </row>
    <row r="36" spans="1:7" s="14" customFormat="1" ht="11.1" customHeight="1" x14ac:dyDescent="0.2">
      <c r="A36" s="67">
        <v>43</v>
      </c>
      <c r="B36" s="66" t="s">
        <v>153</v>
      </c>
      <c r="C36" s="235"/>
      <c r="D36" s="235"/>
      <c r="E36" s="235"/>
      <c r="F36" s="235"/>
      <c r="G36" s="235"/>
    </row>
    <row r="37" spans="1:7" s="14" customFormat="1" ht="11.1" customHeight="1" x14ac:dyDescent="0.2">
      <c r="A37" s="67"/>
      <c r="B37" s="66" t="s">
        <v>154</v>
      </c>
      <c r="C37" s="235">
        <v>704</v>
      </c>
      <c r="D37" s="235">
        <v>30261</v>
      </c>
      <c r="E37" s="235">
        <v>37802</v>
      </c>
      <c r="F37" s="235">
        <v>874074</v>
      </c>
      <c r="G37" s="235">
        <v>3684181</v>
      </c>
    </row>
    <row r="38" spans="1:7" s="14" customFormat="1" ht="4.5" customHeight="1" x14ac:dyDescent="0.2">
      <c r="A38" s="67"/>
      <c r="B38" s="66"/>
      <c r="C38" s="235"/>
      <c r="D38" s="235"/>
      <c r="E38" s="235"/>
      <c r="F38" s="235"/>
      <c r="G38" s="235"/>
    </row>
    <row r="39" spans="1:7" s="14" customFormat="1" ht="10.7" customHeight="1" x14ac:dyDescent="0.2">
      <c r="A39" s="67" t="s">
        <v>155</v>
      </c>
      <c r="B39" s="66" t="s">
        <v>156</v>
      </c>
      <c r="C39" s="235"/>
      <c r="D39" s="235"/>
      <c r="E39" s="235"/>
      <c r="F39" s="235"/>
      <c r="G39" s="235"/>
    </row>
    <row r="40" spans="1:7" s="14" customFormat="1" ht="10.7" customHeight="1" x14ac:dyDescent="0.2">
      <c r="A40" s="67"/>
      <c r="B40" s="66" t="s">
        <v>157</v>
      </c>
      <c r="C40" s="235">
        <v>20</v>
      </c>
      <c r="D40" s="235">
        <v>1475</v>
      </c>
      <c r="E40" s="235">
        <v>1482</v>
      </c>
      <c r="F40" s="235">
        <v>54697</v>
      </c>
      <c r="G40" s="235">
        <v>193725</v>
      </c>
    </row>
    <row r="41" spans="1:7" s="14" customFormat="1" ht="10.7" customHeight="1" x14ac:dyDescent="0.2">
      <c r="A41" s="67" t="s">
        <v>158</v>
      </c>
      <c r="B41" s="66" t="s">
        <v>159</v>
      </c>
      <c r="C41" s="235">
        <v>7</v>
      </c>
      <c r="D41" s="235">
        <v>235</v>
      </c>
      <c r="E41" s="235">
        <v>374</v>
      </c>
      <c r="F41" s="235">
        <v>6913</v>
      </c>
      <c r="G41" s="235">
        <v>41371</v>
      </c>
    </row>
    <row r="42" spans="1:7" s="14" customFormat="1" ht="10.7" customHeight="1" x14ac:dyDescent="0.2">
      <c r="A42" s="67" t="s">
        <v>160</v>
      </c>
      <c r="B42" s="66" t="s">
        <v>161</v>
      </c>
      <c r="C42" s="235">
        <v>13</v>
      </c>
      <c r="D42" s="235">
        <v>1240</v>
      </c>
      <c r="E42" s="235">
        <v>1108</v>
      </c>
      <c r="F42" s="235">
        <v>47784</v>
      </c>
      <c r="G42" s="235">
        <v>152354</v>
      </c>
    </row>
    <row r="43" spans="1:7" s="14" customFormat="1" ht="10.7" customHeight="1" x14ac:dyDescent="0.2">
      <c r="A43" s="67" t="s">
        <v>162</v>
      </c>
      <c r="B43" s="66" t="s">
        <v>163</v>
      </c>
      <c r="C43" s="235" t="s">
        <v>123</v>
      </c>
      <c r="D43" s="235" t="s">
        <v>123</v>
      </c>
      <c r="E43" s="235" t="s">
        <v>123</v>
      </c>
      <c r="F43" s="235" t="s">
        <v>123</v>
      </c>
      <c r="G43" s="235" t="s">
        <v>123</v>
      </c>
    </row>
    <row r="44" spans="1:7" s="14" customFormat="1" ht="10.7" customHeight="1" x14ac:dyDescent="0.2">
      <c r="A44" s="58" t="s">
        <v>66</v>
      </c>
      <c r="B44" s="59" t="s">
        <v>164</v>
      </c>
      <c r="C44" s="235">
        <v>362</v>
      </c>
      <c r="D44" s="235">
        <v>15419</v>
      </c>
      <c r="E44" s="235">
        <v>19438</v>
      </c>
      <c r="F44" s="235">
        <v>449773</v>
      </c>
      <c r="G44" s="235">
        <v>1976033</v>
      </c>
    </row>
    <row r="45" spans="1:7" s="14" customFormat="1" ht="10.7" customHeight="1" x14ac:dyDescent="0.2">
      <c r="A45" s="58" t="s">
        <v>68</v>
      </c>
      <c r="B45" s="59" t="s">
        <v>165</v>
      </c>
      <c r="C45" s="235">
        <v>167</v>
      </c>
      <c r="D45" s="235">
        <v>7529</v>
      </c>
      <c r="E45" s="235">
        <v>9774</v>
      </c>
      <c r="F45" s="235">
        <v>199519</v>
      </c>
      <c r="G45" s="235">
        <v>781573</v>
      </c>
    </row>
    <row r="46" spans="1:7" s="14" customFormat="1" ht="10.7" customHeight="1" x14ac:dyDescent="0.2">
      <c r="A46" s="58" t="s">
        <v>70</v>
      </c>
      <c r="B46" s="59" t="s">
        <v>261</v>
      </c>
      <c r="C46" s="235"/>
      <c r="D46" s="235"/>
      <c r="E46" s="235"/>
      <c r="F46" s="235"/>
      <c r="G46" s="235"/>
    </row>
    <row r="47" spans="1:7" s="14" customFormat="1" ht="10.7" customHeight="1" x14ac:dyDescent="0.2">
      <c r="A47" s="58"/>
      <c r="B47" s="59" t="s">
        <v>166</v>
      </c>
      <c r="C47" s="235">
        <v>142</v>
      </c>
      <c r="D47" s="235">
        <v>5947</v>
      </c>
      <c r="E47" s="235">
        <v>7268</v>
      </c>
      <c r="F47" s="235">
        <v>178421</v>
      </c>
      <c r="G47" s="235">
        <v>896993</v>
      </c>
    </row>
    <row r="48" spans="1:7" s="14" customFormat="1" ht="10.7" customHeight="1" x14ac:dyDescent="0.2">
      <c r="A48" s="58" t="s">
        <v>74</v>
      </c>
      <c r="B48" s="59" t="s">
        <v>167</v>
      </c>
      <c r="C48" s="235">
        <v>53</v>
      </c>
      <c r="D48" s="235">
        <v>1943</v>
      </c>
      <c r="E48" s="235">
        <v>2396</v>
      </c>
      <c r="F48" s="235">
        <v>71833</v>
      </c>
      <c r="G48" s="235">
        <v>297467</v>
      </c>
    </row>
    <row r="49" spans="1:7" s="14" customFormat="1" ht="10.7" customHeight="1" x14ac:dyDescent="0.2">
      <c r="A49" s="58" t="s">
        <v>76</v>
      </c>
      <c r="B49" s="59" t="s">
        <v>168</v>
      </c>
      <c r="C49" s="235"/>
      <c r="D49" s="235"/>
      <c r="E49" s="235"/>
      <c r="F49" s="235"/>
      <c r="G49" s="235"/>
    </row>
    <row r="50" spans="1:7" s="14" customFormat="1" ht="10.7" customHeight="1" x14ac:dyDescent="0.2">
      <c r="A50" s="58"/>
      <c r="B50" s="59" t="s">
        <v>169</v>
      </c>
      <c r="C50" s="235">
        <v>24</v>
      </c>
      <c r="D50" s="235">
        <v>838</v>
      </c>
      <c r="E50" s="235">
        <v>1043</v>
      </c>
      <c r="F50" s="235">
        <v>24802</v>
      </c>
      <c r="G50" s="235">
        <v>116531</v>
      </c>
    </row>
    <row r="51" spans="1:7" s="14" customFormat="1" ht="10.7" customHeight="1" x14ac:dyDescent="0.2">
      <c r="A51" s="58" t="s">
        <v>79</v>
      </c>
      <c r="B51" s="59" t="s">
        <v>170</v>
      </c>
      <c r="C51" s="235">
        <v>29</v>
      </c>
      <c r="D51" s="235">
        <v>1105</v>
      </c>
      <c r="E51" s="235">
        <v>1353</v>
      </c>
      <c r="F51" s="235">
        <v>47031</v>
      </c>
      <c r="G51" s="235">
        <v>180936</v>
      </c>
    </row>
    <row r="52" spans="1:7" s="14" customFormat="1" ht="10.7" customHeight="1" x14ac:dyDescent="0.2">
      <c r="A52" s="58" t="s">
        <v>82</v>
      </c>
      <c r="B52" s="59" t="s">
        <v>171</v>
      </c>
      <c r="C52" s="235">
        <v>145</v>
      </c>
      <c r="D52" s="235">
        <v>4860</v>
      </c>
      <c r="E52" s="235">
        <v>6273</v>
      </c>
      <c r="F52" s="235">
        <v>124555</v>
      </c>
      <c r="G52" s="235">
        <v>489553</v>
      </c>
    </row>
    <row r="53" spans="1:7" s="14" customFormat="1" ht="10.7" customHeight="1" x14ac:dyDescent="0.2">
      <c r="A53" s="58" t="s">
        <v>84</v>
      </c>
      <c r="B53" s="59" t="s">
        <v>172</v>
      </c>
      <c r="C53" s="235"/>
      <c r="D53" s="235"/>
      <c r="E53" s="235"/>
      <c r="F53" s="235"/>
      <c r="G53" s="235"/>
    </row>
    <row r="54" spans="1:7" s="14" customFormat="1" ht="10.7" customHeight="1" x14ac:dyDescent="0.2">
      <c r="A54" s="44"/>
      <c r="B54" s="59" t="s">
        <v>173</v>
      </c>
      <c r="C54" s="235">
        <v>14</v>
      </c>
      <c r="D54" s="235">
        <v>502</v>
      </c>
      <c r="E54" s="235">
        <v>648</v>
      </c>
      <c r="F54" s="235">
        <v>12615</v>
      </c>
      <c r="G54" s="235">
        <v>34714</v>
      </c>
    </row>
    <row r="55" spans="1:7" s="14" customFormat="1" ht="10.7" customHeight="1" x14ac:dyDescent="0.2">
      <c r="A55" s="58" t="s">
        <v>87</v>
      </c>
      <c r="B55" s="59" t="s">
        <v>174</v>
      </c>
      <c r="C55" s="235">
        <v>35</v>
      </c>
      <c r="D55" s="235">
        <v>1175</v>
      </c>
      <c r="E55" s="235">
        <v>1610</v>
      </c>
      <c r="F55" s="235">
        <v>29951</v>
      </c>
      <c r="G55" s="235">
        <v>130602</v>
      </c>
    </row>
    <row r="56" spans="1:7" s="14" customFormat="1" ht="10.7" customHeight="1" x14ac:dyDescent="0.2">
      <c r="A56" s="58" t="s">
        <v>90</v>
      </c>
      <c r="B56" s="59" t="s">
        <v>175</v>
      </c>
      <c r="C56" s="235"/>
      <c r="D56" s="235"/>
      <c r="E56" s="235"/>
      <c r="F56" s="235"/>
      <c r="G56" s="235"/>
    </row>
    <row r="57" spans="1:7" s="14" customFormat="1" ht="10.7" customHeight="1" x14ac:dyDescent="0.2">
      <c r="A57" s="58"/>
      <c r="B57" s="59" t="s">
        <v>176</v>
      </c>
      <c r="C57" s="235">
        <v>31</v>
      </c>
      <c r="D57" s="235">
        <v>837</v>
      </c>
      <c r="E57" s="235">
        <v>1129</v>
      </c>
      <c r="F57" s="235">
        <v>23720</v>
      </c>
      <c r="G57" s="235">
        <v>102109</v>
      </c>
    </row>
    <row r="58" spans="1:7" s="14" customFormat="1" ht="10.7" customHeight="1" x14ac:dyDescent="0.2">
      <c r="A58" s="58" t="s">
        <v>93</v>
      </c>
      <c r="B58" s="59" t="s">
        <v>177</v>
      </c>
      <c r="C58" s="235">
        <v>57</v>
      </c>
      <c r="D58" s="235">
        <v>1961</v>
      </c>
      <c r="E58" s="235">
        <v>2500</v>
      </c>
      <c r="F58" s="235">
        <v>48801</v>
      </c>
      <c r="G58" s="235">
        <v>172651</v>
      </c>
    </row>
    <row r="59" spans="1:7" s="14" customFormat="1" ht="10.7" customHeight="1" x14ac:dyDescent="0.2">
      <c r="A59" s="58" t="s">
        <v>95</v>
      </c>
      <c r="B59" s="59" t="s">
        <v>178</v>
      </c>
      <c r="C59" s="235">
        <v>57</v>
      </c>
      <c r="D59" s="235">
        <v>1961</v>
      </c>
      <c r="E59" s="235">
        <v>2500</v>
      </c>
      <c r="F59" s="235">
        <v>48801</v>
      </c>
      <c r="G59" s="235">
        <v>172651</v>
      </c>
    </row>
    <row r="60" spans="1:7" s="14" customFormat="1" ht="10.7" customHeight="1" x14ac:dyDescent="0.2">
      <c r="A60" s="58" t="s">
        <v>97</v>
      </c>
      <c r="B60" s="59" t="s">
        <v>179</v>
      </c>
      <c r="C60" s="235" t="s">
        <v>123</v>
      </c>
      <c r="D60" s="235" t="s">
        <v>123</v>
      </c>
      <c r="E60" s="235" t="s">
        <v>123</v>
      </c>
      <c r="F60" s="235" t="s">
        <v>123</v>
      </c>
      <c r="G60" s="235" t="s">
        <v>123</v>
      </c>
    </row>
    <row r="61" spans="1:7" s="14" customFormat="1" ht="10.7" customHeight="1" x14ac:dyDescent="0.2">
      <c r="A61" s="58" t="s">
        <v>99</v>
      </c>
      <c r="B61" s="59" t="s">
        <v>180</v>
      </c>
      <c r="C61" s="235">
        <v>8</v>
      </c>
      <c r="D61" s="235">
        <v>385</v>
      </c>
      <c r="E61" s="235">
        <v>386</v>
      </c>
      <c r="F61" s="235">
        <v>9468</v>
      </c>
      <c r="G61" s="235">
        <v>49477</v>
      </c>
    </row>
    <row r="62" spans="1:7" s="14" customFormat="1" ht="10.7" customHeight="1" x14ac:dyDescent="0.2">
      <c r="A62" s="67" t="s">
        <v>181</v>
      </c>
      <c r="B62" s="66" t="s">
        <v>182</v>
      </c>
      <c r="C62" s="235">
        <v>177</v>
      </c>
      <c r="D62" s="235">
        <v>8507</v>
      </c>
      <c r="E62" s="235">
        <v>10609</v>
      </c>
      <c r="F62" s="235">
        <v>245049</v>
      </c>
      <c r="G62" s="235">
        <v>1024870</v>
      </c>
    </row>
    <row r="63" spans="1:7" s="14" customFormat="1" ht="10.7" customHeight="1" x14ac:dyDescent="0.2">
      <c r="A63" s="67" t="s">
        <v>183</v>
      </c>
      <c r="B63" s="66" t="s">
        <v>184</v>
      </c>
      <c r="C63" s="235">
        <v>41</v>
      </c>
      <c r="D63" s="235">
        <v>1361</v>
      </c>
      <c r="E63" s="235">
        <v>1786</v>
      </c>
      <c r="F63" s="235">
        <v>36449</v>
      </c>
      <c r="G63" s="235">
        <v>157109</v>
      </c>
    </row>
    <row r="64" spans="1:7" s="14" customFormat="1" ht="10.7" customHeight="1" x14ac:dyDescent="0.2">
      <c r="A64" s="67" t="s">
        <v>185</v>
      </c>
      <c r="B64" s="66" t="s">
        <v>186</v>
      </c>
      <c r="C64" s="235">
        <v>36</v>
      </c>
      <c r="D64" s="235">
        <v>1230</v>
      </c>
      <c r="E64" s="235">
        <v>1625</v>
      </c>
      <c r="F64" s="235">
        <v>32485</v>
      </c>
      <c r="G64" s="235">
        <v>146405</v>
      </c>
    </row>
    <row r="65" spans="1:7" s="14" customFormat="1" ht="10.7" customHeight="1" x14ac:dyDescent="0.2">
      <c r="A65" s="67" t="s">
        <v>187</v>
      </c>
      <c r="B65" s="66" t="s">
        <v>188</v>
      </c>
      <c r="C65" s="235">
        <v>5</v>
      </c>
      <c r="D65" s="235">
        <v>131</v>
      </c>
      <c r="E65" s="235">
        <v>161</v>
      </c>
      <c r="F65" s="235">
        <v>3964</v>
      </c>
      <c r="G65" s="235">
        <v>10704</v>
      </c>
    </row>
    <row r="66" spans="1:7" s="14" customFormat="1" ht="10.7" customHeight="1" x14ac:dyDescent="0.2">
      <c r="A66" s="67" t="s">
        <v>189</v>
      </c>
      <c r="B66" s="66" t="s">
        <v>190</v>
      </c>
      <c r="C66" s="235">
        <v>136</v>
      </c>
      <c r="D66" s="235">
        <v>7146</v>
      </c>
      <c r="E66" s="235">
        <v>8823</v>
      </c>
      <c r="F66" s="235">
        <v>208600</v>
      </c>
      <c r="G66" s="235">
        <v>867761</v>
      </c>
    </row>
    <row r="67" spans="1:7" s="14" customFormat="1" ht="10.7" customHeight="1" x14ac:dyDescent="0.2">
      <c r="A67" s="67" t="s">
        <v>191</v>
      </c>
      <c r="B67" s="66" t="s">
        <v>192</v>
      </c>
      <c r="C67" s="235">
        <v>26</v>
      </c>
      <c r="D67" s="235">
        <v>842</v>
      </c>
      <c r="E67" s="235">
        <v>1020</v>
      </c>
      <c r="F67" s="235">
        <v>24548</v>
      </c>
      <c r="G67" s="235">
        <v>64868</v>
      </c>
    </row>
    <row r="68" spans="1:7" s="14" customFormat="1" ht="10.7" customHeight="1" x14ac:dyDescent="0.2">
      <c r="A68" s="67" t="s">
        <v>193</v>
      </c>
      <c r="B68" s="66" t="s">
        <v>194</v>
      </c>
      <c r="C68" s="235">
        <v>0</v>
      </c>
      <c r="D68" s="235">
        <v>0</v>
      </c>
      <c r="E68" s="235">
        <v>0</v>
      </c>
      <c r="F68" s="235">
        <v>0</v>
      </c>
      <c r="G68" s="235">
        <v>0</v>
      </c>
    </row>
    <row r="69" spans="1:7" s="14" customFormat="1" ht="10.7" customHeight="1" x14ac:dyDescent="0.2">
      <c r="A69" s="67"/>
      <c r="B69" s="66" t="s">
        <v>195</v>
      </c>
      <c r="C69" s="235">
        <v>3</v>
      </c>
      <c r="D69" s="235">
        <v>181</v>
      </c>
      <c r="E69" s="235">
        <v>192</v>
      </c>
      <c r="F69" s="235">
        <v>6768</v>
      </c>
      <c r="G69" s="235">
        <v>25456</v>
      </c>
    </row>
    <row r="70" spans="1:7" s="14" customFormat="1" ht="10.7" customHeight="1" x14ac:dyDescent="0.2">
      <c r="A70" s="67" t="s">
        <v>196</v>
      </c>
      <c r="B70" s="66" t="s">
        <v>197</v>
      </c>
      <c r="C70" s="235">
        <v>107</v>
      </c>
      <c r="D70" s="235">
        <v>6123</v>
      </c>
      <c r="E70" s="235">
        <v>7611</v>
      </c>
      <c r="F70" s="235">
        <v>177284</v>
      </c>
      <c r="G70" s="235">
        <v>777437</v>
      </c>
    </row>
    <row r="71" spans="1:7" ht="9.75" customHeight="1" x14ac:dyDescent="0.2">
      <c r="A71" s="156" t="s">
        <v>21</v>
      </c>
      <c r="C71" s="65"/>
      <c r="D71" s="64"/>
      <c r="E71" s="64"/>
      <c r="F71" s="64"/>
      <c r="G71" s="64"/>
    </row>
    <row r="72" spans="1:7" s="91" customFormat="1" ht="9" customHeight="1" x14ac:dyDescent="0.2">
      <c r="A72" s="14" t="s">
        <v>223</v>
      </c>
      <c r="B72" s="133"/>
      <c r="C72" s="235"/>
      <c r="D72" s="235"/>
      <c r="E72" s="235"/>
      <c r="F72" s="235"/>
      <c r="G72" s="235"/>
    </row>
  </sheetData>
  <mergeCells count="9">
    <mergeCell ref="B4:B8"/>
    <mergeCell ref="A5:A7"/>
    <mergeCell ref="C8:D8"/>
    <mergeCell ref="F8:G8"/>
    <mergeCell ref="F4:F7"/>
    <mergeCell ref="G4:G7"/>
    <mergeCell ref="C4:C7"/>
    <mergeCell ref="D4:D7"/>
    <mergeCell ref="E4:E7"/>
  </mergeCells>
  <phoneticPr fontId="10" type="noConversion"/>
  <pageMargins left="0.70866141732283472" right="0.49" top="0.78740157480314965" bottom="0.78740157480314965" header="0.31496062992125984" footer="0.55118110236220474"/>
  <pageSetup paperSize="9" scale="97" orientation="portrait" r:id="rId1"/>
  <headerFooter>
    <oddFooter>&amp;C&amp;"Arial,Standard"&amp;6     © Statistisches Landesamt des Freistaates Sachsen - E III 4-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showGridLines="0" topLeftCell="A25" zoomScaleNormal="100" workbookViewId="0">
      <selection activeCell="L62" sqref="L62"/>
    </sheetView>
  </sheetViews>
  <sheetFormatPr baseColWidth="10" defaultRowHeight="9" customHeight="1" x14ac:dyDescent="0.2"/>
  <cols>
    <col min="1" max="1" width="6" style="208" customWidth="1"/>
    <col min="2" max="2" width="35.140625" style="208" customWidth="1"/>
    <col min="3" max="3" width="9.7109375" style="208" customWidth="1"/>
    <col min="4" max="4" width="10" style="16" customWidth="1"/>
    <col min="5" max="5" width="10.140625" style="16" customWidth="1"/>
    <col min="6" max="6" width="9.28515625" style="16" customWidth="1"/>
    <col min="7" max="7" width="9.140625" style="16" customWidth="1"/>
    <col min="8" max="16384" width="11.42578125" style="208"/>
  </cols>
  <sheetData>
    <row r="1" spans="1:7" ht="11.1" customHeight="1" x14ac:dyDescent="0.2">
      <c r="A1" s="33" t="str">
        <f>"16. Jahresergebnisse für das Baugewerbe in Sachsen im Jahr 2016 nach Wirtschaftszweigen - Veränderung zum Vorjahr"</f>
        <v>16. Jahresergebnisse für das Baugewerbe in Sachsen im Jahr 2016 nach Wirtschaftszweigen - Veränderung zum Vorjahr</v>
      </c>
    </row>
    <row r="2" spans="1:7" s="14" customFormat="1" ht="11.1" customHeight="1" x14ac:dyDescent="0.2">
      <c r="A2" s="14" t="s">
        <v>328</v>
      </c>
    </row>
    <row r="3" spans="1:7" ht="11.1" customHeight="1" x14ac:dyDescent="0.2">
      <c r="G3" s="115" t="s">
        <v>312</v>
      </c>
    </row>
    <row r="4" spans="1:7" ht="10.5" customHeight="1" x14ac:dyDescent="0.2">
      <c r="A4" s="303" t="s">
        <v>61</v>
      </c>
      <c r="B4" s="277" t="s">
        <v>62</v>
      </c>
      <c r="C4" s="354" t="s">
        <v>6</v>
      </c>
      <c r="D4" s="353" t="s">
        <v>222</v>
      </c>
      <c r="E4" s="277" t="s">
        <v>299</v>
      </c>
      <c r="F4" s="353" t="s">
        <v>220</v>
      </c>
      <c r="G4" s="267" t="s">
        <v>118</v>
      </c>
    </row>
    <row r="5" spans="1:7" ht="10.5" customHeight="1" x14ac:dyDescent="0.2">
      <c r="A5" s="357"/>
      <c r="B5" s="280"/>
      <c r="C5" s="355"/>
      <c r="D5" s="280"/>
      <c r="E5" s="280"/>
      <c r="F5" s="280"/>
      <c r="G5" s="321"/>
    </row>
    <row r="6" spans="1:7" ht="10.5" customHeight="1" x14ac:dyDescent="0.2">
      <c r="A6" s="357"/>
      <c r="B6" s="280"/>
      <c r="C6" s="355"/>
      <c r="D6" s="280"/>
      <c r="E6" s="280"/>
      <c r="F6" s="280"/>
      <c r="G6" s="321"/>
    </row>
    <row r="7" spans="1:7" ht="10.5" customHeight="1" x14ac:dyDescent="0.2">
      <c r="A7" s="358"/>
      <c r="B7" s="289"/>
      <c r="C7" s="359"/>
      <c r="D7" s="289"/>
      <c r="E7" s="289"/>
      <c r="F7" s="289"/>
      <c r="G7" s="325"/>
    </row>
    <row r="8" spans="1:7" ht="9" customHeight="1" x14ac:dyDescent="0.2">
      <c r="A8" s="88"/>
      <c r="B8" s="155"/>
      <c r="C8" s="89"/>
      <c r="D8" s="90"/>
      <c r="E8" s="90"/>
      <c r="F8" s="90"/>
      <c r="G8" s="90"/>
    </row>
    <row r="9" spans="1:7" s="15" customFormat="1" ht="11.1" customHeight="1" x14ac:dyDescent="0.15">
      <c r="A9" s="52"/>
      <c r="B9" s="53" t="s">
        <v>120</v>
      </c>
      <c r="C9" s="236">
        <v>2.0618556701030997</v>
      </c>
      <c r="D9" s="236">
        <v>2.4187437686939148</v>
      </c>
      <c r="E9" s="236">
        <v>3.9595912679981353</v>
      </c>
      <c r="F9" s="236">
        <v>5.8349343650815797</v>
      </c>
      <c r="G9" s="236">
        <v>6.6786712028437591</v>
      </c>
    </row>
    <row r="10" spans="1:7" s="15" customFormat="1" ht="3.75" customHeight="1" x14ac:dyDescent="0.2">
      <c r="A10" s="52"/>
      <c r="B10" s="53"/>
      <c r="C10" s="237"/>
      <c r="D10" s="237"/>
      <c r="E10" s="237"/>
      <c r="F10" s="237"/>
      <c r="G10" s="237"/>
    </row>
    <row r="11" spans="1:7" s="14" customFormat="1" ht="11.1" customHeight="1" x14ac:dyDescent="0.2">
      <c r="A11" s="60">
        <v>41</v>
      </c>
      <c r="B11" s="57" t="s">
        <v>121</v>
      </c>
      <c r="C11" s="237">
        <v>-0.56818181818181301</v>
      </c>
      <c r="D11" s="237">
        <v>-5.6732495511669612</v>
      </c>
      <c r="E11" s="237">
        <v>-4.5662586482171434</v>
      </c>
      <c r="F11" s="237">
        <v>-2.1586781306948097</v>
      </c>
      <c r="G11" s="237">
        <v>3.0293373632510878</v>
      </c>
    </row>
    <row r="12" spans="1:7" s="14" customFormat="1" ht="6" customHeight="1" x14ac:dyDescent="0.2">
      <c r="A12" s="60"/>
      <c r="B12" s="57"/>
      <c r="C12" s="237"/>
      <c r="D12" s="237"/>
      <c r="E12" s="237"/>
      <c r="F12" s="237"/>
      <c r="G12" s="237"/>
    </row>
    <row r="13" spans="1:7" s="14" customFormat="1" ht="10.7" customHeight="1" x14ac:dyDescent="0.2">
      <c r="A13" s="56" t="s">
        <v>103</v>
      </c>
      <c r="B13" s="59" t="s">
        <v>122</v>
      </c>
      <c r="C13" s="237">
        <v>16.666666666666671</v>
      </c>
      <c r="D13" s="237">
        <v>5.8823529411764639</v>
      </c>
      <c r="E13" s="237" t="s">
        <v>113</v>
      </c>
      <c r="F13" s="237">
        <v>21.001847669882977</v>
      </c>
      <c r="G13" s="237">
        <v>60.727248286059961</v>
      </c>
    </row>
    <row r="14" spans="1:7" s="14" customFormat="1" ht="10.7" customHeight="1" x14ac:dyDescent="0.2">
      <c r="A14" s="56" t="s">
        <v>106</v>
      </c>
      <c r="B14" s="59" t="s">
        <v>316</v>
      </c>
      <c r="C14" s="237" t="s">
        <v>113</v>
      </c>
      <c r="D14" s="237" t="s">
        <v>113</v>
      </c>
      <c r="E14" s="237" t="s">
        <v>113</v>
      </c>
      <c r="F14" s="237" t="s">
        <v>113</v>
      </c>
      <c r="G14" s="237" t="s">
        <v>113</v>
      </c>
    </row>
    <row r="15" spans="1:7" s="14" customFormat="1" ht="10.7" customHeight="1" x14ac:dyDescent="0.2">
      <c r="A15" s="56" t="s">
        <v>109</v>
      </c>
      <c r="B15" s="59" t="s">
        <v>306</v>
      </c>
      <c r="C15" s="237">
        <v>-100</v>
      </c>
      <c r="D15" s="235" t="s">
        <v>124</v>
      </c>
      <c r="E15" s="235" t="s">
        <v>123</v>
      </c>
      <c r="F15" s="235" t="s">
        <v>124</v>
      </c>
      <c r="G15" s="235" t="s">
        <v>124</v>
      </c>
    </row>
    <row r="16" spans="1:7" s="14" customFormat="1" ht="10.7" customHeight="1" x14ac:dyDescent="0.2">
      <c r="A16" s="56" t="s">
        <v>111</v>
      </c>
      <c r="B16" s="59" t="s">
        <v>307</v>
      </c>
      <c r="C16" s="237">
        <v>40</v>
      </c>
      <c r="D16" s="235" t="s">
        <v>124</v>
      </c>
      <c r="E16" s="235" t="s">
        <v>123</v>
      </c>
      <c r="F16" s="235" t="s">
        <v>124</v>
      </c>
      <c r="G16" s="235" t="s">
        <v>124</v>
      </c>
    </row>
    <row r="17" spans="1:7" s="14" customFormat="1" ht="10.7" customHeight="1" x14ac:dyDescent="0.2">
      <c r="A17" s="60" t="s">
        <v>125</v>
      </c>
      <c r="B17" s="66" t="s">
        <v>126</v>
      </c>
      <c r="C17" s="237">
        <v>-1.1764705882352899</v>
      </c>
      <c r="D17" s="237">
        <v>-5.8888076079005174</v>
      </c>
      <c r="E17" s="237">
        <v>-4.5662586482171434</v>
      </c>
      <c r="F17" s="237">
        <v>-2.6279230340490329</v>
      </c>
      <c r="G17" s="237">
        <v>0.68139640791609679</v>
      </c>
    </row>
    <row r="18" spans="1:7" s="14" customFormat="1" ht="10.7" customHeight="1" x14ac:dyDescent="0.2">
      <c r="A18" s="67" t="s">
        <v>127</v>
      </c>
      <c r="B18" s="66" t="s">
        <v>128</v>
      </c>
      <c r="C18" s="237">
        <v>-1.2121212121212182</v>
      </c>
      <c r="D18" s="237">
        <v>-6.4800613496932584</v>
      </c>
      <c r="E18" s="237">
        <v>-4.6085926564014272</v>
      </c>
      <c r="F18" s="237">
        <v>-3.1298535426132759</v>
      </c>
      <c r="G18" s="235" t="s">
        <v>124</v>
      </c>
    </row>
    <row r="19" spans="1:7" s="14" customFormat="1" ht="10.7" customHeight="1" x14ac:dyDescent="0.2">
      <c r="A19" s="67" t="s">
        <v>129</v>
      </c>
      <c r="B19" s="66" t="s">
        <v>130</v>
      </c>
      <c r="C19" s="237" t="s">
        <v>113</v>
      </c>
      <c r="D19" s="237">
        <v>6.3492063492063551</v>
      </c>
      <c r="E19" s="237">
        <v>-0.92592592592592382</v>
      </c>
      <c r="F19" s="237">
        <v>4.550951562599451</v>
      </c>
      <c r="G19" s="235" t="s">
        <v>124</v>
      </c>
    </row>
    <row r="20" spans="1:7" s="14" customFormat="1" ht="6.95" customHeight="1" x14ac:dyDescent="0.2">
      <c r="A20" s="60"/>
      <c r="B20" s="57"/>
      <c r="C20" s="237"/>
      <c r="D20" s="237"/>
      <c r="E20" s="237"/>
      <c r="F20" s="237"/>
      <c r="G20" s="237"/>
    </row>
    <row r="21" spans="1:7" s="14" customFormat="1" ht="11.1" customHeight="1" x14ac:dyDescent="0.2">
      <c r="A21" s="60">
        <v>42</v>
      </c>
      <c r="B21" s="57" t="s">
        <v>131</v>
      </c>
      <c r="C21" s="237">
        <v>2.4390243902439011</v>
      </c>
      <c r="D21" s="237">
        <v>2.2426726471270655</v>
      </c>
      <c r="E21" s="237">
        <v>5.7661612130885942</v>
      </c>
      <c r="F21" s="237">
        <v>5.0863286956105327</v>
      </c>
      <c r="G21" s="237">
        <v>2.9845415798690453</v>
      </c>
    </row>
    <row r="22" spans="1:7" s="14" customFormat="1" ht="6" customHeight="1" x14ac:dyDescent="0.2">
      <c r="A22" s="261"/>
      <c r="B22" s="57"/>
      <c r="C22" s="237"/>
      <c r="D22" s="237"/>
      <c r="E22" s="237"/>
      <c r="F22" s="237"/>
      <c r="G22" s="237"/>
    </row>
    <row r="23" spans="1:7" s="14" customFormat="1" ht="10.7" customHeight="1" x14ac:dyDescent="0.2">
      <c r="A23" s="67" t="s">
        <v>132</v>
      </c>
      <c r="B23" s="66" t="s">
        <v>133</v>
      </c>
      <c r="C23" s="237">
        <v>2.7522935779816464</v>
      </c>
      <c r="D23" s="237">
        <v>1.9374068554396473</v>
      </c>
      <c r="E23" s="237">
        <v>5.7383079348397246</v>
      </c>
      <c r="F23" s="237">
        <v>4.2670631754551351</v>
      </c>
      <c r="G23" s="237">
        <v>0.93409523938734651</v>
      </c>
    </row>
    <row r="24" spans="1:7" s="14" customFormat="1" ht="10.7" customHeight="1" x14ac:dyDescent="0.2">
      <c r="A24" s="68" t="s">
        <v>134</v>
      </c>
      <c r="B24" s="69" t="s">
        <v>135</v>
      </c>
      <c r="C24" s="237">
        <v>2.3529411764705941</v>
      </c>
      <c r="D24" s="237">
        <v>2.5547445255474486</v>
      </c>
      <c r="E24" s="237">
        <v>2.9019242706393555</v>
      </c>
      <c r="F24" s="237">
        <v>4.9955532814346384</v>
      </c>
      <c r="G24" s="237">
        <v>1.7723001706093555</v>
      </c>
    </row>
    <row r="25" spans="1:7" s="14" customFormat="1" ht="10.7" customHeight="1" x14ac:dyDescent="0.2">
      <c r="A25" s="68" t="s">
        <v>136</v>
      </c>
      <c r="B25" s="69" t="s">
        <v>137</v>
      </c>
      <c r="C25" s="235" t="s">
        <v>123</v>
      </c>
      <c r="D25" s="237">
        <v>0.63073394495413027</v>
      </c>
      <c r="E25" s="237">
        <v>2.7841168416248223</v>
      </c>
      <c r="F25" s="237">
        <v>0.82181238490504427</v>
      </c>
      <c r="G25" s="237">
        <v>-18.773753315871133</v>
      </c>
    </row>
    <row r="26" spans="1:7" s="14" customFormat="1" ht="10.7" customHeight="1" x14ac:dyDescent="0.2">
      <c r="A26" s="67" t="s">
        <v>138</v>
      </c>
      <c r="B26" s="66" t="s">
        <v>139</v>
      </c>
      <c r="C26" s="237">
        <v>20</v>
      </c>
      <c r="D26" s="237">
        <v>1.088929219600729</v>
      </c>
      <c r="E26" s="237">
        <v>33.863636363636374</v>
      </c>
      <c r="F26" s="237">
        <v>7.6453308596165783</v>
      </c>
      <c r="G26" s="237">
        <v>40.497756201350029</v>
      </c>
    </row>
    <row r="27" spans="1:7" s="14" customFormat="1" ht="10.7" customHeight="1" x14ac:dyDescent="0.2">
      <c r="A27" s="67" t="s">
        <v>140</v>
      </c>
      <c r="B27" s="66" t="s">
        <v>141</v>
      </c>
      <c r="C27" s="237">
        <v>4.6153846153846132</v>
      </c>
      <c r="D27" s="237">
        <v>5.2744556884391329</v>
      </c>
      <c r="E27" s="237">
        <v>6.4533333333333331</v>
      </c>
      <c r="F27" s="237">
        <v>9.9867282585211825</v>
      </c>
      <c r="G27" s="237">
        <v>8.1401530519453331</v>
      </c>
    </row>
    <row r="28" spans="1:7" s="14" customFormat="1" ht="10.7" customHeight="1" x14ac:dyDescent="0.2">
      <c r="A28" s="67" t="s">
        <v>142</v>
      </c>
      <c r="B28" s="66" t="s">
        <v>143</v>
      </c>
      <c r="C28" s="237"/>
      <c r="D28" s="237"/>
      <c r="E28" s="237"/>
      <c r="F28" s="237"/>
      <c r="G28" s="237"/>
    </row>
    <row r="29" spans="1:7" s="14" customFormat="1" ht="10.7" customHeight="1" x14ac:dyDescent="0.2">
      <c r="A29" s="67"/>
      <c r="B29" s="66" t="s">
        <v>144</v>
      </c>
      <c r="C29" s="237">
        <v>4.3478260869565162</v>
      </c>
      <c r="D29" s="237">
        <v>4.152097902097907</v>
      </c>
      <c r="E29" s="237">
        <v>4.4244469441319865</v>
      </c>
      <c r="F29" s="237">
        <v>9.5155526740346517</v>
      </c>
      <c r="G29" s="237">
        <v>8.4447103748722583</v>
      </c>
    </row>
    <row r="30" spans="1:7" s="14" customFormat="1" ht="10.7" customHeight="1" x14ac:dyDescent="0.2">
      <c r="A30" s="67" t="s">
        <v>145</v>
      </c>
      <c r="B30" s="66" t="s">
        <v>146</v>
      </c>
      <c r="C30" s="237">
        <v>5.2631578947368354</v>
      </c>
      <c r="D30" s="237">
        <v>7.9136690647482055</v>
      </c>
      <c r="E30" s="237">
        <v>11.449676823638043</v>
      </c>
      <c r="F30" s="237">
        <v>10.99883404586086</v>
      </c>
      <c r="G30" s="237">
        <v>7.4505655092627876</v>
      </c>
    </row>
    <row r="31" spans="1:7" s="14" customFormat="1" ht="10.7" customHeight="1" x14ac:dyDescent="0.2">
      <c r="A31" s="67" t="s">
        <v>147</v>
      </c>
      <c r="B31" s="66" t="s">
        <v>148</v>
      </c>
      <c r="C31" s="237">
        <v>-3.2258064516128968</v>
      </c>
      <c r="D31" s="237">
        <v>-2.3485784919653838</v>
      </c>
      <c r="E31" s="237">
        <v>4.4607566346696785</v>
      </c>
      <c r="F31" s="237">
        <v>-0.5218248191529824</v>
      </c>
      <c r="G31" s="237">
        <v>3.936801435076589</v>
      </c>
    </row>
    <row r="32" spans="1:7" s="14" customFormat="1" ht="10.7" customHeight="1" x14ac:dyDescent="0.2">
      <c r="A32" s="67" t="s">
        <v>149</v>
      </c>
      <c r="B32" s="66" t="s">
        <v>150</v>
      </c>
      <c r="C32" s="235" t="s">
        <v>123</v>
      </c>
      <c r="D32" s="235" t="s">
        <v>124</v>
      </c>
      <c r="E32" s="235" t="s">
        <v>124</v>
      </c>
      <c r="F32" s="235" t="s">
        <v>124</v>
      </c>
      <c r="G32" s="235" t="s">
        <v>124</v>
      </c>
    </row>
    <row r="33" spans="1:7" s="14" customFormat="1" ht="10.7" customHeight="1" x14ac:dyDescent="0.2">
      <c r="A33" s="67" t="s">
        <v>151</v>
      </c>
      <c r="B33" s="66" t="s">
        <v>152</v>
      </c>
      <c r="C33" s="237">
        <v>-3.3333333333333286</v>
      </c>
      <c r="D33" s="235" t="s">
        <v>124</v>
      </c>
      <c r="E33" s="235" t="s">
        <v>124</v>
      </c>
      <c r="F33" s="235" t="s">
        <v>124</v>
      </c>
      <c r="G33" s="235" t="s">
        <v>124</v>
      </c>
    </row>
    <row r="34" spans="1:7" s="14" customFormat="1" ht="6" customHeight="1" x14ac:dyDescent="0.2">
      <c r="A34" s="60"/>
      <c r="B34" s="57"/>
      <c r="C34" s="237"/>
      <c r="D34" s="237"/>
      <c r="E34" s="237"/>
      <c r="F34" s="237"/>
      <c r="G34" s="237"/>
    </row>
    <row r="35" spans="1:7" s="14" customFormat="1" ht="11.1" customHeight="1" x14ac:dyDescent="0.2">
      <c r="A35" s="67">
        <v>43</v>
      </c>
      <c r="B35" s="66" t="s">
        <v>153</v>
      </c>
      <c r="C35" s="237"/>
      <c r="D35" s="237"/>
      <c r="E35" s="237"/>
      <c r="F35" s="237"/>
      <c r="G35" s="237"/>
    </row>
    <row r="36" spans="1:7" s="14" customFormat="1" ht="11.1" customHeight="1" x14ac:dyDescent="0.2">
      <c r="A36" s="67"/>
      <c r="B36" s="66" t="s">
        <v>154</v>
      </c>
      <c r="C36" s="237">
        <v>2.6239067055393548</v>
      </c>
      <c r="D36" s="237">
        <v>4.8399390243902474</v>
      </c>
      <c r="E36" s="237">
        <v>5.4360862410398028</v>
      </c>
      <c r="F36" s="237">
        <v>8.6610708052172782</v>
      </c>
      <c r="G36" s="237">
        <v>10.362678158519628</v>
      </c>
    </row>
    <row r="37" spans="1:7" s="14" customFormat="1" ht="4.5" customHeight="1" x14ac:dyDescent="0.2">
      <c r="A37" s="67"/>
      <c r="B37" s="66"/>
      <c r="C37" s="237"/>
      <c r="D37" s="237"/>
      <c r="E37" s="237"/>
      <c r="F37" s="237"/>
      <c r="G37" s="237"/>
    </row>
    <row r="38" spans="1:7" s="14" customFormat="1" ht="10.7" customHeight="1" x14ac:dyDescent="0.2">
      <c r="A38" s="67" t="s">
        <v>155</v>
      </c>
      <c r="B38" s="66" t="s">
        <v>156</v>
      </c>
      <c r="C38" s="237"/>
      <c r="D38" s="237"/>
      <c r="E38" s="237"/>
      <c r="F38" s="237"/>
      <c r="G38" s="237"/>
    </row>
    <row r="39" spans="1:7" s="14" customFormat="1" ht="10.7" customHeight="1" x14ac:dyDescent="0.2">
      <c r="A39" s="67"/>
      <c r="B39" s="66" t="s">
        <v>157</v>
      </c>
      <c r="C39" s="237">
        <v>-13.043478260869563</v>
      </c>
      <c r="D39" s="237">
        <v>-4.961340206185568</v>
      </c>
      <c r="E39" s="237">
        <v>5.9328091493924262</v>
      </c>
      <c r="F39" s="237">
        <v>4.8940454501869795</v>
      </c>
      <c r="G39" s="237">
        <v>0.14940342025269615</v>
      </c>
    </row>
    <row r="40" spans="1:7" s="14" customFormat="1" ht="10.7" customHeight="1" x14ac:dyDescent="0.2">
      <c r="A40" s="67" t="s">
        <v>158</v>
      </c>
      <c r="B40" s="66" t="s">
        <v>159</v>
      </c>
      <c r="C40" s="237">
        <v>-36.363636363636367</v>
      </c>
      <c r="D40" s="237">
        <v>-31.884057971014499</v>
      </c>
      <c r="E40" s="237">
        <v>-24.74849094567405</v>
      </c>
      <c r="F40" s="237">
        <v>-27.139544688026987</v>
      </c>
      <c r="G40" s="237">
        <v>-16.388439773645914</v>
      </c>
    </row>
    <row r="41" spans="1:7" s="14" customFormat="1" ht="10.7" customHeight="1" x14ac:dyDescent="0.2">
      <c r="A41" s="67" t="s">
        <v>160</v>
      </c>
      <c r="B41" s="66" t="s">
        <v>161</v>
      </c>
      <c r="C41" s="237">
        <v>8.3333333333333286</v>
      </c>
      <c r="D41" s="237">
        <v>2.7340513670256854</v>
      </c>
      <c r="E41" s="237">
        <v>22.838137472283819</v>
      </c>
      <c r="F41" s="237">
        <v>12.019129333989738</v>
      </c>
      <c r="G41" s="237">
        <v>5.8337269721303784</v>
      </c>
    </row>
    <row r="42" spans="1:7" s="14" customFormat="1" ht="10.7" customHeight="1" x14ac:dyDescent="0.2">
      <c r="A42" s="67" t="s">
        <v>162</v>
      </c>
      <c r="B42" s="66" t="s">
        <v>163</v>
      </c>
      <c r="C42" s="237" t="s">
        <v>113</v>
      </c>
      <c r="D42" s="237" t="s">
        <v>113</v>
      </c>
      <c r="E42" s="237" t="s">
        <v>113</v>
      </c>
      <c r="F42" s="237" t="s">
        <v>113</v>
      </c>
      <c r="G42" s="237" t="s">
        <v>113</v>
      </c>
    </row>
    <row r="43" spans="1:7" s="14" customFormat="1" ht="10.7" customHeight="1" x14ac:dyDescent="0.2">
      <c r="A43" s="58" t="s">
        <v>66</v>
      </c>
      <c r="B43" s="59" t="s">
        <v>164</v>
      </c>
      <c r="C43" s="237">
        <v>1.1173184357541857</v>
      </c>
      <c r="D43" s="237">
        <v>2.3702031602708757</v>
      </c>
      <c r="E43" s="237">
        <v>3.064687168610817</v>
      </c>
      <c r="F43" s="237">
        <v>5.2115351326568344</v>
      </c>
      <c r="G43" s="237">
        <v>10.383346693442746</v>
      </c>
    </row>
    <row r="44" spans="1:7" s="14" customFormat="1" ht="10.7" customHeight="1" x14ac:dyDescent="0.2">
      <c r="A44" s="58" t="s">
        <v>68</v>
      </c>
      <c r="B44" s="59" t="s">
        <v>165</v>
      </c>
      <c r="C44" s="237">
        <v>2.4539877300613426</v>
      </c>
      <c r="D44" s="237">
        <v>1.9360953154616851</v>
      </c>
      <c r="E44" s="237">
        <v>1.7912934805248852</v>
      </c>
      <c r="F44" s="237">
        <v>4.310024833355115</v>
      </c>
      <c r="G44" s="237">
        <v>7.3668925991763103</v>
      </c>
    </row>
    <row r="45" spans="1:7" s="14" customFormat="1" ht="10.7" customHeight="1" x14ac:dyDescent="0.2">
      <c r="A45" s="58" t="s">
        <v>70</v>
      </c>
      <c r="B45" s="59" t="s">
        <v>261</v>
      </c>
      <c r="C45" s="237"/>
      <c r="D45" s="237"/>
      <c r="E45" s="237"/>
      <c r="F45" s="237"/>
      <c r="G45" s="237"/>
    </row>
    <row r="46" spans="1:7" s="14" customFormat="1" ht="10.7" customHeight="1" x14ac:dyDescent="0.2">
      <c r="A46" s="58"/>
      <c r="B46" s="59" t="s">
        <v>166</v>
      </c>
      <c r="C46" s="237">
        <v>-2.7397260273972535</v>
      </c>
      <c r="D46" s="237">
        <v>1.7799075817217158</v>
      </c>
      <c r="E46" s="237">
        <v>3.4738041002277953</v>
      </c>
      <c r="F46" s="237">
        <v>5.9727378017996671</v>
      </c>
      <c r="G46" s="237">
        <v>11.854834485975019</v>
      </c>
    </row>
    <row r="47" spans="1:7" s="14" customFormat="1" ht="10.7" customHeight="1" x14ac:dyDescent="0.2">
      <c r="A47" s="58" t="s">
        <v>74</v>
      </c>
      <c r="B47" s="59" t="s">
        <v>167</v>
      </c>
      <c r="C47" s="237">
        <v>8.1632653061224545</v>
      </c>
      <c r="D47" s="237">
        <v>6.0010911074740818</v>
      </c>
      <c r="E47" s="237">
        <v>7.2515666965085046</v>
      </c>
      <c r="F47" s="237">
        <v>5.8640610723022917</v>
      </c>
      <c r="G47" s="237">
        <v>14.28598871228624</v>
      </c>
    </row>
    <row r="48" spans="1:7" s="14" customFormat="1" ht="10.7" customHeight="1" x14ac:dyDescent="0.2">
      <c r="A48" s="58" t="s">
        <v>76</v>
      </c>
      <c r="B48" s="59" t="s">
        <v>168</v>
      </c>
      <c r="C48" s="237"/>
      <c r="D48" s="237"/>
      <c r="E48" s="237"/>
      <c r="F48" s="237"/>
      <c r="G48" s="237"/>
    </row>
    <row r="49" spans="1:7" s="14" customFormat="1" ht="10.7" customHeight="1" x14ac:dyDescent="0.2">
      <c r="A49" s="58"/>
      <c r="B49" s="59" t="s">
        <v>169</v>
      </c>
      <c r="C49" s="237">
        <v>9.0909090909090935</v>
      </c>
      <c r="D49" s="237">
        <v>7.2983354673495455</v>
      </c>
      <c r="E49" s="237">
        <v>9.9051633298208657</v>
      </c>
      <c r="F49" s="237">
        <v>7.1268140981340764</v>
      </c>
      <c r="G49" s="237">
        <v>17.954713390624846</v>
      </c>
    </row>
    <row r="50" spans="1:7" s="14" customFormat="1" ht="10.7" customHeight="1" x14ac:dyDescent="0.2">
      <c r="A50" s="58" t="s">
        <v>79</v>
      </c>
      <c r="B50" s="59" t="s">
        <v>170</v>
      </c>
      <c r="C50" s="237">
        <v>7.4074074074074048</v>
      </c>
      <c r="D50" s="237">
        <v>5.0380228136882153</v>
      </c>
      <c r="E50" s="237">
        <v>5.2918287937743145</v>
      </c>
      <c r="F50" s="237">
        <v>5.2100577155384542</v>
      </c>
      <c r="G50" s="237">
        <v>12.041612483745126</v>
      </c>
    </row>
    <row r="51" spans="1:7" s="14" customFormat="1" ht="10.7" customHeight="1" x14ac:dyDescent="0.2">
      <c r="A51" s="58" t="s">
        <v>82</v>
      </c>
      <c r="B51" s="59" t="s">
        <v>171</v>
      </c>
      <c r="C51" s="237">
        <v>5.0724637681159379</v>
      </c>
      <c r="D51" s="237">
        <v>2.6182432432432421</v>
      </c>
      <c r="E51" s="237">
        <v>2.8697933748770055</v>
      </c>
      <c r="F51" s="237">
        <v>6.0520915817347429</v>
      </c>
      <c r="G51" s="237">
        <v>5.1669061935420046</v>
      </c>
    </row>
    <row r="52" spans="1:7" s="14" customFormat="1" ht="10.7" customHeight="1" x14ac:dyDescent="0.2">
      <c r="A52" s="58" t="s">
        <v>84</v>
      </c>
      <c r="B52" s="59" t="s">
        <v>172</v>
      </c>
      <c r="C52" s="237"/>
      <c r="D52" s="237"/>
      <c r="E52" s="237"/>
      <c r="F52" s="237"/>
      <c r="G52" s="237"/>
    </row>
    <row r="53" spans="1:7" s="14" customFormat="1" ht="10.7" customHeight="1" x14ac:dyDescent="0.2">
      <c r="A53" s="44"/>
      <c r="B53" s="59" t="s">
        <v>173</v>
      </c>
      <c r="C53" s="235" t="s">
        <v>123</v>
      </c>
      <c r="D53" s="237">
        <v>1.6194331983805625</v>
      </c>
      <c r="E53" s="237">
        <v>-3.2835820895522403</v>
      </c>
      <c r="F53" s="237">
        <v>2.6444263628966667</v>
      </c>
      <c r="G53" s="237">
        <v>4.1774203229097964</v>
      </c>
    </row>
    <row r="54" spans="1:7" s="14" customFormat="1" ht="10.7" customHeight="1" x14ac:dyDescent="0.2">
      <c r="A54" s="58" t="s">
        <v>87</v>
      </c>
      <c r="B54" s="59" t="s">
        <v>174</v>
      </c>
      <c r="C54" s="237">
        <v>-2.7777777777777715</v>
      </c>
      <c r="D54" s="237">
        <v>-3.0528052805280481</v>
      </c>
      <c r="E54" s="237">
        <v>-3.2451923076923066</v>
      </c>
      <c r="F54" s="237">
        <v>-0.54127648269907525</v>
      </c>
      <c r="G54" s="237">
        <v>6.5364755402197545</v>
      </c>
    </row>
    <row r="55" spans="1:7" s="14" customFormat="1" ht="10.7" customHeight="1" x14ac:dyDescent="0.2">
      <c r="A55" s="58" t="s">
        <v>90</v>
      </c>
      <c r="B55" s="59" t="s">
        <v>175</v>
      </c>
      <c r="C55" s="237"/>
      <c r="D55" s="237"/>
      <c r="E55" s="237"/>
      <c r="F55" s="237"/>
      <c r="G55" s="237"/>
    </row>
    <row r="56" spans="1:7" s="14" customFormat="1" ht="10.7" customHeight="1" x14ac:dyDescent="0.2">
      <c r="A56" s="58"/>
      <c r="B56" s="59" t="s">
        <v>176</v>
      </c>
      <c r="C56" s="237">
        <v>3.3333333333333286</v>
      </c>
      <c r="D56" s="237">
        <v>-0.82938388625592552</v>
      </c>
      <c r="E56" s="237">
        <v>5.0232558139534831</v>
      </c>
      <c r="F56" s="237">
        <v>6.1677557962581631</v>
      </c>
      <c r="G56" s="237">
        <v>3.8907259500432474</v>
      </c>
    </row>
    <row r="57" spans="1:7" s="14" customFormat="1" ht="10.7" customHeight="1" x14ac:dyDescent="0.2">
      <c r="A57" s="58" t="s">
        <v>93</v>
      </c>
      <c r="B57" s="59" t="s">
        <v>177</v>
      </c>
      <c r="C57" s="237">
        <v>11.764705882352942</v>
      </c>
      <c r="D57" s="237">
        <v>7.4520547945205493</v>
      </c>
      <c r="E57" s="237">
        <v>6.9289991445680101</v>
      </c>
      <c r="F57" s="237">
        <v>10.195095515512804</v>
      </c>
      <c r="G57" s="237">
        <v>4.0686915690683065</v>
      </c>
    </row>
    <row r="58" spans="1:7" s="14" customFormat="1" ht="10.7" customHeight="1" x14ac:dyDescent="0.2">
      <c r="A58" s="58" t="s">
        <v>95</v>
      </c>
      <c r="B58" s="59" t="s">
        <v>178</v>
      </c>
      <c r="C58" s="237">
        <v>11.764705882352942</v>
      </c>
      <c r="D58" s="237">
        <v>7.4520547945205493</v>
      </c>
      <c r="E58" s="237">
        <v>6.9289991445680101</v>
      </c>
      <c r="F58" s="237">
        <v>10.195095515512804</v>
      </c>
      <c r="G58" s="237">
        <v>4.0686915690683065</v>
      </c>
    </row>
    <row r="59" spans="1:7" s="14" customFormat="1" ht="10.7" customHeight="1" x14ac:dyDescent="0.2">
      <c r="A59" s="58" t="s">
        <v>97</v>
      </c>
      <c r="B59" s="59" t="s">
        <v>179</v>
      </c>
      <c r="C59" s="237" t="s">
        <v>113</v>
      </c>
      <c r="D59" s="237" t="s">
        <v>113</v>
      </c>
      <c r="E59" s="237" t="s">
        <v>113</v>
      </c>
      <c r="F59" s="237" t="s">
        <v>113</v>
      </c>
      <c r="G59" s="237" t="s">
        <v>113</v>
      </c>
    </row>
    <row r="60" spans="1:7" s="14" customFormat="1" ht="10.7" customHeight="1" x14ac:dyDescent="0.2">
      <c r="A60" s="58" t="s">
        <v>99</v>
      </c>
      <c r="B60" s="59" t="s">
        <v>180</v>
      </c>
      <c r="C60" s="237">
        <v>14.285714285714292</v>
      </c>
      <c r="D60" s="237">
        <v>6.64819944598338</v>
      </c>
      <c r="E60" s="237">
        <v>9.971509971509974</v>
      </c>
      <c r="F60" s="237">
        <v>12.513368983957221</v>
      </c>
      <c r="G60" s="237">
        <v>8.9705752797110421</v>
      </c>
    </row>
    <row r="61" spans="1:7" s="14" customFormat="1" ht="10.7" customHeight="1" x14ac:dyDescent="0.2">
      <c r="A61" s="67" t="s">
        <v>181</v>
      </c>
      <c r="B61" s="66" t="s">
        <v>182</v>
      </c>
      <c r="C61" s="237">
        <v>5.9880239520958014</v>
      </c>
      <c r="D61" s="237">
        <v>13.21533138142135</v>
      </c>
      <c r="E61" s="237">
        <v>11.720724515585516</v>
      </c>
      <c r="F61" s="237">
        <v>18.199577460712533</v>
      </c>
      <c r="G61" s="237">
        <v>15.26310876481881</v>
      </c>
    </row>
    <row r="62" spans="1:7" s="14" customFormat="1" ht="10.7" customHeight="1" x14ac:dyDescent="0.2">
      <c r="A62" s="67" t="s">
        <v>183</v>
      </c>
      <c r="B62" s="66" t="s">
        <v>184</v>
      </c>
      <c r="C62" s="235" t="s">
        <v>123</v>
      </c>
      <c r="D62" s="237">
        <v>2.3308270676691762</v>
      </c>
      <c r="E62" s="237">
        <v>1.9406392694063896</v>
      </c>
      <c r="F62" s="237">
        <v>5.4231503441892812</v>
      </c>
      <c r="G62" s="237">
        <v>-1.3004227944640974</v>
      </c>
    </row>
    <row r="63" spans="1:7" s="14" customFormat="1" ht="10.7" customHeight="1" x14ac:dyDescent="0.2">
      <c r="A63" s="67" t="s">
        <v>185</v>
      </c>
      <c r="B63" s="66" t="s">
        <v>186</v>
      </c>
      <c r="C63" s="235" t="s">
        <v>123</v>
      </c>
      <c r="D63" s="237">
        <v>2.9288702928870265</v>
      </c>
      <c r="E63" s="237">
        <v>1.499063085571521</v>
      </c>
      <c r="F63" s="237">
        <v>6.0042421275901461</v>
      </c>
      <c r="G63" s="237">
        <v>-1.2704920796552699</v>
      </c>
    </row>
    <row r="64" spans="1:7" s="14" customFormat="1" ht="10.7" customHeight="1" x14ac:dyDescent="0.2">
      <c r="A64" s="67" t="s">
        <v>187</v>
      </c>
      <c r="B64" s="66" t="s">
        <v>188</v>
      </c>
      <c r="C64" s="235" t="s">
        <v>123</v>
      </c>
      <c r="D64" s="237">
        <v>-2.9629629629629619</v>
      </c>
      <c r="E64" s="237">
        <v>6.6225165562913872</v>
      </c>
      <c r="F64" s="237">
        <v>0.89081191142784633</v>
      </c>
      <c r="G64" s="237">
        <v>-1.7079889807162516</v>
      </c>
    </row>
    <row r="65" spans="1:7" s="14" customFormat="1" ht="10.7" customHeight="1" x14ac:dyDescent="0.2">
      <c r="A65" s="67" t="s">
        <v>189</v>
      </c>
      <c r="B65" s="66" t="s">
        <v>190</v>
      </c>
      <c r="C65" s="237">
        <v>7.9365079365079367</v>
      </c>
      <c r="D65" s="237">
        <v>15.556274256144889</v>
      </c>
      <c r="E65" s="237">
        <v>13.933367768595048</v>
      </c>
      <c r="F65" s="237">
        <v>20.756726716991622</v>
      </c>
      <c r="G65" s="237">
        <v>18.87495239582563</v>
      </c>
    </row>
    <row r="66" spans="1:7" s="14" customFormat="1" ht="10.7" customHeight="1" x14ac:dyDescent="0.2">
      <c r="A66" s="67" t="s">
        <v>191</v>
      </c>
      <c r="B66" s="66" t="s">
        <v>192</v>
      </c>
      <c r="C66" s="237">
        <v>-3.7037037037037095</v>
      </c>
      <c r="D66" s="237">
        <v>-3.7714285714285722</v>
      </c>
      <c r="E66" s="237">
        <v>-3.8642789820923724</v>
      </c>
      <c r="F66" s="237">
        <v>5.2478134110787238</v>
      </c>
      <c r="G66" s="235" t="s">
        <v>124</v>
      </c>
    </row>
    <row r="67" spans="1:7" s="14" customFormat="1" ht="10.7" customHeight="1" x14ac:dyDescent="0.2">
      <c r="A67" s="67" t="s">
        <v>193</v>
      </c>
      <c r="B67" s="66" t="s">
        <v>194</v>
      </c>
      <c r="C67" s="237"/>
      <c r="D67" s="237"/>
      <c r="E67" s="237"/>
      <c r="F67" s="237"/>
      <c r="G67" s="235"/>
    </row>
    <row r="68" spans="1:7" s="14" customFormat="1" ht="10.7" customHeight="1" x14ac:dyDescent="0.2">
      <c r="A68" s="67"/>
      <c r="B68" s="66" t="s">
        <v>195</v>
      </c>
      <c r="C68" s="235" t="s">
        <v>123</v>
      </c>
      <c r="D68" s="237">
        <v>1.68539325842697</v>
      </c>
      <c r="E68" s="237">
        <v>-5.4187192118226619</v>
      </c>
      <c r="F68" s="237">
        <v>2.4833434282253251</v>
      </c>
      <c r="G68" s="235" t="s">
        <v>124</v>
      </c>
    </row>
    <row r="69" spans="1:7" s="14" customFormat="1" ht="10.7" customHeight="1" x14ac:dyDescent="0.2">
      <c r="A69" s="67" t="s">
        <v>196</v>
      </c>
      <c r="B69" s="66" t="s">
        <v>197</v>
      </c>
      <c r="C69" s="237">
        <v>11.458333333333329</v>
      </c>
      <c r="D69" s="237">
        <v>19.333463262521931</v>
      </c>
      <c r="E69" s="237">
        <v>17.453703703703709</v>
      </c>
      <c r="F69" s="237">
        <v>24.134550750616171</v>
      </c>
      <c r="G69" s="237">
        <v>20.749843517265916</v>
      </c>
    </row>
    <row r="70" spans="1:7" ht="9.75" customHeight="1" x14ac:dyDescent="0.2">
      <c r="A70" s="156" t="s">
        <v>21</v>
      </c>
      <c r="C70" s="244"/>
      <c r="D70" s="244"/>
      <c r="E70" s="244"/>
      <c r="F70" s="244"/>
      <c r="G70" s="244"/>
    </row>
    <row r="71" spans="1:7" s="70" customFormat="1" ht="9" customHeight="1" x14ac:dyDescent="0.2">
      <c r="A71" s="14" t="s">
        <v>223</v>
      </c>
      <c r="B71" s="132"/>
      <c r="C71" s="235"/>
      <c r="D71" s="235"/>
      <c r="E71" s="235"/>
      <c r="F71" s="235"/>
      <c r="G71" s="235"/>
    </row>
  </sheetData>
  <mergeCells count="7">
    <mergeCell ref="A4:A7"/>
    <mergeCell ref="B4:B7"/>
    <mergeCell ref="C4:C7"/>
    <mergeCell ref="G4:G7"/>
    <mergeCell ref="F4:F7"/>
    <mergeCell ref="E4:E7"/>
    <mergeCell ref="D4:D7"/>
  </mergeCells>
  <phoneticPr fontId="10" type="noConversion"/>
  <pageMargins left="0.70866141732283472" right="0.55000000000000004" top="0.78740157480314965" bottom="0.78740157480314965" header="0.31496062992125984" footer="0.55118110236220474"/>
  <pageSetup paperSize="9" scale="98" orientation="portrait" r:id="rId1"/>
  <headerFooter>
    <oddFooter>&amp;C&amp;"Arial,Standard"&amp;6     © Statistisches Landesamt des Freistaates Sachsen - E III 4-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showGridLines="0" view="pageBreakPreview" zoomScale="60" zoomScaleNormal="100" workbookViewId="0">
      <selection activeCell="F18" sqref="F18"/>
    </sheetView>
  </sheetViews>
  <sheetFormatPr baseColWidth="10" defaultColWidth="11.42578125" defaultRowHeight="11.45" customHeight="1" x14ac:dyDescent="0.2"/>
  <cols>
    <col min="1" max="1" width="12.28515625" style="73" customWidth="1"/>
    <col min="2" max="2" width="4.5703125" style="72" customWidth="1"/>
    <col min="3" max="3" width="69.28515625" style="72" customWidth="1"/>
    <col min="4" max="16384" width="11.42578125" style="72"/>
  </cols>
  <sheetData>
    <row r="1" spans="1:3" ht="11.45" customHeight="1" x14ac:dyDescent="0.2">
      <c r="A1" s="71" t="s">
        <v>199</v>
      </c>
    </row>
    <row r="2" spans="1:3" ht="9" customHeight="1" x14ac:dyDescent="0.2"/>
    <row r="3" spans="1:3" ht="11.45" customHeight="1" x14ac:dyDescent="0.2">
      <c r="A3" s="74"/>
      <c r="B3" s="75"/>
      <c r="C3" s="74"/>
    </row>
    <row r="4" spans="1:3" ht="11.45" customHeight="1" x14ac:dyDescent="0.2">
      <c r="A4" s="76" t="s">
        <v>200</v>
      </c>
      <c r="B4" s="77"/>
      <c r="C4" s="72" t="s">
        <v>62</v>
      </c>
    </row>
    <row r="5" spans="1:3" ht="11.45" customHeight="1" x14ac:dyDescent="0.2">
      <c r="A5" s="78"/>
      <c r="B5" s="79"/>
      <c r="C5" s="80"/>
    </row>
    <row r="6" spans="1:3" ht="12" customHeight="1" x14ac:dyDescent="0.2">
      <c r="A6" s="81"/>
      <c r="B6" s="82"/>
      <c r="C6" s="82"/>
    </row>
    <row r="7" spans="1:3" ht="12" customHeight="1" x14ac:dyDescent="0.2">
      <c r="A7" s="83"/>
      <c r="B7" s="82"/>
      <c r="C7" s="84" t="s">
        <v>30</v>
      </c>
    </row>
    <row r="8" spans="1:3" ht="12" customHeight="1" x14ac:dyDescent="0.2">
      <c r="A8" s="83"/>
      <c r="B8" s="82"/>
      <c r="C8" s="82"/>
    </row>
    <row r="9" spans="1:3" ht="11.45" customHeight="1" x14ac:dyDescent="0.2">
      <c r="A9" s="148" t="s">
        <v>66</v>
      </c>
      <c r="B9" s="82"/>
      <c r="C9" s="82" t="s">
        <v>201</v>
      </c>
    </row>
    <row r="10" spans="1:3" ht="15.95" customHeight="1" x14ac:dyDescent="0.2">
      <c r="A10" s="83"/>
      <c r="B10" s="82"/>
      <c r="C10" s="82"/>
    </row>
    <row r="11" spans="1:3" ht="11.45" customHeight="1" x14ac:dyDescent="0.2">
      <c r="A11" s="148" t="s">
        <v>68</v>
      </c>
      <c r="B11" s="85"/>
      <c r="C11" s="82" t="s">
        <v>202</v>
      </c>
    </row>
    <row r="12" spans="1:3" ht="12" customHeight="1" x14ac:dyDescent="0.2">
      <c r="A12" s="83"/>
      <c r="B12" s="85"/>
      <c r="C12" s="82"/>
    </row>
    <row r="13" spans="1:3" ht="11.45" customHeight="1" x14ac:dyDescent="0.2">
      <c r="A13" s="148" t="s">
        <v>70</v>
      </c>
      <c r="B13" s="85"/>
      <c r="C13" s="82" t="s">
        <v>262</v>
      </c>
    </row>
    <row r="14" spans="1:3" ht="12" customHeight="1" x14ac:dyDescent="0.2">
      <c r="A14" s="83"/>
      <c r="B14" s="85"/>
      <c r="C14" s="82"/>
    </row>
    <row r="15" spans="1:3" ht="11.45" customHeight="1" x14ac:dyDescent="0.2">
      <c r="A15" s="148" t="s">
        <v>74</v>
      </c>
      <c r="B15" s="85"/>
      <c r="C15" s="82" t="s">
        <v>203</v>
      </c>
    </row>
    <row r="16" spans="1:3" ht="11.45" customHeight="1" x14ac:dyDescent="0.2">
      <c r="A16" s="148"/>
      <c r="B16" s="85"/>
      <c r="C16" s="82"/>
    </row>
    <row r="17" spans="1:3" ht="12" customHeight="1" x14ac:dyDescent="0.2">
      <c r="A17" s="148" t="s">
        <v>76</v>
      </c>
      <c r="B17" s="85"/>
      <c r="C17" s="82" t="s">
        <v>204</v>
      </c>
    </row>
    <row r="18" spans="1:3" ht="4.5" customHeight="1" x14ac:dyDescent="0.2">
      <c r="A18" s="148"/>
      <c r="B18" s="85"/>
      <c r="C18" s="82"/>
    </row>
    <row r="19" spans="1:3" ht="11.45" customHeight="1" x14ac:dyDescent="0.2">
      <c r="A19" s="148" t="s">
        <v>205</v>
      </c>
      <c r="B19" s="85"/>
      <c r="C19" s="82" t="s">
        <v>206</v>
      </c>
    </row>
    <row r="20" spans="1:3" ht="20.100000000000001" customHeight="1" x14ac:dyDescent="0.2">
      <c r="A20" s="148"/>
      <c r="B20" s="85"/>
      <c r="C20" s="82"/>
    </row>
    <row r="21" spans="1:3" ht="11.45" customHeight="1" x14ac:dyDescent="0.2">
      <c r="A21" s="148" t="s">
        <v>82</v>
      </c>
      <c r="B21" s="85"/>
      <c r="C21" s="82" t="s">
        <v>207</v>
      </c>
    </row>
    <row r="22" spans="1:3" ht="15" customHeight="1" x14ac:dyDescent="0.2">
      <c r="A22" s="260"/>
      <c r="B22" s="85"/>
      <c r="C22" s="82"/>
    </row>
    <row r="23" spans="1:3" ht="11.45" customHeight="1" x14ac:dyDescent="0.2">
      <c r="A23" s="148" t="s">
        <v>84</v>
      </c>
      <c r="B23" s="85"/>
      <c r="C23" s="82" t="s">
        <v>208</v>
      </c>
    </row>
    <row r="24" spans="1:3" ht="12" customHeight="1" x14ac:dyDescent="0.2">
      <c r="A24" s="86"/>
      <c r="B24" s="85"/>
      <c r="C24" s="82"/>
    </row>
    <row r="25" spans="1:3" ht="11.45" customHeight="1" x14ac:dyDescent="0.2">
      <c r="A25" s="148" t="s">
        <v>87</v>
      </c>
      <c r="B25" s="85"/>
      <c r="C25" s="82" t="s">
        <v>209</v>
      </c>
    </row>
    <row r="26" spans="1:3" ht="12" customHeight="1" x14ac:dyDescent="0.2">
      <c r="A26" s="86"/>
      <c r="B26" s="85"/>
      <c r="C26" s="82"/>
    </row>
    <row r="27" spans="1:3" ht="11.45" customHeight="1" x14ac:dyDescent="0.2">
      <c r="A27" s="148" t="s">
        <v>90</v>
      </c>
      <c r="B27" s="85"/>
      <c r="C27" s="82" t="s">
        <v>210</v>
      </c>
    </row>
    <row r="28" spans="1:3" ht="13.5" customHeight="1" x14ac:dyDescent="0.2">
      <c r="A28" s="148"/>
      <c r="B28" s="85"/>
      <c r="C28" s="82"/>
    </row>
    <row r="29" spans="1:3" ht="13.5" customHeight="1" x14ac:dyDescent="0.2">
      <c r="A29" s="148" t="s">
        <v>93</v>
      </c>
      <c r="B29" s="85"/>
      <c r="C29" s="82" t="s">
        <v>211</v>
      </c>
    </row>
    <row r="30" spans="1:3" ht="13.5" customHeight="1" x14ac:dyDescent="0.2">
      <c r="A30" s="148"/>
      <c r="B30" s="85"/>
      <c r="C30" s="82"/>
    </row>
    <row r="31" spans="1:3" ht="11.45" customHeight="1" x14ac:dyDescent="0.2">
      <c r="A31" s="148" t="s">
        <v>95</v>
      </c>
      <c r="B31" s="85"/>
      <c r="C31" s="82" t="s">
        <v>212</v>
      </c>
    </row>
    <row r="32" spans="1:3" ht="5.0999999999999996" customHeight="1" x14ac:dyDescent="0.2">
      <c r="A32" s="148"/>
      <c r="B32" s="85"/>
      <c r="C32" s="82"/>
    </row>
    <row r="33" spans="1:3" ht="11.45" customHeight="1" x14ac:dyDescent="0.2">
      <c r="A33" s="148" t="s">
        <v>97</v>
      </c>
      <c r="B33" s="85"/>
      <c r="C33" s="82" t="s">
        <v>213</v>
      </c>
    </row>
    <row r="34" spans="1:3" ht="11.45" customHeight="1" x14ac:dyDescent="0.2">
      <c r="A34" s="148"/>
      <c r="B34" s="85"/>
      <c r="C34" s="82"/>
    </row>
    <row r="35" spans="1:3" ht="16.5" customHeight="1" x14ac:dyDescent="0.2">
      <c r="A35" s="148" t="s">
        <v>99</v>
      </c>
      <c r="B35" s="85"/>
      <c r="C35" s="82" t="s">
        <v>214</v>
      </c>
    </row>
    <row r="36" spans="1:3" ht="15" customHeight="1" x14ac:dyDescent="0.2">
      <c r="A36" s="86"/>
      <c r="B36" s="85"/>
      <c r="C36" s="82"/>
    </row>
    <row r="37" spans="1:3" ht="11.45" customHeight="1" x14ac:dyDescent="0.2">
      <c r="A37" s="83"/>
      <c r="C37" s="87" t="s">
        <v>215</v>
      </c>
    </row>
    <row r="38" spans="1:3" ht="11.45" customHeight="1" x14ac:dyDescent="0.2">
      <c r="A38" s="83"/>
    </row>
    <row r="39" spans="1:3" ht="11.45" customHeight="1" x14ac:dyDescent="0.2">
      <c r="A39" s="83" t="s">
        <v>103</v>
      </c>
      <c r="C39" s="72" t="s">
        <v>216</v>
      </c>
    </row>
    <row r="40" spans="1:3" ht="12" customHeight="1" x14ac:dyDescent="0.2">
      <c r="A40" s="83"/>
    </row>
    <row r="41" spans="1:3" ht="11.45" customHeight="1" x14ac:dyDescent="0.2">
      <c r="A41" s="83" t="s">
        <v>106</v>
      </c>
      <c r="C41" s="72" t="s">
        <v>217</v>
      </c>
    </row>
    <row r="42" spans="1:3" ht="4.5" customHeight="1" x14ac:dyDescent="0.2">
      <c r="A42" s="83"/>
    </row>
    <row r="43" spans="1:3" ht="13.5" customHeight="1" x14ac:dyDescent="0.2">
      <c r="A43" s="83" t="s">
        <v>109</v>
      </c>
      <c r="C43" s="72" t="s">
        <v>218</v>
      </c>
    </row>
    <row r="44" spans="1:3" ht="4.5" customHeight="1" x14ac:dyDescent="0.2">
      <c r="A44" s="83"/>
    </row>
    <row r="45" spans="1:3" ht="15" customHeight="1" x14ac:dyDescent="0.2">
      <c r="A45" s="83" t="s">
        <v>111</v>
      </c>
      <c r="B45" s="85"/>
      <c r="C45" s="72" t="s">
        <v>219</v>
      </c>
    </row>
  </sheetData>
  <phoneticPr fontId="10" type="noConversion"/>
  <pageMargins left="0.70866141732283472" right="0.70866141732283472" top="0.78740157480314965" bottom="0.78740157480314965" header="0.51181102362204722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showGridLines="0" view="pageBreakPreview" zoomScale="60" zoomScaleNormal="100" workbookViewId="0">
      <selection activeCell="L95" sqref="L95"/>
    </sheetView>
  </sheetViews>
  <sheetFormatPr baseColWidth="10" defaultRowHeight="9" customHeight="1" x14ac:dyDescent="0.2"/>
  <cols>
    <col min="1" max="1" width="4.42578125" style="208" customWidth="1"/>
    <col min="2" max="2" width="12.140625" style="208" customWidth="1"/>
    <col min="3" max="3" width="8.7109375" style="208" customWidth="1"/>
    <col min="4" max="4" width="9.85546875" style="208" customWidth="1"/>
    <col min="5" max="5" width="10" style="208" customWidth="1"/>
    <col min="6" max="6" width="10.5703125" style="208" customWidth="1"/>
    <col min="7" max="7" width="9.7109375" style="208" customWidth="1"/>
    <col min="8" max="8" width="11.140625" style="208" customWidth="1"/>
    <col min="9" max="9" width="12.42578125" style="208" customWidth="1"/>
    <col min="10" max="16384" width="11.42578125" style="208"/>
  </cols>
  <sheetData>
    <row r="1" spans="1:9" ht="11.1" customHeight="1" x14ac:dyDescent="0.2">
      <c r="A1" s="161" t="s">
        <v>260</v>
      </c>
      <c r="B1" s="180"/>
      <c r="C1" s="209"/>
      <c r="D1" s="209"/>
      <c r="E1" s="209"/>
      <c r="F1" s="209"/>
      <c r="G1" s="209"/>
      <c r="H1" s="209"/>
      <c r="I1" s="209"/>
    </row>
    <row r="2" spans="1:9" ht="11.1" customHeight="1" x14ac:dyDescent="0.2">
      <c r="A2" s="183" t="s">
        <v>317</v>
      </c>
      <c r="B2" s="180"/>
      <c r="C2" s="180"/>
      <c r="D2" s="209"/>
      <c r="E2" s="209"/>
      <c r="F2" s="209"/>
      <c r="G2" s="209"/>
      <c r="H2" s="209"/>
      <c r="I2" s="209"/>
    </row>
    <row r="3" spans="1:9" ht="11.1" customHeight="1" x14ac:dyDescent="0.2">
      <c r="A3" s="180"/>
      <c r="B3" s="209"/>
      <c r="C3" s="209"/>
      <c r="D3" s="209"/>
      <c r="E3" s="209"/>
      <c r="F3" s="209"/>
      <c r="G3" s="209"/>
      <c r="H3" s="162"/>
      <c r="I3" s="162"/>
    </row>
    <row r="4" spans="1:9" ht="10.7" customHeight="1" x14ac:dyDescent="0.2">
      <c r="A4" s="154"/>
      <c r="B4" s="155"/>
      <c r="C4" s="184"/>
      <c r="D4" s="277" t="s">
        <v>0</v>
      </c>
      <c r="E4" s="149" t="s">
        <v>1</v>
      </c>
      <c r="F4" s="277" t="s">
        <v>220</v>
      </c>
      <c r="G4" s="277" t="s">
        <v>2</v>
      </c>
      <c r="H4" s="185" t="s">
        <v>3</v>
      </c>
      <c r="I4" s="267" t="s">
        <v>4</v>
      </c>
    </row>
    <row r="5" spans="1:9" ht="10.7" customHeight="1" x14ac:dyDescent="0.2">
      <c r="A5" s="270" t="s">
        <v>5</v>
      </c>
      <c r="B5" s="271"/>
      <c r="C5" s="186" t="s">
        <v>6</v>
      </c>
      <c r="D5" s="278"/>
      <c r="E5" s="186" t="s">
        <v>7</v>
      </c>
      <c r="F5" s="280"/>
      <c r="G5" s="278"/>
      <c r="H5" s="187" t="s">
        <v>8</v>
      </c>
      <c r="I5" s="268"/>
    </row>
    <row r="6" spans="1:9" ht="10.7" customHeight="1" x14ac:dyDescent="0.2">
      <c r="A6" s="272"/>
      <c r="B6" s="271"/>
      <c r="C6" s="163"/>
      <c r="D6" s="279"/>
      <c r="E6" s="150" t="s">
        <v>9</v>
      </c>
      <c r="F6" s="281"/>
      <c r="G6" s="279"/>
      <c r="H6" s="152" t="s">
        <v>10</v>
      </c>
      <c r="I6" s="269"/>
    </row>
    <row r="7" spans="1:9" ht="10.7" customHeight="1" x14ac:dyDescent="0.2">
      <c r="A7" s="162"/>
      <c r="B7" s="164"/>
      <c r="C7" s="273" t="s">
        <v>11</v>
      </c>
      <c r="D7" s="274"/>
      <c r="E7" s="153">
        <v>1000</v>
      </c>
      <c r="F7" s="275" t="s">
        <v>12</v>
      </c>
      <c r="G7" s="276"/>
      <c r="H7" s="276"/>
      <c r="I7" s="165" t="s">
        <v>13</v>
      </c>
    </row>
    <row r="8" spans="1:9" ht="3" customHeight="1" x14ac:dyDescent="0.2">
      <c r="A8" s="180"/>
      <c r="B8" s="166"/>
      <c r="C8" s="210"/>
      <c r="D8" s="210"/>
      <c r="E8" s="210"/>
      <c r="F8" s="210"/>
      <c r="G8" s="210"/>
      <c r="H8" s="210"/>
      <c r="I8" s="210"/>
    </row>
    <row r="9" spans="1:9" ht="9.9499999999999993" customHeight="1" x14ac:dyDescent="0.2">
      <c r="A9" s="156">
        <v>2004</v>
      </c>
      <c r="B9" s="157" t="s">
        <v>14</v>
      </c>
      <c r="C9" s="158" t="s">
        <v>15</v>
      </c>
      <c r="D9" s="158" t="s">
        <v>15</v>
      </c>
      <c r="E9" s="158">
        <v>25646</v>
      </c>
      <c r="F9" s="158">
        <v>418329</v>
      </c>
      <c r="G9" s="159">
        <v>1711543</v>
      </c>
      <c r="H9" s="159">
        <v>1620663</v>
      </c>
      <c r="I9" s="160" t="s">
        <v>15</v>
      </c>
    </row>
    <row r="10" spans="1:9" ht="9.75" customHeight="1" x14ac:dyDescent="0.2">
      <c r="A10" s="156">
        <v>2004</v>
      </c>
      <c r="B10" s="157" t="s">
        <v>16</v>
      </c>
      <c r="C10" s="158">
        <v>548</v>
      </c>
      <c r="D10" s="158">
        <v>19948</v>
      </c>
      <c r="E10" s="158">
        <v>6412</v>
      </c>
      <c r="F10" s="158">
        <v>104582</v>
      </c>
      <c r="G10" s="159">
        <v>427886</v>
      </c>
      <c r="H10" s="159">
        <v>405166</v>
      </c>
      <c r="I10" s="160">
        <v>21450</v>
      </c>
    </row>
    <row r="11" spans="1:9" ht="2.25" customHeight="1" x14ac:dyDescent="0.2">
      <c r="A11" s="156"/>
      <c r="B11" s="157"/>
      <c r="C11" s="158"/>
      <c r="D11" s="158"/>
      <c r="E11" s="158"/>
      <c r="F11" s="158"/>
      <c r="G11" s="159"/>
      <c r="H11" s="159"/>
      <c r="I11" s="167"/>
    </row>
    <row r="12" spans="1:9" ht="9.9499999999999993" customHeight="1" x14ac:dyDescent="0.2">
      <c r="A12" s="156">
        <v>2005</v>
      </c>
      <c r="B12" s="157" t="s">
        <v>14</v>
      </c>
      <c r="C12" s="158" t="s">
        <v>15</v>
      </c>
      <c r="D12" s="158" t="s">
        <v>15</v>
      </c>
      <c r="E12" s="158">
        <v>22238</v>
      </c>
      <c r="F12" s="158">
        <v>374725</v>
      </c>
      <c r="G12" s="159">
        <v>1519252</v>
      </c>
      <c r="H12" s="159">
        <v>1434355</v>
      </c>
      <c r="I12" s="160" t="s">
        <v>15</v>
      </c>
    </row>
    <row r="13" spans="1:9" ht="9.9499999999999993" customHeight="1" x14ac:dyDescent="0.2">
      <c r="A13" s="156">
        <v>2005</v>
      </c>
      <c r="B13" s="157" t="s">
        <v>16</v>
      </c>
      <c r="C13" s="158">
        <v>494</v>
      </c>
      <c r="D13" s="158">
        <v>17708</v>
      </c>
      <c r="E13" s="158">
        <v>5560</v>
      </c>
      <c r="F13" s="158">
        <v>93681</v>
      </c>
      <c r="G13" s="159">
        <v>379813</v>
      </c>
      <c r="H13" s="159">
        <v>358589</v>
      </c>
      <c r="I13" s="160">
        <v>21449</v>
      </c>
    </row>
    <row r="14" spans="1:9" ht="2.25" customHeight="1" x14ac:dyDescent="0.2">
      <c r="A14" s="156"/>
      <c r="B14" s="157"/>
      <c r="C14" s="158"/>
      <c r="D14" s="158"/>
      <c r="E14" s="158"/>
      <c r="F14" s="158"/>
      <c r="G14" s="159"/>
      <c r="H14" s="159"/>
      <c r="I14" s="167"/>
    </row>
    <row r="15" spans="1:9" ht="9.9499999999999993" customHeight="1" x14ac:dyDescent="0.2">
      <c r="A15" s="156">
        <v>2006</v>
      </c>
      <c r="B15" s="157" t="s">
        <v>14</v>
      </c>
      <c r="C15" s="158" t="s">
        <v>15</v>
      </c>
      <c r="D15" s="158" t="s">
        <v>15</v>
      </c>
      <c r="E15" s="158">
        <v>21634</v>
      </c>
      <c r="F15" s="158">
        <v>369761</v>
      </c>
      <c r="G15" s="159">
        <v>1686350</v>
      </c>
      <c r="H15" s="159">
        <v>1613114</v>
      </c>
      <c r="I15" s="160" t="s">
        <v>15</v>
      </c>
    </row>
    <row r="16" spans="1:9" ht="9.9499999999999993" customHeight="1" x14ac:dyDescent="0.2">
      <c r="A16" s="156">
        <v>2006</v>
      </c>
      <c r="B16" s="157" t="s">
        <v>16</v>
      </c>
      <c r="C16" s="158">
        <v>454</v>
      </c>
      <c r="D16" s="158">
        <v>17084</v>
      </c>
      <c r="E16" s="158">
        <v>5409</v>
      </c>
      <c r="F16" s="158">
        <v>92440</v>
      </c>
      <c r="G16" s="159">
        <v>421588</v>
      </c>
      <c r="H16" s="159">
        <v>403279</v>
      </c>
      <c r="I16" s="160">
        <v>24678</v>
      </c>
    </row>
    <row r="17" spans="1:9" ht="2.25" customHeight="1" x14ac:dyDescent="0.2">
      <c r="A17" s="156"/>
      <c r="B17" s="157"/>
      <c r="C17" s="158"/>
      <c r="D17" s="158"/>
      <c r="E17" s="158"/>
      <c r="F17" s="158"/>
      <c r="G17" s="159"/>
      <c r="H17" s="159"/>
      <c r="I17" s="167"/>
    </row>
    <row r="18" spans="1:9" ht="9.9499999999999993" customHeight="1" x14ac:dyDescent="0.2">
      <c r="A18" s="156">
        <v>2007</v>
      </c>
      <c r="B18" s="157" t="s">
        <v>14</v>
      </c>
      <c r="C18" s="158" t="s">
        <v>15</v>
      </c>
      <c r="D18" s="158" t="s">
        <v>15</v>
      </c>
      <c r="E18" s="158">
        <v>23002</v>
      </c>
      <c r="F18" s="158">
        <v>390862</v>
      </c>
      <c r="G18" s="159">
        <v>1711377</v>
      </c>
      <c r="H18" s="159">
        <v>1637637</v>
      </c>
      <c r="I18" s="160" t="s">
        <v>15</v>
      </c>
    </row>
    <row r="19" spans="1:9" ht="9.9499999999999993" customHeight="1" x14ac:dyDescent="0.2">
      <c r="A19" s="156">
        <v>2007</v>
      </c>
      <c r="B19" s="157" t="s">
        <v>16</v>
      </c>
      <c r="C19" s="158">
        <v>448.75</v>
      </c>
      <c r="D19" s="158">
        <v>17453.25</v>
      </c>
      <c r="E19" s="158">
        <v>5750.5</v>
      </c>
      <c r="F19" s="158">
        <v>97715.5</v>
      </c>
      <c r="G19" s="159">
        <v>427844.25</v>
      </c>
      <c r="H19" s="159">
        <v>409409.25</v>
      </c>
      <c r="I19" s="160">
        <v>24484.859267241707</v>
      </c>
    </row>
    <row r="20" spans="1:9" ht="2.25" customHeight="1" x14ac:dyDescent="0.2">
      <c r="A20" s="156">
        <v>2007</v>
      </c>
      <c r="B20" s="157" t="s">
        <v>16</v>
      </c>
      <c r="C20" s="158">
        <v>449</v>
      </c>
      <c r="D20" s="158">
        <v>17453</v>
      </c>
      <c r="E20" s="158">
        <v>5751</v>
      </c>
      <c r="F20" s="158">
        <v>97716</v>
      </c>
      <c r="G20" s="159">
        <v>427844</v>
      </c>
      <c r="H20" s="159">
        <v>409409</v>
      </c>
      <c r="I20" s="167">
        <v>24485</v>
      </c>
    </row>
    <row r="21" spans="1:9" ht="9.75" customHeight="1" x14ac:dyDescent="0.2">
      <c r="A21" s="156">
        <v>2008</v>
      </c>
      <c r="B21" s="157" t="s">
        <v>14</v>
      </c>
      <c r="C21" s="158" t="s">
        <v>15</v>
      </c>
      <c r="D21" s="158" t="s">
        <v>15</v>
      </c>
      <c r="E21" s="158">
        <v>23492</v>
      </c>
      <c r="F21" s="158">
        <v>408224</v>
      </c>
      <c r="G21" s="159">
        <v>1861241</v>
      </c>
      <c r="H21" s="159">
        <v>1784947</v>
      </c>
      <c r="I21" s="160" t="s">
        <v>15</v>
      </c>
    </row>
    <row r="22" spans="1:9" ht="1.5" customHeight="1" x14ac:dyDescent="0.2">
      <c r="A22" s="263"/>
      <c r="B22" s="157"/>
      <c r="C22" s="158"/>
      <c r="D22" s="158"/>
      <c r="E22" s="158"/>
      <c r="F22" s="158"/>
      <c r="G22" s="159"/>
      <c r="H22" s="159"/>
      <c r="I22" s="160"/>
    </row>
    <row r="23" spans="1:9" ht="9.9499999999999993" customHeight="1" x14ac:dyDescent="0.2">
      <c r="A23" s="156">
        <v>2008</v>
      </c>
      <c r="B23" s="157" t="s">
        <v>16</v>
      </c>
      <c r="C23" s="158">
        <v>457</v>
      </c>
      <c r="D23" s="158">
        <v>17808</v>
      </c>
      <c r="E23" s="158">
        <v>5873</v>
      </c>
      <c r="F23" s="158">
        <v>102056</v>
      </c>
      <c r="G23" s="159">
        <v>465310</v>
      </c>
      <c r="H23" s="159">
        <v>446237</v>
      </c>
      <c r="I23" s="160">
        <v>26129</v>
      </c>
    </row>
    <row r="24" spans="1:9" ht="3.6" customHeight="1" x14ac:dyDescent="0.2">
      <c r="A24" s="156"/>
      <c r="B24" s="157"/>
      <c r="C24" s="158"/>
      <c r="D24" s="158"/>
      <c r="E24" s="158"/>
      <c r="F24" s="158"/>
      <c r="G24" s="159"/>
      <c r="H24" s="159"/>
      <c r="I24" s="167"/>
    </row>
    <row r="25" spans="1:9" ht="9.9499999999999993" customHeight="1" x14ac:dyDescent="0.2">
      <c r="A25" s="156">
        <v>2009</v>
      </c>
      <c r="B25" s="157" t="s">
        <v>17</v>
      </c>
      <c r="C25" s="158">
        <v>471</v>
      </c>
      <c r="D25" s="158">
        <v>18089</v>
      </c>
      <c r="E25" s="158">
        <v>5667</v>
      </c>
      <c r="F25" s="158">
        <v>99139</v>
      </c>
      <c r="G25" s="159">
        <v>387582</v>
      </c>
      <c r="H25" s="159">
        <v>372680</v>
      </c>
      <c r="I25" s="160">
        <v>21426</v>
      </c>
    </row>
    <row r="26" spans="1:9" ht="9.9499999999999993" customHeight="1" x14ac:dyDescent="0.2">
      <c r="A26" s="156"/>
      <c r="B26" s="157" t="s">
        <v>18</v>
      </c>
      <c r="C26" s="158">
        <v>471</v>
      </c>
      <c r="D26" s="158">
        <v>18458</v>
      </c>
      <c r="E26" s="158">
        <v>5964</v>
      </c>
      <c r="F26" s="158">
        <v>105631</v>
      </c>
      <c r="G26" s="159">
        <v>468838</v>
      </c>
      <c r="H26" s="159">
        <v>453118</v>
      </c>
      <c r="I26" s="160">
        <v>25400</v>
      </c>
    </row>
    <row r="27" spans="1:9" ht="9.9499999999999993" customHeight="1" x14ac:dyDescent="0.2">
      <c r="A27" s="156"/>
      <c r="B27" s="157" t="s">
        <v>19</v>
      </c>
      <c r="C27" s="158">
        <v>473</v>
      </c>
      <c r="D27" s="158">
        <v>18815</v>
      </c>
      <c r="E27" s="158">
        <v>6392</v>
      </c>
      <c r="F27" s="158">
        <v>107140</v>
      </c>
      <c r="G27" s="159">
        <v>524282</v>
      </c>
      <c r="H27" s="159">
        <v>507996</v>
      </c>
      <c r="I27" s="160">
        <v>27865</v>
      </c>
    </row>
    <row r="28" spans="1:9" ht="9.9499999999999993" customHeight="1" x14ac:dyDescent="0.2">
      <c r="A28" s="156"/>
      <c r="B28" s="157" t="s">
        <v>20</v>
      </c>
      <c r="C28" s="158">
        <v>469</v>
      </c>
      <c r="D28" s="158">
        <v>18491</v>
      </c>
      <c r="E28" s="158">
        <v>6022</v>
      </c>
      <c r="F28" s="158">
        <v>112199</v>
      </c>
      <c r="G28" s="159">
        <v>603396</v>
      </c>
      <c r="H28" s="159">
        <v>584920</v>
      </c>
      <c r="I28" s="160">
        <v>32632</v>
      </c>
    </row>
    <row r="29" spans="1:9" ht="2.25" customHeight="1" x14ac:dyDescent="0.2">
      <c r="A29" s="156"/>
      <c r="B29" s="157"/>
      <c r="C29" s="158"/>
      <c r="D29" s="158"/>
      <c r="E29" s="158"/>
      <c r="F29" s="158"/>
      <c r="G29" s="159"/>
      <c r="H29" s="159"/>
      <c r="I29" s="167"/>
    </row>
    <row r="30" spans="1:9" ht="9.9499999999999993" customHeight="1" x14ac:dyDescent="0.2">
      <c r="A30" s="156">
        <v>2009</v>
      </c>
      <c r="B30" s="157" t="s">
        <v>14</v>
      </c>
      <c r="C30" s="158" t="s">
        <v>15</v>
      </c>
      <c r="D30" s="158" t="s">
        <v>15</v>
      </c>
      <c r="E30" s="158">
        <v>24045</v>
      </c>
      <c r="F30" s="158">
        <v>424109</v>
      </c>
      <c r="G30" s="159">
        <v>1984098</v>
      </c>
      <c r="H30" s="159">
        <v>1918714</v>
      </c>
      <c r="I30" s="160" t="s">
        <v>15</v>
      </c>
    </row>
    <row r="31" spans="1:9" ht="2.1" customHeight="1" x14ac:dyDescent="0.2">
      <c r="A31" s="156"/>
      <c r="B31" s="157"/>
      <c r="C31" s="158"/>
      <c r="D31" s="158"/>
      <c r="E31" s="158"/>
      <c r="F31" s="158"/>
      <c r="G31" s="159"/>
      <c r="H31" s="159"/>
      <c r="I31" s="160"/>
    </row>
    <row r="32" spans="1:9" ht="9.9499999999999993" customHeight="1" x14ac:dyDescent="0.2">
      <c r="A32" s="156">
        <v>2009</v>
      </c>
      <c r="B32" s="157" t="s">
        <v>16</v>
      </c>
      <c r="C32" s="158">
        <v>471</v>
      </c>
      <c r="D32" s="158">
        <v>18463</v>
      </c>
      <c r="E32" s="158">
        <v>6011</v>
      </c>
      <c r="F32" s="158">
        <v>106027</v>
      </c>
      <c r="G32" s="159">
        <v>496025</v>
      </c>
      <c r="H32" s="159">
        <v>479679</v>
      </c>
      <c r="I32" s="160">
        <v>26866</v>
      </c>
    </row>
    <row r="33" spans="1:9" ht="3" customHeight="1" x14ac:dyDescent="0.2">
      <c r="A33" s="180"/>
      <c r="B33" s="163"/>
      <c r="C33" s="180"/>
      <c r="D33" s="180"/>
      <c r="E33" s="180"/>
      <c r="F33" s="173"/>
      <c r="G33" s="241"/>
      <c r="H33" s="173"/>
      <c r="I33" s="173"/>
    </row>
    <row r="34" spans="1:9" ht="9.9499999999999993" customHeight="1" x14ac:dyDescent="0.2">
      <c r="A34" s="156">
        <v>2010</v>
      </c>
      <c r="B34" s="157" t="s">
        <v>17</v>
      </c>
      <c r="C34" s="158">
        <v>477</v>
      </c>
      <c r="D34" s="158">
        <v>18181</v>
      </c>
      <c r="E34" s="158">
        <v>5644</v>
      </c>
      <c r="F34" s="158">
        <v>99747</v>
      </c>
      <c r="G34" s="159">
        <v>369967</v>
      </c>
      <c r="H34" s="159">
        <v>359129</v>
      </c>
      <c r="I34" s="160">
        <v>20349</v>
      </c>
    </row>
    <row r="35" spans="1:9" ht="9.9499999999999993" customHeight="1" x14ac:dyDescent="0.2">
      <c r="A35" s="156"/>
      <c r="B35" s="157" t="s">
        <v>18</v>
      </c>
      <c r="C35" s="158">
        <v>478</v>
      </c>
      <c r="D35" s="158">
        <v>19158</v>
      </c>
      <c r="E35" s="158">
        <v>6278</v>
      </c>
      <c r="F35" s="158">
        <v>113348</v>
      </c>
      <c r="G35" s="159">
        <v>479219</v>
      </c>
      <c r="H35" s="159">
        <v>465684</v>
      </c>
      <c r="I35" s="160">
        <v>25014</v>
      </c>
    </row>
    <row r="36" spans="1:9" ht="9.9499999999999993" customHeight="1" x14ac:dyDescent="0.2">
      <c r="A36" s="156"/>
      <c r="B36" s="157" t="s">
        <v>19</v>
      </c>
      <c r="C36" s="158">
        <v>480</v>
      </c>
      <c r="D36" s="158">
        <v>19511</v>
      </c>
      <c r="E36" s="158">
        <v>6704</v>
      </c>
      <c r="F36" s="158">
        <v>114553</v>
      </c>
      <c r="G36" s="159">
        <v>543501</v>
      </c>
      <c r="H36" s="159">
        <v>528435</v>
      </c>
      <c r="I36" s="160">
        <v>27856</v>
      </c>
    </row>
    <row r="37" spans="1:9" ht="9.9499999999999993" customHeight="1" x14ac:dyDescent="0.2">
      <c r="A37" s="156"/>
      <c r="B37" s="157" t="s">
        <v>20</v>
      </c>
      <c r="C37" s="158">
        <v>476</v>
      </c>
      <c r="D37" s="158">
        <v>19109</v>
      </c>
      <c r="E37" s="158">
        <v>6395</v>
      </c>
      <c r="F37" s="158">
        <v>120697</v>
      </c>
      <c r="G37" s="159">
        <v>625513</v>
      </c>
      <c r="H37" s="159">
        <v>609193</v>
      </c>
      <c r="I37" s="160">
        <v>32734</v>
      </c>
    </row>
    <row r="38" spans="1:9" ht="2.25" customHeight="1" x14ac:dyDescent="0.2">
      <c r="A38" s="156"/>
      <c r="B38" s="157"/>
      <c r="C38" s="158"/>
      <c r="D38" s="158"/>
      <c r="E38" s="158"/>
      <c r="F38" s="158"/>
      <c r="G38" s="159"/>
      <c r="H38" s="159"/>
      <c r="I38" s="167"/>
    </row>
    <row r="39" spans="1:9" ht="9.9499999999999993" customHeight="1" x14ac:dyDescent="0.2">
      <c r="A39" s="156">
        <v>2010</v>
      </c>
      <c r="B39" s="157" t="s">
        <v>14</v>
      </c>
      <c r="C39" s="158" t="s">
        <v>15</v>
      </c>
      <c r="D39" s="158" t="s">
        <v>15</v>
      </c>
      <c r="E39" s="158">
        <v>25021</v>
      </c>
      <c r="F39" s="158">
        <v>448345</v>
      </c>
      <c r="G39" s="159">
        <v>2018200</v>
      </c>
      <c r="H39" s="159">
        <v>1962441</v>
      </c>
      <c r="I39" s="160" t="s">
        <v>15</v>
      </c>
    </row>
    <row r="40" spans="1:9" ht="2.1" customHeight="1" x14ac:dyDescent="0.2">
      <c r="A40" s="156"/>
      <c r="B40" s="157"/>
      <c r="C40" s="158"/>
      <c r="D40" s="158"/>
      <c r="E40" s="158"/>
      <c r="F40" s="158"/>
      <c r="G40" s="159"/>
      <c r="H40" s="159"/>
      <c r="I40" s="160"/>
    </row>
    <row r="41" spans="1:9" ht="9.9499999999999993" customHeight="1" x14ac:dyDescent="0.2">
      <c r="A41" s="156">
        <v>2010</v>
      </c>
      <c r="B41" s="157" t="s">
        <v>16</v>
      </c>
      <c r="C41" s="158">
        <v>478</v>
      </c>
      <c r="D41" s="158">
        <v>18990</v>
      </c>
      <c r="E41" s="158">
        <v>6255</v>
      </c>
      <c r="F41" s="158">
        <v>112086</v>
      </c>
      <c r="G41" s="159">
        <v>504550</v>
      </c>
      <c r="H41" s="159">
        <v>490610</v>
      </c>
      <c r="I41" s="160">
        <v>26570</v>
      </c>
    </row>
    <row r="42" spans="1:9" ht="3.6" customHeight="1" x14ac:dyDescent="0.2">
      <c r="A42" s="156"/>
      <c r="B42" s="157"/>
      <c r="C42" s="158"/>
      <c r="D42" s="158"/>
      <c r="E42" s="158"/>
      <c r="F42" s="158"/>
      <c r="G42" s="158"/>
      <c r="H42" s="158"/>
      <c r="I42" s="159"/>
    </row>
    <row r="43" spans="1:9" ht="9.9499999999999993" customHeight="1" x14ac:dyDescent="0.2">
      <c r="A43" s="156">
        <v>2011</v>
      </c>
      <c r="B43" s="157" t="s">
        <v>17</v>
      </c>
      <c r="C43" s="158">
        <v>485</v>
      </c>
      <c r="D43" s="158">
        <v>18996</v>
      </c>
      <c r="E43" s="158">
        <v>6118</v>
      </c>
      <c r="F43" s="158">
        <v>108559</v>
      </c>
      <c r="G43" s="159">
        <v>404044</v>
      </c>
      <c r="H43" s="159">
        <v>391101</v>
      </c>
      <c r="I43" s="160">
        <v>21270</v>
      </c>
    </row>
    <row r="44" spans="1:9" ht="9.9499999999999993" customHeight="1" x14ac:dyDescent="0.2">
      <c r="A44" s="156"/>
      <c r="B44" s="157" t="s">
        <v>18</v>
      </c>
      <c r="C44" s="158">
        <v>485</v>
      </c>
      <c r="D44" s="158">
        <v>19365</v>
      </c>
      <c r="E44" s="158">
        <v>6429</v>
      </c>
      <c r="F44" s="158">
        <v>116104</v>
      </c>
      <c r="G44" s="159">
        <v>518406</v>
      </c>
      <c r="H44" s="159">
        <v>503908</v>
      </c>
      <c r="I44" s="160">
        <v>26770</v>
      </c>
    </row>
    <row r="45" spans="1:9" ht="9.9499999999999993" customHeight="1" x14ac:dyDescent="0.2">
      <c r="A45" s="156"/>
      <c r="B45" s="157" t="s">
        <v>19</v>
      </c>
      <c r="C45" s="158">
        <v>480</v>
      </c>
      <c r="D45" s="158">
        <v>19342</v>
      </c>
      <c r="E45" s="158">
        <v>6638</v>
      </c>
      <c r="F45" s="158">
        <v>117639</v>
      </c>
      <c r="G45" s="159">
        <v>563613</v>
      </c>
      <c r="H45" s="159">
        <v>549572</v>
      </c>
      <c r="I45" s="160">
        <v>29139</v>
      </c>
    </row>
    <row r="46" spans="1:9" ht="9.9499999999999993" customHeight="1" x14ac:dyDescent="0.2">
      <c r="A46" s="156"/>
      <c r="B46" s="157" t="s">
        <v>20</v>
      </c>
      <c r="C46" s="158">
        <v>479</v>
      </c>
      <c r="D46" s="158">
        <v>19043</v>
      </c>
      <c r="E46" s="158">
        <v>6162</v>
      </c>
      <c r="F46" s="158">
        <v>121263</v>
      </c>
      <c r="G46" s="159">
        <v>681699</v>
      </c>
      <c r="H46" s="159">
        <v>665884</v>
      </c>
      <c r="I46" s="160">
        <v>35798</v>
      </c>
    </row>
    <row r="47" spans="1:9" ht="2.25" customHeight="1" x14ac:dyDescent="0.2">
      <c r="A47" s="156"/>
      <c r="B47" s="157"/>
      <c r="C47" s="158"/>
      <c r="D47" s="158"/>
      <c r="E47" s="158"/>
      <c r="F47" s="158"/>
      <c r="G47" s="159"/>
      <c r="H47" s="159"/>
      <c r="I47" s="167"/>
    </row>
    <row r="48" spans="1:9" ht="9.9499999999999993" customHeight="1" x14ac:dyDescent="0.2">
      <c r="A48" s="156">
        <v>2011</v>
      </c>
      <c r="B48" s="157" t="s">
        <v>14</v>
      </c>
      <c r="C48" s="158" t="s">
        <v>15</v>
      </c>
      <c r="D48" s="158" t="s">
        <v>15</v>
      </c>
      <c r="E48" s="158">
        <v>25347</v>
      </c>
      <c r="F48" s="158">
        <v>463565</v>
      </c>
      <c r="G48" s="159">
        <v>2167762</v>
      </c>
      <c r="H48" s="159">
        <v>2110465</v>
      </c>
      <c r="I48" s="160" t="s">
        <v>15</v>
      </c>
    </row>
    <row r="49" spans="1:9" ht="2.1" customHeight="1" x14ac:dyDescent="0.2">
      <c r="A49" s="156"/>
      <c r="B49" s="157"/>
      <c r="C49" s="158"/>
      <c r="D49" s="158"/>
      <c r="E49" s="158"/>
      <c r="F49" s="158"/>
      <c r="G49" s="159"/>
      <c r="H49" s="159"/>
      <c r="I49" s="167"/>
    </row>
    <row r="50" spans="1:9" ht="9.9499999999999993" customHeight="1" x14ac:dyDescent="0.2">
      <c r="A50" s="156">
        <v>2011</v>
      </c>
      <c r="B50" s="157" t="s">
        <v>16</v>
      </c>
      <c r="C50" s="158">
        <v>482</v>
      </c>
      <c r="D50" s="158">
        <v>19187</v>
      </c>
      <c r="E50" s="158">
        <v>6337</v>
      </c>
      <c r="F50" s="158">
        <v>115891</v>
      </c>
      <c r="G50" s="159">
        <v>541941</v>
      </c>
      <c r="H50" s="159">
        <v>527616</v>
      </c>
      <c r="I50" s="160">
        <v>28246</v>
      </c>
    </row>
    <row r="51" spans="1:9" ht="3.6" customHeight="1" x14ac:dyDescent="0.2">
      <c r="A51" s="156"/>
      <c r="B51" s="157"/>
      <c r="C51" s="158"/>
      <c r="D51" s="158"/>
      <c r="E51" s="158"/>
      <c r="F51" s="158"/>
      <c r="G51" s="159"/>
      <c r="H51" s="159"/>
      <c r="I51" s="160"/>
    </row>
    <row r="52" spans="1:9" ht="9.9499999999999993" customHeight="1" x14ac:dyDescent="0.2">
      <c r="A52" s="156">
        <v>2012</v>
      </c>
      <c r="B52" s="157" t="s">
        <v>17</v>
      </c>
      <c r="C52" s="158">
        <v>486</v>
      </c>
      <c r="D52" s="158">
        <v>18624</v>
      </c>
      <c r="E52" s="158">
        <v>5980</v>
      </c>
      <c r="F52" s="158">
        <v>110788</v>
      </c>
      <c r="G52" s="159">
        <v>439619</v>
      </c>
      <c r="H52" s="159">
        <v>427608</v>
      </c>
      <c r="I52" s="160">
        <v>23605</v>
      </c>
    </row>
    <row r="53" spans="1:9" ht="10.5" customHeight="1" x14ac:dyDescent="0.2">
      <c r="A53" s="156"/>
      <c r="B53" s="157" t="s">
        <v>18</v>
      </c>
      <c r="C53" s="158">
        <v>488</v>
      </c>
      <c r="D53" s="158">
        <v>19059</v>
      </c>
      <c r="E53" s="158">
        <v>6159</v>
      </c>
      <c r="F53" s="158">
        <v>118425</v>
      </c>
      <c r="G53" s="159">
        <v>491064</v>
      </c>
      <c r="H53" s="159">
        <v>478812</v>
      </c>
      <c r="I53" s="160">
        <v>25765</v>
      </c>
    </row>
    <row r="54" spans="1:9" ht="10.5" customHeight="1" x14ac:dyDescent="0.2">
      <c r="A54" s="156"/>
      <c r="B54" s="157" t="s">
        <v>19</v>
      </c>
      <c r="C54" s="158">
        <v>488</v>
      </c>
      <c r="D54" s="158">
        <v>19249</v>
      </c>
      <c r="E54" s="158">
        <v>6430</v>
      </c>
      <c r="F54" s="158">
        <v>119214</v>
      </c>
      <c r="G54" s="159">
        <v>556320</v>
      </c>
      <c r="H54" s="159">
        <v>542904</v>
      </c>
      <c r="I54" s="160">
        <v>28901</v>
      </c>
    </row>
    <row r="55" spans="1:9" ht="9.9499999999999993" customHeight="1" x14ac:dyDescent="0.2">
      <c r="A55" s="156"/>
      <c r="B55" s="157" t="s">
        <v>20</v>
      </c>
      <c r="C55" s="158">
        <v>488</v>
      </c>
      <c r="D55" s="158">
        <v>18849</v>
      </c>
      <c r="E55" s="158">
        <v>6059</v>
      </c>
      <c r="F55" s="158">
        <v>127016</v>
      </c>
      <c r="G55" s="159">
        <v>628040</v>
      </c>
      <c r="H55" s="159">
        <v>614413</v>
      </c>
      <c r="I55" s="160">
        <v>33320</v>
      </c>
    </row>
    <row r="56" spans="1:9" ht="2.25" customHeight="1" x14ac:dyDescent="0.2">
      <c r="A56" s="156"/>
      <c r="B56" s="157"/>
      <c r="C56" s="158"/>
      <c r="D56" s="158"/>
      <c r="E56" s="158"/>
      <c r="F56" s="158" t="s">
        <v>311</v>
      </c>
      <c r="G56" s="159"/>
      <c r="H56" s="159"/>
      <c r="I56" s="167"/>
    </row>
    <row r="57" spans="1:9" ht="9.9499999999999993" customHeight="1" x14ac:dyDescent="0.2">
      <c r="A57" s="156">
        <v>2012</v>
      </c>
      <c r="B57" s="157" t="s">
        <v>14</v>
      </c>
      <c r="C57" s="158" t="s">
        <v>15</v>
      </c>
      <c r="D57" s="158" t="s">
        <v>15</v>
      </c>
      <c r="E57" s="158">
        <v>24628</v>
      </c>
      <c r="F57" s="158">
        <v>475443</v>
      </c>
      <c r="G57" s="159">
        <v>2115043</v>
      </c>
      <c r="H57" s="159">
        <v>2063737</v>
      </c>
      <c r="I57" s="160" t="s">
        <v>15</v>
      </c>
    </row>
    <row r="58" spans="1:9" ht="2.1" customHeight="1" x14ac:dyDescent="0.2">
      <c r="A58" s="156"/>
      <c r="B58" s="157"/>
      <c r="C58" s="158"/>
      <c r="D58" s="158"/>
      <c r="E58" s="158"/>
      <c r="F58" s="158"/>
      <c r="G58" s="159"/>
      <c r="H58" s="159"/>
      <c r="I58" s="160" t="e">
        <v>#DIV/0!</v>
      </c>
    </row>
    <row r="59" spans="1:9" ht="9.9499999999999993" customHeight="1" x14ac:dyDescent="0.2">
      <c r="A59" s="156">
        <v>2012</v>
      </c>
      <c r="B59" s="157" t="s">
        <v>16</v>
      </c>
      <c r="C59" s="158">
        <v>488</v>
      </c>
      <c r="D59" s="158">
        <v>18945</v>
      </c>
      <c r="E59" s="158">
        <v>6157</v>
      </c>
      <c r="F59" s="158">
        <v>118861</v>
      </c>
      <c r="G59" s="159">
        <v>528761</v>
      </c>
      <c r="H59" s="159">
        <v>515934</v>
      </c>
      <c r="I59" s="160">
        <v>27910</v>
      </c>
    </row>
    <row r="60" spans="1:9" ht="3.6" customHeight="1" x14ac:dyDescent="0.2">
      <c r="A60" s="156"/>
      <c r="B60" s="157"/>
      <c r="C60" s="158"/>
      <c r="D60" s="158"/>
      <c r="E60" s="158"/>
      <c r="F60" s="158"/>
      <c r="G60" s="159"/>
      <c r="H60" s="159"/>
      <c r="I60" s="160"/>
    </row>
    <row r="61" spans="1:9" ht="9.9499999999999993" customHeight="1" x14ac:dyDescent="0.2">
      <c r="A61" s="156">
        <v>2013</v>
      </c>
      <c r="B61" s="157" t="s">
        <v>17</v>
      </c>
      <c r="C61" s="158">
        <v>499</v>
      </c>
      <c r="D61" s="158">
        <v>18811</v>
      </c>
      <c r="E61" s="158">
        <v>5836</v>
      </c>
      <c r="F61" s="158">
        <v>116174</v>
      </c>
      <c r="G61" s="159">
        <v>433358</v>
      </c>
      <c r="H61" s="159">
        <v>424237</v>
      </c>
      <c r="I61" s="160">
        <v>23037</v>
      </c>
    </row>
    <row r="62" spans="1:9" ht="9.9499999999999993" customHeight="1" x14ac:dyDescent="0.2">
      <c r="A62" s="156"/>
      <c r="B62" s="157" t="s">
        <v>18</v>
      </c>
      <c r="C62" s="158">
        <v>500</v>
      </c>
      <c r="D62" s="158">
        <v>19230</v>
      </c>
      <c r="E62" s="158">
        <v>6221</v>
      </c>
      <c r="F62" s="158">
        <v>124651</v>
      </c>
      <c r="G62" s="159">
        <v>491016</v>
      </c>
      <c r="H62" s="159">
        <v>478440</v>
      </c>
      <c r="I62" s="160">
        <v>25534</v>
      </c>
    </row>
    <row r="63" spans="1:9" ht="9.9499999999999993" customHeight="1" x14ac:dyDescent="0.2">
      <c r="A63" s="156"/>
      <c r="B63" s="157" t="s">
        <v>19</v>
      </c>
      <c r="C63" s="158">
        <v>502</v>
      </c>
      <c r="D63" s="158">
        <v>19555</v>
      </c>
      <c r="E63" s="158">
        <v>6640</v>
      </c>
      <c r="F63" s="158">
        <v>127618</v>
      </c>
      <c r="G63" s="159">
        <v>569432</v>
      </c>
      <c r="H63" s="159">
        <v>557748</v>
      </c>
      <c r="I63" s="160">
        <v>29120</v>
      </c>
    </row>
    <row r="64" spans="1:9" ht="9.9499999999999993" customHeight="1" x14ac:dyDescent="0.2">
      <c r="A64" s="156"/>
      <c r="B64" s="157" t="s">
        <v>20</v>
      </c>
      <c r="C64" s="158">
        <v>499</v>
      </c>
      <c r="D64" s="158">
        <v>19199</v>
      </c>
      <c r="E64" s="158">
        <v>6223</v>
      </c>
      <c r="F64" s="158">
        <v>133097</v>
      </c>
      <c r="G64" s="159">
        <v>697713</v>
      </c>
      <c r="H64" s="159">
        <v>681475</v>
      </c>
      <c r="I64" s="160">
        <v>36341</v>
      </c>
    </row>
    <row r="65" spans="1:9" ht="2.25" customHeight="1" x14ac:dyDescent="0.2">
      <c r="A65" s="156"/>
      <c r="B65" s="157"/>
      <c r="C65" s="158"/>
      <c r="D65" s="158"/>
      <c r="E65" s="158"/>
      <c r="F65" s="158" t="s">
        <v>311</v>
      </c>
      <c r="G65" s="159"/>
      <c r="H65" s="159"/>
      <c r="I65" s="167" t="e">
        <v>#DIV/0!</v>
      </c>
    </row>
    <row r="66" spans="1:9" ht="9.9499999999999993" customHeight="1" x14ac:dyDescent="0.2">
      <c r="A66" s="156">
        <v>2013</v>
      </c>
      <c r="B66" s="157" t="s">
        <v>14</v>
      </c>
      <c r="C66" s="158" t="s">
        <v>15</v>
      </c>
      <c r="D66" s="158" t="s">
        <v>15</v>
      </c>
      <c r="E66" s="158">
        <v>24920</v>
      </c>
      <c r="F66" s="158">
        <v>501540</v>
      </c>
      <c r="G66" s="159">
        <v>2191519</v>
      </c>
      <c r="H66" s="159">
        <v>2141900</v>
      </c>
      <c r="I66" s="160" t="s">
        <v>15</v>
      </c>
    </row>
    <row r="67" spans="1:9" ht="1.5" customHeight="1" x14ac:dyDescent="0.2">
      <c r="A67" s="156"/>
      <c r="B67" s="157"/>
      <c r="C67" s="158"/>
      <c r="D67" s="158"/>
      <c r="E67" s="158"/>
      <c r="F67" s="158"/>
      <c r="G67" s="159"/>
      <c r="H67" s="159"/>
      <c r="I67" s="160" t="e">
        <v>#DIV/0!</v>
      </c>
    </row>
    <row r="68" spans="1:9" ht="9.9499999999999993" customHeight="1" x14ac:dyDescent="0.2">
      <c r="A68" s="156">
        <v>2013</v>
      </c>
      <c r="B68" s="157" t="s">
        <v>16</v>
      </c>
      <c r="C68" s="158">
        <v>500</v>
      </c>
      <c r="D68" s="158">
        <v>19199</v>
      </c>
      <c r="E68" s="158">
        <v>6230</v>
      </c>
      <c r="F68" s="158">
        <v>125385</v>
      </c>
      <c r="G68" s="159">
        <v>547880</v>
      </c>
      <c r="H68" s="159">
        <v>535475</v>
      </c>
      <c r="I68" s="160">
        <v>28537</v>
      </c>
    </row>
    <row r="69" spans="1:9" ht="3" customHeight="1" x14ac:dyDescent="0.2">
      <c r="A69" s="156"/>
      <c r="B69" s="157"/>
      <c r="C69" s="158"/>
      <c r="D69" s="158"/>
      <c r="E69" s="158"/>
      <c r="F69" s="158"/>
      <c r="G69" s="159"/>
      <c r="H69" s="159"/>
      <c r="I69" s="160"/>
    </row>
    <row r="70" spans="1:9" ht="9.9499999999999993" customHeight="1" x14ac:dyDescent="0.2">
      <c r="A70" s="156">
        <v>2014</v>
      </c>
      <c r="B70" s="157" t="s">
        <v>17</v>
      </c>
      <c r="C70" s="158">
        <v>501</v>
      </c>
      <c r="D70" s="158">
        <v>19173</v>
      </c>
      <c r="E70" s="158">
        <v>6116</v>
      </c>
      <c r="F70" s="158">
        <v>122434</v>
      </c>
      <c r="G70" s="159">
        <v>461947</v>
      </c>
      <c r="H70" s="159">
        <v>450991</v>
      </c>
      <c r="I70" s="160">
        <v>24094</v>
      </c>
    </row>
    <row r="71" spans="1:9" ht="9.9499999999999993" customHeight="1" x14ac:dyDescent="0.2">
      <c r="A71" s="156"/>
      <c r="B71" s="157" t="s">
        <v>18</v>
      </c>
      <c r="C71" s="158">
        <v>502</v>
      </c>
      <c r="D71" s="158">
        <v>19415</v>
      </c>
      <c r="E71" s="158">
        <v>6224</v>
      </c>
      <c r="F71" s="158">
        <v>130466</v>
      </c>
      <c r="G71" s="159">
        <v>536249</v>
      </c>
      <c r="H71" s="159">
        <v>524966</v>
      </c>
      <c r="I71" s="160">
        <v>27620</v>
      </c>
    </row>
    <row r="72" spans="1:9" ht="9.9499999999999993" customHeight="1" x14ac:dyDescent="0.2">
      <c r="A72" s="156"/>
      <c r="B72" s="157" t="s">
        <v>19</v>
      </c>
      <c r="C72" s="158">
        <v>500</v>
      </c>
      <c r="D72" s="158">
        <v>19555</v>
      </c>
      <c r="E72" s="158">
        <v>6418</v>
      </c>
      <c r="F72" s="158">
        <v>130162</v>
      </c>
      <c r="G72" s="159">
        <v>581695</v>
      </c>
      <c r="H72" s="159">
        <v>569678</v>
      </c>
      <c r="I72" s="160">
        <v>29747</v>
      </c>
    </row>
    <row r="73" spans="1:9" ht="9.9499999999999993" customHeight="1" x14ac:dyDescent="0.2">
      <c r="A73" s="156"/>
      <c r="B73" s="157" t="s">
        <v>20</v>
      </c>
      <c r="C73" s="158">
        <v>499</v>
      </c>
      <c r="D73" s="158">
        <v>19249</v>
      </c>
      <c r="E73" s="158">
        <v>6017</v>
      </c>
      <c r="F73" s="158">
        <v>138036</v>
      </c>
      <c r="G73" s="159">
        <v>685837</v>
      </c>
      <c r="H73" s="159">
        <v>671587</v>
      </c>
      <c r="I73" s="160">
        <v>35630</v>
      </c>
    </row>
    <row r="74" spans="1:9" ht="2.25" customHeight="1" x14ac:dyDescent="0.2">
      <c r="A74" s="156"/>
      <c r="B74" s="157"/>
      <c r="C74" s="158"/>
      <c r="D74" s="158"/>
      <c r="E74" s="158"/>
      <c r="F74" s="158" t="s">
        <v>311</v>
      </c>
      <c r="G74" s="159"/>
      <c r="H74" s="159"/>
      <c r="I74" s="167" t="e">
        <v>#DIV/0!</v>
      </c>
    </row>
    <row r="75" spans="1:9" ht="9.9499999999999993" customHeight="1" x14ac:dyDescent="0.2">
      <c r="A75" s="156">
        <v>2014</v>
      </c>
      <c r="B75" s="157" t="s">
        <v>14</v>
      </c>
      <c r="C75" s="158" t="s">
        <v>15</v>
      </c>
      <c r="D75" s="158" t="s">
        <v>15</v>
      </c>
      <c r="E75" s="158">
        <v>24775</v>
      </c>
      <c r="F75" s="158">
        <v>521098</v>
      </c>
      <c r="G75" s="159">
        <v>2265728</v>
      </c>
      <c r="H75" s="159">
        <v>2217222</v>
      </c>
      <c r="I75" s="160" t="s">
        <v>15</v>
      </c>
    </row>
    <row r="76" spans="1:9" ht="1.5" customHeight="1" x14ac:dyDescent="0.2">
      <c r="A76" s="156"/>
      <c r="B76" s="157"/>
      <c r="C76" s="158"/>
      <c r="D76" s="158"/>
      <c r="E76" s="158"/>
      <c r="F76" s="158"/>
      <c r="G76" s="159"/>
      <c r="H76" s="159"/>
      <c r="I76" s="160" t="e">
        <v>#DIV/0!</v>
      </c>
    </row>
    <row r="77" spans="1:9" ht="9.75" customHeight="1" x14ac:dyDescent="0.2">
      <c r="A77" s="156">
        <v>2014</v>
      </c>
      <c r="B77" s="157" t="s">
        <v>16</v>
      </c>
      <c r="C77" s="158">
        <v>501</v>
      </c>
      <c r="D77" s="158">
        <v>19348</v>
      </c>
      <c r="E77" s="158">
        <v>6194</v>
      </c>
      <c r="F77" s="158">
        <v>130275</v>
      </c>
      <c r="G77" s="159">
        <v>566432</v>
      </c>
      <c r="H77" s="159">
        <v>554306</v>
      </c>
      <c r="I77" s="160">
        <v>29276</v>
      </c>
    </row>
    <row r="78" spans="1:9" ht="3" customHeight="1" x14ac:dyDescent="0.2">
      <c r="A78" s="156">
        <v>2016</v>
      </c>
      <c r="B78" s="157" t="s">
        <v>296</v>
      </c>
      <c r="C78" s="158"/>
      <c r="D78" s="158"/>
      <c r="E78" s="158"/>
      <c r="F78" s="158"/>
      <c r="G78" s="159"/>
      <c r="H78" s="159"/>
      <c r="I78" s="160"/>
    </row>
    <row r="79" spans="1:9" ht="10.5" customHeight="1" x14ac:dyDescent="0.2">
      <c r="A79" s="156">
        <v>2015</v>
      </c>
      <c r="B79" s="157" t="s">
        <v>17</v>
      </c>
      <c r="C79" s="158">
        <v>496</v>
      </c>
      <c r="D79" s="158">
        <v>19272</v>
      </c>
      <c r="E79" s="158">
        <v>6065</v>
      </c>
      <c r="F79" s="158">
        <v>129060</v>
      </c>
      <c r="G79" s="159">
        <v>450677</v>
      </c>
      <c r="H79" s="159">
        <v>440920</v>
      </c>
      <c r="I79" s="160">
        <v>23385</v>
      </c>
    </row>
    <row r="80" spans="1:9" ht="10.5" customHeight="1" x14ac:dyDescent="0.2">
      <c r="A80" s="156"/>
      <c r="B80" s="157" t="s">
        <v>18</v>
      </c>
      <c r="C80" s="158">
        <v>496</v>
      </c>
      <c r="D80" s="158">
        <v>19400</v>
      </c>
      <c r="E80" s="158">
        <v>6216</v>
      </c>
      <c r="F80" s="158">
        <v>135790</v>
      </c>
      <c r="G80" s="159">
        <v>539157</v>
      </c>
      <c r="H80" s="159">
        <v>528584</v>
      </c>
      <c r="I80" s="160">
        <v>27792</v>
      </c>
    </row>
    <row r="81" spans="1:9" ht="10.5" customHeight="1" x14ac:dyDescent="0.2">
      <c r="A81" s="156"/>
      <c r="B81" s="157" t="s">
        <v>19</v>
      </c>
      <c r="C81" s="158">
        <v>496</v>
      </c>
      <c r="D81" s="158">
        <v>19708</v>
      </c>
      <c r="E81" s="158">
        <v>6515</v>
      </c>
      <c r="F81" s="158">
        <v>135867</v>
      </c>
      <c r="G81" s="159">
        <v>575780</v>
      </c>
      <c r="H81" s="159">
        <v>565215</v>
      </c>
      <c r="I81" s="160">
        <v>29216</v>
      </c>
    </row>
    <row r="82" spans="1:9" ht="9.9499999999999993" customHeight="1" x14ac:dyDescent="0.2">
      <c r="A82" s="156"/>
      <c r="B82" s="157" t="s">
        <v>20</v>
      </c>
      <c r="C82" s="158">
        <v>496</v>
      </c>
      <c r="D82" s="158">
        <v>19495</v>
      </c>
      <c r="E82" s="158">
        <v>6161</v>
      </c>
      <c r="F82" s="158">
        <v>144224</v>
      </c>
      <c r="G82" s="159">
        <v>690040</v>
      </c>
      <c r="H82" s="159">
        <v>678862</v>
      </c>
      <c r="I82" s="160">
        <v>35396</v>
      </c>
    </row>
    <row r="83" spans="1:9" ht="2.25" customHeight="1" x14ac:dyDescent="0.2">
      <c r="A83" s="156"/>
      <c r="B83" s="157"/>
      <c r="C83" s="158"/>
      <c r="D83" s="158"/>
      <c r="E83" s="158"/>
      <c r="F83" s="158" t="s">
        <v>311</v>
      </c>
      <c r="G83" s="159"/>
      <c r="H83" s="159"/>
      <c r="I83" s="167" t="e">
        <v>#DIV/0!</v>
      </c>
    </row>
    <row r="84" spans="1:9" ht="9.9499999999999993" customHeight="1" x14ac:dyDescent="0.2">
      <c r="A84" s="156">
        <v>2015</v>
      </c>
      <c r="B84" s="157" t="s">
        <v>14</v>
      </c>
      <c r="C84" s="158" t="s">
        <v>15</v>
      </c>
      <c r="D84" s="158" t="s">
        <v>15</v>
      </c>
      <c r="E84" s="158">
        <v>24957</v>
      </c>
      <c r="F84" s="158">
        <v>544941</v>
      </c>
      <c r="G84" s="159">
        <v>2255654</v>
      </c>
      <c r="H84" s="159">
        <v>2213581</v>
      </c>
      <c r="I84" s="160" t="s">
        <v>15</v>
      </c>
    </row>
    <row r="85" spans="1:9" ht="1.5" customHeight="1" x14ac:dyDescent="0.2">
      <c r="A85" s="156"/>
      <c r="B85" s="157"/>
      <c r="C85" s="158"/>
      <c r="D85" s="158"/>
      <c r="E85" s="158"/>
      <c r="F85" s="158"/>
      <c r="G85" s="159"/>
      <c r="H85" s="159"/>
      <c r="I85" s="160" t="e">
        <v>#DIV/0!</v>
      </c>
    </row>
    <row r="86" spans="1:9" ht="10.5" customHeight="1" x14ac:dyDescent="0.2">
      <c r="A86" s="156">
        <v>2015</v>
      </c>
      <c r="B86" s="157" t="s">
        <v>16</v>
      </c>
      <c r="C86" s="158">
        <v>496</v>
      </c>
      <c r="D86" s="158">
        <v>19469</v>
      </c>
      <c r="E86" s="158">
        <v>6239</v>
      </c>
      <c r="F86" s="158">
        <v>136235</v>
      </c>
      <c r="G86" s="159">
        <v>563914</v>
      </c>
      <c r="H86" s="159">
        <v>553395</v>
      </c>
      <c r="I86" s="160">
        <f>G86*1000/D86</f>
        <v>28964.713133699726</v>
      </c>
    </row>
    <row r="87" spans="1:9" ht="3" customHeight="1" x14ac:dyDescent="0.2">
      <c r="A87" s="156"/>
      <c r="B87" s="157"/>
      <c r="C87" s="158"/>
      <c r="D87" s="158"/>
      <c r="E87" s="158"/>
      <c r="F87" s="158"/>
      <c r="G87" s="159"/>
      <c r="H87" s="159"/>
      <c r="I87" s="160" t="e">
        <v>#DIV/0!</v>
      </c>
    </row>
    <row r="88" spans="1:9" ht="9.9499999999999993" customHeight="1" x14ac:dyDescent="0.2">
      <c r="A88" s="156">
        <v>2016</v>
      </c>
      <c r="B88" s="157" t="s">
        <v>17</v>
      </c>
      <c r="C88" s="158">
        <v>507</v>
      </c>
      <c r="D88" s="158">
        <v>19752</v>
      </c>
      <c r="E88" s="158">
        <v>6224</v>
      </c>
      <c r="F88" s="158">
        <v>135513</v>
      </c>
      <c r="G88" s="159">
        <v>458595</v>
      </c>
      <c r="H88" s="159">
        <v>449203</v>
      </c>
      <c r="I88" s="160">
        <v>23217.648845686512</v>
      </c>
    </row>
    <row r="89" spans="1:9" ht="9.9499999999999993" customHeight="1" x14ac:dyDescent="0.2">
      <c r="A89" s="156"/>
      <c r="B89" s="157" t="s">
        <v>18</v>
      </c>
      <c r="C89" s="158">
        <v>507</v>
      </c>
      <c r="D89" s="158">
        <v>19939</v>
      </c>
      <c r="E89" s="158">
        <v>6598</v>
      </c>
      <c r="F89" s="158">
        <v>142510</v>
      </c>
      <c r="G89" s="159">
        <v>619879</v>
      </c>
      <c r="H89" s="159">
        <v>608194</v>
      </c>
      <c r="I89" s="160">
        <v>31088.77075078991</v>
      </c>
    </row>
    <row r="90" spans="1:9" ht="9.9499999999999993" customHeight="1" x14ac:dyDescent="0.2">
      <c r="A90" s="156"/>
      <c r="B90" s="157" t="s">
        <v>19</v>
      </c>
      <c r="C90" s="158">
        <v>507</v>
      </c>
      <c r="D90" s="158">
        <v>20277</v>
      </c>
      <c r="E90" s="158">
        <v>6660</v>
      </c>
      <c r="F90" s="158">
        <v>144151</v>
      </c>
      <c r="G90" s="159">
        <v>627593</v>
      </c>
      <c r="H90" s="159">
        <v>619351</v>
      </c>
      <c r="I90" s="160">
        <v>30950.978941658035</v>
      </c>
    </row>
    <row r="91" spans="1:9" ht="9.75" customHeight="1" x14ac:dyDescent="0.2">
      <c r="A91" s="156"/>
      <c r="B91" s="157" t="s">
        <v>20</v>
      </c>
      <c r="C91" s="158">
        <v>507</v>
      </c>
      <c r="D91" s="158">
        <v>20056</v>
      </c>
      <c r="E91" s="158">
        <v>6227</v>
      </c>
      <c r="F91" s="158">
        <v>152155</v>
      </c>
      <c r="G91" s="159">
        <v>759519</v>
      </c>
      <c r="H91" s="159">
        <v>750084</v>
      </c>
      <c r="I91" s="160">
        <v>37869.91424012764</v>
      </c>
    </row>
    <row r="92" spans="1:9" ht="2.25" customHeight="1" x14ac:dyDescent="0.2">
      <c r="A92" s="156"/>
      <c r="B92" s="157"/>
      <c r="C92" s="158"/>
      <c r="D92" s="158"/>
      <c r="E92" s="158"/>
      <c r="F92" s="158">
        <v>0</v>
      </c>
      <c r="G92" s="159"/>
      <c r="H92" s="159"/>
      <c r="I92" s="160" t="e">
        <v>#DIV/0!</v>
      </c>
    </row>
    <row r="93" spans="1:9" ht="9.9499999999999993" customHeight="1" x14ac:dyDescent="0.2">
      <c r="A93" s="156">
        <v>2016</v>
      </c>
      <c r="B93" s="157" t="s">
        <v>14</v>
      </c>
      <c r="C93" s="158" t="s">
        <v>15</v>
      </c>
      <c r="D93" s="158" t="s">
        <v>15</v>
      </c>
      <c r="E93" s="158">
        <v>25709</v>
      </c>
      <c r="F93" s="158">
        <v>574329</v>
      </c>
      <c r="G93" s="159">
        <v>2465586</v>
      </c>
      <c r="H93" s="159">
        <v>2426832</v>
      </c>
      <c r="I93" s="160" t="s">
        <v>15</v>
      </c>
    </row>
    <row r="94" spans="1:9" ht="1.5" customHeight="1" x14ac:dyDescent="0.2">
      <c r="A94" s="156"/>
      <c r="B94" s="157"/>
      <c r="C94" s="158"/>
      <c r="D94" s="158"/>
      <c r="E94" s="158"/>
      <c r="F94" s="158"/>
      <c r="G94" s="159"/>
      <c r="H94" s="159"/>
      <c r="I94" s="160" t="e">
        <v>#DIV/0!</v>
      </c>
    </row>
    <row r="95" spans="1:9" ht="9.9499999999999993" customHeight="1" x14ac:dyDescent="0.2">
      <c r="A95" s="156">
        <v>2016</v>
      </c>
      <c r="B95" s="157" t="s">
        <v>16</v>
      </c>
      <c r="C95" s="158">
        <v>507</v>
      </c>
      <c r="D95" s="158">
        <v>20006</v>
      </c>
      <c r="E95" s="158">
        <v>6427.25</v>
      </c>
      <c r="F95" s="158">
        <v>143582.25</v>
      </c>
      <c r="G95" s="159">
        <v>616396.5</v>
      </c>
      <c r="H95" s="159">
        <v>606708</v>
      </c>
      <c r="I95" s="160">
        <v>30810.581825452366</v>
      </c>
    </row>
    <row r="96" spans="1:9" ht="3.75" customHeight="1" x14ac:dyDescent="0.2"/>
    <row r="97" ht="6.75" customHeight="1" x14ac:dyDescent="0.2"/>
    <row r="98" s="151" customFormat="1" ht="9" customHeight="1" x14ac:dyDescent="0.15"/>
  </sheetData>
  <mergeCells count="7">
    <mergeCell ref="I4:I6"/>
    <mergeCell ref="A5:B6"/>
    <mergeCell ref="C7:D7"/>
    <mergeCell ref="F7:H7"/>
    <mergeCell ref="D4:D6"/>
    <mergeCell ref="F4:F6"/>
    <mergeCell ref="G4:G6"/>
  </mergeCells>
  <phoneticPr fontId="0" type="noConversion"/>
  <printOptions gridLinesSet="0"/>
  <pageMargins left="0.70866141732283472" right="0.70866141732283472" top="0.78740157480314965" bottom="0.78740157480314965" header="0.31496062992125984" footer="0.55118110236220474"/>
  <pageSetup paperSize="9" scale="98" orientation="portrait" r:id="rId1"/>
  <headerFooter>
    <oddFooter>&amp;C&amp;"Arial,Standard"&amp;6     © Statistisches Landesamt des Freistaates Sachsen - E III 4-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showGridLines="0" view="pageBreakPreview" zoomScale="60" zoomScaleNormal="100" workbookViewId="0">
      <selection activeCell="A3" sqref="A3"/>
    </sheetView>
  </sheetViews>
  <sheetFormatPr baseColWidth="10" defaultRowHeight="9" customHeight="1" x14ac:dyDescent="0.2"/>
  <cols>
    <col min="1" max="1" width="4.42578125" style="208" customWidth="1"/>
    <col min="2" max="2" width="14.5703125" style="208" customWidth="1"/>
    <col min="3" max="3" width="14" style="208" customWidth="1"/>
    <col min="4" max="4" width="12.5703125" style="208" customWidth="1"/>
    <col min="5" max="5" width="12.7109375" style="208" customWidth="1"/>
    <col min="6" max="6" width="12.140625" style="208" customWidth="1"/>
    <col min="7" max="7" width="13.7109375" style="208" customWidth="1"/>
    <col min="8" max="16384" width="11.42578125" style="208"/>
  </cols>
  <sheetData>
    <row r="1" spans="1:7" ht="11.1" customHeight="1" x14ac:dyDescent="0.2">
      <c r="A1" s="161" t="s">
        <v>221</v>
      </c>
      <c r="C1" s="209"/>
      <c r="D1" s="209"/>
      <c r="E1" s="209"/>
      <c r="F1" s="209"/>
      <c r="G1" s="209"/>
    </row>
    <row r="2" spans="1:7" ht="11.1" customHeight="1" x14ac:dyDescent="0.2">
      <c r="A2" s="183" t="s">
        <v>317</v>
      </c>
      <c r="D2" s="209"/>
      <c r="E2" s="209"/>
      <c r="F2" s="209"/>
      <c r="G2" s="209"/>
    </row>
    <row r="3" spans="1:7" ht="11.1" customHeight="1" x14ac:dyDescent="0.2">
      <c r="B3" s="209"/>
      <c r="C3" s="209"/>
      <c r="D3" s="209"/>
      <c r="E3" s="209"/>
      <c r="F3" s="209"/>
      <c r="G3" s="162"/>
    </row>
    <row r="4" spans="1:7" ht="10.7" customHeight="1" x14ac:dyDescent="0.2">
      <c r="A4" s="154"/>
      <c r="B4" s="155"/>
      <c r="C4" s="184"/>
      <c r="D4" s="277" t="s">
        <v>22</v>
      </c>
      <c r="E4" s="277" t="s">
        <v>220</v>
      </c>
      <c r="F4" s="277" t="s">
        <v>23</v>
      </c>
      <c r="G4" s="267" t="s">
        <v>24</v>
      </c>
    </row>
    <row r="5" spans="1:7" ht="10.7" customHeight="1" x14ac:dyDescent="0.2">
      <c r="A5" s="270" t="s">
        <v>5</v>
      </c>
      <c r="B5" s="271"/>
      <c r="C5" s="186" t="s">
        <v>6</v>
      </c>
      <c r="D5" s="278"/>
      <c r="E5" s="280"/>
      <c r="F5" s="278"/>
      <c r="G5" s="268"/>
    </row>
    <row r="6" spans="1:7" ht="10.7" customHeight="1" x14ac:dyDescent="0.2">
      <c r="A6" s="272"/>
      <c r="B6" s="271"/>
      <c r="C6" s="163"/>
      <c r="D6" s="279"/>
      <c r="E6" s="281"/>
      <c r="F6" s="279"/>
      <c r="G6" s="269"/>
    </row>
    <row r="7" spans="1:7" ht="10.7" customHeight="1" x14ac:dyDescent="0.2">
      <c r="A7" s="162"/>
      <c r="B7" s="164"/>
      <c r="C7" s="273" t="s">
        <v>11</v>
      </c>
      <c r="D7" s="274"/>
      <c r="E7" s="275" t="s">
        <v>12</v>
      </c>
      <c r="F7" s="276"/>
      <c r="G7" s="165" t="s">
        <v>13</v>
      </c>
    </row>
    <row r="8" spans="1:7" ht="6.75" customHeight="1" x14ac:dyDescent="0.2">
      <c r="B8" s="166"/>
      <c r="C8" s="210"/>
      <c r="D8" s="210"/>
      <c r="E8" s="210"/>
      <c r="F8" s="210"/>
      <c r="G8" s="210"/>
    </row>
    <row r="9" spans="1:7" ht="10.5" customHeight="1" x14ac:dyDescent="0.2">
      <c r="A9" s="156">
        <v>2009</v>
      </c>
      <c r="B9" s="157" t="s">
        <v>17</v>
      </c>
      <c r="C9" s="158">
        <v>7</v>
      </c>
      <c r="D9" s="158">
        <v>199</v>
      </c>
      <c r="E9" s="158">
        <v>1447</v>
      </c>
      <c r="F9" s="159">
        <v>6497</v>
      </c>
      <c r="G9" s="160">
        <v>32648.24120603015</v>
      </c>
    </row>
    <row r="10" spans="1:7" ht="10.5" customHeight="1" x14ac:dyDescent="0.2">
      <c r="A10" s="156"/>
      <c r="B10" s="157" t="s">
        <v>18</v>
      </c>
      <c r="C10" s="158">
        <v>7</v>
      </c>
      <c r="D10" s="158">
        <v>222</v>
      </c>
      <c r="E10" s="158">
        <v>1522</v>
      </c>
      <c r="F10" s="159">
        <v>8710</v>
      </c>
      <c r="G10" s="160">
        <v>39234.234234234231</v>
      </c>
    </row>
    <row r="11" spans="1:7" ht="10.5" customHeight="1" x14ac:dyDescent="0.2">
      <c r="A11" s="156"/>
      <c r="B11" s="157" t="s">
        <v>19</v>
      </c>
      <c r="C11" s="158">
        <v>7</v>
      </c>
      <c r="D11" s="158">
        <v>220</v>
      </c>
      <c r="E11" s="158">
        <v>1532</v>
      </c>
      <c r="F11" s="159">
        <v>13932</v>
      </c>
      <c r="G11" s="160">
        <v>63327.272727272728</v>
      </c>
    </row>
    <row r="12" spans="1:7" ht="10.5" customHeight="1" x14ac:dyDescent="0.2">
      <c r="A12" s="156"/>
      <c r="B12" s="157" t="s">
        <v>20</v>
      </c>
      <c r="C12" s="158">
        <v>6</v>
      </c>
      <c r="D12" s="158">
        <v>194</v>
      </c>
      <c r="E12" s="158">
        <v>1403</v>
      </c>
      <c r="F12" s="159">
        <v>13328</v>
      </c>
      <c r="G12" s="160">
        <v>68701.030927835047</v>
      </c>
    </row>
    <row r="13" spans="1:7" ht="4.5" customHeight="1" x14ac:dyDescent="0.2">
      <c r="A13" s="156"/>
      <c r="B13" s="157"/>
      <c r="C13" s="158"/>
      <c r="D13" s="158"/>
      <c r="E13" s="158"/>
      <c r="F13" s="159"/>
      <c r="G13" s="167"/>
    </row>
    <row r="14" spans="1:7" ht="10.5" customHeight="1" x14ac:dyDescent="0.2">
      <c r="A14" s="156">
        <v>2009</v>
      </c>
      <c r="B14" s="157" t="s">
        <v>14</v>
      </c>
      <c r="C14" s="158" t="s">
        <v>15</v>
      </c>
      <c r="D14" s="158" t="s">
        <v>15</v>
      </c>
      <c r="E14" s="158">
        <v>5904</v>
      </c>
      <c r="F14" s="159">
        <v>42467</v>
      </c>
      <c r="G14" s="160" t="s">
        <v>15</v>
      </c>
    </row>
    <row r="15" spans="1:7" ht="2.25" customHeight="1" x14ac:dyDescent="0.2">
      <c r="A15" s="156"/>
      <c r="B15" s="157"/>
      <c r="C15" s="158"/>
      <c r="D15" s="158"/>
      <c r="E15" s="158"/>
      <c r="F15" s="159"/>
      <c r="G15" s="167"/>
    </row>
    <row r="16" spans="1:7" ht="10.5" customHeight="1" x14ac:dyDescent="0.2">
      <c r="A16" s="156">
        <v>2009</v>
      </c>
      <c r="B16" s="157" t="s">
        <v>16</v>
      </c>
      <c r="C16" s="158">
        <v>7</v>
      </c>
      <c r="D16" s="158">
        <v>209</v>
      </c>
      <c r="E16" s="158">
        <v>1476</v>
      </c>
      <c r="F16" s="159">
        <v>10617</v>
      </c>
      <c r="G16" s="160">
        <v>50799.043062200959</v>
      </c>
    </row>
    <row r="17" spans="1:7" ht="6" customHeight="1" x14ac:dyDescent="0.2">
      <c r="A17" s="156"/>
      <c r="B17" s="157"/>
      <c r="C17" s="158"/>
      <c r="D17" s="158"/>
      <c r="E17" s="158"/>
      <c r="F17" s="158"/>
      <c r="G17" s="160"/>
    </row>
    <row r="18" spans="1:7" ht="10.5" customHeight="1" x14ac:dyDescent="0.2">
      <c r="A18" s="156">
        <v>2010</v>
      </c>
      <c r="B18" s="157" t="s">
        <v>17</v>
      </c>
      <c r="C18" s="158">
        <v>6</v>
      </c>
      <c r="D18" s="158">
        <v>182</v>
      </c>
      <c r="E18" s="158">
        <v>1359</v>
      </c>
      <c r="F18" s="159">
        <v>3585</v>
      </c>
      <c r="G18" s="160">
        <v>19697.802197802197</v>
      </c>
    </row>
    <row r="19" spans="1:7" ht="10.5" customHeight="1" x14ac:dyDescent="0.2">
      <c r="A19" s="156"/>
      <c r="B19" s="157" t="s">
        <v>18</v>
      </c>
      <c r="C19" s="158">
        <v>6</v>
      </c>
      <c r="D19" s="158">
        <v>179</v>
      </c>
      <c r="E19" s="158">
        <v>1400</v>
      </c>
      <c r="F19" s="159">
        <v>5563</v>
      </c>
      <c r="G19" s="160">
        <v>31078.212290502794</v>
      </c>
    </row>
    <row r="20" spans="1:7" ht="10.5" customHeight="1" x14ac:dyDescent="0.2">
      <c r="A20" s="156"/>
      <c r="B20" s="157" t="s">
        <v>19</v>
      </c>
      <c r="C20" s="158">
        <v>6</v>
      </c>
      <c r="D20" s="158">
        <v>188</v>
      </c>
      <c r="E20" s="158">
        <v>1374</v>
      </c>
      <c r="F20" s="159">
        <v>12810</v>
      </c>
      <c r="G20" s="160">
        <v>68138.297872340423</v>
      </c>
    </row>
    <row r="21" spans="1:7" ht="10.5" customHeight="1" x14ac:dyDescent="0.2">
      <c r="A21" s="156"/>
      <c r="B21" s="157" t="s">
        <v>20</v>
      </c>
      <c r="C21" s="158">
        <v>6</v>
      </c>
      <c r="D21" s="158">
        <v>184</v>
      </c>
      <c r="E21" s="158">
        <v>1603</v>
      </c>
      <c r="F21" s="159">
        <v>19009</v>
      </c>
      <c r="G21" s="160">
        <v>103309.78260869565</v>
      </c>
    </row>
    <row r="22" spans="1:7" ht="4.5" customHeight="1" x14ac:dyDescent="0.2">
      <c r="A22" s="263"/>
      <c r="B22" s="157"/>
      <c r="C22" s="158"/>
      <c r="D22" s="158"/>
      <c r="E22" s="158"/>
      <c r="F22" s="158"/>
      <c r="G22" s="160"/>
    </row>
    <row r="23" spans="1:7" ht="10.5" customHeight="1" x14ac:dyDescent="0.2">
      <c r="A23" s="156">
        <v>2010</v>
      </c>
      <c r="B23" s="157" t="s">
        <v>14</v>
      </c>
      <c r="C23" s="158" t="s">
        <v>15</v>
      </c>
      <c r="D23" s="158" t="s">
        <v>15</v>
      </c>
      <c r="E23" s="158">
        <v>5736</v>
      </c>
      <c r="F23" s="159">
        <v>40967</v>
      </c>
      <c r="G23" s="160" t="s">
        <v>15</v>
      </c>
    </row>
    <row r="24" spans="1:7" ht="2.25" customHeight="1" x14ac:dyDescent="0.2">
      <c r="A24" s="156"/>
      <c r="B24" s="157"/>
      <c r="C24" s="158"/>
      <c r="D24" s="158"/>
      <c r="E24" s="158"/>
      <c r="F24" s="159"/>
      <c r="G24" s="160"/>
    </row>
    <row r="25" spans="1:7" ht="10.5" customHeight="1" x14ac:dyDescent="0.2">
      <c r="A25" s="156">
        <v>2010</v>
      </c>
      <c r="B25" s="157" t="s">
        <v>16</v>
      </c>
      <c r="C25" s="158">
        <v>6</v>
      </c>
      <c r="D25" s="158">
        <v>183.25</v>
      </c>
      <c r="E25" s="158">
        <v>1434</v>
      </c>
      <c r="F25" s="159">
        <v>10241.75</v>
      </c>
      <c r="G25" s="160">
        <v>55889.495225102321</v>
      </c>
    </row>
    <row r="26" spans="1:7" ht="6" customHeight="1" x14ac:dyDescent="0.2">
      <c r="A26" s="156"/>
      <c r="B26" s="157"/>
      <c r="C26" s="158"/>
      <c r="D26" s="158"/>
      <c r="E26" s="158"/>
      <c r="F26" s="159"/>
      <c r="G26" s="160"/>
    </row>
    <row r="27" spans="1:7" ht="10.5" customHeight="1" x14ac:dyDescent="0.2">
      <c r="A27" s="156">
        <v>2011</v>
      </c>
      <c r="B27" s="157" t="s">
        <v>17</v>
      </c>
      <c r="C27" s="158">
        <v>7</v>
      </c>
      <c r="D27" s="158">
        <v>242</v>
      </c>
      <c r="E27" s="158">
        <v>1682</v>
      </c>
      <c r="F27" s="159">
        <v>4877</v>
      </c>
      <c r="G27" s="160">
        <v>20152.89256198347</v>
      </c>
    </row>
    <row r="28" spans="1:7" ht="10.5" customHeight="1" x14ac:dyDescent="0.2">
      <c r="A28" s="156"/>
      <c r="B28" s="157" t="s">
        <v>18</v>
      </c>
      <c r="C28" s="158">
        <v>7</v>
      </c>
      <c r="D28" s="158">
        <v>240</v>
      </c>
      <c r="E28" s="158">
        <v>1558</v>
      </c>
      <c r="F28" s="159">
        <v>4855</v>
      </c>
      <c r="G28" s="160">
        <v>20229.166666666668</v>
      </c>
    </row>
    <row r="29" spans="1:7" ht="10.5" customHeight="1" x14ac:dyDescent="0.2">
      <c r="A29" s="156"/>
      <c r="B29" s="157" t="s">
        <v>19</v>
      </c>
      <c r="C29" s="158">
        <v>7</v>
      </c>
      <c r="D29" s="158">
        <v>208</v>
      </c>
      <c r="E29" s="158">
        <v>1954</v>
      </c>
      <c r="F29" s="159">
        <v>9147</v>
      </c>
      <c r="G29" s="160">
        <v>43975.961538461539</v>
      </c>
    </row>
    <row r="30" spans="1:7" ht="10.5" customHeight="1" x14ac:dyDescent="0.2">
      <c r="A30" s="156"/>
      <c r="B30" s="157" t="s">
        <v>20</v>
      </c>
      <c r="C30" s="158">
        <v>7</v>
      </c>
      <c r="D30" s="158">
        <v>211</v>
      </c>
      <c r="E30" s="158">
        <v>1681</v>
      </c>
      <c r="F30" s="159">
        <v>39218</v>
      </c>
      <c r="G30" s="160">
        <v>180962.08530805688</v>
      </c>
    </row>
    <row r="31" spans="1:7" ht="4.5" customHeight="1" x14ac:dyDescent="0.2">
      <c r="A31" s="156"/>
      <c r="B31" s="157"/>
      <c r="C31" s="158"/>
      <c r="D31" s="158"/>
      <c r="E31" s="158"/>
      <c r="F31" s="158"/>
      <c r="G31" s="159"/>
    </row>
    <row r="32" spans="1:7" ht="10.5" customHeight="1" x14ac:dyDescent="0.2">
      <c r="A32" s="156">
        <v>2011</v>
      </c>
      <c r="B32" s="157" t="s">
        <v>14</v>
      </c>
      <c r="C32" s="158" t="s">
        <v>15</v>
      </c>
      <c r="D32" s="158" t="s">
        <v>15</v>
      </c>
      <c r="E32" s="158">
        <v>6875</v>
      </c>
      <c r="F32" s="159">
        <v>58097</v>
      </c>
      <c r="G32" s="160" t="s">
        <v>15</v>
      </c>
    </row>
    <row r="33" spans="1:7" ht="2.25" customHeight="1" x14ac:dyDescent="0.2">
      <c r="A33" s="156"/>
      <c r="B33" s="157"/>
      <c r="C33" s="158"/>
      <c r="D33" s="158"/>
      <c r="E33" s="158"/>
      <c r="F33" s="159"/>
      <c r="G33" s="160"/>
    </row>
    <row r="34" spans="1:7" ht="10.5" customHeight="1" x14ac:dyDescent="0.2">
      <c r="A34" s="156">
        <v>2011</v>
      </c>
      <c r="B34" s="157" t="s">
        <v>16</v>
      </c>
      <c r="C34" s="158">
        <v>7</v>
      </c>
      <c r="D34" s="158">
        <v>225.25</v>
      </c>
      <c r="E34" s="158">
        <v>1718.75</v>
      </c>
      <c r="F34" s="159">
        <v>14524</v>
      </c>
      <c r="G34" s="160">
        <v>64479.467258601551</v>
      </c>
    </row>
    <row r="35" spans="1:7" ht="6" customHeight="1" x14ac:dyDescent="0.2">
      <c r="A35" s="180"/>
      <c r="B35" s="163"/>
      <c r="C35" s="180"/>
      <c r="D35" s="180"/>
      <c r="E35" s="180"/>
      <c r="F35" s="180"/>
      <c r="G35" s="180"/>
    </row>
    <row r="36" spans="1:7" ht="10.5" customHeight="1" x14ac:dyDescent="0.2">
      <c r="A36" s="156">
        <v>2012</v>
      </c>
      <c r="B36" s="157" t="s">
        <v>17</v>
      </c>
      <c r="C36" s="158">
        <v>9</v>
      </c>
      <c r="D36" s="158">
        <v>251</v>
      </c>
      <c r="E36" s="158">
        <v>1674</v>
      </c>
      <c r="F36" s="159">
        <v>14293</v>
      </c>
      <c r="G36" s="160">
        <v>56944.22310756972</v>
      </c>
    </row>
    <row r="37" spans="1:7" ht="10.5" customHeight="1" x14ac:dyDescent="0.2">
      <c r="A37" s="156"/>
      <c r="B37" s="157" t="s">
        <v>18</v>
      </c>
      <c r="C37" s="158">
        <v>9</v>
      </c>
      <c r="D37" s="158">
        <v>257</v>
      </c>
      <c r="E37" s="158">
        <v>1740</v>
      </c>
      <c r="F37" s="159">
        <v>8615</v>
      </c>
      <c r="G37" s="160">
        <v>33521.400778210118</v>
      </c>
    </row>
    <row r="38" spans="1:7" ht="10.5" customHeight="1" x14ac:dyDescent="0.2">
      <c r="A38" s="156"/>
      <c r="B38" s="157" t="s">
        <v>19</v>
      </c>
      <c r="C38" s="158">
        <v>9</v>
      </c>
      <c r="D38" s="158">
        <v>271</v>
      </c>
      <c r="E38" s="158">
        <v>1718</v>
      </c>
      <c r="F38" s="159">
        <v>29438</v>
      </c>
      <c r="G38" s="160">
        <v>108627.30627306273</v>
      </c>
    </row>
    <row r="39" spans="1:7" ht="10.5" customHeight="1" x14ac:dyDescent="0.2">
      <c r="A39" s="156"/>
      <c r="B39" s="157" t="s">
        <v>20</v>
      </c>
      <c r="C39" s="158">
        <v>9</v>
      </c>
      <c r="D39" s="158">
        <v>260</v>
      </c>
      <c r="E39" s="158">
        <v>2018</v>
      </c>
      <c r="F39" s="159">
        <v>15374</v>
      </c>
      <c r="G39" s="160">
        <v>59130.769230769234</v>
      </c>
    </row>
    <row r="40" spans="1:7" ht="4.5" customHeight="1" x14ac:dyDescent="0.2">
      <c r="A40" s="156"/>
      <c r="B40" s="157"/>
      <c r="C40" s="158"/>
      <c r="D40" s="158"/>
      <c r="E40" s="158"/>
      <c r="F40" s="159"/>
      <c r="G40" s="159"/>
    </row>
    <row r="41" spans="1:7" ht="10.5" customHeight="1" x14ac:dyDescent="0.2">
      <c r="A41" s="156">
        <v>2012</v>
      </c>
      <c r="B41" s="157" t="s">
        <v>14</v>
      </c>
      <c r="C41" s="158" t="s">
        <v>15</v>
      </c>
      <c r="D41" s="158" t="s">
        <v>15</v>
      </c>
      <c r="E41" s="158">
        <v>7150</v>
      </c>
      <c r="F41" s="159">
        <v>67720</v>
      </c>
      <c r="G41" s="160" t="s">
        <v>15</v>
      </c>
    </row>
    <row r="42" spans="1:7" ht="2.25" customHeight="1" x14ac:dyDescent="0.2">
      <c r="A42" s="156"/>
      <c r="B42" s="157"/>
      <c r="C42" s="158"/>
      <c r="D42" s="158"/>
      <c r="E42" s="158"/>
      <c r="F42" s="159"/>
      <c r="G42" s="160"/>
    </row>
    <row r="43" spans="1:7" ht="10.5" customHeight="1" x14ac:dyDescent="0.2">
      <c r="A43" s="156">
        <v>2012</v>
      </c>
      <c r="B43" s="157" t="s">
        <v>16</v>
      </c>
      <c r="C43" s="158">
        <v>9</v>
      </c>
      <c r="D43" s="158">
        <v>259.75</v>
      </c>
      <c r="E43" s="158">
        <v>1787.5</v>
      </c>
      <c r="F43" s="159">
        <v>16930</v>
      </c>
      <c r="G43" s="160">
        <v>65178.055822906645</v>
      </c>
    </row>
    <row r="44" spans="1:7" ht="3.75" customHeight="1" x14ac:dyDescent="0.2">
      <c r="A44" s="156"/>
      <c r="B44" s="157"/>
      <c r="C44" s="158"/>
      <c r="D44" s="158"/>
      <c r="E44" s="158"/>
      <c r="F44" s="159"/>
      <c r="G44" s="160"/>
    </row>
    <row r="45" spans="1:7" ht="10.5" customHeight="1" x14ac:dyDescent="0.2">
      <c r="A45" s="156">
        <v>2013</v>
      </c>
      <c r="B45" s="157" t="s">
        <v>17</v>
      </c>
      <c r="C45" s="158">
        <v>7</v>
      </c>
      <c r="D45" s="158">
        <v>219</v>
      </c>
      <c r="E45" s="158">
        <v>1462</v>
      </c>
      <c r="F45" s="159">
        <v>8297</v>
      </c>
      <c r="G45" s="160">
        <v>37885.84474885845</v>
      </c>
    </row>
    <row r="46" spans="1:7" s="151" customFormat="1" ht="10.5" customHeight="1" x14ac:dyDescent="0.2">
      <c r="A46" s="156"/>
      <c r="B46" s="157" t="s">
        <v>18</v>
      </c>
      <c r="C46" s="158">
        <v>7</v>
      </c>
      <c r="D46" s="158">
        <v>206</v>
      </c>
      <c r="E46" s="158">
        <v>1530</v>
      </c>
      <c r="F46" s="159">
        <v>3355</v>
      </c>
      <c r="G46" s="160">
        <v>16286.407766990291</v>
      </c>
    </row>
    <row r="47" spans="1:7" ht="10.5" customHeight="1" x14ac:dyDescent="0.2">
      <c r="A47" s="156"/>
      <c r="B47" s="157" t="s">
        <v>19</v>
      </c>
      <c r="C47" s="158">
        <v>7</v>
      </c>
      <c r="D47" s="158">
        <v>210</v>
      </c>
      <c r="E47" s="158">
        <v>1560</v>
      </c>
      <c r="F47" s="159">
        <v>4086</v>
      </c>
      <c r="G47" s="160">
        <v>19457.142857142859</v>
      </c>
    </row>
    <row r="48" spans="1:7" ht="10.5" customHeight="1" x14ac:dyDescent="0.2">
      <c r="A48" s="156"/>
      <c r="B48" s="157" t="s">
        <v>20</v>
      </c>
      <c r="C48" s="158">
        <v>7</v>
      </c>
      <c r="D48" s="158">
        <v>195</v>
      </c>
      <c r="E48" s="158">
        <v>1754</v>
      </c>
      <c r="F48" s="159">
        <v>17167</v>
      </c>
      <c r="G48" s="160">
        <v>88035.897435897437</v>
      </c>
    </row>
    <row r="49" spans="1:7" ht="4.5" customHeight="1" x14ac:dyDescent="0.2">
      <c r="A49" s="156"/>
      <c r="B49" s="157"/>
      <c r="C49" s="158"/>
      <c r="D49" s="158"/>
      <c r="E49" s="158"/>
      <c r="F49" s="159"/>
      <c r="G49" s="159"/>
    </row>
    <row r="50" spans="1:7" ht="10.5" customHeight="1" x14ac:dyDescent="0.2">
      <c r="A50" s="156">
        <v>2013</v>
      </c>
      <c r="B50" s="157" t="s">
        <v>14</v>
      </c>
      <c r="C50" s="158" t="s">
        <v>15</v>
      </c>
      <c r="D50" s="158" t="s">
        <v>15</v>
      </c>
      <c r="E50" s="158">
        <v>6306</v>
      </c>
      <c r="F50" s="159">
        <v>32904</v>
      </c>
      <c r="G50" s="160" t="s">
        <v>15</v>
      </c>
    </row>
    <row r="51" spans="1:7" ht="3.75" customHeight="1" x14ac:dyDescent="0.2">
      <c r="A51" s="156"/>
      <c r="B51" s="157"/>
      <c r="C51" s="158"/>
      <c r="D51" s="158"/>
      <c r="E51" s="158"/>
      <c r="F51" s="159"/>
      <c r="G51" s="160"/>
    </row>
    <row r="52" spans="1:7" ht="10.5" customHeight="1" x14ac:dyDescent="0.2">
      <c r="A52" s="156">
        <v>2013</v>
      </c>
      <c r="B52" s="157" t="s">
        <v>16</v>
      </c>
      <c r="C52" s="158">
        <v>7</v>
      </c>
      <c r="D52" s="158">
        <v>207.5</v>
      </c>
      <c r="E52" s="158">
        <v>1576.5</v>
      </c>
      <c r="F52" s="159">
        <v>8226.25</v>
      </c>
      <c r="G52" s="160">
        <v>39644.578313253012</v>
      </c>
    </row>
    <row r="53" spans="1:7" ht="3.75" customHeight="1" x14ac:dyDescent="0.2">
      <c r="A53" s="156"/>
      <c r="B53" s="157"/>
      <c r="C53" s="158"/>
      <c r="D53" s="158"/>
      <c r="E53" s="158"/>
      <c r="F53" s="159"/>
      <c r="G53" s="160"/>
    </row>
    <row r="54" spans="1:7" ht="10.5" customHeight="1" x14ac:dyDescent="0.2">
      <c r="A54" s="156">
        <v>2014</v>
      </c>
      <c r="B54" s="157" t="s">
        <v>17</v>
      </c>
      <c r="C54" s="158">
        <v>12</v>
      </c>
      <c r="D54" s="158">
        <v>268</v>
      </c>
      <c r="E54" s="158">
        <v>2195</v>
      </c>
      <c r="F54" s="159">
        <v>12726</v>
      </c>
      <c r="G54" s="160">
        <v>47485.074626865673</v>
      </c>
    </row>
    <row r="55" spans="1:7" s="151" customFormat="1" ht="10.5" customHeight="1" x14ac:dyDescent="0.2">
      <c r="A55" s="156"/>
      <c r="B55" s="157" t="s">
        <v>18</v>
      </c>
      <c r="C55" s="158">
        <v>14</v>
      </c>
      <c r="D55" s="158">
        <v>288</v>
      </c>
      <c r="E55" s="158">
        <v>2669</v>
      </c>
      <c r="F55" s="159">
        <v>5521</v>
      </c>
      <c r="G55" s="160">
        <v>19170.138888888891</v>
      </c>
    </row>
    <row r="56" spans="1:7" ht="10.5" customHeight="1" x14ac:dyDescent="0.2">
      <c r="A56" s="156"/>
      <c r="B56" s="157" t="s">
        <v>19</v>
      </c>
      <c r="C56" s="158">
        <v>14</v>
      </c>
      <c r="D56" s="158">
        <v>284</v>
      </c>
      <c r="E56" s="158">
        <v>2265</v>
      </c>
      <c r="F56" s="159">
        <v>20265</v>
      </c>
      <c r="G56" s="160">
        <v>71355.633802816898</v>
      </c>
    </row>
    <row r="57" spans="1:7" ht="10.5" customHeight="1" x14ac:dyDescent="0.2">
      <c r="A57" s="156"/>
      <c r="B57" s="157" t="s">
        <v>20</v>
      </c>
      <c r="C57" s="158">
        <v>14</v>
      </c>
      <c r="D57" s="158">
        <v>282</v>
      </c>
      <c r="E57" s="158">
        <v>2466</v>
      </c>
      <c r="F57" s="159">
        <v>53657</v>
      </c>
      <c r="G57" s="160">
        <v>190273.04964539007</v>
      </c>
    </row>
    <row r="58" spans="1:7" ht="4.5" customHeight="1" x14ac:dyDescent="0.2">
      <c r="A58" s="156"/>
      <c r="B58" s="157"/>
      <c r="C58" s="158"/>
      <c r="D58" s="158"/>
      <c r="E58" s="158"/>
      <c r="F58" s="159"/>
      <c r="G58" s="159"/>
    </row>
    <row r="59" spans="1:7" ht="10.5" customHeight="1" x14ac:dyDescent="0.2">
      <c r="A59" s="156">
        <v>2014</v>
      </c>
      <c r="B59" s="157" t="s">
        <v>14</v>
      </c>
      <c r="C59" s="158" t="s">
        <v>15</v>
      </c>
      <c r="D59" s="158" t="s">
        <v>15</v>
      </c>
      <c r="E59" s="158">
        <v>9595</v>
      </c>
      <c r="F59" s="159">
        <v>92169</v>
      </c>
      <c r="G59" s="160" t="s">
        <v>15</v>
      </c>
    </row>
    <row r="60" spans="1:7" ht="3.75" customHeight="1" x14ac:dyDescent="0.2">
      <c r="A60" s="156"/>
      <c r="B60" s="157"/>
      <c r="C60" s="158"/>
      <c r="D60" s="158"/>
      <c r="E60" s="158"/>
      <c r="F60" s="159"/>
      <c r="G60" s="160"/>
    </row>
    <row r="61" spans="1:7" ht="10.5" customHeight="1" x14ac:dyDescent="0.2">
      <c r="A61" s="156">
        <v>2014</v>
      </c>
      <c r="B61" s="157" t="s">
        <v>16</v>
      </c>
      <c r="C61" s="158">
        <v>13.5</v>
      </c>
      <c r="D61" s="158">
        <v>280.5</v>
      </c>
      <c r="E61" s="158">
        <v>2398.75</v>
      </c>
      <c r="F61" s="159">
        <v>23042.25</v>
      </c>
      <c r="G61" s="160">
        <v>82147.058823529413</v>
      </c>
    </row>
    <row r="62" spans="1:7" ht="3.75" customHeight="1" x14ac:dyDescent="0.2">
      <c r="A62" s="156"/>
      <c r="B62" s="157"/>
      <c r="C62" s="158"/>
      <c r="D62" s="158"/>
      <c r="E62" s="158"/>
      <c r="F62" s="159"/>
      <c r="G62" s="160"/>
    </row>
    <row r="63" spans="1:7" ht="10.5" customHeight="1" x14ac:dyDescent="0.2">
      <c r="A63" s="156">
        <v>2015</v>
      </c>
      <c r="B63" s="157" t="s">
        <v>17</v>
      </c>
      <c r="C63" s="158">
        <v>6</v>
      </c>
      <c r="D63" s="158">
        <v>162</v>
      </c>
      <c r="E63" s="158">
        <v>1173</v>
      </c>
      <c r="F63" s="159">
        <v>5785</v>
      </c>
      <c r="G63" s="160">
        <v>35709.876543209873</v>
      </c>
    </row>
    <row r="64" spans="1:7" ht="10.5" customHeight="1" x14ac:dyDescent="0.2">
      <c r="A64" s="156"/>
      <c r="B64" s="157" t="s">
        <v>18</v>
      </c>
      <c r="C64" s="158">
        <v>6</v>
      </c>
      <c r="D64" s="158">
        <v>159</v>
      </c>
      <c r="E64" s="158">
        <v>1332</v>
      </c>
      <c r="F64" s="159" t="s">
        <v>297</v>
      </c>
      <c r="G64" s="160" t="s">
        <v>298</v>
      </c>
    </row>
    <row r="65" spans="1:7" ht="10.5" customHeight="1" x14ac:dyDescent="0.2">
      <c r="A65" s="156"/>
      <c r="B65" s="157" t="s">
        <v>19</v>
      </c>
      <c r="C65" s="158">
        <v>6</v>
      </c>
      <c r="D65" s="158">
        <v>151</v>
      </c>
      <c r="E65" s="158">
        <v>1070</v>
      </c>
      <c r="F65" s="159" t="s">
        <v>297</v>
      </c>
      <c r="G65" s="160" t="s">
        <v>298</v>
      </c>
    </row>
    <row r="66" spans="1:7" ht="10.5" customHeight="1" x14ac:dyDescent="0.2">
      <c r="A66" s="156"/>
      <c r="B66" s="157" t="s">
        <v>20</v>
      </c>
      <c r="C66" s="158">
        <v>6</v>
      </c>
      <c r="D66" s="158">
        <v>140</v>
      </c>
      <c r="E66" s="158">
        <v>1297</v>
      </c>
      <c r="F66" s="159">
        <v>20332</v>
      </c>
      <c r="G66" s="160">
        <v>145228.57142857142</v>
      </c>
    </row>
    <row r="67" spans="1:7" ht="6" customHeight="1" x14ac:dyDescent="0.2">
      <c r="A67" s="156"/>
      <c r="B67" s="157"/>
      <c r="C67" s="158"/>
      <c r="D67" s="158"/>
      <c r="E67" s="158"/>
      <c r="F67" s="159"/>
      <c r="G67" s="159"/>
    </row>
    <row r="68" spans="1:7" ht="10.5" customHeight="1" x14ac:dyDescent="0.2">
      <c r="A68" s="156">
        <v>2015</v>
      </c>
      <c r="B68" s="157" t="s">
        <v>14</v>
      </c>
      <c r="C68" s="158" t="s">
        <v>15</v>
      </c>
      <c r="D68" s="158" t="s">
        <v>15</v>
      </c>
      <c r="E68" s="158">
        <v>4871</v>
      </c>
      <c r="F68" s="159">
        <v>59512</v>
      </c>
      <c r="G68" s="160" t="s">
        <v>15</v>
      </c>
    </row>
    <row r="69" spans="1:7" ht="3.75" customHeight="1" x14ac:dyDescent="0.2">
      <c r="A69" s="156"/>
      <c r="B69" s="157"/>
      <c r="C69" s="158"/>
      <c r="D69" s="158"/>
      <c r="E69" s="158"/>
      <c r="F69" s="159"/>
      <c r="G69" s="160"/>
    </row>
    <row r="70" spans="1:7" ht="10.5" customHeight="1" x14ac:dyDescent="0.2">
      <c r="A70" s="156">
        <v>2015</v>
      </c>
      <c r="B70" s="157" t="s">
        <v>16</v>
      </c>
      <c r="C70" s="158">
        <v>6</v>
      </c>
      <c r="D70" s="158">
        <v>153</v>
      </c>
      <c r="E70" s="158">
        <v>1218</v>
      </c>
      <c r="F70" s="159">
        <v>14878</v>
      </c>
      <c r="G70" s="160">
        <v>97241.830065359478</v>
      </c>
    </row>
    <row r="71" spans="1:7" ht="3.75" customHeight="1" x14ac:dyDescent="0.2">
      <c r="A71" s="156"/>
      <c r="B71" s="157"/>
      <c r="C71" s="158"/>
      <c r="D71" s="158"/>
      <c r="E71" s="158"/>
      <c r="F71" s="159"/>
      <c r="G71" s="160"/>
    </row>
    <row r="72" spans="1:7" ht="10.5" customHeight="1" x14ac:dyDescent="0.2">
      <c r="A72" s="156">
        <v>2016</v>
      </c>
      <c r="B72" s="157" t="s">
        <v>17</v>
      </c>
      <c r="C72" s="158">
        <v>7</v>
      </c>
      <c r="D72" s="158">
        <v>169</v>
      </c>
      <c r="E72" s="158">
        <v>1454</v>
      </c>
      <c r="F72" s="159">
        <v>6555</v>
      </c>
      <c r="G72" s="160">
        <f>F72*1000/D72</f>
        <v>38786.982248520711</v>
      </c>
    </row>
    <row r="73" spans="1:7" ht="10.5" customHeight="1" x14ac:dyDescent="0.2">
      <c r="A73" s="156"/>
      <c r="B73" s="157" t="s">
        <v>18</v>
      </c>
      <c r="C73" s="158">
        <v>7</v>
      </c>
      <c r="D73" s="158">
        <v>168</v>
      </c>
      <c r="E73" s="158">
        <v>1550</v>
      </c>
      <c r="F73" s="159">
        <v>20954</v>
      </c>
      <c r="G73" s="160">
        <f>F73*1000/D73</f>
        <v>124726.19047619047</v>
      </c>
    </row>
    <row r="74" spans="1:7" ht="10.5" customHeight="1" x14ac:dyDescent="0.2">
      <c r="A74" s="156"/>
      <c r="B74" s="157" t="s">
        <v>19</v>
      </c>
      <c r="C74" s="158">
        <v>7</v>
      </c>
      <c r="D74" s="158">
        <v>166</v>
      </c>
      <c r="E74" s="158">
        <v>1522</v>
      </c>
      <c r="F74" s="159">
        <v>27294</v>
      </c>
      <c r="G74" s="160">
        <f>F74*1000/D74</f>
        <v>164421.68674698795</v>
      </c>
    </row>
    <row r="75" spans="1:7" ht="10.5" customHeight="1" x14ac:dyDescent="0.2">
      <c r="A75" s="156"/>
      <c r="B75" s="157" t="s">
        <v>20</v>
      </c>
      <c r="C75" s="158">
        <v>7</v>
      </c>
      <c r="D75" s="158">
        <v>143</v>
      </c>
      <c r="E75" s="158">
        <v>1368</v>
      </c>
      <c r="F75" s="159">
        <v>40848</v>
      </c>
      <c r="G75" s="160">
        <f>F75*1000/D75</f>
        <v>285650.34965034964</v>
      </c>
    </row>
    <row r="76" spans="1:7" ht="6" customHeight="1" x14ac:dyDescent="0.2">
      <c r="A76" s="156"/>
      <c r="B76" s="157"/>
      <c r="C76" s="158"/>
      <c r="D76" s="158"/>
      <c r="E76" s="158"/>
      <c r="F76" s="159"/>
      <c r="G76" s="160"/>
    </row>
    <row r="77" spans="1:7" ht="10.5" customHeight="1" x14ac:dyDescent="0.2">
      <c r="A77" s="156">
        <v>2016</v>
      </c>
      <c r="B77" s="157" t="s">
        <v>14</v>
      </c>
      <c r="C77" s="158" t="s">
        <v>15</v>
      </c>
      <c r="D77" s="158" t="s">
        <v>15</v>
      </c>
      <c r="E77" s="158">
        <v>5894</v>
      </c>
      <c r="F77" s="159">
        <v>95652</v>
      </c>
      <c r="G77" s="160" t="s">
        <v>15</v>
      </c>
    </row>
    <row r="78" spans="1:7" ht="3.75" customHeight="1" x14ac:dyDescent="0.2">
      <c r="A78" s="156"/>
      <c r="B78" s="157"/>
      <c r="C78" s="158"/>
      <c r="D78" s="158"/>
      <c r="E78" s="158"/>
      <c r="F78" s="159"/>
      <c r="G78" s="160"/>
    </row>
    <row r="79" spans="1:7" ht="10.5" customHeight="1" x14ac:dyDescent="0.2">
      <c r="A79" s="156">
        <v>2016</v>
      </c>
      <c r="B79" s="157" t="s">
        <v>16</v>
      </c>
      <c r="C79" s="158">
        <v>7</v>
      </c>
      <c r="D79" s="158">
        <v>168</v>
      </c>
      <c r="E79" s="158">
        <f>SUM(E72:E75)/4</f>
        <v>1473.5</v>
      </c>
      <c r="F79" s="159">
        <f>SUM(F72:F75)/4</f>
        <v>23912.75</v>
      </c>
      <c r="G79" s="160">
        <f>F79*1000/D79</f>
        <v>142337.79761904763</v>
      </c>
    </row>
  </sheetData>
  <mergeCells count="7">
    <mergeCell ref="G4:G6"/>
    <mergeCell ref="A5:B6"/>
    <mergeCell ref="C7:D7"/>
    <mergeCell ref="E7:F7"/>
    <mergeCell ref="D4:D6"/>
    <mergeCell ref="E4:E6"/>
    <mergeCell ref="F4:F6"/>
  </mergeCells>
  <phoneticPr fontId="10" type="noConversion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view="pageBreakPreview" zoomScale="6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5" style="11" customWidth="1"/>
    <col min="2" max="2" width="20.5703125" style="11" customWidth="1"/>
    <col min="3" max="3" width="8.42578125" style="11" customWidth="1"/>
    <col min="4" max="4" width="9" style="11" customWidth="1"/>
    <col min="5" max="5" width="13.5703125" style="11" customWidth="1"/>
    <col min="6" max="6" width="13.28515625" style="11" customWidth="1"/>
    <col min="7" max="7" width="10.85546875" style="11" customWidth="1"/>
    <col min="8" max="8" width="12.85546875" style="11" customWidth="1"/>
    <col min="9" max="16384" width="11.42578125" style="11"/>
  </cols>
  <sheetData>
    <row r="1" spans="1:8" s="14" customFormat="1" ht="11.1" customHeight="1" x14ac:dyDescent="0.2">
      <c r="A1" s="13" t="s">
        <v>252</v>
      </c>
    </row>
    <row r="2" spans="1:8" s="14" customFormat="1" ht="11.1" customHeight="1" x14ac:dyDescent="0.2">
      <c r="A2" s="15" t="s">
        <v>318</v>
      </c>
    </row>
    <row r="3" spans="1:8" s="16" customFormat="1" ht="11.1" customHeight="1" x14ac:dyDescent="0.2">
      <c r="H3" s="115" t="s">
        <v>312</v>
      </c>
    </row>
    <row r="4" spans="1:8" s="1" customFormat="1" ht="10.5" customHeight="1" x14ac:dyDescent="0.2">
      <c r="A4" s="184"/>
      <c r="B4" s="277" t="s">
        <v>313</v>
      </c>
      <c r="C4" s="290" t="s">
        <v>6</v>
      </c>
      <c r="D4" s="282" t="s">
        <v>0</v>
      </c>
      <c r="E4" s="292"/>
      <c r="F4" s="293"/>
      <c r="G4" s="282" t="s">
        <v>220</v>
      </c>
      <c r="H4" s="283"/>
    </row>
    <row r="5" spans="1:8" s="1" customFormat="1" ht="10.5" customHeight="1" x14ac:dyDescent="0.2">
      <c r="A5" s="271" t="s">
        <v>25</v>
      </c>
      <c r="B5" s="280"/>
      <c r="C5" s="291"/>
      <c r="D5" s="268"/>
      <c r="E5" s="294"/>
      <c r="F5" s="295"/>
      <c r="G5" s="269"/>
      <c r="H5" s="284"/>
    </row>
    <row r="6" spans="1:8" s="1" customFormat="1" ht="10.5" customHeight="1" x14ac:dyDescent="0.2">
      <c r="A6" s="271"/>
      <c r="B6" s="280"/>
      <c r="C6" s="291"/>
      <c r="D6" s="285" t="s">
        <v>26</v>
      </c>
      <c r="E6" s="248" t="s">
        <v>27</v>
      </c>
      <c r="F6" s="249" t="s">
        <v>28</v>
      </c>
      <c r="G6" s="285" t="s">
        <v>26</v>
      </c>
      <c r="H6" s="288" t="s">
        <v>29</v>
      </c>
    </row>
    <row r="7" spans="1:8" s="1" customFormat="1" ht="10.5" customHeight="1" x14ac:dyDescent="0.2">
      <c r="A7" s="271"/>
      <c r="B7" s="280"/>
      <c r="C7" s="291"/>
      <c r="D7" s="286"/>
      <c r="E7" s="19" t="s">
        <v>30</v>
      </c>
      <c r="F7" s="250" t="s">
        <v>30</v>
      </c>
      <c r="G7" s="287"/>
      <c r="H7" s="269"/>
    </row>
    <row r="8" spans="1:8" s="1" customFormat="1" ht="10.5" customHeight="1" x14ac:dyDescent="0.2">
      <c r="A8" s="190"/>
      <c r="B8" s="289"/>
      <c r="C8" s="296" t="s">
        <v>31</v>
      </c>
      <c r="D8" s="297"/>
      <c r="E8" s="298"/>
      <c r="F8" s="22" t="s">
        <v>32</v>
      </c>
      <c r="G8" s="23" t="str">
        <f>"1 000 €"</f>
        <v>1 000 €</v>
      </c>
      <c r="H8" s="24" t="s">
        <v>13</v>
      </c>
    </row>
    <row r="9" spans="1:8" s="1" customFormat="1" ht="9" customHeight="1" x14ac:dyDescent="0.2">
      <c r="A9" s="156"/>
      <c r="B9" s="157"/>
      <c r="C9" s="25"/>
      <c r="D9" s="25" t="s">
        <v>33</v>
      </c>
      <c r="E9" s="25"/>
      <c r="F9" s="25"/>
      <c r="G9" s="25"/>
      <c r="H9" s="25" t="s">
        <v>33</v>
      </c>
    </row>
    <row r="10" spans="1:8" s="1" customFormat="1" ht="12" customHeight="1" x14ac:dyDescent="0.2">
      <c r="A10" s="156">
        <v>11</v>
      </c>
      <c r="B10" s="157" t="s">
        <v>34</v>
      </c>
      <c r="C10" s="170">
        <v>39</v>
      </c>
      <c r="D10" s="242">
        <v>1638</v>
      </c>
      <c r="E10" s="170">
        <v>1634</v>
      </c>
      <c r="F10" s="170">
        <v>8.1675497350794757</v>
      </c>
      <c r="G10" s="170">
        <v>47627</v>
      </c>
      <c r="H10" s="171">
        <v>29147</v>
      </c>
    </row>
    <row r="11" spans="1:8" s="1" customFormat="1" ht="12" customHeight="1" x14ac:dyDescent="0.2">
      <c r="A11" s="156"/>
      <c r="B11" s="157"/>
      <c r="C11" s="173"/>
      <c r="D11" s="173"/>
      <c r="E11" s="173"/>
      <c r="F11" s="173"/>
      <c r="G11" s="173"/>
      <c r="H11" s="241"/>
    </row>
    <row r="12" spans="1:8" s="1" customFormat="1" ht="12" customHeight="1" x14ac:dyDescent="0.2">
      <c r="A12" s="156">
        <v>21</v>
      </c>
      <c r="B12" s="28" t="s">
        <v>35</v>
      </c>
      <c r="C12" s="242">
        <v>41</v>
      </c>
      <c r="D12" s="242">
        <v>1501</v>
      </c>
      <c r="E12" s="242">
        <v>1480</v>
      </c>
      <c r="F12" s="242">
        <v>7.3977806658002603</v>
      </c>
      <c r="G12" s="242">
        <v>37784</v>
      </c>
      <c r="H12" s="243">
        <v>25530</v>
      </c>
    </row>
    <row r="13" spans="1:8" s="1" customFormat="1" ht="12" customHeight="1" x14ac:dyDescent="0.2">
      <c r="A13" s="156">
        <v>22</v>
      </c>
      <c r="B13" s="28" t="s">
        <v>36</v>
      </c>
      <c r="C13" s="242">
        <v>47</v>
      </c>
      <c r="D13" s="242">
        <v>1890</v>
      </c>
      <c r="E13" s="242">
        <v>1867</v>
      </c>
      <c r="F13" s="242">
        <v>9.33220033989803</v>
      </c>
      <c r="G13" s="242">
        <v>50040</v>
      </c>
      <c r="H13" s="243">
        <v>26802</v>
      </c>
    </row>
    <row r="14" spans="1:8" s="1" customFormat="1" ht="12" customHeight="1" x14ac:dyDescent="0.2">
      <c r="A14" s="156">
        <v>23</v>
      </c>
      <c r="B14" s="28" t="s">
        <v>37</v>
      </c>
      <c r="C14" s="242">
        <v>28</v>
      </c>
      <c r="D14" s="242">
        <v>975</v>
      </c>
      <c r="E14" s="242">
        <v>961</v>
      </c>
      <c r="F14" s="242">
        <v>4.8035589323203043</v>
      </c>
      <c r="G14" s="242">
        <v>23912</v>
      </c>
      <c r="H14" s="243">
        <v>24882</v>
      </c>
    </row>
    <row r="15" spans="1:8" s="1" customFormat="1" ht="12" customHeight="1" x14ac:dyDescent="0.2">
      <c r="A15" s="156">
        <v>24</v>
      </c>
      <c r="B15" s="28" t="s">
        <v>38</v>
      </c>
      <c r="C15" s="242">
        <v>30</v>
      </c>
      <c r="D15" s="242">
        <v>1253</v>
      </c>
      <c r="E15" s="242">
        <v>1245</v>
      </c>
      <c r="F15" s="242">
        <v>6.2231330600819756</v>
      </c>
      <c r="G15" s="242">
        <v>34872</v>
      </c>
      <c r="H15" s="243">
        <v>28010</v>
      </c>
    </row>
    <row r="16" spans="1:8" s="1" customFormat="1" ht="6" customHeight="1" x14ac:dyDescent="0.2">
      <c r="A16" s="156"/>
      <c r="B16" s="157"/>
      <c r="C16" s="242"/>
      <c r="D16" s="242"/>
      <c r="E16" s="242"/>
      <c r="F16" s="242"/>
      <c r="G16" s="242"/>
      <c r="H16" s="243"/>
    </row>
    <row r="17" spans="1:8" s="1" customFormat="1" ht="6" customHeight="1" x14ac:dyDescent="0.2">
      <c r="A17" s="156"/>
      <c r="B17" s="29"/>
      <c r="C17" s="173"/>
      <c r="D17" s="173"/>
      <c r="E17" s="173"/>
      <c r="F17" s="173"/>
      <c r="G17" s="173"/>
      <c r="H17" s="241"/>
    </row>
    <row r="18" spans="1:8" s="1" customFormat="1" ht="6" customHeight="1" x14ac:dyDescent="0.2">
      <c r="A18" s="156"/>
      <c r="B18" s="157"/>
      <c r="C18" s="242"/>
      <c r="D18" s="242"/>
      <c r="E18" s="242"/>
      <c r="F18" s="242"/>
      <c r="G18" s="242"/>
      <c r="H18" s="243"/>
    </row>
    <row r="19" spans="1:8" s="1" customFormat="1" ht="6" customHeight="1" x14ac:dyDescent="0.2">
      <c r="A19" s="156"/>
      <c r="B19" s="157"/>
      <c r="C19" s="242"/>
      <c r="D19" s="242"/>
      <c r="E19" s="242"/>
      <c r="F19" s="242"/>
      <c r="G19" s="242"/>
      <c r="H19" s="243"/>
    </row>
    <row r="20" spans="1:8" s="1" customFormat="1" ht="12" customHeight="1" x14ac:dyDescent="0.2">
      <c r="A20" s="156">
        <v>12</v>
      </c>
      <c r="B20" s="157" t="s">
        <v>39</v>
      </c>
      <c r="C20" s="242">
        <v>70</v>
      </c>
      <c r="D20" s="242">
        <v>3192</v>
      </c>
      <c r="E20" s="242">
        <v>3180</v>
      </c>
      <c r="F20" s="242">
        <v>15.89523143057083</v>
      </c>
      <c r="G20" s="242">
        <v>105104</v>
      </c>
      <c r="H20" s="243">
        <v>33052</v>
      </c>
    </row>
    <row r="21" spans="1:8" s="1" customFormat="1" ht="12" customHeight="1" x14ac:dyDescent="0.2">
      <c r="A21" s="156"/>
      <c r="B21" s="157"/>
      <c r="C21" s="242"/>
      <c r="D21" s="242"/>
      <c r="E21" s="242"/>
      <c r="F21" s="242"/>
      <c r="G21" s="242"/>
      <c r="H21" s="243"/>
    </row>
    <row r="22" spans="1:8" s="1" customFormat="1" ht="12" customHeight="1" x14ac:dyDescent="0.2">
      <c r="A22" s="263">
        <v>25</v>
      </c>
      <c r="B22" s="28" t="s">
        <v>40</v>
      </c>
      <c r="C22" s="242">
        <v>28</v>
      </c>
      <c r="D22" s="242">
        <v>1089</v>
      </c>
      <c r="E22" s="242">
        <v>1082</v>
      </c>
      <c r="F22" s="242">
        <v>5.4083774867539738</v>
      </c>
      <c r="G22" s="242">
        <v>29351</v>
      </c>
      <c r="H22" s="243">
        <v>27127</v>
      </c>
    </row>
    <row r="23" spans="1:8" s="1" customFormat="1" ht="12" customHeight="1" x14ac:dyDescent="0.2">
      <c r="A23" s="156">
        <v>26</v>
      </c>
      <c r="B23" s="28" t="s">
        <v>41</v>
      </c>
      <c r="C23" s="242">
        <v>23</v>
      </c>
      <c r="D23" s="242">
        <v>885</v>
      </c>
      <c r="E23" s="242">
        <v>866</v>
      </c>
      <c r="F23" s="242">
        <v>4.3287013895831254</v>
      </c>
      <c r="G23" s="242">
        <v>23448</v>
      </c>
      <c r="H23" s="243">
        <v>27076</v>
      </c>
    </row>
    <row r="24" spans="1:8" s="1" customFormat="1" ht="12" customHeight="1" x14ac:dyDescent="0.2">
      <c r="A24" s="156">
        <v>27</v>
      </c>
      <c r="B24" s="28" t="s">
        <v>42</v>
      </c>
      <c r="C24" s="242">
        <v>29</v>
      </c>
      <c r="D24" s="242">
        <v>1223</v>
      </c>
      <c r="E24" s="242">
        <v>1205</v>
      </c>
      <c r="F24" s="242">
        <v>6.0231930420873736</v>
      </c>
      <c r="G24" s="242">
        <v>33296</v>
      </c>
      <c r="H24" s="243">
        <v>27632</v>
      </c>
    </row>
    <row r="25" spans="1:8" s="1" customFormat="1" ht="24" customHeight="1" x14ac:dyDescent="0.2">
      <c r="A25" s="30">
        <v>28</v>
      </c>
      <c r="B25" s="31" t="s">
        <v>43</v>
      </c>
      <c r="C25" s="242">
        <v>31</v>
      </c>
      <c r="D25" s="242">
        <v>1268</v>
      </c>
      <c r="E25" s="242">
        <v>1256</v>
      </c>
      <c r="F25" s="242">
        <v>6.2781165650304906</v>
      </c>
      <c r="G25" s="242">
        <v>36813</v>
      </c>
      <c r="H25" s="243">
        <v>29310</v>
      </c>
    </row>
    <row r="26" spans="1:8" s="1" customFormat="1" ht="6" customHeight="1" x14ac:dyDescent="0.2">
      <c r="A26" s="156"/>
      <c r="B26" s="157"/>
      <c r="C26" s="242"/>
      <c r="D26" s="242"/>
      <c r="E26" s="242"/>
      <c r="F26" s="242"/>
      <c r="G26" s="242"/>
      <c r="H26" s="243"/>
    </row>
    <row r="27" spans="1:8" s="33" customFormat="1" ht="6" customHeight="1" x14ac:dyDescent="0.2">
      <c r="A27" s="32"/>
      <c r="B27" s="29"/>
      <c r="C27" s="173"/>
      <c r="D27" s="173"/>
      <c r="E27" s="173"/>
      <c r="F27" s="173"/>
      <c r="G27" s="173"/>
      <c r="H27" s="241"/>
    </row>
    <row r="28" spans="1:8" s="1" customFormat="1" ht="6" customHeight="1" x14ac:dyDescent="0.2">
      <c r="A28" s="156"/>
      <c r="B28" s="157"/>
      <c r="C28" s="242"/>
      <c r="D28" s="242"/>
      <c r="E28" s="242"/>
      <c r="F28" s="242"/>
      <c r="G28" s="242"/>
      <c r="H28" s="243"/>
    </row>
    <row r="29" spans="1:8" s="1" customFormat="1" ht="6" customHeight="1" x14ac:dyDescent="0.2">
      <c r="A29" s="156"/>
      <c r="B29" s="157"/>
      <c r="C29" s="242"/>
      <c r="D29" s="242"/>
      <c r="E29" s="242"/>
      <c r="F29" s="242"/>
      <c r="G29" s="242"/>
      <c r="H29" s="243"/>
    </row>
    <row r="30" spans="1:8" s="1" customFormat="1" ht="12" customHeight="1" x14ac:dyDescent="0.2">
      <c r="A30" s="156">
        <v>13</v>
      </c>
      <c r="B30" s="157" t="s">
        <v>44</v>
      </c>
      <c r="C30" s="242">
        <v>60</v>
      </c>
      <c r="D30" s="242">
        <v>2521</v>
      </c>
      <c r="E30" s="242">
        <v>2503</v>
      </c>
      <c r="F30" s="242">
        <v>12.511246626012197</v>
      </c>
      <c r="G30" s="242">
        <v>77979</v>
      </c>
      <c r="H30" s="243">
        <v>31154</v>
      </c>
    </row>
    <row r="31" spans="1:8" s="1" customFormat="1" ht="12" customHeight="1" x14ac:dyDescent="0.2">
      <c r="A31" s="156"/>
      <c r="B31" s="157"/>
      <c r="C31" s="242"/>
      <c r="D31" s="242"/>
      <c r="E31" s="242"/>
      <c r="F31" s="242"/>
      <c r="G31" s="242"/>
      <c r="H31" s="243"/>
    </row>
    <row r="32" spans="1:8" s="1" customFormat="1" ht="12" customHeight="1" x14ac:dyDescent="0.2">
      <c r="A32" s="156">
        <v>29</v>
      </c>
      <c r="B32" s="28" t="s">
        <v>45</v>
      </c>
      <c r="C32" s="242">
        <v>49</v>
      </c>
      <c r="D32" s="242">
        <v>1737</v>
      </c>
      <c r="E32" s="242">
        <v>1680</v>
      </c>
      <c r="F32" s="242">
        <v>8.3974807557732678</v>
      </c>
      <c r="G32" s="242">
        <v>45043</v>
      </c>
      <c r="H32" s="243">
        <v>26811</v>
      </c>
    </row>
    <row r="33" spans="1:8" s="1" customFormat="1" ht="12" customHeight="1" x14ac:dyDescent="0.2">
      <c r="A33" s="156">
        <v>30</v>
      </c>
      <c r="B33" s="28" t="s">
        <v>46</v>
      </c>
      <c r="C33" s="242">
        <v>32</v>
      </c>
      <c r="D33" s="242">
        <v>1105</v>
      </c>
      <c r="E33" s="242">
        <v>1049</v>
      </c>
      <c r="F33" s="242">
        <v>5.2434269719084279</v>
      </c>
      <c r="G33" s="242">
        <v>29059</v>
      </c>
      <c r="H33" s="243">
        <v>27702</v>
      </c>
    </row>
    <row r="34" spans="1:8" s="1" customFormat="1" ht="6" customHeight="1" x14ac:dyDescent="0.2">
      <c r="A34" s="156"/>
      <c r="B34" s="157"/>
      <c r="C34" s="242"/>
      <c r="D34" s="242"/>
      <c r="E34" s="242"/>
      <c r="F34" s="242"/>
      <c r="G34" s="242"/>
      <c r="H34" s="243"/>
    </row>
    <row r="35" spans="1:8" s="33" customFormat="1" ht="6" customHeight="1" x14ac:dyDescent="0.2">
      <c r="A35" s="32"/>
      <c r="B35" s="29"/>
      <c r="C35" s="173"/>
      <c r="D35" s="173"/>
      <c r="E35" s="173"/>
      <c r="F35" s="173"/>
      <c r="G35" s="173"/>
      <c r="H35" s="241"/>
    </row>
    <row r="36" spans="1:8" s="1" customFormat="1" ht="6" customHeight="1" x14ac:dyDescent="0.2">
      <c r="A36" s="156"/>
      <c r="B36" s="157"/>
      <c r="C36" s="242"/>
      <c r="D36" s="242"/>
      <c r="E36" s="242"/>
      <c r="F36" s="242"/>
      <c r="G36" s="242"/>
      <c r="H36" s="243"/>
    </row>
    <row r="37" spans="1:8" s="1" customFormat="1" ht="6" customHeight="1" x14ac:dyDescent="0.2">
      <c r="A37" s="156"/>
      <c r="B37" s="157"/>
      <c r="C37" s="242"/>
      <c r="D37" s="242"/>
      <c r="E37" s="242"/>
      <c r="F37" s="242"/>
      <c r="G37" s="242"/>
      <c r="H37" s="243"/>
    </row>
    <row r="38" spans="1:8" s="33" customFormat="1" ht="12" customHeight="1" x14ac:dyDescent="0.2">
      <c r="A38" s="32"/>
      <c r="B38" s="29" t="s">
        <v>47</v>
      </c>
      <c r="C38" s="175">
        <v>507</v>
      </c>
      <c r="D38" s="177">
        <v>20277</v>
      </c>
      <c r="E38" s="224">
        <v>20006</v>
      </c>
      <c r="F38" s="224">
        <v>100</v>
      </c>
      <c r="G38" s="175">
        <v>574329</v>
      </c>
      <c r="H38" s="168">
        <v>28708</v>
      </c>
    </row>
  </sheetData>
  <mergeCells count="9">
    <mergeCell ref="G4:H5"/>
    <mergeCell ref="D6:D7"/>
    <mergeCell ref="G6:G7"/>
    <mergeCell ref="H6:H7"/>
    <mergeCell ref="A5:A7"/>
    <mergeCell ref="B4:B8"/>
    <mergeCell ref="C4:C7"/>
    <mergeCell ref="D4:F5"/>
    <mergeCell ref="C8:E8"/>
  </mergeCells>
  <phoneticPr fontId="0" type="noConversion"/>
  <pageMargins left="0.70866141732283472" right="0.3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5" style="11" customWidth="1"/>
    <col min="2" max="2" width="21.7109375" style="11" customWidth="1"/>
    <col min="3" max="3" width="12.7109375" style="11" customWidth="1"/>
    <col min="4" max="4" width="12.85546875" style="11" customWidth="1"/>
    <col min="5" max="5" width="10.140625" style="11" customWidth="1"/>
    <col min="6" max="6" width="11.7109375" style="11" customWidth="1"/>
    <col min="7" max="7" width="13.85546875" style="11" customWidth="1"/>
    <col min="8" max="16384" width="11.42578125" style="11"/>
  </cols>
  <sheetData>
    <row r="1" spans="1:7" s="14" customFormat="1" ht="11.1" customHeight="1" x14ac:dyDescent="0.2">
      <c r="A1" s="13" t="s">
        <v>249</v>
      </c>
    </row>
    <row r="2" spans="1:7" s="14" customFormat="1" ht="11.1" customHeight="1" x14ac:dyDescent="0.2">
      <c r="A2" s="15"/>
    </row>
    <row r="3" spans="1:7" s="16" customFormat="1" ht="11.1" customHeight="1" x14ac:dyDescent="0.2">
      <c r="F3" s="34"/>
      <c r="G3" s="115" t="s">
        <v>312</v>
      </c>
    </row>
    <row r="4" spans="1:7" s="35" customFormat="1" ht="10.5" customHeight="1" x14ac:dyDescent="0.2">
      <c r="A4" s="184"/>
      <c r="B4" s="277" t="s">
        <v>313</v>
      </c>
      <c r="C4" s="282" t="s">
        <v>48</v>
      </c>
      <c r="D4" s="293"/>
      <c r="E4" s="184"/>
      <c r="F4" s="247" t="s">
        <v>314</v>
      </c>
      <c r="G4" s="267" t="s">
        <v>49</v>
      </c>
    </row>
    <row r="5" spans="1:7" s="35" customFormat="1" ht="10.5" customHeight="1" x14ac:dyDescent="0.2">
      <c r="A5" s="271" t="s">
        <v>25</v>
      </c>
      <c r="B5" s="280"/>
      <c r="C5" s="268"/>
      <c r="D5" s="295"/>
      <c r="E5" s="211" t="s">
        <v>50</v>
      </c>
      <c r="F5" s="251" t="s">
        <v>51</v>
      </c>
      <c r="G5" s="268"/>
    </row>
    <row r="6" spans="1:7" s="35" customFormat="1" ht="10.5" customHeight="1" x14ac:dyDescent="0.2">
      <c r="A6" s="271"/>
      <c r="B6" s="280"/>
      <c r="C6" s="285" t="s">
        <v>26</v>
      </c>
      <c r="D6" s="299" t="s">
        <v>29</v>
      </c>
      <c r="E6" s="211" t="s">
        <v>52</v>
      </c>
      <c r="F6" s="238" t="s">
        <v>53</v>
      </c>
      <c r="G6" s="268"/>
    </row>
    <row r="7" spans="1:7" s="35" customFormat="1" ht="10.5" customHeight="1" x14ac:dyDescent="0.2">
      <c r="A7" s="271"/>
      <c r="B7" s="280"/>
      <c r="C7" s="287"/>
      <c r="D7" s="281"/>
      <c r="E7" s="193"/>
      <c r="F7" s="239" t="s">
        <v>10</v>
      </c>
      <c r="G7" s="269"/>
    </row>
    <row r="8" spans="1:7" s="35" customFormat="1" ht="10.5" customHeight="1" x14ac:dyDescent="0.2">
      <c r="A8" s="190"/>
      <c r="B8" s="289"/>
      <c r="C8" s="23" t="str">
        <f>"1 000 h"</f>
        <v>1 000 h</v>
      </c>
      <c r="D8" s="24" t="s">
        <v>54</v>
      </c>
      <c r="E8" s="275" t="s">
        <v>12</v>
      </c>
      <c r="F8" s="276"/>
      <c r="G8" s="37" t="s">
        <v>13</v>
      </c>
    </row>
    <row r="9" spans="1:7" s="1" customFormat="1" ht="9" customHeight="1" x14ac:dyDescent="0.2">
      <c r="A9" s="156"/>
      <c r="B9" s="157"/>
      <c r="C9" s="38"/>
      <c r="D9" s="39"/>
      <c r="E9" s="38"/>
      <c r="F9" s="38"/>
      <c r="G9" s="39"/>
    </row>
    <row r="10" spans="1:7" s="1" customFormat="1" ht="12" customHeight="1" x14ac:dyDescent="0.2">
      <c r="A10" s="156">
        <v>11</v>
      </c>
      <c r="B10" s="157" t="s">
        <v>34</v>
      </c>
      <c r="C10" s="170">
        <v>1979</v>
      </c>
      <c r="D10" s="243">
        <v>1211</v>
      </c>
      <c r="E10" s="170">
        <v>195627</v>
      </c>
      <c r="F10" s="170">
        <v>193630</v>
      </c>
      <c r="G10" s="171">
        <v>119723</v>
      </c>
    </row>
    <row r="11" spans="1:7" s="1" customFormat="1" ht="12" customHeight="1" x14ac:dyDescent="0.2">
      <c r="A11" s="156"/>
      <c r="B11" s="157"/>
      <c r="C11" s="173"/>
      <c r="D11" s="241"/>
      <c r="E11" s="173"/>
      <c r="F11" s="173"/>
      <c r="G11" s="241"/>
    </row>
    <row r="12" spans="1:7" s="1" customFormat="1" ht="12" customHeight="1" x14ac:dyDescent="0.2">
      <c r="A12" s="156">
        <v>21</v>
      </c>
      <c r="B12" s="28" t="s">
        <v>35</v>
      </c>
      <c r="C12" s="242">
        <v>1834</v>
      </c>
      <c r="D12" s="243">
        <v>1239</v>
      </c>
      <c r="E12" s="242">
        <v>145352</v>
      </c>
      <c r="F12" s="242">
        <v>143897</v>
      </c>
      <c r="G12" s="243">
        <v>98211</v>
      </c>
    </row>
    <row r="13" spans="1:7" s="1" customFormat="1" ht="12" customHeight="1" x14ac:dyDescent="0.2">
      <c r="A13" s="156">
        <v>22</v>
      </c>
      <c r="B13" s="28" t="s">
        <v>36</v>
      </c>
      <c r="C13" s="242">
        <v>2440</v>
      </c>
      <c r="D13" s="243">
        <v>1307</v>
      </c>
      <c r="E13" s="242">
        <v>235471</v>
      </c>
      <c r="F13" s="242">
        <v>233240</v>
      </c>
      <c r="G13" s="243">
        <v>126123</v>
      </c>
    </row>
    <row r="14" spans="1:7" s="1" customFormat="1" ht="12" customHeight="1" x14ac:dyDescent="0.2">
      <c r="A14" s="156">
        <v>23</v>
      </c>
      <c r="B14" s="28" t="s">
        <v>37</v>
      </c>
      <c r="C14" s="242">
        <v>1262</v>
      </c>
      <c r="D14" s="243">
        <v>1313</v>
      </c>
      <c r="E14" s="242">
        <v>97316</v>
      </c>
      <c r="F14" s="242">
        <v>95317</v>
      </c>
      <c r="G14" s="243">
        <v>101265</v>
      </c>
    </row>
    <row r="15" spans="1:7" s="1" customFormat="1" ht="12" customHeight="1" x14ac:dyDescent="0.2">
      <c r="A15" s="156">
        <v>24</v>
      </c>
      <c r="B15" s="28" t="s">
        <v>38</v>
      </c>
      <c r="C15" s="242">
        <v>1661</v>
      </c>
      <c r="D15" s="243">
        <v>1334</v>
      </c>
      <c r="E15" s="242">
        <v>166153</v>
      </c>
      <c r="F15" s="242">
        <v>163871</v>
      </c>
      <c r="G15" s="243">
        <v>133456</v>
      </c>
    </row>
    <row r="16" spans="1:7" s="1" customFormat="1" ht="6" customHeight="1" x14ac:dyDescent="0.2">
      <c r="A16" s="156"/>
      <c r="B16" s="157"/>
      <c r="C16" s="242"/>
      <c r="D16" s="243"/>
      <c r="E16" s="242"/>
      <c r="F16" s="242"/>
      <c r="G16" s="243"/>
    </row>
    <row r="17" spans="1:7" s="1" customFormat="1" ht="6" customHeight="1" x14ac:dyDescent="0.2">
      <c r="A17" s="156"/>
      <c r="B17" s="29"/>
      <c r="C17" s="173"/>
      <c r="D17" s="241"/>
      <c r="E17" s="173"/>
      <c r="F17" s="173"/>
      <c r="G17" s="241"/>
    </row>
    <row r="18" spans="1:7" s="1" customFormat="1" ht="6" customHeight="1" x14ac:dyDescent="0.2">
      <c r="A18" s="156"/>
      <c r="B18" s="157"/>
      <c r="C18" s="242"/>
      <c r="D18" s="243"/>
      <c r="E18" s="242"/>
      <c r="F18" s="242"/>
      <c r="G18" s="243"/>
    </row>
    <row r="19" spans="1:7" s="1" customFormat="1" ht="6" customHeight="1" x14ac:dyDescent="0.2">
      <c r="A19" s="156"/>
      <c r="B19" s="157"/>
      <c r="C19" s="242"/>
      <c r="D19" s="243"/>
      <c r="E19" s="242"/>
      <c r="F19" s="242"/>
      <c r="G19" s="243"/>
    </row>
    <row r="20" spans="1:7" s="1" customFormat="1" ht="12" customHeight="1" x14ac:dyDescent="0.2">
      <c r="A20" s="156">
        <v>12</v>
      </c>
      <c r="B20" s="157" t="s">
        <v>39</v>
      </c>
      <c r="C20" s="242">
        <v>3743</v>
      </c>
      <c r="D20" s="243">
        <v>1177</v>
      </c>
      <c r="E20" s="242">
        <v>498730</v>
      </c>
      <c r="F20" s="242">
        <v>489988</v>
      </c>
      <c r="G20" s="243">
        <v>156833</v>
      </c>
    </row>
    <row r="21" spans="1:7" s="1" customFormat="1" ht="12" customHeight="1" x14ac:dyDescent="0.2">
      <c r="A21" s="156"/>
      <c r="B21" s="157"/>
      <c r="C21" s="242"/>
      <c r="D21" s="243"/>
      <c r="E21" s="242"/>
      <c r="F21" s="242"/>
      <c r="G21" s="243"/>
    </row>
    <row r="22" spans="1:7" s="1" customFormat="1" ht="12" customHeight="1" x14ac:dyDescent="0.2">
      <c r="A22" s="263">
        <v>25</v>
      </c>
      <c r="B22" s="28" t="s">
        <v>40</v>
      </c>
      <c r="C22" s="242">
        <v>1363</v>
      </c>
      <c r="D22" s="243">
        <v>1260</v>
      </c>
      <c r="E22" s="242">
        <v>128447</v>
      </c>
      <c r="F22" s="242">
        <v>127904</v>
      </c>
      <c r="G22" s="243">
        <v>118713</v>
      </c>
    </row>
    <row r="23" spans="1:7" s="1" customFormat="1" ht="12" customHeight="1" x14ac:dyDescent="0.2">
      <c r="A23" s="156">
        <v>26</v>
      </c>
      <c r="B23" s="28" t="s">
        <v>41</v>
      </c>
      <c r="C23" s="242">
        <v>1164</v>
      </c>
      <c r="D23" s="243">
        <v>1344</v>
      </c>
      <c r="E23" s="242">
        <v>93536</v>
      </c>
      <c r="F23" s="242">
        <v>91610</v>
      </c>
      <c r="G23" s="243">
        <v>108009</v>
      </c>
    </row>
    <row r="24" spans="1:7" s="1" customFormat="1" ht="12" customHeight="1" x14ac:dyDescent="0.2">
      <c r="A24" s="156">
        <v>27</v>
      </c>
      <c r="B24" s="28" t="s">
        <v>42</v>
      </c>
      <c r="C24" s="242">
        <v>1566</v>
      </c>
      <c r="D24" s="243">
        <v>1300</v>
      </c>
      <c r="E24" s="242">
        <v>145605</v>
      </c>
      <c r="F24" s="242">
        <v>144334</v>
      </c>
      <c r="G24" s="243">
        <v>120834</v>
      </c>
    </row>
    <row r="25" spans="1:7" s="1" customFormat="1" ht="24" customHeight="1" x14ac:dyDescent="0.2">
      <c r="A25" s="30">
        <v>28</v>
      </c>
      <c r="B25" s="31" t="s">
        <v>43</v>
      </c>
      <c r="C25" s="242">
        <v>1725</v>
      </c>
      <c r="D25" s="243">
        <v>1373</v>
      </c>
      <c r="E25" s="242">
        <v>151145</v>
      </c>
      <c r="F25" s="242">
        <v>146750</v>
      </c>
      <c r="G25" s="243">
        <v>120338</v>
      </c>
    </row>
    <row r="26" spans="1:7" s="1" customFormat="1" ht="6" customHeight="1" x14ac:dyDescent="0.2">
      <c r="A26" s="156"/>
      <c r="B26" s="157"/>
      <c r="C26" s="242"/>
      <c r="D26" s="243"/>
      <c r="E26" s="242"/>
      <c r="F26" s="242"/>
      <c r="G26" s="243"/>
    </row>
    <row r="27" spans="1:7" s="33" customFormat="1" ht="6" customHeight="1" x14ac:dyDescent="0.2">
      <c r="A27" s="32"/>
      <c r="B27" s="29"/>
      <c r="C27" s="173"/>
      <c r="D27" s="241"/>
      <c r="E27" s="173"/>
      <c r="F27" s="173"/>
      <c r="G27" s="241"/>
    </row>
    <row r="28" spans="1:7" s="1" customFormat="1" ht="6" customHeight="1" x14ac:dyDescent="0.2">
      <c r="A28" s="156"/>
      <c r="B28" s="157"/>
      <c r="C28" s="242"/>
      <c r="D28" s="243"/>
      <c r="E28" s="242"/>
      <c r="F28" s="242"/>
      <c r="G28" s="243"/>
    </row>
    <row r="29" spans="1:7" s="1" customFormat="1" ht="6" customHeight="1" x14ac:dyDescent="0.2">
      <c r="A29" s="156"/>
      <c r="B29" s="157"/>
      <c r="C29" s="242"/>
      <c r="D29" s="243"/>
      <c r="E29" s="242"/>
      <c r="F29" s="242"/>
      <c r="G29" s="243"/>
    </row>
    <row r="30" spans="1:7" s="1" customFormat="1" ht="12" customHeight="1" x14ac:dyDescent="0.2">
      <c r="A30" s="156">
        <v>13</v>
      </c>
      <c r="B30" s="157" t="s">
        <v>44</v>
      </c>
      <c r="C30" s="242">
        <v>3181</v>
      </c>
      <c r="D30" s="243">
        <v>1271</v>
      </c>
      <c r="E30" s="242">
        <v>308359</v>
      </c>
      <c r="F30" s="242">
        <v>305351</v>
      </c>
      <c r="G30" s="243">
        <v>123196</v>
      </c>
    </row>
    <row r="31" spans="1:7" s="1" customFormat="1" ht="12" customHeight="1" x14ac:dyDescent="0.2">
      <c r="A31" s="156"/>
      <c r="B31" s="157"/>
      <c r="C31" s="242"/>
      <c r="D31" s="243"/>
      <c r="E31" s="242"/>
      <c r="F31" s="242"/>
      <c r="G31" s="243"/>
    </row>
    <row r="32" spans="1:7" s="1" customFormat="1" ht="12" customHeight="1" x14ac:dyDescent="0.2">
      <c r="A32" s="156">
        <v>29</v>
      </c>
      <c r="B32" s="28" t="s">
        <v>45</v>
      </c>
      <c r="C32" s="242">
        <v>2389</v>
      </c>
      <c r="D32" s="243">
        <v>1422</v>
      </c>
      <c r="E32" s="242">
        <v>203826</v>
      </c>
      <c r="F32" s="242">
        <v>199260</v>
      </c>
      <c r="G32" s="243">
        <v>121325</v>
      </c>
    </row>
    <row r="33" spans="1:7" s="1" customFormat="1" ht="12" customHeight="1" x14ac:dyDescent="0.2">
      <c r="A33" s="156">
        <v>30</v>
      </c>
      <c r="B33" s="28" t="s">
        <v>46</v>
      </c>
      <c r="C33" s="242">
        <v>1403</v>
      </c>
      <c r="D33" s="243">
        <v>1337</v>
      </c>
      <c r="E33" s="242">
        <v>96018</v>
      </c>
      <c r="F33" s="242">
        <v>91682</v>
      </c>
      <c r="G33" s="243">
        <v>91533</v>
      </c>
    </row>
    <row r="34" spans="1:7" s="1" customFormat="1" ht="6" customHeight="1" x14ac:dyDescent="0.2">
      <c r="A34" s="156"/>
      <c r="B34" s="157"/>
      <c r="C34" s="242"/>
      <c r="D34" s="243"/>
      <c r="E34" s="242"/>
      <c r="F34" s="242"/>
      <c r="G34" s="243"/>
    </row>
    <row r="35" spans="1:7" s="33" customFormat="1" ht="6" customHeight="1" x14ac:dyDescent="0.2">
      <c r="A35" s="32"/>
      <c r="B35" s="29"/>
      <c r="C35" s="173"/>
      <c r="D35" s="241"/>
      <c r="E35" s="173"/>
      <c r="F35" s="173"/>
      <c r="G35" s="241"/>
    </row>
    <row r="36" spans="1:7" s="1" customFormat="1" ht="6" customHeight="1" x14ac:dyDescent="0.2">
      <c r="A36" s="156"/>
      <c r="B36" s="157"/>
      <c r="C36" s="242"/>
      <c r="D36" s="243"/>
      <c r="E36" s="242"/>
      <c r="F36" s="242"/>
      <c r="G36" s="243"/>
    </row>
    <row r="37" spans="1:7" s="1" customFormat="1" ht="6" customHeight="1" x14ac:dyDescent="0.2">
      <c r="A37" s="156"/>
      <c r="B37" s="157"/>
      <c r="C37" s="242"/>
      <c r="D37" s="243"/>
      <c r="E37" s="242"/>
      <c r="F37" s="242"/>
      <c r="G37" s="243"/>
    </row>
    <row r="38" spans="1:7" s="33" customFormat="1" ht="12" customHeight="1" x14ac:dyDescent="0.2">
      <c r="A38" s="32"/>
      <c r="B38" s="29" t="s">
        <v>47</v>
      </c>
      <c r="C38" s="175">
        <v>25709</v>
      </c>
      <c r="D38" s="176">
        <v>1285</v>
      </c>
      <c r="E38" s="224">
        <v>2465586</v>
      </c>
      <c r="F38" s="224">
        <v>2426832</v>
      </c>
      <c r="G38" s="168">
        <v>123242</v>
      </c>
    </row>
  </sheetData>
  <mergeCells count="7">
    <mergeCell ref="G4:G7"/>
    <mergeCell ref="A5:A7"/>
    <mergeCell ref="B4:B8"/>
    <mergeCell ref="E8:F8"/>
    <mergeCell ref="C4:D5"/>
    <mergeCell ref="C6:C7"/>
    <mergeCell ref="D6:D7"/>
  </mergeCells>
  <phoneticPr fontId="0" type="noConversion"/>
  <pageMargins left="0.70866141732283472" right="0.5500000000000000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5" style="11" customWidth="1"/>
    <col min="2" max="2" width="22.28515625" style="11" customWidth="1"/>
    <col min="3" max="3" width="8.28515625" style="11" customWidth="1"/>
    <col min="4" max="4" width="9.5703125" style="11" customWidth="1"/>
    <col min="5" max="5" width="10.140625" style="11" customWidth="1"/>
    <col min="6" max="6" width="8" style="11" customWidth="1"/>
    <col min="7" max="7" width="8.7109375" style="11" customWidth="1"/>
    <col min="8" max="8" width="9.85546875" style="11" customWidth="1"/>
    <col min="9" max="9" width="10.5703125" style="11" customWidth="1"/>
    <col min="10" max="16384" width="11.42578125" style="11"/>
  </cols>
  <sheetData>
    <row r="1" spans="1:9" s="14" customFormat="1" ht="11.1" customHeight="1" x14ac:dyDescent="0.2">
      <c r="A1" s="43" t="s">
        <v>253</v>
      </c>
      <c r="C1" s="44"/>
      <c r="D1" s="44"/>
      <c r="E1" s="44"/>
      <c r="F1" s="44"/>
      <c r="G1" s="44"/>
      <c r="H1" s="44"/>
      <c r="I1" s="44"/>
    </row>
    <row r="2" spans="1:9" s="14" customFormat="1" ht="11.1" customHeight="1" x14ac:dyDescent="0.2">
      <c r="A2" s="45" t="s">
        <v>319</v>
      </c>
      <c r="C2" s="44"/>
      <c r="D2" s="44"/>
      <c r="E2" s="187"/>
      <c r="F2" s="44"/>
      <c r="G2" s="44"/>
      <c r="H2" s="44"/>
      <c r="I2" s="44"/>
    </row>
    <row r="3" spans="1:9" s="16" customFormat="1" ht="11.1" customHeight="1" x14ac:dyDescent="0.2">
      <c r="B3" s="34"/>
      <c r="C3" s="34"/>
      <c r="D3" s="34"/>
      <c r="E3" s="210"/>
      <c r="F3" s="34"/>
      <c r="G3" s="34"/>
      <c r="H3" s="34"/>
      <c r="I3" s="115" t="s">
        <v>312</v>
      </c>
    </row>
    <row r="4" spans="1:9" s="2" customFormat="1" ht="10.5" customHeight="1" x14ac:dyDescent="0.2">
      <c r="A4" s="303" t="s">
        <v>55</v>
      </c>
      <c r="B4" s="277" t="s">
        <v>313</v>
      </c>
      <c r="C4" s="277" t="s">
        <v>6</v>
      </c>
      <c r="D4" s="306" t="s">
        <v>0</v>
      </c>
      <c r="E4" s="307"/>
      <c r="F4" s="277" t="s">
        <v>220</v>
      </c>
      <c r="G4" s="277" t="s">
        <v>56</v>
      </c>
      <c r="H4" s="277" t="s">
        <v>57</v>
      </c>
      <c r="I4" s="267" t="s">
        <v>58</v>
      </c>
    </row>
    <row r="5" spans="1:9" s="2" customFormat="1" ht="10.5" customHeight="1" x14ac:dyDescent="0.2">
      <c r="A5" s="271"/>
      <c r="B5" s="280"/>
      <c r="C5" s="280"/>
      <c r="D5" s="299" t="s">
        <v>26</v>
      </c>
      <c r="E5" s="300" t="s">
        <v>59</v>
      </c>
      <c r="F5" s="278"/>
      <c r="G5" s="278"/>
      <c r="H5" s="278"/>
      <c r="I5" s="268"/>
    </row>
    <row r="6" spans="1:9" s="2" customFormat="1" ht="10.5" customHeight="1" x14ac:dyDescent="0.2">
      <c r="A6" s="271"/>
      <c r="B6" s="280"/>
      <c r="C6" s="280"/>
      <c r="D6" s="280"/>
      <c r="E6" s="295"/>
      <c r="F6" s="280"/>
      <c r="G6" s="278"/>
      <c r="H6" s="278"/>
      <c r="I6" s="268"/>
    </row>
    <row r="7" spans="1:9" s="2" customFormat="1" ht="10.5" customHeight="1" x14ac:dyDescent="0.2">
      <c r="A7" s="304"/>
      <c r="B7" s="289"/>
      <c r="C7" s="289"/>
      <c r="D7" s="289"/>
      <c r="E7" s="301"/>
      <c r="F7" s="289"/>
      <c r="G7" s="305"/>
      <c r="H7" s="305"/>
      <c r="I7" s="302"/>
    </row>
    <row r="8" spans="1:9" s="1" customFormat="1" ht="10.5" customHeight="1" x14ac:dyDescent="0.2">
      <c r="A8" s="47"/>
      <c r="B8" s="48"/>
      <c r="C8" s="49"/>
      <c r="D8" s="49"/>
      <c r="E8" s="49"/>
      <c r="F8" s="49"/>
      <c r="G8" s="49"/>
      <c r="H8" s="49"/>
      <c r="I8" s="49"/>
    </row>
    <row r="9" spans="1:9" s="1" customFormat="1" ht="8.4499999999999993" customHeight="1" x14ac:dyDescent="0.2">
      <c r="A9" s="156"/>
      <c r="B9" s="157"/>
      <c r="C9" s="49"/>
      <c r="D9" s="49"/>
      <c r="E9" s="49"/>
      <c r="F9" s="49"/>
      <c r="G9" s="49"/>
      <c r="H9" s="49"/>
      <c r="I9" s="49"/>
    </row>
    <row r="10" spans="1:9" s="1" customFormat="1" ht="12" customHeight="1" x14ac:dyDescent="0.2">
      <c r="A10" s="156">
        <v>11</v>
      </c>
      <c r="B10" s="157" t="s">
        <v>34</v>
      </c>
      <c r="C10" s="179" t="s">
        <v>60</v>
      </c>
      <c r="D10" s="179">
        <v>1.7000000000000028</v>
      </c>
      <c r="E10" s="179">
        <v>2</v>
      </c>
      <c r="F10" s="179">
        <v>5.7999999999999972</v>
      </c>
      <c r="G10" s="179">
        <v>1.2000000000000028</v>
      </c>
      <c r="H10" s="244">
        <v>10.700000000000003</v>
      </c>
      <c r="I10" s="244">
        <v>10.799999999999997</v>
      </c>
    </row>
    <row r="11" spans="1:9" s="1" customFormat="1" ht="12" customHeight="1" x14ac:dyDescent="0.2">
      <c r="A11" s="156"/>
      <c r="B11" s="157"/>
      <c r="C11" s="179"/>
      <c r="D11" s="179"/>
      <c r="E11" s="179"/>
      <c r="F11" s="179"/>
      <c r="G11" s="179"/>
      <c r="H11" s="244"/>
      <c r="I11" s="244"/>
    </row>
    <row r="12" spans="1:9" s="1" customFormat="1" ht="12" customHeight="1" x14ac:dyDescent="0.2">
      <c r="A12" s="156">
        <v>21</v>
      </c>
      <c r="B12" s="28" t="s">
        <v>35</v>
      </c>
      <c r="C12" s="179">
        <v>7.9000000000000057</v>
      </c>
      <c r="D12" s="179">
        <v>4.5</v>
      </c>
      <c r="E12" s="179">
        <v>4.2999999999999972</v>
      </c>
      <c r="F12" s="179">
        <v>4.5</v>
      </c>
      <c r="G12" s="179">
        <v>3.7000000000000028</v>
      </c>
      <c r="H12" s="244">
        <v>9.9000000000000057</v>
      </c>
      <c r="I12" s="244">
        <v>9.7999999999999972</v>
      </c>
    </row>
    <row r="13" spans="1:9" s="1" customFormat="1" ht="12" customHeight="1" x14ac:dyDescent="0.2">
      <c r="A13" s="156">
        <v>22</v>
      </c>
      <c r="B13" s="28" t="s">
        <v>36</v>
      </c>
      <c r="C13" s="179">
        <v>9.2999999999999972</v>
      </c>
      <c r="D13" s="179">
        <v>3.5999999999999943</v>
      </c>
      <c r="E13" s="179">
        <v>4</v>
      </c>
      <c r="F13" s="179">
        <v>5.0999999999999943</v>
      </c>
      <c r="G13" s="179">
        <v>2.2999999999999972</v>
      </c>
      <c r="H13" s="244">
        <v>13.900000000000006</v>
      </c>
      <c r="I13" s="244">
        <v>14</v>
      </c>
    </row>
    <row r="14" spans="1:9" s="1" customFormat="1" ht="12" customHeight="1" x14ac:dyDescent="0.2">
      <c r="A14" s="156">
        <v>23</v>
      </c>
      <c r="B14" s="28" t="s">
        <v>37</v>
      </c>
      <c r="C14" s="179">
        <v>-9.7000000000000028</v>
      </c>
      <c r="D14" s="179">
        <v>-5.0999999999999943</v>
      </c>
      <c r="E14" s="179">
        <v>-4.7999999999999972</v>
      </c>
      <c r="F14" s="179">
        <v>-1.2000000000000028</v>
      </c>
      <c r="G14" s="179">
        <v>-4.4000000000000057</v>
      </c>
      <c r="H14" s="244">
        <v>-4.4000000000000057</v>
      </c>
      <c r="I14" s="244">
        <v>-4.0999999999999943</v>
      </c>
    </row>
    <row r="15" spans="1:9" s="1" customFormat="1" ht="12" customHeight="1" x14ac:dyDescent="0.2">
      <c r="A15" s="156">
        <v>24</v>
      </c>
      <c r="B15" s="28" t="s">
        <v>38</v>
      </c>
      <c r="C15" s="179">
        <v>-6.2000000000000028</v>
      </c>
      <c r="D15" s="179">
        <v>-1.7999999999999972</v>
      </c>
      <c r="E15" s="179">
        <v>-1.7999999999999972</v>
      </c>
      <c r="F15" s="179">
        <v>4.5999999999999943</v>
      </c>
      <c r="G15" s="179">
        <v>2.2999999999999972</v>
      </c>
      <c r="H15" s="244">
        <v>6.7000000000000028</v>
      </c>
      <c r="I15" s="244">
        <v>6.9000000000000057</v>
      </c>
    </row>
    <row r="16" spans="1:9" s="1" customFormat="1" ht="6" customHeight="1" x14ac:dyDescent="0.2">
      <c r="A16" s="156"/>
      <c r="B16" s="157"/>
      <c r="C16" s="179"/>
      <c r="D16" s="179"/>
      <c r="E16" s="179"/>
      <c r="F16" s="179"/>
      <c r="G16" s="179"/>
      <c r="H16" s="244"/>
      <c r="I16" s="244"/>
    </row>
    <row r="17" spans="1:9" s="1" customFormat="1" ht="6" customHeight="1" x14ac:dyDescent="0.2">
      <c r="A17" s="156"/>
      <c r="B17" s="29"/>
      <c r="C17" s="178"/>
      <c r="D17" s="178"/>
      <c r="E17" s="178"/>
      <c r="F17" s="178"/>
      <c r="G17" s="178"/>
      <c r="H17" s="245"/>
      <c r="I17" s="245"/>
    </row>
    <row r="18" spans="1:9" s="1" customFormat="1" ht="6" customHeight="1" x14ac:dyDescent="0.2">
      <c r="A18" s="156"/>
      <c r="B18" s="157"/>
      <c r="C18" s="179"/>
      <c r="D18" s="179"/>
      <c r="E18" s="179"/>
      <c r="F18" s="179"/>
      <c r="G18" s="179"/>
      <c r="H18" s="244"/>
      <c r="I18" s="244"/>
    </row>
    <row r="19" spans="1:9" s="1" customFormat="1" ht="6" customHeight="1" x14ac:dyDescent="0.2">
      <c r="A19" s="156"/>
      <c r="B19" s="157"/>
      <c r="C19" s="179"/>
      <c r="D19" s="179"/>
      <c r="E19" s="179"/>
      <c r="F19" s="179"/>
      <c r="G19" s="179"/>
      <c r="H19" s="244"/>
      <c r="I19" s="244"/>
    </row>
    <row r="20" spans="1:9" s="1" customFormat="1" ht="12" customHeight="1" x14ac:dyDescent="0.2">
      <c r="A20" s="156">
        <v>12</v>
      </c>
      <c r="B20" s="157" t="s">
        <v>39</v>
      </c>
      <c r="C20" s="179">
        <v>4.5</v>
      </c>
      <c r="D20" s="179">
        <v>4.4000000000000057</v>
      </c>
      <c r="E20" s="179">
        <v>5</v>
      </c>
      <c r="F20" s="179">
        <v>7.2999999999999972</v>
      </c>
      <c r="G20" s="179">
        <v>6</v>
      </c>
      <c r="H20" s="244">
        <v>20.599999999999994</v>
      </c>
      <c r="I20" s="244">
        <v>21.299999999999997</v>
      </c>
    </row>
    <row r="21" spans="1:9" s="1" customFormat="1" ht="12" customHeight="1" x14ac:dyDescent="0.2">
      <c r="A21" s="156"/>
      <c r="B21" s="157"/>
      <c r="C21" s="179"/>
      <c r="D21" s="179"/>
      <c r="E21" s="179"/>
      <c r="F21" s="179"/>
      <c r="G21" s="179"/>
      <c r="H21" s="244"/>
      <c r="I21" s="244"/>
    </row>
    <row r="22" spans="1:9" s="1" customFormat="1" ht="12" customHeight="1" x14ac:dyDescent="0.2">
      <c r="A22" s="263">
        <v>25</v>
      </c>
      <c r="B22" s="28" t="s">
        <v>40</v>
      </c>
      <c r="C22" s="179">
        <v>-17.599999999999994</v>
      </c>
      <c r="D22" s="179">
        <v>-9.7000000000000028</v>
      </c>
      <c r="E22" s="179">
        <v>-9.4000000000000057</v>
      </c>
      <c r="F22" s="179">
        <v>-5.9000000000000057</v>
      </c>
      <c r="G22" s="179">
        <v>-10.200000000000003</v>
      </c>
      <c r="H22" s="244">
        <v>-6.2999999999999972</v>
      </c>
      <c r="I22" s="244">
        <v>-6</v>
      </c>
    </row>
    <row r="23" spans="1:9" s="1" customFormat="1" ht="12" customHeight="1" x14ac:dyDescent="0.2">
      <c r="A23" s="156">
        <v>26</v>
      </c>
      <c r="B23" s="28" t="s">
        <v>41</v>
      </c>
      <c r="C23" s="179" t="s">
        <v>60</v>
      </c>
      <c r="D23" s="179">
        <v>-1.0999999999999943</v>
      </c>
      <c r="E23" s="179">
        <v>-1</v>
      </c>
      <c r="F23" s="179">
        <v>1.2000000000000028</v>
      </c>
      <c r="G23" s="179">
        <v>-3.5</v>
      </c>
      <c r="H23" s="244">
        <v>1.5</v>
      </c>
      <c r="I23" s="244">
        <v>1.4000000000000057</v>
      </c>
    </row>
    <row r="24" spans="1:9" s="1" customFormat="1" ht="12" customHeight="1" x14ac:dyDescent="0.2">
      <c r="A24" s="156">
        <v>27</v>
      </c>
      <c r="B24" s="28" t="s">
        <v>42</v>
      </c>
      <c r="C24" s="179">
        <v>-9.4000000000000057</v>
      </c>
      <c r="D24" s="179">
        <v>-3.2999999999999972</v>
      </c>
      <c r="E24" s="179">
        <v>-2.9000000000000057</v>
      </c>
      <c r="F24" s="179">
        <v>-0.70000000000000284</v>
      </c>
      <c r="G24" s="179">
        <v>-0.90000000000000568</v>
      </c>
      <c r="H24" s="244">
        <v>3.4000000000000057</v>
      </c>
      <c r="I24" s="244">
        <v>3.9000000000000057</v>
      </c>
    </row>
    <row r="25" spans="1:9" s="1" customFormat="1" ht="24" customHeight="1" x14ac:dyDescent="0.2">
      <c r="A25" s="30">
        <v>28</v>
      </c>
      <c r="B25" s="31" t="s">
        <v>43</v>
      </c>
      <c r="C25" s="179">
        <v>10.700000000000003</v>
      </c>
      <c r="D25" s="179">
        <v>12.299999999999997</v>
      </c>
      <c r="E25" s="179">
        <v>13.5</v>
      </c>
      <c r="F25" s="179">
        <v>18.5</v>
      </c>
      <c r="G25" s="179">
        <v>16.5</v>
      </c>
      <c r="H25" s="244">
        <v>12.799999999999997</v>
      </c>
      <c r="I25" s="244">
        <v>12.900000000000006</v>
      </c>
    </row>
    <row r="26" spans="1:9" s="1" customFormat="1" ht="6" customHeight="1" x14ac:dyDescent="0.2">
      <c r="A26" s="156"/>
      <c r="B26" s="157"/>
      <c r="C26" s="179"/>
      <c r="D26" s="179"/>
      <c r="E26" s="179"/>
      <c r="F26" s="179"/>
      <c r="G26" s="179"/>
      <c r="H26" s="244"/>
      <c r="I26" s="244"/>
    </row>
    <row r="27" spans="1:9" s="33" customFormat="1" ht="6" customHeight="1" x14ac:dyDescent="0.2">
      <c r="A27" s="32"/>
      <c r="B27" s="29"/>
      <c r="C27" s="178"/>
      <c r="D27" s="178"/>
      <c r="E27" s="178"/>
      <c r="F27" s="178"/>
      <c r="G27" s="178"/>
      <c r="H27" s="245"/>
      <c r="I27" s="245"/>
    </row>
    <row r="28" spans="1:9" s="1" customFormat="1" ht="6" customHeight="1" x14ac:dyDescent="0.2">
      <c r="A28" s="156"/>
      <c r="B28" s="157"/>
      <c r="C28" s="179"/>
      <c r="D28" s="179"/>
      <c r="E28" s="179"/>
      <c r="F28" s="179"/>
      <c r="G28" s="179"/>
      <c r="H28" s="244"/>
      <c r="I28" s="244"/>
    </row>
    <row r="29" spans="1:9" s="1" customFormat="1" ht="6" customHeight="1" x14ac:dyDescent="0.2">
      <c r="A29" s="156"/>
      <c r="B29" s="157"/>
      <c r="C29" s="179"/>
      <c r="D29" s="179"/>
      <c r="E29" s="179"/>
      <c r="F29" s="179"/>
      <c r="G29" s="179"/>
      <c r="H29" s="244"/>
      <c r="I29" s="244"/>
    </row>
    <row r="30" spans="1:9" s="1" customFormat="1" ht="12" customHeight="1" x14ac:dyDescent="0.2">
      <c r="A30" s="156">
        <v>13</v>
      </c>
      <c r="B30" s="157" t="s">
        <v>44</v>
      </c>
      <c r="C30" s="179">
        <v>5.2999999999999972</v>
      </c>
      <c r="D30" s="179">
        <v>4.5</v>
      </c>
      <c r="E30" s="179">
        <v>4.5999999999999943</v>
      </c>
      <c r="F30" s="179">
        <v>5.4000000000000057</v>
      </c>
      <c r="G30" s="179">
        <v>3.2000000000000028</v>
      </c>
      <c r="H30" s="244">
        <v>6.7999999999999972</v>
      </c>
      <c r="I30" s="244">
        <v>7.0999999999999943</v>
      </c>
    </row>
    <row r="31" spans="1:9" s="1" customFormat="1" ht="12" customHeight="1" x14ac:dyDescent="0.2">
      <c r="A31" s="156"/>
      <c r="B31" s="157"/>
      <c r="C31" s="179"/>
      <c r="D31" s="179"/>
      <c r="E31" s="179"/>
      <c r="F31" s="179"/>
      <c r="G31" s="179"/>
      <c r="H31" s="244"/>
      <c r="I31" s="244"/>
    </row>
    <row r="32" spans="1:9" s="1" customFormat="1" ht="12" customHeight="1" x14ac:dyDescent="0.2">
      <c r="A32" s="156">
        <v>29</v>
      </c>
      <c r="B32" s="28" t="s">
        <v>45</v>
      </c>
      <c r="C32" s="179">
        <v>16.700000000000003</v>
      </c>
      <c r="D32" s="179">
        <v>10.099999999999994</v>
      </c>
      <c r="E32" s="179">
        <v>10.599999999999994</v>
      </c>
      <c r="F32" s="179">
        <v>10.700000000000003</v>
      </c>
      <c r="G32" s="179">
        <v>9.2000000000000028</v>
      </c>
      <c r="H32" s="244">
        <v>13.299999999999997</v>
      </c>
      <c r="I32" s="244">
        <v>13</v>
      </c>
    </row>
    <row r="33" spans="1:9" s="1" customFormat="1" ht="12" customHeight="1" x14ac:dyDescent="0.2">
      <c r="A33" s="156">
        <v>30</v>
      </c>
      <c r="B33" s="28" t="s">
        <v>46</v>
      </c>
      <c r="C33" s="179">
        <v>3.2000000000000028</v>
      </c>
      <c r="D33" s="179">
        <v>2</v>
      </c>
      <c r="E33" s="179">
        <v>3</v>
      </c>
      <c r="F33" s="179">
        <v>7.2999999999999972</v>
      </c>
      <c r="G33" s="179">
        <v>6.2000000000000028</v>
      </c>
      <c r="H33" s="244">
        <v>0</v>
      </c>
      <c r="I33" s="244">
        <v>2.2999999999999972</v>
      </c>
    </row>
    <row r="34" spans="1:9" s="1" customFormat="1" ht="6" customHeight="1" x14ac:dyDescent="0.2">
      <c r="A34" s="156"/>
      <c r="B34" s="157"/>
      <c r="C34" s="179"/>
      <c r="D34" s="179"/>
      <c r="E34" s="179"/>
      <c r="F34" s="179"/>
      <c r="G34" s="179"/>
      <c r="H34" s="244"/>
      <c r="I34" s="244"/>
    </row>
    <row r="35" spans="1:9" s="33" customFormat="1" ht="6" customHeight="1" x14ac:dyDescent="0.2">
      <c r="A35" s="32"/>
      <c r="B35" s="29"/>
      <c r="C35" s="178"/>
      <c r="D35" s="178"/>
      <c r="E35" s="178"/>
      <c r="F35" s="178"/>
      <c r="G35" s="178"/>
      <c r="H35" s="245"/>
      <c r="I35" s="245"/>
    </row>
    <row r="36" spans="1:9" s="1" customFormat="1" ht="6" customHeight="1" x14ac:dyDescent="0.2">
      <c r="A36" s="156"/>
      <c r="B36" s="157"/>
      <c r="C36" s="179"/>
      <c r="D36" s="179"/>
      <c r="E36" s="179"/>
      <c r="F36" s="179"/>
      <c r="G36" s="179"/>
      <c r="H36" s="244"/>
      <c r="I36" s="244"/>
    </row>
    <row r="37" spans="1:9" s="1" customFormat="1" ht="6" customHeight="1" x14ac:dyDescent="0.2">
      <c r="A37" s="156"/>
      <c r="B37" s="157"/>
      <c r="C37" s="244"/>
      <c r="D37" s="244"/>
      <c r="E37" s="244"/>
      <c r="F37" s="244"/>
      <c r="G37" s="244"/>
      <c r="H37" s="244"/>
      <c r="I37" s="244"/>
    </row>
    <row r="38" spans="1:9" s="33" customFormat="1" ht="12" customHeight="1" x14ac:dyDescent="0.2">
      <c r="A38" s="32"/>
      <c r="B38" s="29" t="s">
        <v>47</v>
      </c>
      <c r="C38" s="245">
        <v>2.2000000000000028</v>
      </c>
      <c r="D38" s="245">
        <v>2.4000000000000057</v>
      </c>
      <c r="E38" s="245">
        <v>2.7999999999999972</v>
      </c>
      <c r="F38" s="245">
        <v>5.4000000000000057</v>
      </c>
      <c r="G38" s="245">
        <v>3</v>
      </c>
      <c r="H38" s="245">
        <v>9.2999999999999972</v>
      </c>
      <c r="I38" s="245">
        <v>9.5999999999999943</v>
      </c>
    </row>
  </sheetData>
  <mergeCells count="10">
    <mergeCell ref="E5:E7"/>
    <mergeCell ref="I4:I7"/>
    <mergeCell ref="A4:A7"/>
    <mergeCell ref="C4:C7"/>
    <mergeCell ref="F4:F7"/>
    <mergeCell ref="G4:G7"/>
    <mergeCell ref="H4:H7"/>
    <mergeCell ref="B4:B7"/>
    <mergeCell ref="D4:E4"/>
    <mergeCell ref="D5:D7"/>
  </mergeCells>
  <phoneticPr fontId="0" type="noConversion"/>
  <printOptions gridLinesSet="0"/>
  <pageMargins left="0.70866141732283472" right="0.43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zoomScaleNormal="100" workbookViewId="0">
      <selection activeCell="C2" sqref="C2"/>
    </sheetView>
  </sheetViews>
  <sheetFormatPr baseColWidth="10" defaultColWidth="11.42578125" defaultRowHeight="9" customHeight="1" x14ac:dyDescent="0.2"/>
  <cols>
    <col min="1" max="1" width="6" style="11" customWidth="1"/>
    <col min="2" max="2" width="26.7109375" style="11" customWidth="1"/>
    <col min="3" max="3" width="8.85546875" style="11" customWidth="1"/>
    <col min="4" max="4" width="8.7109375" style="11" customWidth="1"/>
    <col min="5" max="5" width="13.140625" style="11" customWidth="1"/>
    <col min="6" max="6" width="10.140625" style="11" customWidth="1"/>
    <col min="7" max="7" width="9.42578125" style="11" customWidth="1"/>
    <col min="8" max="8" width="12.140625" style="11" customWidth="1"/>
    <col min="9" max="16384" width="11.42578125" style="11"/>
  </cols>
  <sheetData>
    <row r="1" spans="1:8" s="14" customFormat="1" ht="11.1" customHeight="1" x14ac:dyDescent="0.2">
      <c r="A1" s="13" t="s">
        <v>254</v>
      </c>
      <c r="B1" s="44"/>
    </row>
    <row r="2" spans="1:8" s="14" customFormat="1" ht="11.1" customHeight="1" x14ac:dyDescent="0.2">
      <c r="A2" s="15" t="s">
        <v>320</v>
      </c>
      <c r="B2" s="44"/>
    </row>
    <row r="3" spans="1:8" s="16" customFormat="1" ht="11.1" customHeight="1" x14ac:dyDescent="0.2">
      <c r="B3" s="50"/>
      <c r="H3" s="46" t="s">
        <v>312</v>
      </c>
    </row>
    <row r="4" spans="1:8" s="1" customFormat="1" ht="10.5" customHeight="1" x14ac:dyDescent="0.2">
      <c r="A4" s="4"/>
      <c r="B4" s="4"/>
      <c r="C4" s="290" t="s">
        <v>6</v>
      </c>
      <c r="D4" s="309" t="s">
        <v>0</v>
      </c>
      <c r="E4" s="310"/>
      <c r="F4" s="311"/>
      <c r="G4" s="309" t="s">
        <v>220</v>
      </c>
      <c r="H4" s="310"/>
    </row>
    <row r="5" spans="1:8" s="1" customFormat="1" ht="10.5" customHeight="1" x14ac:dyDescent="0.2">
      <c r="A5" s="271" t="s">
        <v>61</v>
      </c>
      <c r="B5" s="36"/>
      <c r="C5" s="291"/>
      <c r="D5" s="312"/>
      <c r="E5" s="313"/>
      <c r="F5" s="314"/>
      <c r="G5" s="312"/>
      <c r="H5" s="313"/>
    </row>
    <row r="6" spans="1:8" s="1" customFormat="1" ht="10.5" customHeight="1" x14ac:dyDescent="0.2">
      <c r="A6" s="271"/>
      <c r="B6" s="36" t="s">
        <v>62</v>
      </c>
      <c r="C6" s="291"/>
      <c r="D6" s="315" t="s">
        <v>26</v>
      </c>
      <c r="E6" s="17" t="s">
        <v>27</v>
      </c>
      <c r="F6" s="18" t="s">
        <v>28</v>
      </c>
      <c r="G6" s="315" t="s">
        <v>26</v>
      </c>
      <c r="H6" s="318" t="s">
        <v>63</v>
      </c>
    </row>
    <row r="7" spans="1:8" s="1" customFormat="1" ht="10.5" customHeight="1" x14ac:dyDescent="0.2">
      <c r="A7" s="271"/>
      <c r="B7" s="36"/>
      <c r="C7" s="291"/>
      <c r="D7" s="316"/>
      <c r="E7" s="19" t="s">
        <v>30</v>
      </c>
      <c r="F7" s="20" t="s">
        <v>64</v>
      </c>
      <c r="G7" s="317"/>
      <c r="H7" s="319"/>
    </row>
    <row r="8" spans="1:8" s="1" customFormat="1" ht="10.5" customHeight="1" x14ac:dyDescent="0.2">
      <c r="A8" s="21"/>
      <c r="B8" s="21" t="s">
        <v>33</v>
      </c>
      <c r="C8" s="296" t="s">
        <v>31</v>
      </c>
      <c r="D8" s="297"/>
      <c r="E8" s="308"/>
      <c r="F8" s="22" t="s">
        <v>32</v>
      </c>
      <c r="G8" s="23" t="str">
        <f>"1 000 €"</f>
        <v>1 000 €</v>
      </c>
      <c r="H8" s="24" t="s">
        <v>13</v>
      </c>
    </row>
    <row r="9" spans="1:8" s="1" customFormat="1" ht="9.9499999999999993" customHeight="1" x14ac:dyDescent="0.2">
      <c r="A9" s="9"/>
      <c r="B9" s="3"/>
      <c r="C9" s="25"/>
      <c r="D9" s="25" t="s">
        <v>33</v>
      </c>
      <c r="E9" s="25"/>
      <c r="F9" s="51"/>
      <c r="G9" s="25"/>
      <c r="H9" s="25" t="s">
        <v>33</v>
      </c>
    </row>
    <row r="10" spans="1:8" s="15" customFormat="1" ht="12" customHeight="1" x14ac:dyDescent="0.2">
      <c r="A10" s="52"/>
      <c r="B10" s="53" t="s">
        <v>30</v>
      </c>
      <c r="C10" s="173">
        <v>507</v>
      </c>
      <c r="D10" s="173">
        <v>20277</v>
      </c>
      <c r="E10" s="173">
        <v>20006</v>
      </c>
      <c r="F10" s="241">
        <v>100</v>
      </c>
      <c r="G10" s="173">
        <v>574329</v>
      </c>
      <c r="H10" s="172">
        <v>28707.83764870539</v>
      </c>
    </row>
    <row r="11" spans="1:8" s="15" customFormat="1" ht="9.75" customHeight="1" x14ac:dyDescent="0.2">
      <c r="A11" s="52"/>
      <c r="B11" s="55"/>
      <c r="C11" s="173"/>
      <c r="D11" s="173"/>
      <c r="E11" s="173"/>
      <c r="F11" s="54"/>
      <c r="G11" s="242"/>
      <c r="H11" s="171"/>
    </row>
    <row r="12" spans="1:8" s="14" customFormat="1" ht="9.75" customHeight="1" x14ac:dyDescent="0.2">
      <c r="A12" s="56"/>
      <c r="B12" s="57" t="s">
        <v>65</v>
      </c>
      <c r="C12" s="242"/>
      <c r="D12" s="242"/>
      <c r="E12" s="242"/>
      <c r="F12" s="54"/>
      <c r="G12" s="242"/>
      <c r="H12" s="171"/>
    </row>
    <row r="13" spans="1:8" s="14" customFormat="1" ht="12" customHeight="1" x14ac:dyDescent="0.2">
      <c r="A13" s="58" t="s">
        <v>66</v>
      </c>
      <c r="B13" s="59" t="s">
        <v>67</v>
      </c>
      <c r="C13" s="242">
        <v>362</v>
      </c>
      <c r="D13" s="242">
        <v>15418</v>
      </c>
      <c r="E13" s="242">
        <v>15227</v>
      </c>
      <c r="F13" s="240">
        <v>76.112166350094967</v>
      </c>
      <c r="G13" s="242">
        <v>449773</v>
      </c>
      <c r="H13" s="171">
        <v>29537.860379588888</v>
      </c>
    </row>
    <row r="14" spans="1:8" s="14" customFormat="1" ht="12" customHeight="1" x14ac:dyDescent="0.2">
      <c r="A14" s="56"/>
      <c r="B14" s="59"/>
      <c r="C14" s="242"/>
      <c r="D14" s="242"/>
      <c r="E14" s="242"/>
      <c r="F14" s="240"/>
      <c r="G14" s="242"/>
      <c r="H14" s="171"/>
    </row>
    <row r="15" spans="1:8" s="14" customFormat="1" ht="12" customHeight="1" x14ac:dyDescent="0.2">
      <c r="A15" s="58" t="s">
        <v>68</v>
      </c>
      <c r="B15" s="59" t="s">
        <v>69</v>
      </c>
      <c r="C15" s="242">
        <v>167</v>
      </c>
      <c r="D15" s="242">
        <v>7529</v>
      </c>
      <c r="E15" s="242">
        <v>7408</v>
      </c>
      <c r="F15" s="240">
        <v>37.028891332600217</v>
      </c>
      <c r="G15" s="242">
        <v>199519</v>
      </c>
      <c r="H15" s="171">
        <v>26932.910367170625</v>
      </c>
    </row>
    <row r="16" spans="1:8" s="14" customFormat="1" ht="10.5" customHeight="1" x14ac:dyDescent="0.2">
      <c r="A16" s="56"/>
      <c r="B16" s="59"/>
      <c r="C16" s="242"/>
      <c r="D16" s="242"/>
      <c r="E16" s="242"/>
      <c r="F16" s="240"/>
      <c r="G16" s="242"/>
      <c r="H16" s="171"/>
    </row>
    <row r="17" spans="1:8" s="14" customFormat="1" ht="12" customHeight="1" x14ac:dyDescent="0.2">
      <c r="A17" s="58" t="s">
        <v>70</v>
      </c>
      <c r="B17" s="59" t="s">
        <v>71</v>
      </c>
      <c r="C17" s="242"/>
      <c r="D17" s="242"/>
      <c r="E17" s="242"/>
      <c r="F17" s="240"/>
      <c r="G17" s="242"/>
      <c r="H17" s="171"/>
    </row>
    <row r="18" spans="1:8" s="14" customFormat="1" ht="12" customHeight="1" x14ac:dyDescent="0.2">
      <c r="A18" s="58"/>
      <c r="B18" s="59" t="s">
        <v>72</v>
      </c>
      <c r="C18" s="242"/>
      <c r="D18" s="242"/>
      <c r="E18" s="242"/>
      <c r="F18" s="240"/>
      <c r="G18" s="242"/>
      <c r="H18" s="171"/>
    </row>
    <row r="19" spans="1:8" s="14" customFormat="1" ht="12" customHeight="1" x14ac:dyDescent="0.2">
      <c r="A19" s="56"/>
      <c r="B19" s="59" t="s">
        <v>73</v>
      </c>
      <c r="C19" s="242">
        <v>142</v>
      </c>
      <c r="D19" s="242">
        <v>5947</v>
      </c>
      <c r="E19" s="242">
        <v>5918</v>
      </c>
      <c r="F19" s="240">
        <v>29.581125662301311</v>
      </c>
      <c r="G19" s="242">
        <v>178421</v>
      </c>
      <c r="H19" s="171">
        <v>30148.86786076377</v>
      </c>
    </row>
    <row r="20" spans="1:8" s="14" customFormat="1" ht="10.5" customHeight="1" x14ac:dyDescent="0.2">
      <c r="A20" s="56"/>
      <c r="B20" s="59"/>
      <c r="C20" s="242"/>
      <c r="D20" s="242"/>
      <c r="E20" s="242"/>
      <c r="F20" s="240"/>
      <c r="G20" s="242"/>
      <c r="H20" s="171"/>
    </row>
    <row r="21" spans="1:8" s="14" customFormat="1" ht="12" customHeight="1" x14ac:dyDescent="0.2">
      <c r="A21" s="58" t="s">
        <v>74</v>
      </c>
      <c r="B21" s="59" t="s">
        <v>75</v>
      </c>
      <c r="C21" s="242">
        <v>53</v>
      </c>
      <c r="D21" s="242">
        <v>1943</v>
      </c>
      <c r="E21" s="242">
        <v>1901</v>
      </c>
      <c r="F21" s="240">
        <v>9.5021493551934419</v>
      </c>
      <c r="G21" s="242">
        <v>71833</v>
      </c>
      <c r="H21" s="171">
        <v>37786.95423461336</v>
      </c>
    </row>
    <row r="22" spans="1:8" s="14" customFormat="1" ht="10.5" customHeight="1" x14ac:dyDescent="0.2">
      <c r="A22" s="262"/>
      <c r="B22" s="59"/>
      <c r="C22" s="242"/>
      <c r="D22" s="242"/>
      <c r="E22" s="242"/>
      <c r="F22" s="240"/>
      <c r="G22" s="242"/>
      <c r="H22" s="171"/>
    </row>
    <row r="23" spans="1:8" s="14" customFormat="1" ht="12" customHeight="1" x14ac:dyDescent="0.2">
      <c r="A23" s="58" t="s">
        <v>76</v>
      </c>
      <c r="B23" s="59" t="s">
        <v>77</v>
      </c>
      <c r="C23" s="242"/>
      <c r="D23" s="242"/>
      <c r="E23" s="242"/>
      <c r="F23" s="240"/>
      <c r="G23" s="242"/>
      <c r="H23" s="171"/>
    </row>
    <row r="24" spans="1:8" s="14" customFormat="1" ht="12" customHeight="1" x14ac:dyDescent="0.2">
      <c r="A24" s="58"/>
      <c r="B24" s="59" t="s">
        <v>78</v>
      </c>
      <c r="C24" s="242">
        <v>24</v>
      </c>
      <c r="D24" s="242">
        <v>838</v>
      </c>
      <c r="E24" s="242">
        <v>838</v>
      </c>
      <c r="F24" s="240">
        <v>4.1887433769869036</v>
      </c>
      <c r="G24" s="242">
        <v>24802</v>
      </c>
      <c r="H24" s="171">
        <v>29596.658711217184</v>
      </c>
    </row>
    <row r="25" spans="1:8" s="14" customFormat="1" ht="12" customHeight="1" x14ac:dyDescent="0.2">
      <c r="A25" s="58" t="s">
        <v>79</v>
      </c>
      <c r="B25" s="59" t="s">
        <v>80</v>
      </c>
      <c r="C25" s="242"/>
      <c r="D25" s="242"/>
      <c r="E25" s="242"/>
      <c r="F25" s="240"/>
      <c r="G25" s="242"/>
      <c r="H25" s="171"/>
    </row>
    <row r="26" spans="1:8" s="14" customFormat="1" ht="12" customHeight="1" x14ac:dyDescent="0.2">
      <c r="A26" s="58"/>
      <c r="B26" s="59" t="s">
        <v>81</v>
      </c>
      <c r="C26" s="242">
        <v>29</v>
      </c>
      <c r="D26" s="242">
        <v>1105</v>
      </c>
      <c r="E26" s="242">
        <v>1063</v>
      </c>
      <c r="F26" s="240">
        <v>5.3134059782065384</v>
      </c>
      <c r="G26" s="242">
        <v>47031</v>
      </c>
      <c r="H26" s="171">
        <v>44243.650047036688</v>
      </c>
    </row>
    <row r="27" spans="1:8" s="14" customFormat="1" ht="10.5" customHeight="1" x14ac:dyDescent="0.2">
      <c r="A27" s="58"/>
      <c r="B27" s="59"/>
      <c r="C27" s="242"/>
      <c r="D27" s="242"/>
      <c r="E27" s="242"/>
      <c r="F27" s="240"/>
      <c r="G27" s="242"/>
      <c r="H27" s="171"/>
    </row>
    <row r="28" spans="1:8" s="14" customFormat="1" ht="10.5" customHeight="1" x14ac:dyDescent="0.2">
      <c r="A28" s="58"/>
      <c r="B28" s="59"/>
      <c r="C28" s="242"/>
      <c r="D28" s="242"/>
      <c r="E28" s="242"/>
      <c r="F28" s="240"/>
      <c r="G28" s="242"/>
      <c r="H28" s="171"/>
    </row>
    <row r="29" spans="1:8" s="14" customFormat="1" ht="12" customHeight="1" x14ac:dyDescent="0.2">
      <c r="A29" s="58" t="s">
        <v>82</v>
      </c>
      <c r="B29" s="59" t="s">
        <v>83</v>
      </c>
      <c r="C29" s="242">
        <v>145</v>
      </c>
      <c r="D29" s="242">
        <v>4859</v>
      </c>
      <c r="E29" s="242">
        <v>4780</v>
      </c>
      <c r="F29" s="240">
        <v>23.892832150354895</v>
      </c>
      <c r="G29" s="242">
        <v>124556</v>
      </c>
      <c r="H29" s="171">
        <v>26057.74058577406</v>
      </c>
    </row>
    <row r="30" spans="1:8" s="14" customFormat="1" ht="12" customHeight="1" x14ac:dyDescent="0.2">
      <c r="A30" s="60"/>
      <c r="B30" s="57" t="s">
        <v>65</v>
      </c>
      <c r="C30" s="242"/>
      <c r="D30" s="242"/>
      <c r="E30" s="242"/>
      <c r="F30" s="240"/>
      <c r="G30" s="242"/>
      <c r="H30" s="171"/>
    </row>
    <row r="31" spans="1:8" s="14" customFormat="1" ht="12" customHeight="1" x14ac:dyDescent="0.2">
      <c r="A31" s="58" t="s">
        <v>84</v>
      </c>
      <c r="B31" s="59" t="s">
        <v>85</v>
      </c>
      <c r="C31" s="242"/>
      <c r="D31" s="242"/>
      <c r="E31" s="242"/>
      <c r="F31" s="240"/>
      <c r="G31" s="242"/>
      <c r="H31" s="171"/>
    </row>
    <row r="32" spans="1:8" s="14" customFormat="1" ht="12" customHeight="1" x14ac:dyDescent="0.2">
      <c r="A32" s="44"/>
      <c r="B32" s="59" t="s">
        <v>86</v>
      </c>
      <c r="C32" s="242">
        <v>14</v>
      </c>
      <c r="D32" s="242">
        <v>502</v>
      </c>
      <c r="E32" s="242">
        <v>502</v>
      </c>
      <c r="F32" s="240">
        <v>2.5092472258322505</v>
      </c>
      <c r="G32" s="242">
        <v>12615</v>
      </c>
      <c r="H32" s="171">
        <v>25129.482071713148</v>
      </c>
    </row>
    <row r="33" spans="1:8" s="14" customFormat="1" ht="10.5" customHeight="1" x14ac:dyDescent="0.2">
      <c r="A33" s="44"/>
      <c r="B33" s="59"/>
      <c r="C33" s="242"/>
      <c r="D33" s="242"/>
      <c r="E33" s="242"/>
      <c r="F33" s="240"/>
      <c r="G33" s="242"/>
      <c r="H33" s="171"/>
    </row>
    <row r="34" spans="1:8" s="14" customFormat="1" ht="12" customHeight="1" x14ac:dyDescent="0.2">
      <c r="A34" s="58" t="s">
        <v>87</v>
      </c>
      <c r="B34" s="59" t="s">
        <v>88</v>
      </c>
      <c r="C34" s="242"/>
      <c r="D34" s="242"/>
      <c r="E34" s="242"/>
      <c r="F34" s="240"/>
      <c r="G34" s="242"/>
      <c r="H34" s="171"/>
    </row>
    <row r="35" spans="1:8" s="14" customFormat="1" ht="12" customHeight="1" x14ac:dyDescent="0.2">
      <c r="A35" s="44"/>
      <c r="B35" s="59" t="s">
        <v>89</v>
      </c>
      <c r="C35" s="242">
        <v>35</v>
      </c>
      <c r="D35" s="242">
        <v>1175</v>
      </c>
      <c r="E35" s="242">
        <v>1159</v>
      </c>
      <c r="F35" s="240">
        <v>5.7932620213935815</v>
      </c>
      <c r="G35" s="242">
        <v>29951</v>
      </c>
      <c r="H35" s="171">
        <v>25842.105263157893</v>
      </c>
    </row>
    <row r="36" spans="1:8" s="14" customFormat="1" ht="10.5" customHeight="1" x14ac:dyDescent="0.2">
      <c r="A36" s="44"/>
      <c r="B36" s="59"/>
      <c r="C36" s="242"/>
      <c r="D36" s="242"/>
      <c r="E36" s="242"/>
      <c r="F36" s="240"/>
      <c r="G36" s="242"/>
      <c r="H36" s="171"/>
    </row>
    <row r="37" spans="1:8" s="14" customFormat="1" ht="12" customHeight="1" x14ac:dyDescent="0.2">
      <c r="A37" s="58" t="s">
        <v>90</v>
      </c>
      <c r="B37" s="59" t="s">
        <v>91</v>
      </c>
      <c r="C37" s="242"/>
      <c r="D37" s="242"/>
      <c r="E37" s="242"/>
      <c r="F37" s="240"/>
      <c r="G37" s="242"/>
      <c r="H37" s="171"/>
    </row>
    <row r="38" spans="1:8" s="14" customFormat="1" ht="12" customHeight="1" x14ac:dyDescent="0.2">
      <c r="A38" s="58"/>
      <c r="B38" s="59" t="s">
        <v>92</v>
      </c>
      <c r="C38" s="242">
        <v>31</v>
      </c>
      <c r="D38" s="242">
        <v>837</v>
      </c>
      <c r="E38" s="242">
        <v>830</v>
      </c>
      <c r="F38" s="240">
        <v>4.1487553733879832</v>
      </c>
      <c r="G38" s="242">
        <v>23720</v>
      </c>
      <c r="H38" s="171">
        <v>28578.313253012049</v>
      </c>
    </row>
    <row r="39" spans="1:8" s="14" customFormat="1" ht="10.5" customHeight="1" x14ac:dyDescent="0.2">
      <c r="A39" s="58"/>
      <c r="B39" s="59"/>
      <c r="C39" s="242"/>
      <c r="D39" s="242"/>
      <c r="E39" s="242"/>
      <c r="F39" s="240"/>
      <c r="G39" s="242"/>
      <c r="H39" s="171"/>
    </row>
    <row r="40" spans="1:8" s="14" customFormat="1" ht="12" customHeight="1" x14ac:dyDescent="0.2">
      <c r="A40" s="58" t="s">
        <v>93</v>
      </c>
      <c r="B40" s="59" t="s">
        <v>94</v>
      </c>
      <c r="C40" s="242">
        <v>57</v>
      </c>
      <c r="D40" s="242">
        <v>1961</v>
      </c>
      <c r="E40" s="242">
        <v>1938</v>
      </c>
      <c r="F40" s="240">
        <v>9.6870938718384476</v>
      </c>
      <c r="G40" s="242">
        <v>48801</v>
      </c>
      <c r="H40" s="171">
        <v>25181.114551083592</v>
      </c>
    </row>
    <row r="41" spans="1:8" s="14" customFormat="1" ht="10.5" customHeight="1" x14ac:dyDescent="0.2">
      <c r="A41" s="58"/>
      <c r="B41" s="59"/>
      <c r="C41" s="242"/>
      <c r="D41" s="242"/>
      <c r="E41" s="242"/>
      <c r="F41" s="240"/>
      <c r="G41" s="242"/>
      <c r="H41" s="171"/>
    </row>
    <row r="42" spans="1:8" s="14" customFormat="1" ht="12" customHeight="1" x14ac:dyDescent="0.2">
      <c r="A42" s="58" t="s">
        <v>95</v>
      </c>
      <c r="B42" s="59" t="s">
        <v>96</v>
      </c>
      <c r="C42" s="242">
        <v>57</v>
      </c>
      <c r="D42" s="242">
        <v>1961</v>
      </c>
      <c r="E42" s="242">
        <v>1938</v>
      </c>
      <c r="F42" s="240">
        <v>9.6870938718384476</v>
      </c>
      <c r="G42" s="242">
        <v>48801</v>
      </c>
      <c r="H42" s="171">
        <v>25181.114551083592</v>
      </c>
    </row>
    <row r="43" spans="1:8" s="14" customFormat="1" ht="12" customHeight="1" x14ac:dyDescent="0.2">
      <c r="A43" s="58" t="s">
        <v>97</v>
      </c>
      <c r="B43" s="59" t="s">
        <v>98</v>
      </c>
      <c r="C43" s="242" t="s">
        <v>113</v>
      </c>
      <c r="D43" s="242" t="s">
        <v>113</v>
      </c>
      <c r="E43" s="242" t="s">
        <v>113</v>
      </c>
      <c r="F43" s="240" t="s">
        <v>113</v>
      </c>
      <c r="G43" s="242" t="s">
        <v>113</v>
      </c>
      <c r="H43" s="243" t="s">
        <v>113</v>
      </c>
    </row>
    <row r="44" spans="1:8" s="14" customFormat="1" ht="10.5" customHeight="1" x14ac:dyDescent="0.2">
      <c r="A44" s="58"/>
      <c r="B44" s="59"/>
      <c r="C44" s="242"/>
      <c r="D44" s="242"/>
      <c r="E44" s="242"/>
      <c r="F44" s="240"/>
      <c r="G44" s="242"/>
      <c r="H44" s="171"/>
    </row>
    <row r="45" spans="1:8" s="14" customFormat="1" ht="12" customHeight="1" x14ac:dyDescent="0.2">
      <c r="A45" s="58" t="s">
        <v>99</v>
      </c>
      <c r="B45" s="59" t="s">
        <v>100</v>
      </c>
      <c r="C45" s="242"/>
      <c r="D45" s="242"/>
      <c r="E45" s="242"/>
      <c r="F45" s="240"/>
      <c r="G45" s="242"/>
      <c r="H45" s="171"/>
    </row>
    <row r="46" spans="1:8" s="14" customFormat="1" ht="12" customHeight="1" x14ac:dyDescent="0.2">
      <c r="A46" s="60"/>
      <c r="B46" s="57" t="s">
        <v>101</v>
      </c>
      <c r="C46" s="242">
        <v>8</v>
      </c>
      <c r="D46" s="242">
        <v>385</v>
      </c>
      <c r="E46" s="242">
        <v>350</v>
      </c>
      <c r="F46" s="240">
        <v>1.7494751574527643</v>
      </c>
      <c r="G46" s="242">
        <v>9468</v>
      </c>
      <c r="H46" s="171">
        <v>27051.428571428572</v>
      </c>
    </row>
    <row r="47" spans="1:8" s="14" customFormat="1" ht="12" customHeight="1" x14ac:dyDescent="0.2">
      <c r="A47" s="60"/>
      <c r="B47" s="57"/>
      <c r="C47" s="242"/>
      <c r="D47" s="242"/>
      <c r="E47" s="242"/>
      <c r="F47" s="240"/>
      <c r="G47" s="242"/>
      <c r="H47" s="243"/>
    </row>
    <row r="48" spans="1:8" s="14" customFormat="1" ht="12" customHeight="1" x14ac:dyDescent="0.2">
      <c r="A48" s="60"/>
      <c r="B48" s="57"/>
      <c r="C48" s="242"/>
      <c r="D48" s="242"/>
      <c r="E48" s="242"/>
      <c r="F48" s="240"/>
      <c r="G48" s="242"/>
      <c r="H48" s="243"/>
    </row>
    <row r="49" spans="1:8" s="14" customFormat="1" ht="12" customHeight="1" x14ac:dyDescent="0.2">
      <c r="A49" s="56"/>
      <c r="B49" s="55"/>
      <c r="C49" s="242"/>
      <c r="D49" s="242"/>
      <c r="E49" s="242"/>
      <c r="F49" s="240"/>
      <c r="G49" s="242"/>
      <c r="H49" s="243"/>
    </row>
    <row r="50" spans="1:8" s="14" customFormat="1" ht="12" customHeight="1" x14ac:dyDescent="0.2">
      <c r="A50" s="56"/>
      <c r="B50" s="55" t="s">
        <v>102</v>
      </c>
      <c r="C50" s="173">
        <v>7</v>
      </c>
      <c r="D50" s="173">
        <v>162</v>
      </c>
      <c r="E50" s="173" t="s">
        <v>113</v>
      </c>
      <c r="F50" s="169" t="s">
        <v>113</v>
      </c>
      <c r="G50" s="173">
        <v>5894</v>
      </c>
      <c r="H50" s="241" t="s">
        <v>300</v>
      </c>
    </row>
    <row r="51" spans="1:8" s="14" customFormat="1" ht="10.5" customHeight="1" x14ac:dyDescent="0.2">
      <c r="A51" s="56"/>
      <c r="B51" s="55"/>
      <c r="C51" s="242"/>
      <c r="D51" s="242"/>
      <c r="E51" s="242"/>
      <c r="F51" s="240"/>
      <c r="G51" s="173"/>
      <c r="H51" s="243"/>
    </row>
    <row r="52" spans="1:8" s="14" customFormat="1" ht="12" customHeight="1" x14ac:dyDescent="0.2">
      <c r="A52" s="56" t="s">
        <v>103</v>
      </c>
      <c r="B52" s="59" t="s">
        <v>104</v>
      </c>
      <c r="C52" s="242"/>
      <c r="D52" s="242"/>
      <c r="E52" s="242"/>
      <c r="F52" s="240"/>
      <c r="G52" s="242"/>
      <c r="H52" s="243"/>
    </row>
    <row r="53" spans="1:8" s="14" customFormat="1" ht="12" customHeight="1" x14ac:dyDescent="0.2">
      <c r="A53" s="56"/>
      <c r="B53" s="59" t="s">
        <v>105</v>
      </c>
      <c r="C53" s="242">
        <v>7</v>
      </c>
      <c r="D53" s="242">
        <v>162</v>
      </c>
      <c r="E53" s="242" t="s">
        <v>113</v>
      </c>
      <c r="F53" s="240" t="s">
        <v>113</v>
      </c>
      <c r="G53" s="242">
        <v>5894</v>
      </c>
      <c r="H53" s="243" t="s">
        <v>300</v>
      </c>
    </row>
    <row r="54" spans="1:8" s="14" customFormat="1" ht="10.5" customHeight="1" x14ac:dyDescent="0.2">
      <c r="A54" s="56"/>
      <c r="B54" s="59"/>
      <c r="C54" s="242"/>
      <c r="D54" s="242"/>
      <c r="E54" s="242"/>
      <c r="F54" s="240"/>
      <c r="G54" s="242"/>
      <c r="H54" s="243"/>
    </row>
    <row r="55" spans="1:8" s="14" customFormat="1" ht="12" customHeight="1" x14ac:dyDescent="0.2">
      <c r="A55" s="56" t="s">
        <v>106</v>
      </c>
      <c r="B55" s="59" t="s">
        <v>107</v>
      </c>
      <c r="C55" s="242"/>
      <c r="D55" s="242"/>
      <c r="E55" s="242"/>
      <c r="F55" s="240"/>
      <c r="G55" s="242"/>
      <c r="H55" s="243"/>
    </row>
    <row r="56" spans="1:8" s="14" customFormat="1" ht="12" customHeight="1" x14ac:dyDescent="0.2">
      <c r="A56" s="56"/>
      <c r="B56" s="59" t="s">
        <v>108</v>
      </c>
      <c r="C56" s="242" t="s">
        <v>113</v>
      </c>
      <c r="D56" s="242" t="s">
        <v>113</v>
      </c>
      <c r="E56" s="242" t="s">
        <v>113</v>
      </c>
      <c r="F56" s="240" t="s">
        <v>113</v>
      </c>
      <c r="G56" s="242" t="s">
        <v>113</v>
      </c>
      <c r="H56" s="243" t="s">
        <v>300</v>
      </c>
    </row>
    <row r="57" spans="1:8" s="14" customFormat="1" ht="12" customHeight="1" x14ac:dyDescent="0.2">
      <c r="A57" s="56" t="s">
        <v>109</v>
      </c>
      <c r="B57" s="59" t="s">
        <v>110</v>
      </c>
      <c r="C57" s="242" t="s">
        <v>113</v>
      </c>
      <c r="D57" s="242" t="s">
        <v>113</v>
      </c>
      <c r="E57" s="242" t="s">
        <v>113</v>
      </c>
      <c r="F57" s="240" t="s">
        <v>113</v>
      </c>
      <c r="G57" s="242" t="s">
        <v>113</v>
      </c>
      <c r="H57" s="243" t="s">
        <v>300</v>
      </c>
    </row>
    <row r="58" spans="1:8" s="14" customFormat="1" ht="12" customHeight="1" x14ac:dyDescent="0.2">
      <c r="A58" s="56" t="s">
        <v>111</v>
      </c>
      <c r="B58" s="59" t="s">
        <v>112</v>
      </c>
      <c r="C58" s="242">
        <v>7</v>
      </c>
      <c r="D58" s="242">
        <v>162</v>
      </c>
      <c r="E58" s="242" t="s">
        <v>113</v>
      </c>
      <c r="F58" s="240" t="s">
        <v>113</v>
      </c>
      <c r="G58" s="242">
        <v>5894</v>
      </c>
      <c r="H58" s="243" t="s">
        <v>300</v>
      </c>
    </row>
  </sheetData>
  <mergeCells count="8">
    <mergeCell ref="A5:A7"/>
    <mergeCell ref="C4:C7"/>
    <mergeCell ref="C8:E8"/>
    <mergeCell ref="D4:F5"/>
    <mergeCell ref="G4:H5"/>
    <mergeCell ref="D6:D7"/>
    <mergeCell ref="G6:G7"/>
    <mergeCell ref="H6:H7"/>
  </mergeCells>
  <phoneticPr fontId="0" type="noConversion"/>
  <pageMargins left="0.70866141732283472" right="0.16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6" style="11" customWidth="1"/>
    <col min="2" max="2" width="26.7109375" style="11" customWidth="1"/>
    <col min="3" max="3" width="9.5703125" style="11" customWidth="1"/>
    <col min="4" max="4" width="12.42578125" style="11" customWidth="1"/>
    <col min="5" max="5" width="10.140625" style="11" customWidth="1"/>
    <col min="6" max="6" width="10.7109375" style="11" customWidth="1"/>
    <col min="7" max="7" width="12.42578125" style="11" customWidth="1"/>
    <col min="8" max="16384" width="11.42578125" style="11"/>
  </cols>
  <sheetData>
    <row r="1" spans="1:7" s="14" customFormat="1" ht="11.1" customHeight="1" x14ac:dyDescent="0.2">
      <c r="A1" s="13" t="s">
        <v>250</v>
      </c>
    </row>
    <row r="2" spans="1:7" s="14" customFormat="1" ht="11.1" customHeight="1" x14ac:dyDescent="0.2">
      <c r="A2" s="15" t="s">
        <v>321</v>
      </c>
    </row>
    <row r="3" spans="1:7" s="34" customFormat="1" ht="11.1" customHeight="1" x14ac:dyDescent="0.2">
      <c r="G3" s="46" t="s">
        <v>312</v>
      </c>
    </row>
    <row r="4" spans="1:7" s="209" customFormat="1" ht="10.5" customHeight="1" x14ac:dyDescent="0.2">
      <c r="A4" s="184"/>
      <c r="B4" s="184"/>
      <c r="C4" s="309" t="s">
        <v>48</v>
      </c>
      <c r="D4" s="293"/>
      <c r="E4" s="184"/>
      <c r="F4" s="259" t="s">
        <v>3</v>
      </c>
      <c r="G4" s="267" t="s">
        <v>115</v>
      </c>
    </row>
    <row r="5" spans="1:7" s="1" customFormat="1" ht="10.5" customHeight="1" x14ac:dyDescent="0.2">
      <c r="A5" s="271" t="s">
        <v>61</v>
      </c>
      <c r="B5" s="211"/>
      <c r="C5" s="268"/>
      <c r="D5" s="295"/>
      <c r="E5" s="211" t="s">
        <v>50</v>
      </c>
      <c r="F5" s="238" t="s">
        <v>51</v>
      </c>
      <c r="G5" s="321"/>
    </row>
    <row r="6" spans="1:7" s="1" customFormat="1" ht="10.5" customHeight="1" x14ac:dyDescent="0.2">
      <c r="A6" s="271"/>
      <c r="B6" s="211" t="s">
        <v>62</v>
      </c>
      <c r="C6" s="315" t="s">
        <v>26</v>
      </c>
      <c r="D6" s="323" t="s">
        <v>63</v>
      </c>
      <c r="E6" s="211" t="s">
        <v>52</v>
      </c>
      <c r="F6" s="238" t="s">
        <v>53</v>
      </c>
      <c r="G6" s="321"/>
    </row>
    <row r="7" spans="1:7" s="1" customFormat="1" ht="10.5" customHeight="1" x14ac:dyDescent="0.2">
      <c r="A7" s="271"/>
      <c r="B7" s="211"/>
      <c r="C7" s="287"/>
      <c r="D7" s="324"/>
      <c r="E7" s="193"/>
      <c r="F7" s="239" t="s">
        <v>10</v>
      </c>
      <c r="G7" s="322"/>
    </row>
    <row r="8" spans="1:7" s="1" customFormat="1" ht="10.5" customHeight="1" x14ac:dyDescent="0.2">
      <c r="A8" s="21"/>
      <c r="B8" s="21" t="s">
        <v>33</v>
      </c>
      <c r="C8" s="23" t="str">
        <f>"1 000 h"</f>
        <v>1 000 h</v>
      </c>
      <c r="D8" s="24" t="s">
        <v>54</v>
      </c>
      <c r="E8" s="275" t="s">
        <v>12</v>
      </c>
      <c r="F8" s="320"/>
      <c r="G8" s="37" t="s">
        <v>13</v>
      </c>
    </row>
    <row r="9" spans="1:7" s="1" customFormat="1" ht="9" customHeight="1" x14ac:dyDescent="0.2">
      <c r="A9" s="9"/>
      <c r="B9" s="10"/>
      <c r="C9" s="25"/>
      <c r="D9" s="51"/>
      <c r="E9" s="25"/>
      <c r="F9" s="51"/>
      <c r="G9" s="51"/>
    </row>
    <row r="10" spans="1:7" s="15" customFormat="1" ht="12" customHeight="1" x14ac:dyDescent="0.2">
      <c r="A10" s="52"/>
      <c r="B10" s="53" t="s">
        <v>30</v>
      </c>
      <c r="C10" s="42">
        <v>25709</v>
      </c>
      <c r="D10" s="241">
        <f>C10*1000/[1]T6!E10</f>
        <v>1285.0644806558032</v>
      </c>
      <c r="E10" s="252">
        <v>2465586</v>
      </c>
      <c r="F10" s="252">
        <v>2426832</v>
      </c>
      <c r="G10" s="172">
        <f>E10*1000/[1]T6!E10</f>
        <v>123242.32730180946</v>
      </c>
    </row>
    <row r="11" spans="1:7" s="15" customFormat="1" ht="9.75" customHeight="1" x14ac:dyDescent="0.2">
      <c r="A11" s="52"/>
      <c r="B11" s="55"/>
      <c r="C11" s="173"/>
      <c r="D11" s="241"/>
      <c r="E11" s="174"/>
      <c r="F11" s="253"/>
      <c r="G11" s="172"/>
    </row>
    <row r="12" spans="1:7" s="14" customFormat="1" ht="9.75" customHeight="1" x14ac:dyDescent="0.2">
      <c r="A12" s="56"/>
      <c r="B12" s="57" t="s">
        <v>65</v>
      </c>
      <c r="C12" s="242"/>
      <c r="D12" s="243"/>
      <c r="E12" s="246"/>
      <c r="F12" s="254"/>
      <c r="G12" s="171"/>
    </row>
    <row r="13" spans="1:7" s="14" customFormat="1" ht="12" customHeight="1" x14ac:dyDescent="0.2">
      <c r="A13" s="58" t="s">
        <v>66</v>
      </c>
      <c r="B13" s="59" t="s">
        <v>67</v>
      </c>
      <c r="C13" s="170">
        <v>19438</v>
      </c>
      <c r="D13" s="243">
        <v>1276.5482366848362</v>
      </c>
      <c r="E13" s="255">
        <v>1976034</v>
      </c>
      <c r="F13" s="255">
        <v>1948122</v>
      </c>
      <c r="G13" s="171">
        <v>129771.72128456032</v>
      </c>
    </row>
    <row r="14" spans="1:7" s="14" customFormat="1" ht="12" customHeight="1" x14ac:dyDescent="0.2">
      <c r="A14" s="56"/>
      <c r="B14" s="59"/>
      <c r="C14" s="170"/>
      <c r="D14" s="243"/>
      <c r="E14" s="255"/>
      <c r="F14" s="255"/>
      <c r="G14" s="171"/>
    </row>
    <row r="15" spans="1:7" s="14" customFormat="1" ht="12" customHeight="1" x14ac:dyDescent="0.2">
      <c r="A15" s="58" t="s">
        <v>68</v>
      </c>
      <c r="B15" s="59" t="s">
        <v>69</v>
      </c>
      <c r="C15" s="170">
        <v>9774</v>
      </c>
      <c r="D15" s="243">
        <v>1319.3844492440605</v>
      </c>
      <c r="E15" s="255">
        <v>781573</v>
      </c>
      <c r="F15" s="255">
        <v>766586</v>
      </c>
      <c r="G15" s="171">
        <v>105503.91468682505</v>
      </c>
    </row>
    <row r="16" spans="1:7" s="14" customFormat="1" ht="10.5" customHeight="1" x14ac:dyDescent="0.2">
      <c r="A16" s="56"/>
      <c r="B16" s="59"/>
      <c r="C16" s="170"/>
      <c r="D16" s="243"/>
      <c r="E16" s="255"/>
      <c r="F16" s="255"/>
      <c r="G16" s="171"/>
    </row>
    <row r="17" spans="1:7" s="14" customFormat="1" ht="12" customHeight="1" x14ac:dyDescent="0.2">
      <c r="A17" s="58" t="s">
        <v>70</v>
      </c>
      <c r="B17" s="59" t="s">
        <v>71</v>
      </c>
      <c r="C17" s="170"/>
      <c r="D17" s="243"/>
      <c r="E17" s="255"/>
      <c r="F17" s="255"/>
      <c r="G17" s="171"/>
    </row>
    <row r="18" spans="1:7" s="14" customFormat="1" ht="12" customHeight="1" x14ac:dyDescent="0.2">
      <c r="A18" s="58"/>
      <c r="B18" s="59" t="s">
        <v>72</v>
      </c>
      <c r="C18" s="170"/>
      <c r="D18" s="243"/>
      <c r="E18" s="255"/>
      <c r="F18" s="255"/>
      <c r="G18" s="171"/>
    </row>
    <row r="19" spans="1:7" s="14" customFormat="1" ht="12" customHeight="1" x14ac:dyDescent="0.2">
      <c r="A19" s="56"/>
      <c r="B19" s="59" t="s">
        <v>73</v>
      </c>
      <c r="C19" s="170">
        <v>7268</v>
      </c>
      <c r="D19" s="243">
        <v>1228.1176072997634</v>
      </c>
      <c r="E19" s="255">
        <v>896993</v>
      </c>
      <c r="F19" s="255">
        <v>887085</v>
      </c>
      <c r="G19" s="171">
        <v>151570.29401824941</v>
      </c>
    </row>
    <row r="20" spans="1:7" s="14" customFormat="1" ht="10.5" customHeight="1" x14ac:dyDescent="0.2">
      <c r="A20" s="56"/>
      <c r="B20" s="59"/>
      <c r="C20" s="170"/>
      <c r="D20" s="243"/>
      <c r="E20" s="255"/>
      <c r="F20" s="255"/>
      <c r="G20" s="171"/>
    </row>
    <row r="21" spans="1:7" s="14" customFormat="1" ht="12" customHeight="1" x14ac:dyDescent="0.2">
      <c r="A21" s="58" t="s">
        <v>74</v>
      </c>
      <c r="B21" s="59" t="s">
        <v>75</v>
      </c>
      <c r="C21" s="170">
        <v>2396</v>
      </c>
      <c r="D21" s="243">
        <v>1260.3892688058916</v>
      </c>
      <c r="E21" s="255">
        <v>297468</v>
      </c>
      <c r="F21" s="255">
        <v>294451</v>
      </c>
      <c r="G21" s="171">
        <v>156479.74750131508</v>
      </c>
    </row>
    <row r="22" spans="1:7" s="14" customFormat="1" ht="10.5" customHeight="1" x14ac:dyDescent="0.2">
      <c r="A22" s="262"/>
      <c r="B22" s="59"/>
      <c r="C22" s="170"/>
      <c r="D22" s="243"/>
      <c r="E22" s="255"/>
      <c r="F22" s="255"/>
      <c r="G22" s="171"/>
    </row>
    <row r="23" spans="1:7" s="14" customFormat="1" ht="12" customHeight="1" x14ac:dyDescent="0.2">
      <c r="A23" s="58" t="s">
        <v>76</v>
      </c>
      <c r="B23" s="59" t="s">
        <v>77</v>
      </c>
      <c r="C23" s="170"/>
      <c r="D23" s="243"/>
      <c r="E23" s="255"/>
      <c r="F23" s="255"/>
      <c r="G23" s="171"/>
    </row>
    <row r="24" spans="1:7" s="14" customFormat="1" ht="12" customHeight="1" x14ac:dyDescent="0.2">
      <c r="A24" s="58"/>
      <c r="B24" s="59" t="s">
        <v>78</v>
      </c>
      <c r="C24" s="170">
        <v>1043</v>
      </c>
      <c r="D24" s="243">
        <v>1244.6300715990453</v>
      </c>
      <c r="E24" s="255">
        <v>116531</v>
      </c>
      <c r="F24" s="255">
        <v>116090</v>
      </c>
      <c r="G24" s="171">
        <v>139058.47255369928</v>
      </c>
    </row>
    <row r="25" spans="1:7" s="14" customFormat="1" ht="12" customHeight="1" x14ac:dyDescent="0.2">
      <c r="A25" s="58" t="s">
        <v>79</v>
      </c>
      <c r="B25" s="59" t="s">
        <v>80</v>
      </c>
      <c r="C25" s="170"/>
      <c r="D25" s="243"/>
      <c r="E25" s="255"/>
      <c r="F25" s="255"/>
      <c r="G25" s="171"/>
    </row>
    <row r="26" spans="1:7" s="14" customFormat="1" ht="12" customHeight="1" x14ac:dyDescent="0.2">
      <c r="A26" s="58"/>
      <c r="B26" s="59" t="s">
        <v>81</v>
      </c>
      <c r="C26" s="170">
        <v>1353</v>
      </c>
      <c r="D26" s="243">
        <v>1272.8127939793039</v>
      </c>
      <c r="E26" s="255">
        <v>180936</v>
      </c>
      <c r="F26" s="255">
        <v>178361</v>
      </c>
      <c r="G26" s="171">
        <v>170212.60583254939</v>
      </c>
    </row>
    <row r="27" spans="1:7" s="14" customFormat="1" ht="10.5" customHeight="1" x14ac:dyDescent="0.2">
      <c r="A27" s="58"/>
      <c r="B27" s="59"/>
      <c r="C27" s="170"/>
      <c r="D27" s="243"/>
      <c r="E27" s="255"/>
      <c r="F27" s="255"/>
      <c r="G27" s="171"/>
    </row>
    <row r="28" spans="1:7" s="14" customFormat="1" ht="10.5" customHeight="1" x14ac:dyDescent="0.2">
      <c r="A28" s="58"/>
      <c r="B28" s="59"/>
      <c r="C28" s="170"/>
      <c r="D28" s="243"/>
      <c r="E28" s="255"/>
      <c r="F28" s="255"/>
      <c r="G28" s="171"/>
    </row>
    <row r="29" spans="1:7" s="14" customFormat="1" ht="12" customHeight="1" x14ac:dyDescent="0.2">
      <c r="A29" s="58" t="s">
        <v>82</v>
      </c>
      <c r="B29" s="59" t="s">
        <v>83</v>
      </c>
      <c r="C29" s="170">
        <v>6271</v>
      </c>
      <c r="D29" s="243">
        <v>1311.9246861924687</v>
      </c>
      <c r="E29" s="255">
        <v>489552</v>
      </c>
      <c r="F29" s="255">
        <v>478710</v>
      </c>
      <c r="G29" s="171">
        <v>102416.73640167364</v>
      </c>
    </row>
    <row r="30" spans="1:7" s="14" customFormat="1" ht="12" customHeight="1" x14ac:dyDescent="0.2">
      <c r="A30" s="60"/>
      <c r="B30" s="57" t="s">
        <v>65</v>
      </c>
      <c r="C30" s="170"/>
      <c r="D30" s="243"/>
      <c r="E30" s="255"/>
      <c r="F30" s="255"/>
      <c r="G30" s="171"/>
    </row>
    <row r="31" spans="1:7" s="14" customFormat="1" ht="12" customHeight="1" x14ac:dyDescent="0.2">
      <c r="A31" s="58" t="s">
        <v>84</v>
      </c>
      <c r="B31" s="59" t="s">
        <v>85</v>
      </c>
      <c r="C31" s="170"/>
      <c r="D31" s="243"/>
      <c r="E31" s="255"/>
      <c r="F31" s="255"/>
      <c r="G31" s="171"/>
    </row>
    <row r="32" spans="1:7" s="14" customFormat="1" ht="12" customHeight="1" x14ac:dyDescent="0.2">
      <c r="A32" s="44"/>
      <c r="B32" s="59" t="s">
        <v>86</v>
      </c>
      <c r="C32" s="170">
        <v>648</v>
      </c>
      <c r="D32" s="243">
        <v>1290.8366533864541</v>
      </c>
      <c r="E32" s="255">
        <v>34714</v>
      </c>
      <c r="F32" s="255">
        <v>34586</v>
      </c>
      <c r="G32" s="171">
        <v>69151.394422310754</v>
      </c>
    </row>
    <row r="33" spans="1:7" s="14" customFormat="1" ht="10.5" customHeight="1" x14ac:dyDescent="0.2">
      <c r="A33" s="44"/>
      <c r="B33" s="59"/>
      <c r="C33" s="170"/>
      <c r="D33" s="243"/>
      <c r="E33" s="255"/>
      <c r="F33" s="255"/>
      <c r="G33" s="171"/>
    </row>
    <row r="34" spans="1:7" s="14" customFormat="1" ht="12" customHeight="1" x14ac:dyDescent="0.2">
      <c r="A34" s="58" t="s">
        <v>87</v>
      </c>
      <c r="B34" s="59" t="s">
        <v>88</v>
      </c>
      <c r="C34" s="170"/>
      <c r="D34" s="243"/>
      <c r="E34" s="255"/>
      <c r="F34" s="255"/>
      <c r="G34" s="171"/>
    </row>
    <row r="35" spans="1:7" s="14" customFormat="1" ht="12" customHeight="1" x14ac:dyDescent="0.2">
      <c r="A35" s="44"/>
      <c r="B35" s="59" t="s">
        <v>89</v>
      </c>
      <c r="C35" s="170">
        <v>1610</v>
      </c>
      <c r="D35" s="243">
        <v>1389.1285591026747</v>
      </c>
      <c r="E35" s="255">
        <v>130602</v>
      </c>
      <c r="F35" s="255">
        <v>126582</v>
      </c>
      <c r="G35" s="171">
        <v>112685.07333908541</v>
      </c>
    </row>
    <row r="36" spans="1:7" s="14" customFormat="1" ht="10.5" customHeight="1" x14ac:dyDescent="0.2">
      <c r="A36" s="44"/>
      <c r="B36" s="59"/>
      <c r="C36" s="170"/>
      <c r="D36" s="243"/>
      <c r="E36" s="255"/>
      <c r="F36" s="255"/>
      <c r="G36" s="171"/>
    </row>
    <row r="37" spans="1:7" s="14" customFormat="1" ht="12" customHeight="1" x14ac:dyDescent="0.2">
      <c r="A37" s="58" t="s">
        <v>90</v>
      </c>
      <c r="B37" s="59" t="s">
        <v>91</v>
      </c>
      <c r="C37" s="170"/>
      <c r="D37" s="243"/>
      <c r="E37" s="255"/>
      <c r="F37" s="255"/>
      <c r="G37" s="171"/>
    </row>
    <row r="38" spans="1:7" s="14" customFormat="1" ht="12" customHeight="1" x14ac:dyDescent="0.2">
      <c r="A38" s="58"/>
      <c r="B38" s="59" t="s">
        <v>92</v>
      </c>
      <c r="C38" s="170">
        <v>1129</v>
      </c>
      <c r="D38" s="243">
        <v>1360.2409638554218</v>
      </c>
      <c r="E38" s="255">
        <v>102109</v>
      </c>
      <c r="F38" s="255">
        <v>101651</v>
      </c>
      <c r="G38" s="171">
        <v>123022.89156626505</v>
      </c>
    </row>
    <row r="39" spans="1:7" s="14" customFormat="1" ht="10.5" customHeight="1" x14ac:dyDescent="0.2">
      <c r="A39" s="58"/>
      <c r="B39" s="59"/>
      <c r="C39" s="170"/>
      <c r="D39" s="243"/>
      <c r="E39" s="255"/>
      <c r="F39" s="255"/>
      <c r="G39" s="171"/>
    </row>
    <row r="40" spans="1:7" s="14" customFormat="1" ht="12" customHeight="1" x14ac:dyDescent="0.2">
      <c r="A40" s="58" t="s">
        <v>93</v>
      </c>
      <c r="B40" s="59" t="s">
        <v>94</v>
      </c>
      <c r="C40" s="170">
        <v>2500</v>
      </c>
      <c r="D40" s="243">
        <v>1289.9896800825593</v>
      </c>
      <c r="E40" s="255">
        <v>172651</v>
      </c>
      <c r="F40" s="255">
        <v>171182</v>
      </c>
      <c r="G40" s="171">
        <v>89087.203302373586</v>
      </c>
    </row>
    <row r="41" spans="1:7" s="14" customFormat="1" ht="10.5" customHeight="1" x14ac:dyDescent="0.2">
      <c r="A41" s="58"/>
      <c r="B41" s="59"/>
      <c r="C41" s="170"/>
      <c r="D41" s="243"/>
      <c r="E41" s="255"/>
      <c r="F41" s="255"/>
      <c r="G41" s="171"/>
    </row>
    <row r="42" spans="1:7" s="14" customFormat="1" ht="12" customHeight="1" x14ac:dyDescent="0.2">
      <c r="A42" s="58" t="s">
        <v>95</v>
      </c>
      <c r="B42" s="59" t="s">
        <v>96</v>
      </c>
      <c r="C42" s="242">
        <v>2500</v>
      </c>
      <c r="D42" s="243">
        <v>1289.9896800825593</v>
      </c>
      <c r="E42" s="246">
        <v>172651</v>
      </c>
      <c r="F42" s="246">
        <v>171182</v>
      </c>
      <c r="G42" s="171">
        <v>89087.203302373586</v>
      </c>
    </row>
    <row r="43" spans="1:7" s="14" customFormat="1" ht="12" customHeight="1" x14ac:dyDescent="0.2">
      <c r="A43" s="58" t="s">
        <v>97</v>
      </c>
      <c r="B43" s="59" t="s">
        <v>98</v>
      </c>
      <c r="C43" s="242" t="s">
        <v>113</v>
      </c>
      <c r="D43" s="243" t="s">
        <v>113</v>
      </c>
      <c r="E43" s="246" t="s">
        <v>113</v>
      </c>
      <c r="F43" s="246" t="s">
        <v>113</v>
      </c>
      <c r="G43" s="243" t="s">
        <v>113</v>
      </c>
    </row>
    <row r="44" spans="1:7" s="14" customFormat="1" ht="10.5" customHeight="1" x14ac:dyDescent="0.2">
      <c r="A44" s="58"/>
      <c r="B44" s="59"/>
      <c r="C44" s="170"/>
      <c r="D44" s="243"/>
      <c r="E44" s="255"/>
      <c r="F44" s="255"/>
      <c r="G44" s="171"/>
    </row>
    <row r="45" spans="1:7" s="14" customFormat="1" ht="12" customHeight="1" x14ac:dyDescent="0.2">
      <c r="A45" s="58" t="s">
        <v>99</v>
      </c>
      <c r="B45" s="59" t="s">
        <v>100</v>
      </c>
      <c r="C45" s="170"/>
      <c r="D45" s="243"/>
      <c r="E45" s="255"/>
      <c r="F45" s="255"/>
      <c r="G45" s="171"/>
    </row>
    <row r="46" spans="1:7" s="14" customFormat="1" ht="12" customHeight="1" x14ac:dyDescent="0.2">
      <c r="A46" s="60"/>
      <c r="B46" s="57" t="s">
        <v>101</v>
      </c>
      <c r="C46" s="170">
        <v>386</v>
      </c>
      <c r="D46" s="243">
        <v>1102.8571428571429</v>
      </c>
      <c r="E46" s="255">
        <v>49477</v>
      </c>
      <c r="F46" s="255">
        <v>44708</v>
      </c>
      <c r="G46" s="171">
        <v>141362.85714285713</v>
      </c>
    </row>
    <row r="47" spans="1:7" s="14" customFormat="1" ht="12" customHeight="1" x14ac:dyDescent="0.2">
      <c r="A47" s="60"/>
      <c r="B47" s="57"/>
      <c r="C47" s="170"/>
      <c r="D47" s="243"/>
      <c r="E47" s="255"/>
      <c r="F47" s="255"/>
      <c r="G47" s="171"/>
    </row>
    <row r="48" spans="1:7" s="14" customFormat="1" ht="12" customHeight="1" x14ac:dyDescent="0.2">
      <c r="A48" s="60"/>
      <c r="B48" s="57"/>
      <c r="C48" s="170"/>
      <c r="D48" s="243"/>
      <c r="E48" s="255"/>
      <c r="F48" s="255"/>
      <c r="G48" s="171"/>
    </row>
    <row r="49" spans="1:7" s="14" customFormat="1" ht="12" customHeight="1" x14ac:dyDescent="0.2">
      <c r="A49" s="56"/>
      <c r="B49" s="55"/>
      <c r="C49" s="170"/>
      <c r="D49" s="243"/>
      <c r="E49" s="255"/>
      <c r="F49" s="255"/>
      <c r="G49" s="171"/>
    </row>
    <row r="50" spans="1:7" s="14" customFormat="1" ht="12" customHeight="1" x14ac:dyDescent="0.2">
      <c r="A50" s="56"/>
      <c r="B50" s="55" t="s">
        <v>102</v>
      </c>
      <c r="C50" s="241" t="s">
        <v>113</v>
      </c>
      <c r="D50" s="241" t="s">
        <v>113</v>
      </c>
      <c r="E50" s="174">
        <v>95652</v>
      </c>
      <c r="F50" s="241" t="s">
        <v>113</v>
      </c>
      <c r="G50" s="243" t="s">
        <v>300</v>
      </c>
    </row>
    <row r="51" spans="1:7" s="14" customFormat="1" ht="10.5" customHeight="1" x14ac:dyDescent="0.2">
      <c r="A51" s="56"/>
      <c r="B51" s="55"/>
      <c r="C51" s="170"/>
      <c r="D51" s="243"/>
      <c r="E51" s="255"/>
      <c r="F51" s="170"/>
      <c r="G51" s="244"/>
    </row>
    <row r="52" spans="1:7" s="14" customFormat="1" ht="12" customHeight="1" x14ac:dyDescent="0.2">
      <c r="A52" s="56" t="s">
        <v>103</v>
      </c>
      <c r="B52" s="59" t="s">
        <v>104</v>
      </c>
      <c r="C52" s="170"/>
      <c r="D52" s="243"/>
      <c r="F52" s="170"/>
      <c r="G52" s="244"/>
    </row>
    <row r="53" spans="1:7" s="14" customFormat="1" ht="12" customHeight="1" x14ac:dyDescent="0.2">
      <c r="A53" s="56"/>
      <c r="B53" s="59" t="s">
        <v>105</v>
      </c>
      <c r="C53" s="242" t="s">
        <v>113</v>
      </c>
      <c r="D53" s="243" t="s">
        <v>113</v>
      </c>
      <c r="E53" s="246">
        <v>95652</v>
      </c>
      <c r="F53" s="242" t="s">
        <v>113</v>
      </c>
      <c r="G53" s="243" t="s">
        <v>300</v>
      </c>
    </row>
    <row r="54" spans="1:7" s="14" customFormat="1" ht="10.5" customHeight="1" x14ac:dyDescent="0.2">
      <c r="A54" s="56"/>
      <c r="B54" s="59"/>
      <c r="C54" s="242"/>
      <c r="D54" s="243"/>
      <c r="E54" s="246"/>
      <c r="F54" s="246"/>
      <c r="G54" s="244"/>
    </row>
    <row r="55" spans="1:7" s="14" customFormat="1" ht="12" customHeight="1" x14ac:dyDescent="0.2">
      <c r="A55" s="56" t="s">
        <v>106</v>
      </c>
      <c r="B55" s="59" t="s">
        <v>107</v>
      </c>
      <c r="C55" s="242"/>
      <c r="D55" s="243"/>
      <c r="E55" s="246"/>
      <c r="F55" s="246"/>
      <c r="G55" s="244"/>
    </row>
    <row r="56" spans="1:7" s="14" customFormat="1" ht="12" customHeight="1" x14ac:dyDescent="0.2">
      <c r="A56" s="56"/>
      <c r="B56" s="59" t="s">
        <v>108</v>
      </c>
      <c r="C56" s="242" t="s">
        <v>113</v>
      </c>
      <c r="D56" s="243" t="s">
        <v>113</v>
      </c>
      <c r="E56" s="246" t="s">
        <v>113</v>
      </c>
      <c r="F56" s="246" t="s">
        <v>113</v>
      </c>
      <c r="G56" s="243" t="s">
        <v>300</v>
      </c>
    </row>
    <row r="57" spans="1:7" s="14" customFormat="1" ht="12" customHeight="1" x14ac:dyDescent="0.2">
      <c r="A57" s="56" t="s">
        <v>109</v>
      </c>
      <c r="B57" s="59" t="s">
        <v>110</v>
      </c>
      <c r="C57" s="242" t="s">
        <v>113</v>
      </c>
      <c r="D57" s="243" t="s">
        <v>113</v>
      </c>
      <c r="E57" s="246" t="s">
        <v>113</v>
      </c>
      <c r="F57" s="246" t="s">
        <v>113</v>
      </c>
      <c r="G57" s="243" t="s">
        <v>300</v>
      </c>
    </row>
    <row r="58" spans="1:7" s="14" customFormat="1" ht="12" customHeight="1" x14ac:dyDescent="0.2">
      <c r="A58" s="56" t="s">
        <v>111</v>
      </c>
      <c r="B58" s="59" t="s">
        <v>112</v>
      </c>
      <c r="C58" s="242" t="s">
        <v>113</v>
      </c>
      <c r="D58" s="243" t="s">
        <v>113</v>
      </c>
      <c r="E58" s="246">
        <v>95652</v>
      </c>
      <c r="F58" s="246" t="s">
        <v>113</v>
      </c>
      <c r="G58" s="243" t="s">
        <v>300</v>
      </c>
    </row>
  </sheetData>
  <mergeCells count="6">
    <mergeCell ref="E8:F8"/>
    <mergeCell ref="A5:A7"/>
    <mergeCell ref="C4:D5"/>
    <mergeCell ref="G4:G7"/>
    <mergeCell ref="C6:C7"/>
    <mergeCell ref="D6:D7"/>
  </mergeCells>
  <phoneticPr fontId="0" type="noConversion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zoomScaleNormal="100" workbookViewId="0">
      <selection activeCell="A3" sqref="A3"/>
    </sheetView>
  </sheetViews>
  <sheetFormatPr baseColWidth="10" defaultColWidth="11.42578125" defaultRowHeight="9" customHeight="1" x14ac:dyDescent="0.2"/>
  <cols>
    <col min="1" max="1" width="6" style="11" customWidth="1"/>
    <col min="2" max="2" width="26.7109375" style="11" customWidth="1"/>
    <col min="3" max="3" width="7.28515625" style="11" customWidth="1"/>
    <col min="4" max="4" width="8" style="11" customWidth="1"/>
    <col min="5" max="5" width="11.140625" style="11" customWidth="1"/>
    <col min="6" max="6" width="7.140625" style="11" customWidth="1"/>
    <col min="7" max="7" width="8.140625" style="11" customWidth="1"/>
    <col min="8" max="8" width="9.42578125" style="11" customWidth="1"/>
    <col min="9" max="9" width="10.28515625" style="11" customWidth="1"/>
    <col min="10" max="16384" width="11.42578125" style="11"/>
  </cols>
  <sheetData>
    <row r="1" spans="1:9" s="14" customFormat="1" ht="11.1" customHeight="1" x14ac:dyDescent="0.2">
      <c r="A1" s="43" t="s">
        <v>255</v>
      </c>
      <c r="C1" s="44"/>
      <c r="D1" s="44"/>
      <c r="E1" s="44"/>
      <c r="F1" s="44"/>
      <c r="G1" s="44"/>
      <c r="H1" s="44"/>
      <c r="I1" s="44"/>
    </row>
    <row r="2" spans="1:9" s="14" customFormat="1" ht="11.1" customHeight="1" x14ac:dyDescent="0.2">
      <c r="A2" s="45" t="s">
        <v>322</v>
      </c>
      <c r="C2" s="44"/>
      <c r="D2" s="44"/>
      <c r="E2" s="44"/>
      <c r="F2" s="44"/>
      <c r="G2" s="7"/>
      <c r="H2" s="44"/>
      <c r="I2" s="44"/>
    </row>
    <row r="3" spans="1:9" s="16" customFormat="1" ht="11.1" customHeight="1" x14ac:dyDescent="0.2">
      <c r="B3" s="34"/>
      <c r="C3" s="34"/>
      <c r="D3" s="34"/>
      <c r="E3" s="34"/>
      <c r="F3" s="34"/>
      <c r="G3" s="34"/>
      <c r="I3" s="46" t="s">
        <v>312</v>
      </c>
    </row>
    <row r="4" spans="1:9" s="1" customFormat="1" ht="10.5" customHeight="1" x14ac:dyDescent="0.2">
      <c r="A4" s="303" t="s">
        <v>61</v>
      </c>
      <c r="B4" s="277" t="s">
        <v>62</v>
      </c>
      <c r="C4" s="277" t="s">
        <v>6</v>
      </c>
      <c r="D4" s="306" t="s">
        <v>0</v>
      </c>
      <c r="E4" s="326"/>
      <c r="F4" s="277" t="s">
        <v>220</v>
      </c>
      <c r="G4" s="277" t="s">
        <v>56</v>
      </c>
      <c r="H4" s="277" t="s">
        <v>57</v>
      </c>
      <c r="I4" s="267" t="s">
        <v>58</v>
      </c>
    </row>
    <row r="5" spans="1:9" s="1" customFormat="1" ht="10.5" customHeight="1" x14ac:dyDescent="0.2">
      <c r="A5" s="271"/>
      <c r="B5" s="280"/>
      <c r="C5" s="280"/>
      <c r="D5" s="299" t="s">
        <v>26</v>
      </c>
      <c r="E5" s="299" t="s">
        <v>59</v>
      </c>
      <c r="F5" s="278"/>
      <c r="G5" s="278"/>
      <c r="H5" s="278"/>
      <c r="I5" s="321"/>
    </row>
    <row r="6" spans="1:9" s="1" customFormat="1" ht="10.5" customHeight="1" x14ac:dyDescent="0.2">
      <c r="A6" s="271"/>
      <c r="B6" s="280"/>
      <c r="C6" s="280"/>
      <c r="D6" s="278"/>
      <c r="E6" s="278"/>
      <c r="F6" s="278"/>
      <c r="G6" s="278"/>
      <c r="H6" s="278"/>
      <c r="I6" s="321"/>
    </row>
    <row r="7" spans="1:9" s="1" customFormat="1" ht="10.5" customHeight="1" x14ac:dyDescent="0.2">
      <c r="A7" s="304"/>
      <c r="B7" s="289"/>
      <c r="C7" s="289"/>
      <c r="D7" s="305"/>
      <c r="E7" s="305"/>
      <c r="F7" s="305"/>
      <c r="G7" s="325"/>
      <c r="H7" s="305"/>
      <c r="I7" s="325"/>
    </row>
    <row r="8" spans="1:9" s="2" customFormat="1" ht="10.5" customHeight="1" x14ac:dyDescent="0.2">
      <c r="A8" s="61"/>
      <c r="B8" s="4"/>
      <c r="C8" s="62"/>
      <c r="D8" s="62"/>
      <c r="E8" s="62"/>
      <c r="F8" s="62"/>
      <c r="G8" s="62"/>
      <c r="H8" s="62"/>
      <c r="I8" s="62"/>
    </row>
    <row r="9" spans="1:9" s="1" customFormat="1" ht="5.0999999999999996" customHeight="1" x14ac:dyDescent="0.2">
      <c r="A9" s="9"/>
      <c r="B9" s="10"/>
      <c r="C9" s="147"/>
      <c r="D9" s="147"/>
      <c r="E9" s="147"/>
      <c r="F9" s="147"/>
      <c r="G9" s="147"/>
      <c r="H9" s="63"/>
      <c r="I9" s="63"/>
    </row>
    <row r="10" spans="1:9" s="15" customFormat="1" ht="12" customHeight="1" x14ac:dyDescent="0.15">
      <c r="A10" s="52"/>
      <c r="B10" s="53" t="s">
        <v>30</v>
      </c>
      <c r="C10" s="245">
        <v>2.2000000000000028</v>
      </c>
      <c r="D10" s="245">
        <v>2.4000000000000057</v>
      </c>
      <c r="E10" s="245">
        <v>2.7999999999999972</v>
      </c>
      <c r="F10" s="245">
        <v>5.4000000000000057</v>
      </c>
      <c r="G10" s="245">
        <v>3</v>
      </c>
      <c r="H10" s="245">
        <v>9.2999999999999972</v>
      </c>
      <c r="I10" s="245">
        <v>9.5999999999999943</v>
      </c>
    </row>
    <row r="11" spans="1:9" s="15" customFormat="1" ht="9.75" customHeight="1" x14ac:dyDescent="0.2">
      <c r="A11" s="52"/>
      <c r="B11" s="55"/>
      <c r="C11" s="244"/>
      <c r="D11" s="244"/>
      <c r="E11" s="244"/>
      <c r="F11" s="244"/>
      <c r="G11" s="244"/>
      <c r="H11" s="244"/>
      <c r="I11" s="244"/>
    </row>
    <row r="12" spans="1:9" s="14" customFormat="1" ht="9.75" customHeight="1" x14ac:dyDescent="0.2">
      <c r="A12" s="56"/>
      <c r="B12" s="57" t="s">
        <v>65</v>
      </c>
      <c r="C12" s="244"/>
      <c r="D12" s="244"/>
      <c r="E12" s="244"/>
      <c r="F12" s="244"/>
      <c r="G12" s="244"/>
      <c r="H12" s="244"/>
      <c r="I12" s="244"/>
    </row>
    <row r="13" spans="1:9" s="14" customFormat="1" ht="12" customHeight="1" x14ac:dyDescent="0.2">
      <c r="A13" s="58" t="s">
        <v>66</v>
      </c>
      <c r="B13" s="59" t="s">
        <v>67</v>
      </c>
      <c r="C13" s="244">
        <v>1.0999999999999943</v>
      </c>
      <c r="D13" s="244">
        <v>2.4000000000000057</v>
      </c>
      <c r="E13" s="244">
        <v>2.5999999999999943</v>
      </c>
      <c r="F13" s="244">
        <v>5.2000000000000028</v>
      </c>
      <c r="G13" s="244">
        <v>3.0999999999999943</v>
      </c>
      <c r="H13" s="244">
        <v>10.400000000000006</v>
      </c>
      <c r="I13" s="244">
        <v>10.700000000000003</v>
      </c>
    </row>
    <row r="14" spans="1:9" s="14" customFormat="1" ht="12" customHeight="1" x14ac:dyDescent="0.2">
      <c r="A14" s="56"/>
      <c r="B14" s="59"/>
      <c r="C14" s="244"/>
      <c r="D14" s="244"/>
      <c r="E14" s="244"/>
      <c r="F14" s="244"/>
      <c r="G14" s="244"/>
      <c r="H14" s="244"/>
      <c r="I14" s="244"/>
    </row>
    <row r="15" spans="1:9" s="14" customFormat="1" ht="12" customHeight="1" x14ac:dyDescent="0.2">
      <c r="A15" s="58" t="s">
        <v>68</v>
      </c>
      <c r="B15" s="59" t="s">
        <v>69</v>
      </c>
      <c r="C15" s="244">
        <v>2.5</v>
      </c>
      <c r="D15" s="244">
        <v>1.9000000000000057</v>
      </c>
      <c r="E15" s="244">
        <v>2.2000000000000028</v>
      </c>
      <c r="F15" s="244">
        <v>4.2999999999999972</v>
      </c>
      <c r="G15" s="244">
        <v>1.7999999999999972</v>
      </c>
      <c r="H15" s="244">
        <v>7.4000000000000057</v>
      </c>
      <c r="I15" s="244">
        <v>7.7999999999999972</v>
      </c>
    </row>
    <row r="16" spans="1:9" s="14" customFormat="1" ht="10.5" customHeight="1" x14ac:dyDescent="0.2">
      <c r="A16" s="56"/>
      <c r="B16" s="59"/>
      <c r="C16" s="244"/>
      <c r="D16" s="244"/>
      <c r="E16" s="244"/>
      <c r="F16" s="244"/>
      <c r="G16" s="244"/>
      <c r="H16" s="244"/>
      <c r="I16" s="244"/>
    </row>
    <row r="17" spans="1:9" s="14" customFormat="1" ht="12" customHeight="1" x14ac:dyDescent="0.2">
      <c r="A17" s="58" t="s">
        <v>70</v>
      </c>
      <c r="B17" s="59" t="s">
        <v>71</v>
      </c>
      <c r="C17" s="244"/>
      <c r="D17" s="244"/>
      <c r="E17" s="244"/>
      <c r="F17" s="244"/>
      <c r="G17" s="244"/>
      <c r="H17" s="244"/>
      <c r="I17" s="244"/>
    </row>
    <row r="18" spans="1:9" s="14" customFormat="1" ht="12" customHeight="1" x14ac:dyDescent="0.2">
      <c r="A18" s="58"/>
      <c r="B18" s="59" t="s">
        <v>72</v>
      </c>
      <c r="C18" s="244"/>
      <c r="D18" s="244"/>
      <c r="E18" s="244"/>
      <c r="F18" s="244"/>
      <c r="G18" s="244"/>
      <c r="H18" s="244"/>
      <c r="I18" s="244"/>
    </row>
    <row r="19" spans="1:9" s="14" customFormat="1" ht="12" customHeight="1" x14ac:dyDescent="0.2">
      <c r="A19" s="56"/>
      <c r="B19" s="59" t="s">
        <v>73</v>
      </c>
      <c r="C19" s="244">
        <v>-2.7000000000000028</v>
      </c>
      <c r="D19" s="244">
        <v>1.7999999999999972</v>
      </c>
      <c r="E19" s="244">
        <v>2.2999999999999972</v>
      </c>
      <c r="F19" s="244">
        <v>6</v>
      </c>
      <c r="G19" s="244">
        <v>3.5</v>
      </c>
      <c r="H19" s="244">
        <v>11.900000000000006</v>
      </c>
      <c r="I19" s="244">
        <v>12.200000000000003</v>
      </c>
    </row>
    <row r="20" spans="1:9" s="14" customFormat="1" ht="10.5" customHeight="1" x14ac:dyDescent="0.2">
      <c r="A20" s="56"/>
      <c r="B20" s="59"/>
      <c r="C20" s="244"/>
      <c r="D20" s="244"/>
      <c r="E20" s="244"/>
      <c r="F20" s="244"/>
      <c r="G20" s="244"/>
      <c r="H20" s="244"/>
      <c r="I20" s="244"/>
    </row>
    <row r="21" spans="1:9" s="14" customFormat="1" ht="12" customHeight="1" x14ac:dyDescent="0.2">
      <c r="A21" s="58" t="s">
        <v>74</v>
      </c>
      <c r="B21" s="59" t="s">
        <v>75</v>
      </c>
      <c r="C21" s="244">
        <v>8.2000000000000028</v>
      </c>
      <c r="D21" s="244">
        <v>6</v>
      </c>
      <c r="E21" s="244">
        <v>5.7000000000000028</v>
      </c>
      <c r="F21" s="244">
        <v>5.9000000000000057</v>
      </c>
      <c r="G21" s="244">
        <v>7.2999999999999972</v>
      </c>
      <c r="H21" s="244">
        <v>14.299999999999997</v>
      </c>
      <c r="I21" s="244">
        <v>14</v>
      </c>
    </row>
    <row r="22" spans="1:9" s="14" customFormat="1" ht="10.5" customHeight="1" x14ac:dyDescent="0.2">
      <c r="A22" s="262"/>
      <c r="B22" s="59"/>
      <c r="C22" s="244"/>
      <c r="D22" s="244"/>
      <c r="E22" s="244"/>
      <c r="F22" s="244"/>
      <c r="G22" s="244"/>
      <c r="H22" s="244"/>
      <c r="I22" s="244"/>
    </row>
    <row r="23" spans="1:9" s="14" customFormat="1" ht="12" customHeight="1" x14ac:dyDescent="0.2">
      <c r="A23" s="58" t="s">
        <v>76</v>
      </c>
      <c r="B23" s="59" t="s">
        <v>77</v>
      </c>
      <c r="C23" s="244"/>
      <c r="D23" s="244"/>
      <c r="E23" s="244"/>
      <c r="F23" s="244"/>
      <c r="G23" s="244"/>
      <c r="H23" s="244"/>
      <c r="I23" s="244"/>
    </row>
    <row r="24" spans="1:9" s="14" customFormat="1" ht="12" customHeight="1" x14ac:dyDescent="0.2">
      <c r="A24" s="58"/>
      <c r="B24" s="59" t="s">
        <v>78</v>
      </c>
      <c r="C24" s="244">
        <v>9.0999999999999943</v>
      </c>
      <c r="D24" s="244">
        <v>7.2999999999999972</v>
      </c>
      <c r="E24" s="244">
        <v>7.2999999999999972</v>
      </c>
      <c r="F24" s="244">
        <v>7.0999999999999943</v>
      </c>
      <c r="G24" s="244">
        <v>9.9000000000000057</v>
      </c>
      <c r="H24" s="244">
        <v>18</v>
      </c>
      <c r="I24" s="244">
        <v>17.900000000000006</v>
      </c>
    </row>
    <row r="25" spans="1:9" s="14" customFormat="1" ht="12" customHeight="1" x14ac:dyDescent="0.2">
      <c r="A25" s="58" t="s">
        <v>79</v>
      </c>
      <c r="B25" s="59" t="s">
        <v>80</v>
      </c>
      <c r="C25" s="244"/>
      <c r="D25" s="244"/>
      <c r="E25" s="244"/>
      <c r="F25" s="244"/>
      <c r="G25" s="244"/>
      <c r="H25" s="244"/>
      <c r="I25" s="244"/>
    </row>
    <row r="26" spans="1:9" s="14" customFormat="1" ht="12" customHeight="1" x14ac:dyDescent="0.2">
      <c r="A26" s="58"/>
      <c r="B26" s="59" t="s">
        <v>81</v>
      </c>
      <c r="C26" s="244">
        <v>7.4000000000000057</v>
      </c>
      <c r="D26" s="244">
        <v>5</v>
      </c>
      <c r="E26" s="244">
        <v>4.5</v>
      </c>
      <c r="F26" s="244">
        <v>5.2000000000000028</v>
      </c>
      <c r="G26" s="244">
        <v>5.2999999999999972</v>
      </c>
      <c r="H26" s="244">
        <v>12</v>
      </c>
      <c r="I26" s="244">
        <v>11.599999999999994</v>
      </c>
    </row>
    <row r="27" spans="1:9" s="14" customFormat="1" ht="10.5" customHeight="1" x14ac:dyDescent="0.2">
      <c r="A27" s="58"/>
      <c r="B27" s="59"/>
      <c r="C27" s="244"/>
      <c r="D27" s="244"/>
      <c r="E27" s="244"/>
      <c r="F27" s="244"/>
      <c r="G27" s="244"/>
      <c r="H27" s="244"/>
      <c r="I27" s="244"/>
    </row>
    <row r="28" spans="1:9" s="14" customFormat="1" ht="10.5" customHeight="1" x14ac:dyDescent="0.2">
      <c r="A28" s="58"/>
      <c r="B28" s="59"/>
      <c r="C28" s="244"/>
      <c r="D28" s="244"/>
      <c r="E28" s="244"/>
      <c r="F28" s="244"/>
      <c r="G28" s="244"/>
      <c r="H28" s="244"/>
      <c r="I28" s="244"/>
    </row>
    <row r="29" spans="1:9" s="14" customFormat="1" ht="12" customHeight="1" x14ac:dyDescent="0.2">
      <c r="A29" s="58" t="s">
        <v>82</v>
      </c>
      <c r="B29" s="59" t="s">
        <v>83</v>
      </c>
      <c r="C29" s="244">
        <v>5.0999999999999943</v>
      </c>
      <c r="D29" s="244">
        <v>2.5999999999999943</v>
      </c>
      <c r="E29" s="244">
        <v>3.2000000000000028</v>
      </c>
      <c r="F29" s="244">
        <v>6.0999999999999943</v>
      </c>
      <c r="G29" s="244">
        <v>2.7999999999999972</v>
      </c>
      <c r="H29" s="244">
        <v>5.2000000000000028</v>
      </c>
      <c r="I29" s="244">
        <v>5.5</v>
      </c>
    </row>
    <row r="30" spans="1:9" s="14" customFormat="1" ht="12" customHeight="1" x14ac:dyDescent="0.2">
      <c r="A30" s="60"/>
      <c r="B30" s="57" t="s">
        <v>65</v>
      </c>
      <c r="C30" s="244"/>
      <c r="D30" s="244"/>
      <c r="E30" s="244"/>
      <c r="F30" s="244"/>
      <c r="G30" s="244"/>
      <c r="H30" s="244"/>
      <c r="I30" s="244"/>
    </row>
    <row r="31" spans="1:9" s="14" customFormat="1" ht="12" customHeight="1" x14ac:dyDescent="0.2">
      <c r="A31" s="58" t="s">
        <v>84</v>
      </c>
      <c r="B31" s="59" t="s">
        <v>85</v>
      </c>
      <c r="C31" s="244"/>
      <c r="D31" s="244"/>
      <c r="E31" s="244"/>
      <c r="F31" s="244"/>
      <c r="G31" s="244"/>
      <c r="H31" s="244"/>
      <c r="I31" s="244"/>
    </row>
    <row r="32" spans="1:9" s="14" customFormat="1" ht="12" customHeight="1" x14ac:dyDescent="0.2">
      <c r="A32" s="44"/>
      <c r="B32" s="59" t="s">
        <v>86</v>
      </c>
      <c r="C32" s="244" t="s">
        <v>60</v>
      </c>
      <c r="D32" s="244">
        <v>1.5999999999999943</v>
      </c>
      <c r="E32" s="244">
        <v>1.5999999999999943</v>
      </c>
      <c r="F32" s="244">
        <v>2.5999999999999943</v>
      </c>
      <c r="G32" s="244">
        <v>-3.2999999999999972</v>
      </c>
      <c r="H32" s="244">
        <v>4.2000000000000028</v>
      </c>
      <c r="I32" s="244">
        <v>4.0999999999999943</v>
      </c>
    </row>
    <row r="33" spans="1:9" s="14" customFormat="1" ht="10.5" customHeight="1" x14ac:dyDescent="0.2">
      <c r="A33" s="44"/>
      <c r="B33" s="59"/>
      <c r="C33" s="244"/>
      <c r="D33" s="244"/>
      <c r="E33" s="244"/>
      <c r="F33" s="244"/>
      <c r="G33" s="244"/>
      <c r="H33" s="244"/>
      <c r="I33" s="244"/>
    </row>
    <row r="34" spans="1:9" s="14" customFormat="1" ht="12" customHeight="1" x14ac:dyDescent="0.2">
      <c r="A34" s="58" t="s">
        <v>87</v>
      </c>
      <c r="B34" s="59" t="s">
        <v>88</v>
      </c>
      <c r="C34" s="244"/>
      <c r="D34" s="244"/>
      <c r="E34" s="244"/>
      <c r="F34" s="244"/>
      <c r="G34" s="244"/>
      <c r="H34" s="244"/>
      <c r="I34" s="244"/>
    </row>
    <row r="35" spans="1:9" s="14" customFormat="1" ht="12" customHeight="1" x14ac:dyDescent="0.2">
      <c r="A35" s="44"/>
      <c r="B35" s="59" t="s">
        <v>89</v>
      </c>
      <c r="C35" s="244">
        <v>-2.7999999999999972</v>
      </c>
      <c r="D35" s="244">
        <v>-3.0999999999999943</v>
      </c>
      <c r="E35" s="244">
        <v>-2.2000000000000028</v>
      </c>
      <c r="F35" s="244">
        <v>-0.5</v>
      </c>
      <c r="G35" s="244">
        <v>-3.2000000000000028</v>
      </c>
      <c r="H35" s="244">
        <v>6.5</v>
      </c>
      <c r="I35" s="244">
        <v>6.4000000000000057</v>
      </c>
    </row>
    <row r="36" spans="1:9" s="14" customFormat="1" ht="10.5" customHeight="1" x14ac:dyDescent="0.2">
      <c r="A36" s="44"/>
      <c r="B36" s="59"/>
      <c r="C36" s="244"/>
      <c r="D36" s="244"/>
      <c r="E36" s="244"/>
      <c r="F36" s="244"/>
      <c r="G36" s="244"/>
      <c r="H36" s="244"/>
      <c r="I36" s="244"/>
    </row>
    <row r="37" spans="1:9" s="14" customFormat="1" ht="12" customHeight="1" x14ac:dyDescent="0.2">
      <c r="A37" s="58" t="s">
        <v>90</v>
      </c>
      <c r="B37" s="59" t="s">
        <v>91</v>
      </c>
      <c r="C37" s="244"/>
      <c r="D37" s="244"/>
      <c r="E37" s="244"/>
      <c r="F37" s="244"/>
      <c r="G37" s="244"/>
      <c r="H37" s="244"/>
      <c r="I37" s="244"/>
    </row>
    <row r="38" spans="1:9" s="14" customFormat="1" ht="12" customHeight="1" x14ac:dyDescent="0.2">
      <c r="A38" s="58"/>
      <c r="B38" s="59" t="s">
        <v>92</v>
      </c>
      <c r="C38" s="244">
        <v>3.2999999999999972</v>
      </c>
      <c r="D38" s="244">
        <v>-0.79999999999999716</v>
      </c>
      <c r="E38" s="244">
        <v>-0.59999999999999432</v>
      </c>
      <c r="F38" s="244">
        <v>6.2000000000000028</v>
      </c>
      <c r="G38" s="244">
        <v>5</v>
      </c>
      <c r="H38" s="244">
        <v>3.9000000000000057</v>
      </c>
      <c r="I38" s="244">
        <v>3.9000000000000057</v>
      </c>
    </row>
    <row r="39" spans="1:9" s="14" customFormat="1" ht="10.5" customHeight="1" x14ac:dyDescent="0.2">
      <c r="A39" s="58"/>
      <c r="B39" s="59"/>
      <c r="C39" s="244"/>
      <c r="D39" s="244"/>
      <c r="E39" s="244"/>
      <c r="F39" s="244"/>
      <c r="G39" s="244"/>
      <c r="H39" s="244"/>
      <c r="I39" s="244"/>
    </row>
    <row r="40" spans="1:9" s="14" customFormat="1" ht="12" customHeight="1" x14ac:dyDescent="0.2">
      <c r="A40" s="58" t="s">
        <v>93</v>
      </c>
      <c r="B40" s="59" t="s">
        <v>94</v>
      </c>
      <c r="C40" s="244">
        <v>11.799999999999997</v>
      </c>
      <c r="D40" s="244">
        <v>7.5</v>
      </c>
      <c r="E40" s="244">
        <v>7.7000000000000028</v>
      </c>
      <c r="F40" s="244">
        <v>10.200000000000003</v>
      </c>
      <c r="G40" s="244">
        <v>6.9000000000000057</v>
      </c>
      <c r="H40" s="244">
        <v>4.0999999999999943</v>
      </c>
      <c r="I40" s="244">
        <v>4.0999999999999943</v>
      </c>
    </row>
    <row r="41" spans="1:9" s="14" customFormat="1" ht="10.5" customHeight="1" x14ac:dyDescent="0.2">
      <c r="A41" s="58"/>
      <c r="B41" s="59"/>
      <c r="C41" s="244"/>
      <c r="D41" s="244"/>
      <c r="E41" s="244"/>
      <c r="F41" s="244"/>
      <c r="G41" s="244"/>
      <c r="H41" s="244"/>
      <c r="I41" s="244"/>
    </row>
    <row r="42" spans="1:9" s="14" customFormat="1" ht="12" customHeight="1" x14ac:dyDescent="0.2">
      <c r="A42" s="58" t="s">
        <v>95</v>
      </c>
      <c r="B42" s="59" t="s">
        <v>96</v>
      </c>
      <c r="C42" s="244">
        <v>11.799999999999997</v>
      </c>
      <c r="D42" s="244">
        <v>7.5</v>
      </c>
      <c r="E42" s="244">
        <v>7.7000000000000028</v>
      </c>
      <c r="F42" s="244">
        <v>10.200000000000003</v>
      </c>
      <c r="G42" s="244">
        <v>6.9000000000000057</v>
      </c>
      <c r="H42" s="244">
        <v>4.0999999999999943</v>
      </c>
      <c r="I42" s="244">
        <v>4.0999999999999943</v>
      </c>
    </row>
    <row r="43" spans="1:9" s="14" customFormat="1" ht="12" customHeight="1" x14ac:dyDescent="0.2">
      <c r="A43" s="58" t="s">
        <v>97</v>
      </c>
      <c r="B43" s="59" t="s">
        <v>98</v>
      </c>
      <c r="C43" s="244" t="s">
        <v>116</v>
      </c>
      <c r="D43" s="244" t="s">
        <v>116</v>
      </c>
      <c r="E43" s="244" t="s">
        <v>116</v>
      </c>
      <c r="F43" s="244" t="s">
        <v>116</v>
      </c>
      <c r="G43" s="244" t="s">
        <v>116</v>
      </c>
      <c r="H43" s="244" t="s">
        <v>116</v>
      </c>
      <c r="I43" s="244" t="s">
        <v>116</v>
      </c>
    </row>
    <row r="44" spans="1:9" s="14" customFormat="1" ht="10.5" customHeight="1" x14ac:dyDescent="0.2">
      <c r="A44" s="58"/>
      <c r="B44" s="59"/>
      <c r="C44" s="244"/>
      <c r="D44" s="244"/>
      <c r="E44" s="244"/>
      <c r="F44" s="244"/>
      <c r="G44" s="244"/>
      <c r="H44" s="244"/>
      <c r="I44" s="244"/>
    </row>
    <row r="45" spans="1:9" s="14" customFormat="1" ht="12" customHeight="1" x14ac:dyDescent="0.2">
      <c r="A45" s="58" t="s">
        <v>99</v>
      </c>
      <c r="B45" s="59" t="s">
        <v>100</v>
      </c>
      <c r="C45" s="244"/>
      <c r="D45" s="244"/>
      <c r="E45" s="244"/>
      <c r="F45" s="244"/>
      <c r="G45" s="244"/>
      <c r="H45" s="244"/>
      <c r="I45" s="244"/>
    </row>
    <row r="46" spans="1:9" s="14" customFormat="1" ht="12" customHeight="1" x14ac:dyDescent="0.2">
      <c r="A46" s="60"/>
      <c r="B46" s="57" t="s">
        <v>101</v>
      </c>
      <c r="C46" s="244">
        <v>14.299999999999997</v>
      </c>
      <c r="D46" s="244">
        <v>6.5999999999999943</v>
      </c>
      <c r="E46" s="244">
        <v>9</v>
      </c>
      <c r="F46" s="244">
        <v>12.5</v>
      </c>
      <c r="G46" s="244">
        <v>10</v>
      </c>
      <c r="H46" s="244">
        <v>9</v>
      </c>
      <c r="I46" s="244">
        <v>13.400000000000006</v>
      </c>
    </row>
    <row r="47" spans="1:9" s="14" customFormat="1" ht="12" customHeight="1" x14ac:dyDescent="0.2">
      <c r="A47" s="60"/>
      <c r="B47" s="57"/>
      <c r="C47" s="244"/>
      <c r="D47" s="244"/>
      <c r="E47" s="244"/>
      <c r="F47" s="244"/>
      <c r="G47" s="244"/>
      <c r="H47" s="244"/>
      <c r="I47" s="244"/>
    </row>
    <row r="48" spans="1:9" s="14" customFormat="1" ht="12" customHeight="1" x14ac:dyDescent="0.2">
      <c r="A48" s="60"/>
      <c r="B48" s="57"/>
      <c r="C48" s="244"/>
      <c r="D48" s="244"/>
      <c r="E48" s="244"/>
      <c r="F48" s="244"/>
      <c r="G48" s="244"/>
      <c r="H48" s="244"/>
      <c r="I48" s="244"/>
    </row>
    <row r="49" spans="1:9" s="14" customFormat="1" ht="12" customHeight="1" x14ac:dyDescent="0.2">
      <c r="A49" s="56"/>
      <c r="B49" s="55"/>
      <c r="C49" s="244"/>
      <c r="D49" s="244"/>
      <c r="E49" s="244"/>
      <c r="F49" s="244"/>
      <c r="G49" s="244"/>
      <c r="H49" s="244"/>
      <c r="I49" s="244"/>
    </row>
    <row r="50" spans="1:9" s="14" customFormat="1" ht="12" customHeight="1" x14ac:dyDescent="0.15">
      <c r="A50" s="56"/>
      <c r="B50" s="55" t="s">
        <v>102</v>
      </c>
      <c r="C50" s="245">
        <v>16.700000000000003</v>
      </c>
      <c r="D50" s="245">
        <v>5.9000000000000057</v>
      </c>
      <c r="E50" s="245" t="s">
        <v>116</v>
      </c>
      <c r="F50" s="245">
        <v>21</v>
      </c>
      <c r="G50" s="245" t="s">
        <v>116</v>
      </c>
      <c r="H50" s="245">
        <v>60.699999999999989</v>
      </c>
      <c r="I50" s="245" t="s">
        <v>116</v>
      </c>
    </row>
    <row r="51" spans="1:9" s="14" customFormat="1" ht="10.5" customHeight="1" x14ac:dyDescent="0.2">
      <c r="A51" s="56"/>
      <c r="B51" s="55"/>
      <c r="C51" s="244"/>
      <c r="D51" s="244"/>
      <c r="E51" s="244"/>
      <c r="F51" s="244"/>
      <c r="G51" s="244"/>
      <c r="H51" s="244"/>
      <c r="I51" s="244"/>
    </row>
    <row r="52" spans="1:9" s="14" customFormat="1" ht="12" customHeight="1" x14ac:dyDescent="0.2">
      <c r="A52" s="56" t="s">
        <v>103</v>
      </c>
      <c r="B52" s="59" t="s">
        <v>104</v>
      </c>
      <c r="C52" s="244"/>
      <c r="D52" s="244"/>
      <c r="E52" s="244"/>
      <c r="F52" s="244"/>
      <c r="G52" s="244"/>
      <c r="H52" s="244"/>
      <c r="I52" s="244"/>
    </row>
    <row r="53" spans="1:9" s="14" customFormat="1" ht="12" customHeight="1" x14ac:dyDescent="0.2">
      <c r="A53" s="56"/>
      <c r="B53" s="59" t="s">
        <v>105</v>
      </c>
      <c r="C53" s="244">
        <v>16.700000000000003</v>
      </c>
      <c r="D53" s="244">
        <v>5.9000000000000057</v>
      </c>
      <c r="E53" s="244" t="s">
        <v>116</v>
      </c>
      <c r="F53" s="244">
        <v>21</v>
      </c>
      <c r="G53" s="244" t="s">
        <v>116</v>
      </c>
      <c r="H53" s="244">
        <v>60.699999999999989</v>
      </c>
      <c r="I53" s="244" t="s">
        <v>116</v>
      </c>
    </row>
    <row r="54" spans="1:9" s="14" customFormat="1" ht="10.5" customHeight="1" x14ac:dyDescent="0.2">
      <c r="A54" s="56"/>
      <c r="B54" s="59"/>
      <c r="C54" s="244"/>
      <c r="D54" s="244"/>
      <c r="E54" s="244"/>
      <c r="F54" s="244"/>
      <c r="G54" s="244"/>
      <c r="H54" s="244"/>
      <c r="I54" s="244"/>
    </row>
    <row r="55" spans="1:9" s="14" customFormat="1" ht="12" customHeight="1" x14ac:dyDescent="0.2">
      <c r="A55" s="56" t="s">
        <v>106</v>
      </c>
      <c r="B55" s="59" t="s">
        <v>107</v>
      </c>
      <c r="C55" s="244"/>
      <c r="D55" s="244"/>
      <c r="E55" s="244"/>
      <c r="F55" s="244"/>
      <c r="G55" s="244"/>
      <c r="H55" s="244"/>
      <c r="I55" s="244"/>
    </row>
    <row r="56" spans="1:9" s="14" customFormat="1" ht="12" customHeight="1" x14ac:dyDescent="0.2">
      <c r="A56" s="56"/>
      <c r="B56" s="59" t="s">
        <v>108</v>
      </c>
      <c r="C56" s="244" t="s">
        <v>116</v>
      </c>
      <c r="D56" s="244" t="s">
        <v>116</v>
      </c>
      <c r="E56" s="244" t="s">
        <v>116</v>
      </c>
      <c r="F56" s="244" t="s">
        <v>116</v>
      </c>
      <c r="G56" s="244" t="s">
        <v>116</v>
      </c>
      <c r="H56" s="244" t="s">
        <v>116</v>
      </c>
      <c r="I56" s="244" t="s">
        <v>116</v>
      </c>
    </row>
    <row r="57" spans="1:9" s="14" customFormat="1" ht="12" customHeight="1" x14ac:dyDescent="0.2">
      <c r="A57" s="56" t="s">
        <v>109</v>
      </c>
      <c r="B57" s="59" t="s">
        <v>110</v>
      </c>
      <c r="C57" s="244">
        <v>-100</v>
      </c>
      <c r="D57" s="244" t="s">
        <v>117</v>
      </c>
      <c r="E57" s="244" t="s">
        <v>116</v>
      </c>
      <c r="F57" s="244" t="s">
        <v>117</v>
      </c>
      <c r="G57" s="244" t="s">
        <v>116</v>
      </c>
      <c r="H57" s="244" t="s">
        <v>117</v>
      </c>
      <c r="I57" s="244" t="s">
        <v>116</v>
      </c>
    </row>
    <row r="58" spans="1:9" s="14" customFormat="1" ht="12" customHeight="1" x14ac:dyDescent="0.2">
      <c r="A58" s="56" t="s">
        <v>111</v>
      </c>
      <c r="B58" s="59" t="s">
        <v>112</v>
      </c>
      <c r="C58" s="244" t="s">
        <v>60</v>
      </c>
      <c r="D58" s="244" t="s">
        <v>117</v>
      </c>
      <c r="E58" s="244" t="s">
        <v>116</v>
      </c>
      <c r="F58" s="244" t="s">
        <v>117</v>
      </c>
      <c r="G58" s="244" t="s">
        <v>116</v>
      </c>
      <c r="H58" s="244" t="s">
        <v>117</v>
      </c>
      <c r="I58" s="244" t="s">
        <v>116</v>
      </c>
    </row>
  </sheetData>
  <mergeCells count="10">
    <mergeCell ref="I4:I7"/>
    <mergeCell ref="A4:A7"/>
    <mergeCell ref="H4:H7"/>
    <mergeCell ref="D4:E4"/>
    <mergeCell ref="F4:F7"/>
    <mergeCell ref="C4:C7"/>
    <mergeCell ref="B4:B7"/>
    <mergeCell ref="D5:D7"/>
    <mergeCell ref="E5:E7"/>
    <mergeCell ref="G4:G7"/>
  </mergeCells>
  <phoneticPr fontId="0" type="noConversion"/>
  <printOptions gridLinesSet="0"/>
  <pageMargins left="0.70866141732283472" right="0.26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13</vt:i4>
      </vt:variant>
    </vt:vector>
  </HeadingPairs>
  <TitlesOfParts>
    <vt:vector size="31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WZ</vt:lpstr>
      <vt:lpstr>'T1'!Druckbereich</vt:lpstr>
      <vt:lpstr>'T13'!Druckbereich</vt:lpstr>
      <vt:lpstr>'T14'!Druckbereich</vt:lpstr>
      <vt:lpstr>'T15'!Druckbereich</vt:lpstr>
      <vt:lpstr>'T16'!Druckbereich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WZ!Druckbereich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Astrid-Kristin Müller</dc:creator>
  <cp:lastModifiedBy>Klaua, Eva - StaLa</cp:lastModifiedBy>
  <cp:lastPrinted>2017-03-15T12:55:44Z</cp:lastPrinted>
  <dcterms:created xsi:type="dcterms:W3CDTF">2013-02-26T14:38:46Z</dcterms:created>
  <dcterms:modified xsi:type="dcterms:W3CDTF">2017-03-15T12:58:08Z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-1610680359</vt:i4>
  </property>
  <property fmtid="{D5CDD505-2E9C-101B-9397-08002B2CF9AE}" pid="3" name="_NewReviewCycle">
    <vt:lpwstr/>
  </property>
  <property fmtid="{D5CDD505-2E9C-101B-9397-08002B2CF9AE}" pid="4" name="_EmailSubject">
    <vt:lpwstr>E III 4j/15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PreviousAdHocReviewCycleID">
    <vt:i4>-62313085</vt:i4>
  </property>
  <property fmtid="{D5CDD505-2E9C-101B-9397-08002B2CF9AE}" pid="8" name="_ReviewingToolsShownOnce">
    <vt:lpwstr/>
  </property>
</Properties>
</file>