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5315" windowHeight="11760" tabRatio="831" firstSheet="1" activeTab="19"/>
  </bookViews>
  <sheets>
    <sheet name="Inhalt_14_" sheetId="2" r:id="rId1"/>
    <sheet name="Tab01_14" sheetId="4" r:id="rId2"/>
    <sheet name="Tab02_14" sheetId="5" r:id="rId3"/>
    <sheet name="Tab03_14" sheetId="6" r:id="rId4"/>
    <sheet name="Tab04_14" sheetId="7" r:id="rId5"/>
    <sheet name="Tab05_14" sheetId="8" r:id="rId6"/>
    <sheet name="Tab06_14" sheetId="9" r:id="rId7"/>
    <sheet name="Tab07_14" sheetId="10" r:id="rId8"/>
    <sheet name="Tab08_14" sheetId="26" r:id="rId9"/>
    <sheet name="Tab09_14" sheetId="11" r:id="rId10"/>
    <sheet name="Tab10_14" sheetId="12" r:id="rId11"/>
    <sheet name="Tab11_14" sheetId="27" r:id="rId12"/>
    <sheet name="Tab12_14" sheetId="1" r:id="rId13"/>
    <sheet name="Tab13_14" sheetId="14" r:id="rId14"/>
    <sheet name="Tab14_14" sheetId="16" r:id="rId15"/>
    <sheet name="Tab15_14" sheetId="17" r:id="rId16"/>
    <sheet name="Tab16_14" sheetId="18" r:id="rId17"/>
    <sheet name="Tab17_14" sheetId="19" r:id="rId18"/>
    <sheet name="Tab18_14" sheetId="20" r:id="rId19"/>
    <sheet name="Tab19_14" sheetId="28" r:id="rId20"/>
    <sheet name="Tab20_14" sheetId="21" r:id="rId21"/>
    <sheet name="Tab21_14" sheetId="22" r:id="rId22"/>
    <sheet name="Tab22_14" sheetId="25" r:id="rId23"/>
    <sheet name="Tab23_14" sheetId="13" r:id="rId24"/>
  </sheets>
  <calcPr calcId="145621"/>
</workbook>
</file>

<file path=xl/calcChain.xml><?xml version="1.0" encoding="utf-8"?>
<calcChain xmlns="http://schemas.openxmlformats.org/spreadsheetml/2006/main">
  <c r="C110" i="22" l="1"/>
  <c r="C59" i="22"/>
  <c r="C33" i="22"/>
  <c r="E91" i="18"/>
  <c r="J16" i="17"/>
  <c r="H16" i="17"/>
  <c r="E11" i="17"/>
  <c r="B37" i="13"/>
  <c r="B25" i="13"/>
  <c r="B24" i="13"/>
  <c r="B23" i="13"/>
  <c r="B22" i="13"/>
  <c r="B21" i="13"/>
  <c r="B20" i="13"/>
  <c r="B19" i="13"/>
  <c r="B18" i="13"/>
  <c r="B17" i="13"/>
  <c r="B16" i="13"/>
  <c r="B15" i="13"/>
  <c r="B14" i="13"/>
  <c r="B13" i="13"/>
  <c r="B12" i="13"/>
  <c r="B11" i="13"/>
  <c r="L8" i="10"/>
  <c r="K8" i="10"/>
  <c r="J8" i="10"/>
  <c r="I8" i="10"/>
  <c r="H8" i="10"/>
  <c r="G8" i="10"/>
  <c r="F8" i="10"/>
  <c r="E8" i="10"/>
  <c r="D8" i="10"/>
  <c r="I15" i="8"/>
  <c r="H15" i="8"/>
  <c r="G15" i="8"/>
  <c r="F15" i="8"/>
  <c r="E15" i="8"/>
  <c r="D15" i="8"/>
  <c r="C15" i="8"/>
  <c r="B15" i="8"/>
  <c r="I14" i="8"/>
  <c r="H14" i="8"/>
  <c r="G14" i="8"/>
  <c r="F14" i="8"/>
  <c r="E14" i="8"/>
  <c r="D14" i="8"/>
  <c r="C14" i="8"/>
  <c r="B14" i="8"/>
  <c r="I13" i="8"/>
  <c r="H13" i="8"/>
  <c r="G13" i="8"/>
  <c r="F13" i="8"/>
  <c r="E13" i="8"/>
  <c r="D13" i="8"/>
  <c r="C13" i="8"/>
  <c r="B13" i="8"/>
  <c r="H12" i="8"/>
  <c r="C12" i="8"/>
  <c r="B12" i="8"/>
  <c r="I11" i="8"/>
  <c r="H11" i="8"/>
  <c r="G11" i="8"/>
  <c r="F11" i="8"/>
  <c r="E11" i="8"/>
  <c r="D11" i="8"/>
  <c r="C11" i="8"/>
  <c r="B11" i="8"/>
  <c r="B53" i="5"/>
  <c r="B47" i="5"/>
  <c r="B43" i="5"/>
  <c r="E35" i="4"/>
  <c r="D35" i="4"/>
  <c r="C35" i="4"/>
  <c r="B35" i="4" s="1"/>
  <c r="B33" i="4"/>
  <c r="B31" i="4"/>
  <c r="B29" i="4"/>
  <c r="B9" i="4" s="1"/>
  <c r="E25" i="4"/>
  <c r="D25" i="4"/>
  <c r="D15" i="4" s="1"/>
  <c r="C25" i="4"/>
  <c r="B25" i="4"/>
  <c r="B23" i="4"/>
  <c r="B21" i="4"/>
  <c r="B19" i="4"/>
  <c r="E15" i="4"/>
  <c r="E13" i="4"/>
  <c r="B13" i="4" s="1"/>
  <c r="D13" i="4"/>
  <c r="C13" i="4"/>
  <c r="E11" i="4"/>
  <c r="B11" i="4" s="1"/>
  <c r="D11" i="4"/>
  <c r="C11" i="4"/>
  <c r="E9" i="4"/>
  <c r="D9" i="4"/>
  <c r="C9" i="4"/>
  <c r="C15" i="4" l="1"/>
  <c r="B15" i="4" s="1"/>
</calcChain>
</file>

<file path=xl/sharedStrings.xml><?xml version="1.0" encoding="utf-8"?>
<sst xmlns="http://schemas.openxmlformats.org/spreadsheetml/2006/main" count="1554" uniqueCount="416">
  <si>
    <t>12. Leistungsaufwand der sächsischen Krankenkassen 2014 nach Art der Leistung und Kassenart</t>
  </si>
  <si>
    <r>
      <t xml:space="preserve">      (in 1 000 €)</t>
    </r>
    <r>
      <rPr>
        <vertAlign val="superscript"/>
        <sz val="10"/>
        <rFont val="Arial"/>
        <family val="2"/>
      </rPr>
      <t>1)</t>
    </r>
  </si>
  <si>
    <t>Art der Leistung</t>
  </si>
  <si>
    <t>Insgesamt</t>
  </si>
  <si>
    <t xml:space="preserve">AOK PLUS </t>
  </si>
  <si>
    <t xml:space="preserve">BKK Medicus </t>
  </si>
  <si>
    <t>IKK classic</t>
  </si>
  <si>
    <t>Veränderung
gegenüber
dem Vorjahr
in %</t>
  </si>
  <si>
    <t>Ärztliche Behandlung einschließlich
  Behandlung in Hochschulambulanzen</t>
  </si>
  <si>
    <t>Ambulantes Operieren
  einschließlich im Krankenhaus</t>
  </si>
  <si>
    <t xml:space="preserve">Ärztliche Leistungsausgaben im Rahmen
  strukturierter Behandlungsprogramme </t>
  </si>
  <si>
    <t xml:space="preserve">Zahnärztliche Behandlung und Zahnersatz </t>
  </si>
  <si>
    <t xml:space="preserve">  darunter                                </t>
  </si>
  <si>
    <t xml:space="preserve">  konservierend-chirurgische Behand-
    lung, Parodontosebehandlung und
    sonstige zahnärztliche Leistungen </t>
  </si>
  <si>
    <t xml:space="preserve">Arznei-, Verband- und Hilfsmittel
  aus Apotheken sowie Arzneimittelrabatte </t>
  </si>
  <si>
    <t>Orthopädische Hilfsmittel</t>
  </si>
  <si>
    <t>Sehhilfen und Kontaktlinsen</t>
  </si>
  <si>
    <r>
      <t>Hörhilfen von Hörgeräteakustikern und Optikern</t>
    </r>
    <r>
      <rPr>
        <vertAlign val="superscript"/>
        <sz val="9"/>
        <rFont val="Arial"/>
        <family val="2"/>
      </rPr>
      <t xml:space="preserve"> 2) </t>
    </r>
  </si>
  <si>
    <t>Sachleistungen und -kosten bei Dialyse 
  teilstationäre Behandlung in 
  Dialysestationen</t>
  </si>
  <si>
    <t>Hilfsmittel von Sonstigen sowie Wartungskosten 
  und Aufwendungen für technische Kontrollen</t>
  </si>
  <si>
    <t xml:space="preserve">
Physikalische Therapie, Behandlung    
  durch sonstige Heilpersonen,
  sowie podologische Leistungen</t>
  </si>
  <si>
    <t xml:space="preserve">Ergotherapeutische Leistungen </t>
  </si>
  <si>
    <t xml:space="preserve">Logopädische/sprachtherapeutische Leistungen </t>
  </si>
  <si>
    <r>
      <t xml:space="preserve">Heilmittel außerhalb der vertragsärztlichen
  Versorgung im Rahmen der Ambulanten 
  Spezialfachärztlichen Versorgung (ASV) gemäß
  § 116b Abs. 7 SGB V </t>
    </r>
    <r>
      <rPr>
        <vertAlign val="superscript"/>
        <sz val="9"/>
        <rFont val="Arial"/>
        <family val="2"/>
      </rPr>
      <t xml:space="preserve"> 3)</t>
    </r>
  </si>
  <si>
    <t>x</t>
  </si>
  <si>
    <r>
      <t>Sonstige Heilmittel  - außerhalb der 
  vertragsärztlichen Versorgung - sowie Heil- und 
  Hilfsmittel im Rahmen der spezialisierten 
  ambulanten Palliativversorgung (SAPV)</t>
    </r>
    <r>
      <rPr>
        <vertAlign val="superscript"/>
        <sz val="9"/>
        <rFont val="Arial"/>
        <family val="2"/>
      </rPr>
      <t xml:space="preserve"> 2)</t>
    </r>
  </si>
  <si>
    <t xml:space="preserve">Arznei- und Verbandmittel von Sonstigen </t>
  </si>
  <si>
    <t>Arznei- u. Verbandmittel aus Versandhandel</t>
  </si>
  <si>
    <r>
      <t xml:space="preserve">  Stationäre psychiatrische Behandlung sowie
    Vor- und nachstationäre psychiatrische
    Krankenhausbehandlung</t>
    </r>
    <r>
      <rPr>
        <vertAlign val="superscript"/>
        <sz val="9"/>
        <rFont val="Arial"/>
        <family val="2"/>
      </rPr>
      <t xml:space="preserve"> </t>
    </r>
  </si>
  <si>
    <t>Investitionszuschlag</t>
  </si>
  <si>
    <t>Krankengeld und Beiträge aus Krankengeld</t>
  </si>
  <si>
    <t xml:space="preserve">Aufwendungen für Leistungen im  Ausland  </t>
  </si>
  <si>
    <t>Fahrkosten und Krankentransporte</t>
  </si>
  <si>
    <t>_____</t>
  </si>
  <si>
    <t>1) Differenzen durch Rundung</t>
  </si>
  <si>
    <t>2) geändertes Merkmal 2014</t>
  </si>
  <si>
    <t>3) neues Merkmal 2014</t>
  </si>
  <si>
    <t>Noch: 12. Leistungsaufwand der sächsischen Krankenkassen 2014 nach Art der Leistung und Kassenart</t>
  </si>
  <si>
    <r>
      <t xml:space="preserve">                 (in 1 000 €)</t>
    </r>
    <r>
      <rPr>
        <vertAlign val="superscript"/>
        <sz val="10"/>
        <rFont val="Arial"/>
        <family val="2"/>
      </rPr>
      <t>1)</t>
    </r>
  </si>
  <si>
    <t>AOK PLUS</t>
  </si>
  <si>
    <t>BKK Medicus</t>
  </si>
  <si>
    <t xml:space="preserve">Ambulante Vorsorgeleistungen in
  anerkannten Kurorten, stationäre Vor-
  sorgeleistungen, med. Vorsorge und
  Rehabilitation für Mütter, Väter und Kinder </t>
  </si>
  <si>
    <t xml:space="preserve">  darunter</t>
  </si>
  <si>
    <t xml:space="preserve">  med. Vorsorge für Mütter und Väter </t>
  </si>
  <si>
    <t xml:space="preserve">  med. Rehabilitation für Mütter und Väter</t>
  </si>
  <si>
    <t xml:space="preserve">  Persönliches Budgets nach § 17 SGB IX</t>
  </si>
  <si>
    <t>Stat. Rehabilitationsleistungen und
  Anschlussrehabilitation auch für Kinder</t>
  </si>
  <si>
    <t>Soziale Dienste, Prävention und Selbsthilfe</t>
  </si>
  <si>
    <t xml:space="preserve">  darunter
  Verhütung von Zahnerkrankungen (Gruppen-
  prophylaxe) sowie Zahlungen aufgrund der 
  Influenzaschutzimpfung-GKV-Leistungs-
  pflichtverordnung (IschGKVLV)</t>
  </si>
  <si>
    <t xml:space="preserve">  Schutzimpfungen nach § 20d SGB V</t>
  </si>
  <si>
    <t>Früherkennungsmaßnahmen, Früh-
  förderung und Modellvorhaben</t>
  </si>
  <si>
    <t>Empfängnisverhütung, Sterilisation
  und Schwangerschaftsabbruch
  (ohne Krankenhausbehandlung)</t>
  </si>
  <si>
    <t xml:space="preserve">Ergänzende Leistungen zur Rehabilitation </t>
  </si>
  <si>
    <r>
      <t>Ambulante Rehabilitationsmaßnahmen -  
  ohne amb. Anschlussrehabilitation</t>
    </r>
    <r>
      <rPr>
        <b/>
        <sz val="9"/>
        <color indexed="10"/>
        <rFont val="Arial"/>
        <family val="2"/>
      </rPr>
      <t/>
    </r>
  </si>
  <si>
    <t>Belastungserprobung und Arbeitstherapie</t>
  </si>
  <si>
    <r>
      <t>Behandlung in sozialpädiatrischen Zentren
  und psychiatrischen/geriatrischen</t>
    </r>
    <r>
      <rPr>
        <vertAlign val="superscript"/>
        <sz val="9"/>
        <rFont val="Arial"/>
        <family val="2"/>
      </rPr>
      <t xml:space="preserve"> </t>
    </r>
    <r>
      <rPr>
        <sz val="9"/>
        <rFont val="Arial"/>
        <family val="2"/>
      </rPr>
      <t xml:space="preserve"> Instituts-  
  ambulanzen sowie Soziotherapie nach 
  § 37a SGB V</t>
    </r>
  </si>
  <si>
    <r>
      <t>Prämien/Boni an Arbeitgeber n. § 65a SGB V</t>
    </r>
    <r>
      <rPr>
        <vertAlign val="superscript"/>
        <sz val="9"/>
        <rFont val="Arial"/>
        <family val="2"/>
      </rPr>
      <t xml:space="preserve"> </t>
    </r>
  </si>
  <si>
    <t>Leistungen bei Schwangerschaft und
  Mutterschaft (ohne stationäre Entbindung)</t>
  </si>
  <si>
    <t>Stationäre Entbindung</t>
  </si>
  <si>
    <t xml:space="preserve">Betriebs- und Haushaltshilfe    </t>
  </si>
  <si>
    <t>Häusliche Krankenpflege und 
  Behandlungspflege</t>
  </si>
  <si>
    <t>Integrierte Versorgung</t>
  </si>
  <si>
    <t xml:space="preserve">Mehrleistung im Rahmen DMP      </t>
  </si>
  <si>
    <t>Förderung der Weiterbildung in der
  Allgemeinmedizin, ambulanter und stationärer  
  Bereich</t>
  </si>
  <si>
    <t xml:space="preserve">Medizinischer Dienst, Gutachterkosten,
  Förderung ambulanter Hospizdienste,
  Zuschüsse zu stationären Hospizen, 
  Versichertenbonus und übrige Leistungen </t>
  </si>
  <si>
    <t>Inhalt</t>
  </si>
  <si>
    <t>Tabellen</t>
  </si>
  <si>
    <t>1.</t>
  </si>
  <si>
    <t xml:space="preserve">Mitglieder der sächsischen Krankenkassen am 1. Juli 2014 nach Kassenart, 
Art der Mitgliedschaft und Geschlecht </t>
  </si>
  <si>
    <t>2.</t>
  </si>
  <si>
    <t>Mitglieder der sächsischen Krankenkassen am 1. Oktober 1991 bis 1997 und 
am 1. Juli 1998 bis 2014 nach Kassenart</t>
  </si>
  <si>
    <t>3.</t>
  </si>
  <si>
    <t xml:space="preserve">Mitglieder der sächsischen Krankenkassen am 1. Juli 2014 nach Alter, 
Art der Mitgliedschaft und Geschlecht </t>
  </si>
  <si>
    <t>4.</t>
  </si>
  <si>
    <t xml:space="preserve">Durchschnittliche Anzahl der Mitglieder der sächsischen Krankenkassen 2012 bis 2014
nach Art der Mitgliedschaft, Geschlecht und Kassenart  </t>
  </si>
  <si>
    <t>5.</t>
  </si>
  <si>
    <t>Mitversicherte Familienangehörige der sächsischen Krankenkassen am 1. Juli 2014 
nach Art der Mitgliedschaft, Alter und Kassenart</t>
  </si>
  <si>
    <t>6.</t>
  </si>
  <si>
    <t>Einnahmen und Ausgaben der sächsischen Krankenkassen 2013 und 2014 
nach Kassenart</t>
  </si>
  <si>
    <t>7.</t>
  </si>
  <si>
    <t>Entwicklung der Beitragsbemessungsgrenzen in der gesetzlichen
Krankenversicherung von 2006 bis 2014</t>
  </si>
  <si>
    <t>8.</t>
  </si>
  <si>
    <t>Beitragssatzentwicklung der sächsischen Krankenkassen von 1992 bis 2014 
nach Kassenart</t>
  </si>
  <si>
    <t>9.</t>
  </si>
  <si>
    <t>10.</t>
  </si>
  <si>
    <t>11.</t>
  </si>
  <si>
    <t xml:space="preserve">Relative Veränderung der Einnahmen und Leistungsaufwand der sächsischen 
Krankenkassen je Versicherter 2010 bis 2014      </t>
  </si>
  <si>
    <t>12.</t>
  </si>
  <si>
    <t>Leistungsaufwand der sächsischen Krankenkassen 2014 nach Art der Leistung 
und Kassenart</t>
  </si>
  <si>
    <t>13.</t>
  </si>
  <si>
    <t>Durchschnittlicher Leistungsaufwand je Versicherte der sächsischen Krankenkassen 2014 
nach Art der Leistung, Kassenart und Art der Mitgliedschaft</t>
  </si>
  <si>
    <t>14.</t>
  </si>
  <si>
    <t>Leistungsfälle und -tage der Versicherten in den sächsischen Krankenkassen 2014
nach Leistungsart, Geschlecht und Versichertengruppe</t>
  </si>
  <si>
    <t>15.</t>
  </si>
  <si>
    <t>Leistungsfälle und -tage der Mitglieder in den sächsischen Krankenkassen 2014    
nach Leistungsart, Geschlecht und Art der Mitgliedschaft</t>
  </si>
  <si>
    <t>16.</t>
  </si>
  <si>
    <t>17.</t>
  </si>
  <si>
    <t>Leistungsfälle der sächsischen Krankenkassen für Maßnahmen zur Früherkennung
von Krankheiten 2014 nach Versichertengruppe und Kassenart</t>
  </si>
  <si>
    <t>18.</t>
  </si>
  <si>
    <t>Leistungsfälle der sächsischen Krankenkassen für Maßnahmen zur Verhütung
von Krankheiten 2014 nach Versichertengruppe und Kassenart</t>
  </si>
  <si>
    <t>19.</t>
  </si>
  <si>
    <t>Leistungsfälle der sächsischen Krankenkassen für Maßnahmen zur Empfängnisverhütung,
Sterilisation und zum Schwangerschaftsabbruch 2014 nach Versichertengruppe und Kassenart</t>
  </si>
  <si>
    <t>20.</t>
  </si>
  <si>
    <t xml:space="preserve">Krankenstand der Pflichtmitglieder der sächsischen Krankenkassen 2012 bis 2014
nach Monaten und Kassenart  </t>
  </si>
  <si>
    <t>21.</t>
  </si>
  <si>
    <t xml:space="preserve">Arbeitsunfähigkeit und Krankenstand der Pflichtmitglieder 1992 bis 2006 sowie Arbeitsunfähigkeit 
und Krankenstand der krankengeldberechtigten Mitglieder 2007 bis 2014 
der sächsischen Krankenkassen im Jahresdurchschnitt nach Geschlecht und Kassenart </t>
  </si>
  <si>
    <t>22.</t>
  </si>
  <si>
    <t xml:space="preserve">Leistungsfälle und -tage bei Arbeitsunfähigkeit und Krankengeld der Mitglieder (ohne Rentner)
der sächsischen Krankenkassen 2014 nach Kassenart </t>
  </si>
  <si>
    <t>23.</t>
  </si>
  <si>
    <t xml:space="preserve">1. Mitglieder der sächsischen Krankenkassen am 1. Juli 2014 nach Kassenart, </t>
  </si>
  <si>
    <t xml:space="preserve">    Art der Mitgliedschaft und Geschlecht </t>
  </si>
  <si>
    <t>Kassenart</t>
  </si>
  <si>
    <t>Pflicht-
mitglieder</t>
  </si>
  <si>
    <t>Rentner</t>
  </si>
  <si>
    <t>Freiwillige
Mitglieder</t>
  </si>
  <si>
    <t>männlich</t>
  </si>
  <si>
    <t>Zusammen</t>
  </si>
  <si>
    <t>weiblich</t>
  </si>
  <si>
    <r>
      <t>2. Mitglieder der sächsischen Krankenkassen</t>
    </r>
    <r>
      <rPr>
        <b/>
        <vertAlign val="superscript"/>
        <sz val="10"/>
        <rFont val="Arial"/>
        <family val="2"/>
      </rPr>
      <t xml:space="preserve">1) </t>
    </r>
    <r>
      <rPr>
        <b/>
        <sz val="10"/>
        <rFont val="Arial"/>
        <family val="2"/>
      </rPr>
      <t xml:space="preserve">am 1. Oktober 1991 bis 1997 und am 1. Juli 1998  </t>
    </r>
  </si>
  <si>
    <t xml:space="preserve">    bis 2014 nach Kassenart </t>
  </si>
  <si>
    <t>Jahr</t>
  </si>
  <si>
    <t>Allgemeine Ortskrankenkasse</t>
  </si>
  <si>
    <t>Betriebs-
krankenkassen</t>
  </si>
  <si>
    <t>Innungs-
krankenkasse</t>
  </si>
  <si>
    <t>1) siehe methodische Hinweise</t>
  </si>
  <si>
    <t>3. Mitglieder der sächsischen Krankenkassen am 1. Juli 2014 nach Alter, Art der Mitgliedschaft</t>
  </si>
  <si>
    <t xml:space="preserve">    und Geschlecht </t>
  </si>
  <si>
    <t>Alter
von … bis
unter …
Jahren</t>
  </si>
  <si>
    <t>Davon</t>
  </si>
  <si>
    <t>Veränderung
gegenüber dem
Vorjahr in %</t>
  </si>
  <si>
    <t>Pflichtmitglieder</t>
  </si>
  <si>
    <t>freiwillige Mitglieder</t>
  </si>
  <si>
    <t>Anzahl</t>
  </si>
  <si>
    <t>unter</t>
  </si>
  <si>
    <t>-</t>
  </si>
  <si>
    <t>und mehr</t>
  </si>
  <si>
    <t xml:space="preserve">Anteil in Prozent  </t>
  </si>
  <si>
    <r>
      <t xml:space="preserve">4. Durchschnittliche Anzahl der Mitglieder der sächsischen Krankenkassen </t>
    </r>
    <r>
      <rPr>
        <b/>
        <vertAlign val="superscript"/>
        <sz val="10"/>
        <rFont val="Arial"/>
        <family val="2"/>
      </rPr>
      <t xml:space="preserve"> </t>
    </r>
    <r>
      <rPr>
        <b/>
        <sz val="10"/>
        <rFont val="Arial"/>
        <family val="2"/>
      </rPr>
      <t xml:space="preserve">2012 bis 2014 </t>
    </r>
  </si>
  <si>
    <t xml:space="preserve">    nach Art der Mitgliedschaft, Geschlecht und Kassenart         </t>
  </si>
  <si>
    <t>Art der Mitgliedschaft
Geschlecht</t>
  </si>
  <si>
    <t xml:space="preserve">Pflichtmitglieder </t>
  </si>
  <si>
    <t xml:space="preserve">  männlich</t>
  </si>
  <si>
    <t xml:space="preserve">  weiblich</t>
  </si>
  <si>
    <t xml:space="preserve">Freiwillige Mitglieder </t>
  </si>
  <si>
    <t xml:space="preserve">Rentner und Rentenantragsteller </t>
  </si>
  <si>
    <t>5. Mitversicherte Familienangehörige der sächsischen Krankenkassen am 1. Juli 2014</t>
  </si>
  <si>
    <t xml:space="preserve">    nach Art der Mitgliedschaft, Alter und Kassenart  </t>
  </si>
  <si>
    <t>Art der Mitgliedschaft</t>
  </si>
  <si>
    <t>Alter von ... bis</t>
  </si>
  <si>
    <t>unter ... Jahren</t>
  </si>
  <si>
    <t>unter 15</t>
  </si>
  <si>
    <t>15
-
25</t>
  </si>
  <si>
    <t>25
-
35</t>
  </si>
  <si>
    <t>35
-
45</t>
  </si>
  <si>
    <t>45
-
55</t>
  </si>
  <si>
    <t>55
-
65</t>
  </si>
  <si>
    <t>65
und
mehr</t>
  </si>
  <si>
    <t xml:space="preserve">  als Angehörige von</t>
  </si>
  <si>
    <t xml:space="preserve">  Pflichtmitgliedern</t>
  </si>
  <si>
    <t xml:space="preserve">  freiwilligen Mitgliedern</t>
  </si>
  <si>
    <t xml:space="preserve">  Rentnern</t>
  </si>
  <si>
    <t xml:space="preserve">  </t>
  </si>
  <si>
    <t>6. Einnahmen und Ausgaben der sächsischen Krankenkassen 2013 und 2014</t>
  </si>
  <si>
    <r>
      <t xml:space="preserve">    nach Kassenart </t>
    </r>
    <r>
      <rPr>
        <sz val="10"/>
        <rFont val="Arial"/>
        <family val="2"/>
      </rPr>
      <t>(in 1 000 € )</t>
    </r>
    <r>
      <rPr>
        <vertAlign val="superscript"/>
        <sz val="10"/>
        <rFont val="Arial"/>
        <family val="2"/>
      </rPr>
      <t>1)</t>
    </r>
  </si>
  <si>
    <t>Merkmal</t>
  </si>
  <si>
    <t>BKK 
Medicus</t>
  </si>
  <si>
    <r>
      <t xml:space="preserve">Einnahmen </t>
    </r>
    <r>
      <rPr>
        <b/>
        <vertAlign val="superscript"/>
        <sz val="9"/>
        <rFont val="Arial"/>
        <family val="2"/>
      </rPr>
      <t>2)</t>
    </r>
  </si>
  <si>
    <t xml:space="preserve">  darunter Zuweisungen aus 
    dem Gesundheitsfonds</t>
  </si>
  <si>
    <t>Je Versicherten in €</t>
  </si>
  <si>
    <t xml:space="preserve">Ausgaben </t>
  </si>
  <si>
    <t xml:space="preserve">  Leistungsaufwand</t>
  </si>
  <si>
    <t xml:space="preserve">  Vermögensaufwendungen</t>
  </si>
  <si>
    <t xml:space="preserve">     und sonstige Aufwendungen</t>
  </si>
  <si>
    <t xml:space="preserve">  Netto-Verwaltungskosten</t>
  </si>
  <si>
    <t xml:space="preserve">1) Differenzen durch Rundung     </t>
  </si>
  <si>
    <t>2) auch Vermögenserträge, sonstige Einnahmen und Beiträge</t>
  </si>
  <si>
    <t>7. Entwicklung der Beitragsbemessungsgrenzen in der gesetzlichen</t>
  </si>
  <si>
    <r>
      <t xml:space="preserve">    Krankenversicherung von 2006 bis 2014 </t>
    </r>
    <r>
      <rPr>
        <sz val="10"/>
        <rFont val="Arial"/>
        <family val="2"/>
      </rPr>
      <t>(in €)</t>
    </r>
  </si>
  <si>
    <t>Zeitraum</t>
  </si>
  <si>
    <t xml:space="preserve">Monatlich </t>
  </si>
  <si>
    <t>Jährlich</t>
  </si>
  <si>
    <t xml:space="preserve">Quelle: Bundesministerium für Gesundheit   </t>
  </si>
  <si>
    <t xml:space="preserve">8. Beitragssatzentwicklung der sächsischen Krankenkassen von 1992 bis 2014  </t>
  </si>
  <si>
    <r>
      <t xml:space="preserve">    nach Kassenart</t>
    </r>
    <r>
      <rPr>
        <sz val="10"/>
        <rFont val="Arial"/>
        <family val="2"/>
      </rPr>
      <t xml:space="preserve"> (in Prozent)</t>
    </r>
  </si>
  <si>
    <r>
      <t>Jährlicher durchschnittlicher
Beitragssatz</t>
    </r>
    <r>
      <rPr>
        <vertAlign val="superscript"/>
        <sz val="8"/>
        <rFont val="Arial"/>
        <family val="2"/>
      </rPr>
      <t>1)</t>
    </r>
  </si>
  <si>
    <t>Allgemeine Orts-
krankenkasse</t>
  </si>
  <si>
    <t>Innungs-
krankenkassen</t>
  </si>
  <si>
    <t>2)</t>
  </si>
  <si>
    <t xml:space="preserve">9. Zuweisungen aus dem Gesundheitsfonds (Abschlagsverfahren und </t>
  </si>
  <si>
    <r>
      <t xml:space="preserve">     </t>
    </r>
    <r>
      <rPr>
        <b/>
        <sz val="10"/>
        <rFont val="Arial"/>
        <family val="2"/>
      </rPr>
      <t>Spitzbetrag Jahresausgleich) der sächsischen Krankenkassen  2012 bis 2014</t>
    </r>
  </si>
  <si>
    <r>
      <t xml:space="preserve">     nach Kassenart </t>
    </r>
    <r>
      <rPr>
        <sz val="10"/>
        <rFont val="Arial"/>
        <family val="2"/>
      </rPr>
      <t>( in 1000 €)</t>
    </r>
    <r>
      <rPr>
        <vertAlign val="superscript"/>
        <sz val="10"/>
        <rFont val="Arial"/>
        <family val="2"/>
      </rPr>
      <t>1)</t>
    </r>
  </si>
  <si>
    <t xml:space="preserve">Insgesamt </t>
  </si>
  <si>
    <t>Je Versicherte in €</t>
  </si>
  <si>
    <r>
      <t>10. Einnahmen</t>
    </r>
    <r>
      <rPr>
        <b/>
        <vertAlign val="superscript"/>
        <sz val="10"/>
        <rFont val="Arial"/>
        <family val="2"/>
      </rPr>
      <t>1)</t>
    </r>
    <r>
      <rPr>
        <b/>
        <sz val="10"/>
        <rFont val="Arial"/>
        <family val="2"/>
      </rPr>
      <t xml:space="preserve"> und Leistungsaufwand </t>
    </r>
    <r>
      <rPr>
        <b/>
        <vertAlign val="superscript"/>
        <sz val="10"/>
        <rFont val="Arial"/>
        <family val="2"/>
      </rPr>
      <t>2)</t>
    </r>
    <r>
      <rPr>
        <b/>
        <sz val="10"/>
        <rFont val="Arial"/>
        <family val="2"/>
      </rPr>
      <t xml:space="preserve"> je Versicherte der sächsischen Krankenkassen </t>
    </r>
  </si>
  <si>
    <r>
      <t xml:space="preserve">      2014 nach Art der Mitgliedschaft und Kassenart </t>
    </r>
    <r>
      <rPr>
        <sz val="10"/>
        <rFont val="Arial"/>
        <family val="2"/>
      </rPr>
      <t>(in €)</t>
    </r>
  </si>
  <si>
    <t>Veränderung
gegenüber
dem Vorjahr in %</t>
  </si>
  <si>
    <t>Einnahmen</t>
  </si>
  <si>
    <t>Leistungsaufwand</t>
  </si>
  <si>
    <t>Mitglieder (ohne Rentner)</t>
  </si>
  <si>
    <t xml:space="preserve">Einnahmen </t>
  </si>
  <si>
    <t>·</t>
  </si>
  <si>
    <t xml:space="preserve">             ·</t>
  </si>
  <si>
    <t>Rentner und Rentenantragsteller</t>
  </si>
  <si>
    <t xml:space="preserve">   ·</t>
  </si>
  <si>
    <t>1) in Form von Zuweisungen aus dem Gesundheitsfonds und Beiträgen</t>
  </si>
  <si>
    <t>2) inklusive Ausgaben für mitversicherte Familienangehörige</t>
  </si>
  <si>
    <r>
      <t>11. Relative Veränderung der Einnahmen</t>
    </r>
    <r>
      <rPr>
        <b/>
        <vertAlign val="superscript"/>
        <sz val="10"/>
        <rFont val="Arial"/>
        <family val="2"/>
      </rPr>
      <t>1)</t>
    </r>
    <r>
      <rPr>
        <b/>
        <sz val="10"/>
        <rFont val="Arial"/>
        <family val="2"/>
      </rPr>
      <t xml:space="preserve"> und Leistungsaufwand</t>
    </r>
    <r>
      <rPr>
        <b/>
        <vertAlign val="superscript"/>
        <sz val="10"/>
        <rFont val="Arial"/>
        <family val="2"/>
      </rPr>
      <t>2)</t>
    </r>
    <r>
      <rPr>
        <b/>
        <sz val="10"/>
        <rFont val="Arial"/>
        <family val="2"/>
      </rPr>
      <t xml:space="preserve"> der sächsischen </t>
    </r>
  </si>
  <si>
    <r>
      <t xml:space="preserve">      Krankenkassen je Versicherter 2010 bis 2014 </t>
    </r>
    <r>
      <rPr>
        <sz val="10"/>
        <rFont val="Arial"/>
        <family val="2"/>
      </rPr>
      <t xml:space="preserve">(in Prozent)    </t>
    </r>
  </si>
  <si>
    <t>Veränderung gegenüber dem Vorjahr</t>
  </si>
  <si>
    <t xml:space="preserve">  AOK PLUS</t>
  </si>
  <si>
    <t xml:space="preserve">  BKK Medicus</t>
  </si>
  <si>
    <t xml:space="preserve">  IKK classic</t>
  </si>
  <si>
    <r>
      <t>23. Beschäftigte der sächsischen Krankenkassen</t>
    </r>
    <r>
      <rPr>
        <b/>
        <vertAlign val="superscript"/>
        <sz val="10"/>
        <rFont val="Arial"/>
        <family val="2"/>
      </rPr>
      <t>1)</t>
    </r>
    <r>
      <rPr>
        <b/>
        <sz val="10"/>
        <rFont val="Arial"/>
        <family val="2"/>
      </rPr>
      <t xml:space="preserve"> am 30. Juni 2013 und 2014 nach Personalart,  </t>
    </r>
  </si>
  <si>
    <t xml:space="preserve">      Dienstverhältnis und Kassenart                                                             </t>
  </si>
  <si>
    <t>Personalart
Dienstverhältnis</t>
  </si>
  <si>
    <t xml:space="preserve">Insgesamt
</t>
  </si>
  <si>
    <t>Verwaltungspersonal</t>
  </si>
  <si>
    <t>Personal im Sozialdienst</t>
  </si>
  <si>
    <t xml:space="preserve"> -</t>
  </si>
  <si>
    <t>Wirtschaftspersonal</t>
  </si>
  <si>
    <t>Sonstiges Fachpersonal, Wehr- und
    Zivildienstleistende</t>
  </si>
  <si>
    <t>Personal in Eigenbetrieben</t>
  </si>
  <si>
    <t xml:space="preserve">  Beschäftigte im höheren Dienst</t>
  </si>
  <si>
    <t xml:space="preserve">  Beschäftigte im gehobenen Dienst </t>
  </si>
  <si>
    <t xml:space="preserve">  Beschäftigte im mittleren und einfachen Dienst</t>
  </si>
  <si>
    <t xml:space="preserve">  Alterszeitbeschäftigte</t>
  </si>
  <si>
    <t xml:space="preserve">  Auszubildende und Dienstanwärter</t>
  </si>
  <si>
    <t xml:space="preserve">  Arbeiter</t>
  </si>
  <si>
    <t>Mutterschaft/Elternzeit</t>
  </si>
  <si>
    <t>Unbezahlt Beurlaubte</t>
  </si>
  <si>
    <t>Sonstiges Fachpersonal, freiwillig 
    Wehrdienstleistende</t>
  </si>
  <si>
    <t xml:space="preserve">Pflegeberater </t>
  </si>
  <si>
    <t>Mutterschutz/Elternzeit/Pflegezeit</t>
  </si>
  <si>
    <t xml:space="preserve">Unbezahlt Beurlaubte </t>
  </si>
  <si>
    <t xml:space="preserve">13. Durchschnittlicher Leistungsaufwand je Versicherte der sächsischen Krankenkassen 2014   </t>
  </si>
  <si>
    <r>
      <t xml:space="preserve">      </t>
    </r>
    <r>
      <rPr>
        <b/>
        <sz val="10"/>
        <rFont val="Arial"/>
        <family val="2"/>
      </rPr>
      <t>nach Art der Leistung, Kassenart und Art der Mitgliedschaft</t>
    </r>
    <r>
      <rPr>
        <sz val="10"/>
        <rFont val="Arial"/>
        <family val="2"/>
      </rPr>
      <t xml:space="preserve"> (in €) </t>
    </r>
    <r>
      <rPr>
        <vertAlign val="superscript"/>
        <sz val="10"/>
        <rFont val="Arial"/>
        <family val="2"/>
      </rPr>
      <t>1)</t>
    </r>
  </si>
  <si>
    <t>Veränderung gegenüber
dem Vorjahr in %</t>
  </si>
  <si>
    <t>Mitglied
(ohne Rentner)</t>
  </si>
  <si>
    <r>
      <t>Ärztliche Behandlung einschließlich
  Behandlung in Hochschulambulanzen</t>
    </r>
    <r>
      <rPr>
        <vertAlign val="superscript"/>
        <sz val="9"/>
        <rFont val="Arial"/>
        <family val="2"/>
      </rPr>
      <t xml:space="preserve"> </t>
    </r>
  </si>
  <si>
    <r>
      <t>Ärztliche Leistungsausgaben im Rahmen
  strukturierter Behandlungsprogramme</t>
    </r>
    <r>
      <rPr>
        <vertAlign val="superscript"/>
        <sz val="9"/>
        <rFont val="Arial"/>
        <family val="2"/>
      </rPr>
      <t xml:space="preserve"> </t>
    </r>
  </si>
  <si>
    <t>Ärztliche Leistungsausgaben im Rahmen
  strukturierter Behandlungsprogramme</t>
  </si>
  <si>
    <t xml:space="preserve">Zahnärztliche Behandlung  
  und Zahnersatz </t>
  </si>
  <si>
    <r>
      <t>Arznei-, Verband- und Hilfsmittel
   aus Apotheken sowie Arzneimittelrabatte</t>
    </r>
    <r>
      <rPr>
        <vertAlign val="superscript"/>
        <sz val="9"/>
        <rFont val="Arial"/>
        <family val="2"/>
      </rPr>
      <t xml:space="preserve"> </t>
    </r>
  </si>
  <si>
    <t>Arznei-, Verband- und Hilfsmittel
   aus Apotheken sowie Arzneimittelrabatte</t>
  </si>
  <si>
    <r>
      <t>Sehhilfen und Kontaktlinsen von Optikern und 
   Augenärzten</t>
    </r>
    <r>
      <rPr>
        <vertAlign val="superscript"/>
        <sz val="9"/>
        <rFont val="Arial"/>
        <family val="2"/>
      </rPr>
      <t xml:space="preserve">2) </t>
    </r>
  </si>
  <si>
    <r>
      <t>Sehhilfen und Kontaktlinsen von Optikern und 
 Augenärzten</t>
    </r>
    <r>
      <rPr>
        <vertAlign val="superscript"/>
        <sz val="9"/>
        <rFont val="Arial"/>
        <family val="2"/>
      </rPr>
      <t xml:space="preserve">2) </t>
    </r>
  </si>
  <si>
    <t>Sachleistungen und -kosten bei Dialyse,
   teilstationäre Behandlung 
   in Dialysestationen</t>
  </si>
  <si>
    <t>Sachleistungen und -kosten bei 
  Dialyse, teilstationäre Behandlung 
  in Dialysestationen</t>
  </si>
  <si>
    <t>Hilfsmittel von Sonstigen, Wartungskosten
  und Aufwendungen für technische 
  Kontrollen</t>
  </si>
  <si>
    <t xml:space="preserve">Physikalische Therapie, 
  podologische Leistungen, Behandlung 
  durch sonstige Heilpersonen </t>
  </si>
  <si>
    <t>Ergotherapeutische Leistungen</t>
  </si>
  <si>
    <t>Logopädische/sprachtherapeutische 
  Leistungen</t>
  </si>
  <si>
    <t>Heilmittel außerhalb der vertragsärztlichen
  Versorgung im Rahmen der Ambulanten 
  Spezialfachärztlichen Versorgung (ASV) gemäß
  § 116b Abs. 7 SGB V  3)</t>
  </si>
  <si>
    <t>Arznei- u. Verbandmittel von Sonstigen</t>
  </si>
  <si>
    <t xml:space="preserve">Arznei- u. Verbandmittel aus Versandhandel </t>
  </si>
  <si>
    <t xml:space="preserve">Krankenhausbehandlung 
  (incl. vor- und nachstationäre Behandlung, 
  sowie Behandlung durch Belegärzte ambulante,
  spezialfachärztliche Versorgung im Krankenhaus 
  pauschale Rabatte und Rückzahlungen von 
  Krankenhäusern)   </t>
  </si>
  <si>
    <t xml:space="preserve">  Stationäre psychiatrische Behandlung sowie</t>
  </si>
  <si>
    <t xml:space="preserve">    Vor- und nachstationäre psychiatrische</t>
  </si>
  <si>
    <r>
      <t xml:space="preserve">    Krankenhausbehandlung</t>
    </r>
    <r>
      <rPr>
        <vertAlign val="superscript"/>
        <sz val="9"/>
        <rFont val="Arial"/>
        <family val="2"/>
      </rPr>
      <t xml:space="preserve"> </t>
    </r>
  </si>
  <si>
    <t>Krankengeld und Beiträge
  aus Krankengeld</t>
  </si>
  <si>
    <t xml:space="preserve">Aufwendungen für Leistungen im Ausland
</t>
  </si>
  <si>
    <t>Ambulante Vorsorgeleistungen in
  anerkannten Kurorten, stationäre Vor-
  sorgeleistungen, med. Vorsorge und
  Rehabilitation für Mütter, Väter und Kinder</t>
  </si>
  <si>
    <t xml:space="preserve">  darunter 
  med. Vorsorge für Mütter und Väter</t>
  </si>
  <si>
    <t xml:space="preserve">  med. Rehabilitation für  Mütter und Väter</t>
  </si>
  <si>
    <t>Stationäre Rehabilitationsleistungen
  und Anschlussrehabilitation auch für Kinder</t>
  </si>
  <si>
    <t xml:space="preserve">Soziale Dienste, Prävention und Selbsthilfe  
 </t>
  </si>
  <si>
    <t xml:space="preserve">Früherkennungsmaßnahmen, Früh-
  förderung und Modellvorhaben </t>
  </si>
  <si>
    <r>
      <t>Ergänzende Leistungen zur Reha-
  bilitation, Belastungserprobung und
  Arbeitstherapie, Behandlung in
  sozialpädiatrischen Zentren und
  psychiatrischen/geriatrischen</t>
    </r>
    <r>
      <rPr>
        <vertAlign val="superscript"/>
        <sz val="9"/>
        <rFont val="Arial"/>
        <family val="2"/>
      </rPr>
      <t xml:space="preserve">  </t>
    </r>
    <r>
      <rPr>
        <sz val="9"/>
        <rFont val="Arial"/>
        <family val="2"/>
      </rPr>
      <t xml:space="preserve">
  Institutsambulanzen, 
  sowie Soziotherapie nach § 37a SGB V </t>
    </r>
  </si>
  <si>
    <r>
      <t>Ergänzende Leistungen zur Reha-
  bilitation, Belastungserprobung und
  Arbeitstherapie, Behandlung in
  sozialpädiatrischen Zentren und
  psychiatrischen/geriatrischen</t>
    </r>
    <r>
      <rPr>
        <vertAlign val="superscript"/>
        <sz val="9"/>
        <rFont val="Arial"/>
        <family val="2"/>
      </rPr>
      <t xml:space="preserve"> </t>
    </r>
    <r>
      <rPr>
        <vertAlign val="superscript"/>
        <sz val="9"/>
        <color rgb="FFFF0000"/>
        <rFont val="Arial"/>
        <family val="2"/>
      </rPr>
      <t xml:space="preserve"> </t>
    </r>
    <r>
      <rPr>
        <sz val="9"/>
        <rFont val="Arial"/>
        <family val="2"/>
      </rPr>
      <t xml:space="preserve">
  Institutsambulanzen, 
  sowie Soziotherapie nach § 37a SGB V </t>
    </r>
  </si>
  <si>
    <t>Leistungen bei Schwangerschaft
  und Mutterschaft (ohne stationäre
  Entbindung)</t>
  </si>
  <si>
    <t>Betriebs- und Haushaltshilfe</t>
  </si>
  <si>
    <t>Häusliche Krankenpflege und
  Behandlungspflege</t>
  </si>
  <si>
    <r>
      <t xml:space="preserve">Mehrleistung im Rahmen DMP </t>
    </r>
    <r>
      <rPr>
        <vertAlign val="superscript"/>
        <sz val="9"/>
        <rFont val="Arial"/>
        <family val="2"/>
      </rPr>
      <t xml:space="preserve"> </t>
    </r>
    <r>
      <rPr>
        <sz val="9"/>
        <rFont val="Arial"/>
        <family val="2"/>
      </rPr>
      <t xml:space="preserve">       </t>
    </r>
  </si>
  <si>
    <t xml:space="preserve">Mehrleistung im Rahmen DMP       </t>
  </si>
  <si>
    <t>Medizinischer Dienst, Gutachterkosten,
  Förderung ambulanter Hospizdienste,
  Zuschüsse zu stationären Hospizen -
  Versichertenbonus und übrige Leistungen</t>
  </si>
  <si>
    <t xml:space="preserve">14. Leistungsfälle und -tage der Versicherten in den sächsischen Krankenkassen 2014      </t>
  </si>
  <si>
    <t xml:space="preserve">      nach Leistungsart, Geschlecht und Versichertengruppe</t>
  </si>
  <si>
    <t xml:space="preserve">                    </t>
  </si>
  <si>
    <t>Leistungsart</t>
  </si>
  <si>
    <t>Fälle</t>
  </si>
  <si>
    <t>Tage</t>
  </si>
  <si>
    <t>Tage je Fall</t>
  </si>
  <si>
    <t>insgesamt</t>
  </si>
  <si>
    <t>Versicherte</t>
  </si>
  <si>
    <t>Arbeitsunfähigkeit</t>
  </si>
  <si>
    <t>Krankengeld</t>
  </si>
  <si>
    <t>Krankenhausbehandlung</t>
  </si>
  <si>
    <t xml:space="preserve">  darunter mit Zuzahlung</t>
  </si>
  <si>
    <t xml:space="preserve">Nachstationäre Krankenhausbehandlung </t>
  </si>
  <si>
    <t xml:space="preserve">Vorstationäre Krankenhausbehandlung </t>
  </si>
  <si>
    <t>Ambulantes Operieren</t>
  </si>
  <si>
    <t>Leistungen bei Schwangerschaft   
  und Mutterschaft</t>
  </si>
  <si>
    <t>Haushaltshilfe wegen Schwangerschaft   
  oder Entbindung</t>
  </si>
  <si>
    <t>Haushaltshilfe</t>
  </si>
  <si>
    <t>Leistungen bei Erkrankung des Kindes</t>
  </si>
  <si>
    <t>Häusliche Krankenpflege und Behandlungspflege</t>
  </si>
  <si>
    <t>Krankenhausbehandlung bei integrierter Versorgung</t>
  </si>
  <si>
    <t xml:space="preserve">Häusliche Krankenpflege bei integrierter Versorgung
</t>
  </si>
  <si>
    <t xml:space="preserve">Überschreiten der Belastungsgrenze 
  von 2 v. H. nach § 62 SGB V  </t>
  </si>
  <si>
    <t xml:space="preserve">  von 1 v. H. nach § 62 SGB V</t>
  </si>
  <si>
    <t>Rettungsfahrten und Krankentransport</t>
  </si>
  <si>
    <t>Stationäre Behandlung im Ausland</t>
  </si>
  <si>
    <t>Behandlung in Hochschulambulanzen gemäß § 117 SGB V</t>
  </si>
  <si>
    <r>
      <t>Behandlung in Hochschulambulanzen gemäß 
  § 117 SGB V</t>
    </r>
    <r>
      <rPr>
        <vertAlign val="superscript"/>
        <sz val="9"/>
        <rFont val="Arial"/>
        <family val="2"/>
      </rPr>
      <t xml:space="preserve"> </t>
    </r>
  </si>
  <si>
    <t>Mitglieder</t>
  </si>
  <si>
    <t>(einschließlich Rentner)</t>
  </si>
  <si>
    <t>Arbeitsunfähigkeit (ohne Rentner)</t>
  </si>
  <si>
    <t>Krankengeld (ohne Rentner)</t>
  </si>
  <si>
    <t xml:space="preserve">x </t>
  </si>
  <si>
    <t>Familien-</t>
  </si>
  <si>
    <t>angehörige</t>
  </si>
  <si>
    <t xml:space="preserve">- </t>
  </si>
  <si>
    <t xml:space="preserve">x  </t>
  </si>
  <si>
    <t xml:space="preserve">15. Leistungsfälle und -tage der Mitglieder in den sächsischen Krankenkassen 2014    </t>
  </si>
  <si>
    <t xml:space="preserve">      nach Leistungsart, Geschlecht und Art der Mitgliedschaft</t>
  </si>
  <si>
    <t>(ohne Rentner)</t>
  </si>
  <si>
    <t xml:space="preserve"> - </t>
  </si>
  <si>
    <t xml:space="preserve">Behandlung in Hochschulambulanzen gemäß
  § 117 SGB V </t>
  </si>
  <si>
    <t xml:space="preserve"> Pflichtmitglieder</t>
  </si>
  <si>
    <t>15,4,</t>
  </si>
  <si>
    <t>16. Leistungsfälle und -tage der Versicherten in den Sächsischen Krankenkassen 2014 von</t>
  </si>
  <si>
    <t xml:space="preserve">      ambulanten und stationären Vorsorgeleistungen, ambulante und stationäre Rehabilitations-</t>
  </si>
  <si>
    <t xml:space="preserve">      leistungen, medizinische Vorsorge- und Rehabilitation für Mütter und Väter nach Alter sowie</t>
  </si>
  <si>
    <t xml:space="preserve">      Krankengeld bei Vorsorge- und Rehabilitationsleistungen</t>
  </si>
  <si>
    <t>davon</t>
  </si>
  <si>
    <t xml:space="preserve">Vorsorge
</t>
  </si>
  <si>
    <t>Rehabili-tation</t>
  </si>
  <si>
    <t xml:space="preserve">Vorsor-ge
</t>
  </si>
  <si>
    <t>Reha-bili-tation</t>
  </si>
  <si>
    <t>Versicherte insgesamt</t>
  </si>
  <si>
    <t xml:space="preserve">Stationäre Leistungen </t>
  </si>
  <si>
    <t xml:space="preserve">  mit Anschlussrehabilitation</t>
  </si>
  <si>
    <t xml:space="preserve">    darunter mit Zuzahlung</t>
  </si>
  <si>
    <t>Ambulante Vorsorgeleistungen
  in anerkannten Kurorten</t>
  </si>
  <si>
    <t>Med. Vorsorge für Mütter</t>
  </si>
  <si>
    <t xml:space="preserve">  und Väter</t>
  </si>
  <si>
    <t>Med. Rehabilitation für Mütter</t>
  </si>
  <si>
    <t>Ambulante Rehabilitation</t>
  </si>
  <si>
    <t xml:space="preserve">  mit Amb. Anschlussrehabilit.</t>
  </si>
  <si>
    <t xml:space="preserve">Krankengeld bei Vorsorge- und </t>
  </si>
  <si>
    <t xml:space="preserve">  Rehabilitationsmaßnahmen</t>
  </si>
  <si>
    <t>Versicherte unter 15 Jahre</t>
  </si>
  <si>
    <t>Versicherte im Alter von 15 bis 65 Jahre</t>
  </si>
  <si>
    <t>Versicherte im Alter von  65 und mehr Jahre</t>
  </si>
  <si>
    <r>
      <t>17. Leistungsfälle der sächsischen Krankenkassen für Maßnahmen zur Früherkennung</t>
    </r>
    <r>
      <rPr>
        <b/>
        <vertAlign val="superscript"/>
        <sz val="10"/>
        <rFont val="Arial"/>
        <family val="2"/>
      </rPr>
      <t>1)</t>
    </r>
  </si>
  <si>
    <r>
      <t xml:space="preserve">      von Krankheiten</t>
    </r>
    <r>
      <rPr>
        <b/>
        <sz val="10"/>
        <color rgb="FFFF0000"/>
        <rFont val="Arial"/>
        <family val="2"/>
      </rPr>
      <t xml:space="preserve"> </t>
    </r>
    <r>
      <rPr>
        <b/>
        <sz val="10"/>
        <rFont val="Arial"/>
        <family val="2"/>
      </rPr>
      <t>2014 nach Versichertengruppe und Kassenart</t>
    </r>
  </si>
  <si>
    <t>Versichertengruppe</t>
  </si>
  <si>
    <t xml:space="preserve">  Kinder</t>
  </si>
  <si>
    <t xml:space="preserve">  Frauen</t>
  </si>
  <si>
    <t xml:space="preserve">  Männer</t>
  </si>
  <si>
    <t>Familienangehörige der
  Mitglieder (ohne Rentner)</t>
  </si>
  <si>
    <t>Rentner und ihre 
  Familienangehörigen</t>
  </si>
  <si>
    <t xml:space="preserve">1) Gemäß § 25 Absatz 2 und § 26 SGB V - Krebsfrüherkennung ab Vollendung des 18. Lebensjahres,    </t>
  </si>
  <si>
    <t xml:space="preserve">    sowie Kinderfrüherkennung und Kinderuntersuchung  zur körperlich und geistigen Entwicklung,   </t>
  </si>
  <si>
    <t xml:space="preserve">    (ohne zahnärztliche Kinderfrüherkennung)</t>
  </si>
  <si>
    <r>
      <t>18. Leistungsfälle der sächsischen Krankenkassen für Maßnahmen zur Verhütung</t>
    </r>
    <r>
      <rPr>
        <b/>
        <vertAlign val="superscript"/>
        <sz val="10"/>
        <rFont val="Arial"/>
        <family val="2"/>
      </rPr>
      <t>1)</t>
    </r>
  </si>
  <si>
    <t xml:space="preserve">      von Krankheiten 2014 nach Versichertengruppe und Kassenart</t>
  </si>
  <si>
    <t xml:space="preserve">1) Gemäß § 25, Absatz 1 SGB V - ab vollendeten 35. Lebensjahr, jedes zweite Jahr, zur Früherkennung von Herz- Kreislauf- und </t>
  </si>
  <si>
    <t xml:space="preserve">    Nierenerkrankungen sowie der Zuckerkrankheit.     </t>
  </si>
  <si>
    <t>19. Leistungsfälle der sächsischen Krankenkassen für Maßnahmen zur Empfängnisverhütung,</t>
  </si>
  <si>
    <t xml:space="preserve">      Sterilisation und zum Schwangerschaftsabbruch 2014 nach Versichertengruppe und Kassenart</t>
  </si>
  <si>
    <r>
      <t>20. Krankenstand der Pflichtmitglieder</t>
    </r>
    <r>
      <rPr>
        <b/>
        <vertAlign val="superscript"/>
        <sz val="10"/>
        <rFont val="Arial"/>
        <family val="2"/>
      </rPr>
      <t xml:space="preserve">1) </t>
    </r>
    <r>
      <rPr>
        <b/>
        <sz val="10"/>
        <rFont val="Arial"/>
        <family val="2"/>
      </rPr>
      <t>der sächsischen Krankenkassen 2012 bis 2014</t>
    </r>
  </si>
  <si>
    <r>
      <t xml:space="preserve">      nach Monaten und Kassenart </t>
    </r>
    <r>
      <rPr>
        <sz val="10"/>
        <rFont val="Arial"/>
        <family val="2"/>
      </rPr>
      <t>(in Prozent)</t>
    </r>
  </si>
  <si>
    <t>Jahr
Monat</t>
  </si>
  <si>
    <t>Januar</t>
  </si>
  <si>
    <t>Februar</t>
  </si>
  <si>
    <t>März</t>
  </si>
  <si>
    <t>April</t>
  </si>
  <si>
    <t>Mai</t>
  </si>
  <si>
    <t>Juni</t>
  </si>
  <si>
    <t>Juli</t>
  </si>
  <si>
    <t>August</t>
  </si>
  <si>
    <t>September</t>
  </si>
  <si>
    <t>Oktober</t>
  </si>
  <si>
    <t>November</t>
  </si>
  <si>
    <t>Dezember</t>
  </si>
  <si>
    <t xml:space="preserve">    Studenten, Praktikanten, Azubis ohne Entgelt, ALG II-Empfänger, landwirtschaftliche Unternehmer, Vorruhestandsgeldempfänger, </t>
  </si>
  <si>
    <t xml:space="preserve">    Wehr-, Zivil- und Dienstleistende bei der Bundespolizei </t>
  </si>
  <si>
    <t xml:space="preserve">21. Arbeitsunfähigkeit und Krankenstand der Pflichtmitglieder 1992 bis 2006 sowie </t>
  </si>
  <si>
    <r>
      <t>Arbeitsunfähig krankengeldberechtigte Mitglieder</t>
    </r>
    <r>
      <rPr>
        <vertAlign val="superscript"/>
        <sz val="8"/>
        <rFont val="Arial"/>
        <family val="2"/>
      </rPr>
      <t>1)</t>
    </r>
  </si>
  <si>
    <t xml:space="preserve">Krankenstand der arbeitsunfähig </t>
  </si>
  <si>
    <r>
      <t>krankengeldberechtigten Mitglieder</t>
    </r>
    <r>
      <rPr>
        <vertAlign val="superscript"/>
        <sz val="8"/>
        <rFont val="Arial"/>
        <family val="2"/>
      </rPr>
      <t xml:space="preserve"> 1)</t>
    </r>
    <r>
      <rPr>
        <sz val="8"/>
        <rFont val="Arial"/>
        <family val="2"/>
      </rPr>
      <t xml:space="preserve"> in %</t>
    </r>
  </si>
  <si>
    <t>Allgemeine Ortskrankenkassen</t>
  </si>
  <si>
    <t xml:space="preserve">1) bis 2006 arbeitsunfähig kranke Pflichtmitglieder ab 2007 arbeitsunfähig krankengeldberechtigte Mitglieder, </t>
  </si>
  <si>
    <t xml:space="preserve">    ohne freiwillige Mitglieder ohne Krankengeldanspruch, Rentner, Studenten, Praktikanten, Azubis ohne  Entgelt,</t>
  </si>
  <si>
    <t xml:space="preserve">    ohne landwirtschaftliche Unternehmer, Vorruhestandsgeldempfänger sowie </t>
  </si>
  <si>
    <t xml:space="preserve">    bis 2005 ohne selbständige Künstler/Publizisten</t>
  </si>
  <si>
    <t xml:space="preserve">    bis 2006 ohne Wehr-, Zivil- und Grenzschutzpflichtdienstleistende </t>
  </si>
  <si>
    <t xml:space="preserve">    seit 2006 ohne ALG II-Empfänger </t>
  </si>
  <si>
    <t xml:space="preserve">    2007 ohne  mitarbeitende Familienangehörige</t>
  </si>
  <si>
    <t xml:space="preserve">    2007 bis 2011 ohne Wehr-, Zivil- und Dienstleistende bei der Bundespolizei </t>
  </si>
  <si>
    <t>Betriebskrankenkassen</t>
  </si>
  <si>
    <t>Innungskrankenkassen</t>
  </si>
  <si>
    <t xml:space="preserve">    ab 2012 ohne Freiwillige Wehrdienstleistende und Dienstleistende bei der Bundespolizei </t>
  </si>
  <si>
    <t xml:space="preserve">22. Leistungsfälle und -tage bei Arbeitsunfähigkeit und Krankengeld der Mitglieder (ohne Rentner) </t>
  </si>
  <si>
    <t xml:space="preserve">      der sächsischen Krankenkassen 2014 nach Kassenart </t>
  </si>
  <si>
    <t>Arbeitsunfähigkeitsfälle und -tage</t>
  </si>
  <si>
    <t>darunter Krankengeldfälle und -tage</t>
  </si>
  <si>
    <t>Krankengeldzahlungen</t>
  </si>
  <si>
    <t>Insgesamt in 1 000 €</t>
  </si>
  <si>
    <t>Je Fall in €</t>
  </si>
  <si>
    <t>Pro Tag in €</t>
  </si>
  <si>
    <t>Beitragszahlungen aus Krankengeld</t>
  </si>
  <si>
    <t xml:space="preserve">      Arbeitsunfähigkeit und Krankenstand der krankengeldberechtigten Mitglieder 2007 bis 2014  </t>
  </si>
  <si>
    <t xml:space="preserve">      der sächsischen Krankenkassen im Jahresdurchschnitt  nach Geschlecht und Kassenart </t>
  </si>
  <si>
    <t xml:space="preserve">Krankenhausbehandlung 
  incl. vor- und nachstationäre Behandlung,      
  sowie Behandlung durch Belegärzte, ambu-
  lante, spezialfachärztliche Versorgung im
  Krankenhaus, pauschale Rabatte
  und Rückzahlungen von Krankenhäusern </t>
  </si>
  <si>
    <t>Statistischer Bericht  K II 1 - j/14 - Gesetzliche Krankenversicherung im Freistaat Sachsen 2014</t>
  </si>
  <si>
    <t>Leistungsfälle und -tage der Versicherten in den sächsischen Krankenkassen 2014 von 
ambulanten und stationären Vorsorgeleistungen, ambulante und stationäre Rehabilitationsleistungen, 
medizinischen Vorsorge und Rehabilitationen für Mütter und Väter nach Alter sowie Krankengeld bei 
Vorsorge- und Rehabilitationsleistungen</t>
  </si>
  <si>
    <t>Beschäftigte der sächsischen Krankenkassen am 30. Juni 2013 und 2014 nach Personalart,  
Dienstverhältnis und Kassenart</t>
  </si>
  <si>
    <t xml:space="preserve">Zuweisungen aus dem Gesundheitsfonds (Abschlagsverfahren und Spitzbetrag
Jahresausgleich) der sächsischen Krankenkassen 2012 bis 2014 nach Kassenart </t>
  </si>
  <si>
    <t>Verän-
derung
gegenüber 
dem Vorjahr
in %</t>
  </si>
  <si>
    <t>insge-
samt</t>
  </si>
  <si>
    <t>1) arbeitsunfähig krankengeldberechtigte Mitglieder, ohne freiwillige Mitglieder ohne Krankengeldanspruch, Rentner,</t>
  </si>
  <si>
    <t xml:space="preserve">1) bis 2008 mit der Mitgliederzahl gewogener Durchschnitt        </t>
  </si>
  <si>
    <t xml:space="preserve">2) ab 1. Juli  2009 einheitlicher Beitragsatz </t>
  </si>
  <si>
    <t xml:space="preserve">Einnahmen und Leistungsaufwand je Versicherte der sächsischen Krankenkassen 
2014 nach Art der Mitgliedschaft und Kassenart  </t>
  </si>
</sst>
</file>

<file path=xl/styles.xml><?xml version="1.0" encoding="utf-8"?>
<styleSheet xmlns="http://schemas.openxmlformats.org/spreadsheetml/2006/main" xmlns:mc="http://schemas.openxmlformats.org/markup-compatibility/2006" xmlns:x14ac="http://schemas.microsoft.com/office/spreadsheetml/2009/9/ac" mc:Ignorable="x14ac">
  <numFmts count="53">
    <numFmt numFmtId="164" formatCode="#\ ###\ ###\ ;;\-\ ;@\ "/>
    <numFmt numFmtId="165" formatCode="##0.0;@"/>
    <numFmt numFmtId="166" formatCode="#\ ###\ ###\ \ ;@\ \ \ \ \ \ "/>
    <numFmt numFmtId="167" formatCode="#\ ###\ ###\ ;@\ \ \ \ \ "/>
    <numFmt numFmtId="168" formatCode="\ 0\ ;\-0\ ;@\ "/>
    <numFmt numFmtId="169" formatCode="#\ ###\ ###\ \ ;@\ \ "/>
    <numFmt numFmtId="170" formatCode="#\ ###\ ###;@"/>
    <numFmt numFmtId="171" formatCode="###\ ###;@"/>
    <numFmt numFmtId="172" formatCode="#\ ###\ ##0\ \ "/>
    <numFmt numFmtId="173" formatCode="0.0"/>
    <numFmt numFmtId="174" formatCode="#\ ###\ ###\ \ "/>
    <numFmt numFmtId="175" formatCode="#\ ###\ ##0\ \ \ \ \ \ \ "/>
    <numFmt numFmtId="176" formatCode="#\ ###\ ###\ "/>
    <numFmt numFmtId="177" formatCode="###\ ###\ ;@\ "/>
    <numFmt numFmtId="178" formatCode="#0.0\ \ ;@\ \ "/>
    <numFmt numFmtId="179" formatCode="##\ ##0\ \ ;;@\ \ "/>
    <numFmt numFmtId="180" formatCode="#\ ###\ \ \ \ \ ;@\ \ "/>
    <numFmt numFmtId="181" formatCode="_-* #,##0.00\ [$€-1]_-;\-* #,##0.00\ [$€-1]_-;_-* &quot;-&quot;??\ [$€-1]_-"/>
    <numFmt numFmtId="182" formatCode="###\ ###\ ###"/>
    <numFmt numFmtId="183" formatCode="###\ ###\ \ \ \ ;@\ \ \ \ "/>
    <numFmt numFmtId="184" formatCode="##0.0\ \ \ \ \ ;@\ \ \ \ \ "/>
    <numFmt numFmtId="185" formatCode="#\ ###\ ##0\ \ ;;\-\ \ "/>
    <numFmt numFmtId="186" formatCode="##0.0\ \ \ \ ;\-##0.0\ \ \ \ ;\-\ \ \ \ ;@\ \ \ \ "/>
    <numFmt numFmtId="187" formatCode="0.0000"/>
    <numFmt numFmtId="188" formatCode="##0\ \ ;\-##0\ \ ;\-\ ;@\ "/>
    <numFmt numFmtId="189" formatCode="#\ ###\ \ ;@\ \ "/>
    <numFmt numFmtId="190" formatCode="##\ ##0"/>
    <numFmt numFmtId="191" formatCode="#0.00\ \ ;@\ \ "/>
    <numFmt numFmtId="192" formatCode="#\ ##0.#0\ ;@\ "/>
    <numFmt numFmtId="193" formatCode="#\ ##0.#0;@"/>
    <numFmt numFmtId="194" formatCode="#0.0\ \ &quot;     &quot;\ ;@\ &quot;       &quot;"/>
    <numFmt numFmtId="195" formatCode="#0.0;@"/>
    <numFmt numFmtId="196" formatCode="#0.0\ \ ;@\ "/>
    <numFmt numFmtId="197" formatCode="#\ ##0.00\ \ ;@\ "/>
    <numFmt numFmtId="198" formatCode="#0.0\ \ \ ;@\ \ \ "/>
    <numFmt numFmtId="199" formatCode="\-#0.0\ \ ;@\ "/>
    <numFmt numFmtId="200" formatCode="#\ ##0.00\ \ ;;\-&quot;  &quot;;@\ "/>
    <numFmt numFmtId="201" formatCode="#\ ##0.0\ \ ;;\-&quot;   &quot;;@\ "/>
    <numFmt numFmtId="202" formatCode="#\ ##0.#0\ \ ;@\ \ "/>
    <numFmt numFmtId="203" formatCode="0.00\ \ ;@\ "/>
    <numFmt numFmtId="204" formatCode="#0.00\ \ ;@\ "/>
    <numFmt numFmtId="205" formatCode="#\ ##0.00\ \ ;@\ \ "/>
    <numFmt numFmtId="206" formatCode="##\ ###\ ###\ \ ;@\ \ "/>
    <numFmt numFmtId="207" formatCode="##\ ###\ ###\ \ ;;\-&quot;  &quot;;@\ "/>
    <numFmt numFmtId="208" formatCode="##\ ###\ ###\ \ ;;\-&quot; &quot;;@\ "/>
    <numFmt numFmtId="209" formatCode="##\ ###\ ##0\ ;;\-&quot; &quot;;@&quot; &quot;"/>
    <numFmt numFmtId="210" formatCode="#\ ###\ ###\ \ \ \ \ \ ;@\ \ \ \ \ \ "/>
    <numFmt numFmtId="211" formatCode="#0.0\ \ \ \ \ \ ;@\ \ \ \ \ \ "/>
    <numFmt numFmtId="212" formatCode="###\ ###\ \ ;@\ \ "/>
    <numFmt numFmtId="213" formatCode="#\ ###\ ##0\ \ ;@\ \ "/>
    <numFmt numFmtId="214" formatCode="#0.0\ \ \ \ \ \ \ \ ;@\ \ \ \ \ \ \ \ "/>
    <numFmt numFmtId="215" formatCode="####\ ###\ \ \ \ \ \ \ \ \ \ ;@\ \ \ \ \ \ \ \ \ \ "/>
    <numFmt numFmtId="216" formatCode="#\ ##0.0\ \ ;@\ \ "/>
  </numFmts>
  <fonts count="53">
    <font>
      <sz val="10"/>
      <name val="MS Sans Serif"/>
    </font>
    <font>
      <sz val="9"/>
      <color rgb="FF9C0006"/>
      <name val="Arial"/>
      <family val="2"/>
    </font>
    <font>
      <b/>
      <sz val="10"/>
      <name val="Arial"/>
      <family val="2"/>
    </font>
    <font>
      <sz val="10"/>
      <name val="Arial"/>
      <family val="2"/>
    </font>
    <font>
      <sz val="8"/>
      <name val="Arial"/>
      <family val="2"/>
    </font>
    <font>
      <vertAlign val="superscript"/>
      <sz val="10"/>
      <name val="Arial"/>
      <family val="2"/>
    </font>
    <font>
      <sz val="9"/>
      <name val="Arial"/>
      <family val="2"/>
    </font>
    <font>
      <sz val="10"/>
      <color indexed="8"/>
      <name val="Arial"/>
      <family val="2"/>
    </font>
    <font>
      <i/>
      <sz val="9"/>
      <name val="Arial"/>
      <family val="2"/>
    </font>
    <font>
      <vertAlign val="superscript"/>
      <sz val="9"/>
      <name val="Arial"/>
      <family val="2"/>
    </font>
    <font>
      <b/>
      <sz val="9"/>
      <color indexed="10"/>
      <name val="Arial"/>
      <family val="2"/>
    </font>
    <font>
      <b/>
      <sz val="9"/>
      <name val="Arial"/>
      <family val="2"/>
    </font>
    <font>
      <b/>
      <i/>
      <sz val="9"/>
      <name val="Arial"/>
      <family val="2"/>
    </font>
    <font>
      <sz val="9"/>
      <color indexed="10"/>
      <name val="Arial"/>
      <family val="2"/>
    </font>
    <font>
      <sz val="10"/>
      <name val="MS Sans Serif"/>
      <family val="2"/>
    </font>
    <font>
      <sz val="11"/>
      <color theme="1"/>
      <name val="Calibri"/>
      <family val="2"/>
      <scheme val="minor"/>
    </font>
    <font>
      <b/>
      <sz val="11"/>
      <name val="Arial"/>
      <family val="2"/>
    </font>
    <font>
      <sz val="7"/>
      <name val="Arial"/>
      <family val="2"/>
    </font>
    <font>
      <sz val="8"/>
      <color indexed="10"/>
      <name val="Arial"/>
      <family val="2"/>
    </font>
    <font>
      <b/>
      <vertAlign val="superscript"/>
      <sz val="10"/>
      <name val="Arial"/>
      <family val="2"/>
    </font>
    <font>
      <b/>
      <sz val="8"/>
      <name val="Arial"/>
      <family val="2"/>
    </font>
    <font>
      <i/>
      <sz val="10"/>
      <name val="Arial"/>
      <family val="2"/>
    </font>
    <font>
      <b/>
      <sz val="7"/>
      <name val="Arial"/>
      <family val="2"/>
    </font>
    <font>
      <b/>
      <vertAlign val="superscript"/>
      <sz val="9"/>
      <name val="Arial"/>
      <family val="2"/>
    </font>
    <font>
      <sz val="9"/>
      <name val="MS Sans Serif"/>
      <family val="2"/>
    </font>
    <font>
      <i/>
      <sz val="9"/>
      <color indexed="10"/>
      <name val="Arial"/>
      <family val="2"/>
    </font>
    <font>
      <i/>
      <sz val="8"/>
      <name val="Arial"/>
      <family val="2"/>
    </font>
    <font>
      <vertAlign val="superscript"/>
      <sz val="8"/>
      <name val="Arial"/>
      <family val="2"/>
    </font>
    <font>
      <sz val="10"/>
      <name val="Helvetica"/>
      <family val="2"/>
    </font>
    <font>
      <sz val="10"/>
      <name val="Helvetica"/>
    </font>
    <font>
      <b/>
      <sz val="10"/>
      <name val="Helvetica"/>
      <family val="2"/>
    </font>
    <font>
      <sz val="8"/>
      <name val="Helvetica"/>
      <family val="2"/>
    </font>
    <font>
      <b/>
      <i/>
      <sz val="10"/>
      <name val="Arial"/>
      <family val="2"/>
    </font>
    <font>
      <sz val="11"/>
      <name val="Arial"/>
      <family val="2"/>
    </font>
    <font>
      <sz val="8"/>
      <color rgb="FFFF0000"/>
      <name val="Arial"/>
      <family val="2"/>
    </font>
    <font>
      <sz val="8"/>
      <name val="MS Sans Serif"/>
      <family val="2"/>
    </font>
    <font>
      <vertAlign val="superscript"/>
      <sz val="9"/>
      <color rgb="FFFF0000"/>
      <name val="Arial"/>
      <family val="2"/>
    </font>
    <font>
      <sz val="8.5"/>
      <name val="Arial"/>
      <family val="2"/>
    </font>
    <font>
      <b/>
      <sz val="8.5"/>
      <name val="Arial"/>
      <family val="2"/>
    </font>
    <font>
      <i/>
      <sz val="8.5"/>
      <name val="Arial"/>
      <family val="2"/>
    </font>
    <font>
      <sz val="10"/>
      <color indexed="12"/>
      <name val="Arial"/>
      <family val="2"/>
    </font>
    <font>
      <sz val="9"/>
      <color indexed="8"/>
      <name val="Arial"/>
      <family val="2"/>
    </font>
    <font>
      <i/>
      <sz val="9"/>
      <color indexed="8"/>
      <name val="Arial"/>
      <family val="2"/>
    </font>
    <font>
      <b/>
      <sz val="9"/>
      <color indexed="8"/>
      <name val="Arial"/>
      <family val="2"/>
    </font>
    <font>
      <b/>
      <i/>
      <sz val="9"/>
      <color indexed="8"/>
      <name val="Arial"/>
      <family val="2"/>
    </font>
    <font>
      <sz val="8"/>
      <color indexed="12"/>
      <name val="Arial"/>
      <family val="2"/>
    </font>
    <font>
      <b/>
      <sz val="10"/>
      <color rgb="FFFF0000"/>
      <name val="Arial"/>
      <family val="2"/>
    </font>
    <font>
      <b/>
      <sz val="9"/>
      <color indexed="53"/>
      <name val="Arial"/>
      <family val="2"/>
    </font>
    <font>
      <b/>
      <i/>
      <sz val="7"/>
      <name val="Arial"/>
      <family val="2"/>
    </font>
    <font>
      <sz val="9"/>
      <name val="Arial"/>
    </font>
    <font>
      <b/>
      <u/>
      <sz val="11"/>
      <name val="Arial"/>
      <family val="2"/>
    </font>
    <font>
      <u/>
      <sz val="10"/>
      <color theme="10"/>
      <name val="MS Sans Serif"/>
      <family val="2"/>
    </font>
    <font>
      <u/>
      <sz val="9"/>
      <color theme="10"/>
      <name val="Arial"/>
      <family val="2"/>
    </font>
  </fonts>
  <fills count="5">
    <fill>
      <patternFill patternType="none"/>
    </fill>
    <fill>
      <patternFill patternType="gray125"/>
    </fill>
    <fill>
      <patternFill patternType="solid">
        <fgColor rgb="FFFFC7CE"/>
      </patternFill>
    </fill>
    <fill>
      <patternFill patternType="solid">
        <fgColor theme="0"/>
        <bgColor indexed="64"/>
      </patternFill>
    </fill>
    <fill>
      <patternFill patternType="solid">
        <fgColor indexed="9"/>
        <bgColor indexed="64"/>
      </patternFill>
    </fill>
  </fills>
  <borders count="34">
    <border>
      <left/>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right/>
      <top style="thin">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s>
  <cellStyleXfs count="14">
    <xf numFmtId="0" fontId="0" fillId="0" borderId="0"/>
    <xf numFmtId="0" fontId="1" fillId="2" borderId="0" applyNumberFormat="0" applyBorder="0" applyAlignment="0" applyProtection="0"/>
    <xf numFmtId="0" fontId="7" fillId="0" borderId="0"/>
    <xf numFmtId="0" fontId="7" fillId="0" borderId="0"/>
    <xf numFmtId="0" fontId="14" fillId="0" borderId="0"/>
    <xf numFmtId="0" fontId="15" fillId="0" borderId="0"/>
    <xf numFmtId="0" fontId="28" fillId="0" borderId="0"/>
    <xf numFmtId="0" fontId="29" fillId="0" borderId="0"/>
    <xf numFmtId="0" fontId="28" fillId="0" borderId="0"/>
    <xf numFmtId="0" fontId="14" fillId="0" borderId="0"/>
    <xf numFmtId="0" fontId="15" fillId="0" borderId="0"/>
    <xf numFmtId="0" fontId="3" fillId="0" borderId="0"/>
    <xf numFmtId="0" fontId="49" fillId="0" borderId="0"/>
    <xf numFmtId="0" fontId="51" fillId="0" borderId="0" applyNumberFormat="0" applyFill="0" applyBorder="0" applyAlignment="0" applyProtection="0"/>
  </cellStyleXfs>
  <cellXfs count="781">
    <xf numFmtId="0" fontId="0" fillId="0" borderId="0" xfId="0"/>
    <xf numFmtId="0" fontId="2" fillId="0" borderId="0" xfId="0" applyFont="1"/>
    <xf numFmtId="0" fontId="3" fillId="0" borderId="0" xfId="0" applyFont="1"/>
    <xf numFmtId="0" fontId="4" fillId="0" borderId="0" xfId="0" applyFont="1"/>
    <xf numFmtId="0" fontId="6" fillId="0" borderId="0" xfId="0" applyFont="1"/>
    <xf numFmtId="0" fontId="3" fillId="0" borderId="0" xfId="0" applyFont="1" applyProtection="1">
      <protection locked="0"/>
    </xf>
    <xf numFmtId="0" fontId="6" fillId="0" borderId="4" xfId="2" applyFont="1" applyFill="1" applyBorder="1" applyAlignment="1" applyProtection="1">
      <alignment wrapText="1"/>
      <protection locked="0"/>
    </xf>
    <xf numFmtId="164" fontId="6" fillId="3" borderId="0" xfId="2" applyNumberFormat="1" applyFont="1" applyFill="1" applyAlignment="1"/>
    <xf numFmtId="164" fontId="6" fillId="0" borderId="0" xfId="2" applyNumberFormat="1" applyFont="1" applyFill="1" applyAlignment="1"/>
    <xf numFmtId="164" fontId="6" fillId="0" borderId="0" xfId="2" applyNumberFormat="1" applyFont="1" applyAlignment="1"/>
    <xf numFmtId="165" fontId="8" fillId="0" borderId="0" xfId="2" applyNumberFormat="1" applyFont="1" applyAlignment="1">
      <alignment horizontal="right"/>
    </xf>
    <xf numFmtId="0" fontId="6" fillId="0" borderId="0" xfId="2" applyFont="1" applyAlignment="1"/>
    <xf numFmtId="0" fontId="6" fillId="0" borderId="4" xfId="2" applyFont="1" applyFill="1" applyBorder="1" applyAlignment="1">
      <alignment wrapText="1"/>
    </xf>
    <xf numFmtId="0" fontId="6" fillId="0" borderId="4" xfId="2" applyFont="1" applyFill="1" applyBorder="1" applyAlignment="1"/>
    <xf numFmtId="0" fontId="6" fillId="0" borderId="4" xfId="2" applyFont="1" applyFill="1" applyBorder="1" applyAlignment="1">
      <alignment vertical="center"/>
    </xf>
    <xf numFmtId="165" fontId="8" fillId="0" borderId="0" xfId="2" applyNumberFormat="1" applyFont="1" applyAlignment="1"/>
    <xf numFmtId="0" fontId="6" fillId="0" borderId="4" xfId="2" applyFont="1" applyFill="1" applyBorder="1" applyAlignment="1" applyProtection="1">
      <alignment wrapText="1"/>
    </xf>
    <xf numFmtId="0" fontId="6" fillId="0" borderId="4" xfId="2" applyFont="1" applyFill="1" applyBorder="1" applyAlignment="1">
      <alignment horizontal="left" wrapText="1"/>
    </xf>
    <xf numFmtId="1" fontId="6" fillId="3" borderId="0" xfId="2" applyNumberFormat="1" applyFont="1" applyFill="1" applyAlignment="1"/>
    <xf numFmtId="3" fontId="6" fillId="0" borderId="0" xfId="2" applyNumberFormat="1" applyFont="1" applyFill="1" applyAlignment="1"/>
    <xf numFmtId="165" fontId="8" fillId="0" borderId="0" xfId="2" applyNumberFormat="1" applyFont="1" applyAlignment="1">
      <alignment horizontal="right" wrapText="1"/>
    </xf>
    <xf numFmtId="0" fontId="6" fillId="0" borderId="0" xfId="2" applyFont="1" applyFill="1" applyBorder="1" applyAlignment="1"/>
    <xf numFmtId="166" fontId="6" fillId="0" borderId="0" xfId="2" applyNumberFormat="1" applyFont="1" applyFill="1" applyAlignment="1"/>
    <xf numFmtId="167" fontId="6" fillId="0" borderId="0" xfId="2" applyNumberFormat="1" applyFont="1" applyFill="1" applyAlignment="1"/>
    <xf numFmtId="166" fontId="6" fillId="0" borderId="0" xfId="2" applyNumberFormat="1" applyFont="1" applyAlignment="1"/>
    <xf numFmtId="0" fontId="4" fillId="0" borderId="0" xfId="2" applyFont="1" applyFill="1"/>
    <xf numFmtId="166" fontId="6" fillId="0" borderId="0" xfId="2" applyNumberFormat="1" applyFont="1" applyFill="1" applyBorder="1" applyAlignment="1"/>
    <xf numFmtId="0" fontId="4" fillId="0" borderId="0" xfId="0" applyFont="1" applyFill="1" applyBorder="1" applyAlignment="1"/>
    <xf numFmtId="166" fontId="6" fillId="0" borderId="0" xfId="0" applyNumberFormat="1" applyFont="1" applyFill="1" applyAlignment="1"/>
    <xf numFmtId="167" fontId="6" fillId="0" borderId="0" xfId="0" applyNumberFormat="1" applyFont="1" applyFill="1" applyAlignment="1"/>
    <xf numFmtId="166" fontId="6" fillId="0" borderId="0" xfId="0" applyNumberFormat="1" applyFont="1" applyAlignment="1"/>
    <xf numFmtId="165" fontId="8" fillId="0" borderId="0" xfId="0" applyNumberFormat="1" applyFont="1" applyAlignment="1">
      <alignment horizontal="right"/>
    </xf>
    <xf numFmtId="0" fontId="6" fillId="0" borderId="0" xfId="0" applyFont="1" applyAlignment="1"/>
    <xf numFmtId="0" fontId="3" fillId="0" borderId="0" xfId="2" applyFont="1" applyFill="1"/>
    <xf numFmtId="0" fontId="3" fillId="0" borderId="0" xfId="2" applyFont="1"/>
    <xf numFmtId="0" fontId="4" fillId="0" borderId="0" xfId="2" applyFont="1"/>
    <xf numFmtId="0" fontId="6" fillId="0" borderId="0" xfId="2" applyFont="1" applyFill="1" applyBorder="1" applyAlignment="1">
      <alignment horizontal="left" wrapText="1"/>
    </xf>
    <xf numFmtId="164" fontId="6" fillId="0" borderId="6" xfId="2" applyNumberFormat="1" applyFont="1" applyFill="1" applyBorder="1" applyAlignment="1"/>
    <xf numFmtId="0" fontId="6" fillId="0" borderId="0" xfId="2" applyFont="1"/>
    <xf numFmtId="0" fontId="6" fillId="0" borderId="4" xfId="2" applyFont="1" applyFill="1" applyBorder="1" applyAlignment="1">
      <alignment vertical="center" wrapText="1"/>
    </xf>
    <xf numFmtId="165" fontId="8" fillId="0" borderId="0" xfId="2" applyNumberFormat="1" applyFont="1" applyAlignment="1">
      <alignment wrapText="1"/>
    </xf>
    <xf numFmtId="164" fontId="6" fillId="0" borderId="0" xfId="2" applyNumberFormat="1" applyFont="1" applyFill="1" applyAlignment="1">
      <alignment horizontal="right"/>
    </xf>
    <xf numFmtId="164" fontId="6" fillId="0" borderId="0" xfId="2" applyNumberFormat="1" applyFont="1" applyAlignment="1">
      <alignment horizontal="right"/>
    </xf>
    <xf numFmtId="0" fontId="6" fillId="0" borderId="0" xfId="2" applyFont="1" applyAlignment="1">
      <alignment wrapText="1"/>
    </xf>
    <xf numFmtId="168" fontId="6" fillId="0" borderId="0" xfId="2" applyNumberFormat="1" applyFont="1" applyAlignment="1">
      <alignment horizontal="right"/>
    </xf>
    <xf numFmtId="0" fontId="11" fillId="0" borderId="4" xfId="2" applyFont="1" applyFill="1" applyBorder="1" applyAlignment="1"/>
    <xf numFmtId="164" fontId="11" fillId="0" borderId="0" xfId="2" applyNumberFormat="1" applyFont="1" applyFill="1" applyAlignment="1"/>
    <xf numFmtId="165" fontId="12" fillId="0" borderId="0" xfId="2" applyNumberFormat="1" applyFont="1" applyAlignment="1">
      <alignment horizontal="right"/>
    </xf>
    <xf numFmtId="164" fontId="13" fillId="0" borderId="0" xfId="2" applyNumberFormat="1" applyFont="1" applyFill="1" applyAlignment="1">
      <alignment vertical="center"/>
    </xf>
    <xf numFmtId="164" fontId="13" fillId="0" borderId="0" xfId="2" applyNumberFormat="1" applyFont="1" applyAlignment="1">
      <alignment vertical="center"/>
    </xf>
    <xf numFmtId="169" fontId="4" fillId="0" borderId="0" xfId="2" applyNumberFormat="1" applyFont="1" applyAlignment="1">
      <alignment horizontal="right" vertical="center"/>
    </xf>
    <xf numFmtId="0" fontId="4" fillId="0" borderId="0" xfId="2" applyFont="1" applyFill="1" applyBorder="1" applyAlignment="1"/>
    <xf numFmtId="3" fontId="4" fillId="0" borderId="0" xfId="2" applyNumberFormat="1" applyFont="1" applyFill="1" applyBorder="1" applyAlignment="1">
      <alignment vertical="center" wrapText="1"/>
    </xf>
    <xf numFmtId="3" fontId="4" fillId="0" borderId="0" xfId="2" applyNumberFormat="1" applyFont="1" applyBorder="1" applyAlignment="1">
      <alignment vertical="center" wrapText="1"/>
    </xf>
    <xf numFmtId="164" fontId="4" fillId="0" borderId="0" xfId="2" applyNumberFormat="1" applyFont="1" applyBorder="1" applyAlignment="1">
      <alignment vertical="center" wrapText="1"/>
    </xf>
    <xf numFmtId="0" fontId="4" fillId="0" borderId="0" xfId="2" applyFont="1" applyBorder="1" applyAlignment="1">
      <alignment vertical="center" wrapText="1"/>
    </xf>
    <xf numFmtId="0" fontId="4" fillId="0" borderId="0" xfId="2" applyFont="1" applyFill="1" applyBorder="1" applyAlignment="1">
      <alignment vertical="center" wrapText="1"/>
    </xf>
    <xf numFmtId="2" fontId="6" fillId="0" borderId="0" xfId="2" applyNumberFormat="1" applyFont="1" applyFill="1" applyAlignment="1"/>
    <xf numFmtId="0" fontId="16" fillId="0" borderId="0" xfId="0" applyFont="1"/>
    <xf numFmtId="0" fontId="6" fillId="0" borderId="0" xfId="0" applyFont="1" applyAlignment="1">
      <alignment horizontal="right" indent="1"/>
    </xf>
    <xf numFmtId="0" fontId="11" fillId="0" borderId="0" xfId="0" applyFont="1" applyAlignment="1">
      <alignment vertical="center"/>
    </xf>
    <xf numFmtId="0" fontId="6" fillId="0" borderId="0" xfId="0" applyFont="1" applyAlignment="1">
      <alignment vertical="top"/>
    </xf>
    <xf numFmtId="0" fontId="6" fillId="0" borderId="0" xfId="0" applyFont="1" applyAlignment="1">
      <alignment horizontal="right" vertical="top" wrapText="1" indent="1"/>
    </xf>
    <xf numFmtId="0" fontId="11" fillId="0" borderId="0" xfId="0" applyFont="1"/>
    <xf numFmtId="0" fontId="1" fillId="0" borderId="0" xfId="1" applyFill="1"/>
    <xf numFmtId="0" fontId="6" fillId="0" borderId="0" xfId="0" applyFont="1" applyAlignment="1">
      <alignment horizontal="right"/>
    </xf>
    <xf numFmtId="2" fontId="3" fillId="0" borderId="0" xfId="0" applyNumberFormat="1" applyFont="1"/>
    <xf numFmtId="2" fontId="4" fillId="0" borderId="0" xfId="0" applyNumberFormat="1" applyFont="1"/>
    <xf numFmtId="0" fontId="4" fillId="0" borderId="0" xfId="0" applyFont="1" applyBorder="1"/>
    <xf numFmtId="0" fontId="3" fillId="0" borderId="10" xfId="0" applyFont="1" applyBorder="1"/>
    <xf numFmtId="0" fontId="6" fillId="0" borderId="0" xfId="0" applyFont="1" applyBorder="1"/>
    <xf numFmtId="0" fontId="6" fillId="0" borderId="0" xfId="0" applyFont="1" applyAlignment="1">
      <alignment horizontal="center"/>
    </xf>
    <xf numFmtId="2" fontId="6" fillId="0" borderId="0" xfId="0" applyNumberFormat="1" applyFont="1" applyAlignment="1">
      <alignment horizontal="center"/>
    </xf>
    <xf numFmtId="1" fontId="6" fillId="0" borderId="0" xfId="0" applyNumberFormat="1" applyFont="1"/>
    <xf numFmtId="0" fontId="11" fillId="0" borderId="4" xfId="0" applyFont="1" applyBorder="1" applyAlignment="1"/>
    <xf numFmtId="172" fontId="11" fillId="0" borderId="0" xfId="0" applyNumberFormat="1" applyFont="1"/>
    <xf numFmtId="172" fontId="6" fillId="0" borderId="0" xfId="0" applyNumberFormat="1" applyFont="1"/>
    <xf numFmtId="0" fontId="11" fillId="0" borderId="4" xfId="0" applyFont="1" applyBorder="1" applyAlignment="1">
      <alignment wrapText="1"/>
    </xf>
    <xf numFmtId="0" fontId="11" fillId="0" borderId="4" xfId="0" applyFont="1" applyBorder="1"/>
    <xf numFmtId="173" fontId="6" fillId="0" borderId="0" xfId="0" applyNumberFormat="1" applyFont="1"/>
    <xf numFmtId="0" fontId="13" fillId="0" borderId="0" xfId="0" applyFont="1" applyBorder="1"/>
    <xf numFmtId="174" fontId="13" fillId="0" borderId="0" xfId="0" applyNumberFormat="1" applyFont="1" applyBorder="1"/>
    <xf numFmtId="172" fontId="13" fillId="0" borderId="0" xfId="0" applyNumberFormat="1" applyFont="1"/>
    <xf numFmtId="2" fontId="6" fillId="0" borderId="0" xfId="0" applyNumberFormat="1" applyFont="1"/>
    <xf numFmtId="0" fontId="6" fillId="0" borderId="4" xfId="0" applyFont="1" applyBorder="1" applyAlignment="1"/>
    <xf numFmtId="0" fontId="6" fillId="0" borderId="4" xfId="0" applyFont="1" applyBorder="1" applyAlignment="1">
      <alignment wrapText="1"/>
    </xf>
    <xf numFmtId="174" fontId="6" fillId="0" borderId="0" xfId="0" applyNumberFormat="1" applyFont="1" applyBorder="1"/>
    <xf numFmtId="0" fontId="6" fillId="0" borderId="0" xfId="0" applyFont="1" applyBorder="1" applyAlignment="1"/>
    <xf numFmtId="0" fontId="11" fillId="0" borderId="0" xfId="0" applyFont="1" applyBorder="1"/>
    <xf numFmtId="0" fontId="17" fillId="0" borderId="0" xfId="0" applyFont="1"/>
    <xf numFmtId="172" fontId="3" fillId="0" borderId="0" xfId="0" applyNumberFormat="1" applyFont="1"/>
    <xf numFmtId="0" fontId="18" fillId="0" borderId="0" xfId="0" applyFont="1" applyBorder="1" applyAlignment="1">
      <alignment vertical="center"/>
    </xf>
    <xf numFmtId="0" fontId="3" fillId="0" borderId="1" xfId="0" applyFont="1" applyBorder="1"/>
    <xf numFmtId="0" fontId="3" fillId="0" borderId="0" xfId="0" applyFont="1" applyBorder="1"/>
    <xf numFmtId="0" fontId="6" fillId="0" borderId="4" xfId="0" applyFont="1" applyBorder="1" applyAlignment="1">
      <alignment horizontal="center"/>
    </xf>
    <xf numFmtId="175" fontId="6" fillId="0" borderId="0" xfId="0" applyNumberFormat="1" applyFont="1"/>
    <xf numFmtId="0" fontId="6" fillId="0" borderId="4" xfId="0" applyFont="1" applyBorder="1"/>
    <xf numFmtId="0" fontId="6" fillId="0" borderId="0" xfId="0" applyFont="1" applyBorder="1" applyAlignment="1">
      <alignment horizontal="center"/>
    </xf>
    <xf numFmtId="175" fontId="6" fillId="0" borderId="6" xfId="0" applyNumberFormat="1" applyFont="1" applyBorder="1"/>
    <xf numFmtId="175" fontId="6" fillId="0" borderId="0" xfId="0" applyNumberFormat="1" applyFont="1" applyBorder="1"/>
    <xf numFmtId="0" fontId="6" fillId="0" borderId="6" xfId="0" applyFont="1" applyBorder="1"/>
    <xf numFmtId="0" fontId="20" fillId="0" borderId="0" xfId="0" applyFont="1" applyBorder="1"/>
    <xf numFmtId="0" fontId="20" fillId="0" borderId="0" xfId="0" applyFont="1"/>
    <xf numFmtId="0" fontId="6" fillId="0" borderId="0" xfId="0" applyFont="1" applyBorder="1" applyAlignment="1">
      <alignment wrapText="1"/>
    </xf>
    <xf numFmtId="0" fontId="4" fillId="0" borderId="11" xfId="0" applyFont="1" applyBorder="1" applyAlignment="1">
      <alignment horizontal="centerContinuous"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21" fillId="0" borderId="0" xfId="0" applyFont="1"/>
    <xf numFmtId="176" fontId="3" fillId="0" borderId="0" xfId="0" applyNumberFormat="1" applyFont="1"/>
    <xf numFmtId="176" fontId="3" fillId="0" borderId="0" xfId="0" applyNumberFormat="1" applyFont="1" applyAlignment="1">
      <alignment horizontal="right"/>
    </xf>
    <xf numFmtId="0" fontId="6" fillId="0" borderId="0" xfId="0" applyFont="1" applyAlignment="1">
      <alignment horizontal="centerContinuous"/>
    </xf>
    <xf numFmtId="0" fontId="6" fillId="0" borderId="4" xfId="0" applyFont="1" applyBorder="1" applyAlignment="1">
      <alignment horizontal="left"/>
    </xf>
    <xf numFmtId="176" fontId="6" fillId="0" borderId="0" xfId="0" applyNumberFormat="1" applyFont="1"/>
    <xf numFmtId="177" fontId="6" fillId="0" borderId="0" xfId="0" applyNumberFormat="1" applyFont="1"/>
    <xf numFmtId="178" fontId="8" fillId="0" borderId="0" xfId="0" applyNumberFormat="1" applyFont="1"/>
    <xf numFmtId="177" fontId="6" fillId="0" borderId="0" xfId="0" applyNumberFormat="1" applyFont="1" applyAlignment="1">
      <alignment horizontal="right"/>
    </xf>
    <xf numFmtId="176" fontId="6" fillId="0" borderId="0" xfId="0" applyNumberFormat="1" applyFont="1" applyAlignment="1">
      <alignment horizontal="right"/>
    </xf>
    <xf numFmtId="177" fontId="6" fillId="0" borderId="0" xfId="0" applyNumberFormat="1" applyFont="1" applyBorder="1" applyAlignment="1" applyProtection="1">
      <alignment horizontal="right" vertical="center"/>
      <protection locked="0"/>
    </xf>
    <xf numFmtId="0" fontId="6" fillId="0" borderId="0" xfId="0" applyFont="1" applyAlignment="1">
      <alignment horizontal="left"/>
    </xf>
    <xf numFmtId="176" fontId="11" fillId="0" borderId="0" xfId="0" applyNumberFormat="1" applyFont="1"/>
    <xf numFmtId="177" fontId="11" fillId="0" borderId="0" xfId="0" applyNumberFormat="1" applyFont="1"/>
    <xf numFmtId="178" fontId="12" fillId="0" borderId="0" xfId="0" applyNumberFormat="1" applyFont="1"/>
    <xf numFmtId="2" fontId="17" fillId="0" borderId="0" xfId="0" applyNumberFormat="1" applyFont="1"/>
    <xf numFmtId="178" fontId="8" fillId="0" borderId="0" xfId="0" applyNumberFormat="1" applyFont="1" applyAlignment="1">
      <alignment horizontal="right"/>
    </xf>
    <xf numFmtId="179" fontId="12" fillId="0" borderId="0" xfId="0" applyNumberFormat="1" applyFont="1" applyAlignment="1">
      <alignment horizontal="right"/>
    </xf>
    <xf numFmtId="178" fontId="12" fillId="0" borderId="0" xfId="0" applyNumberFormat="1" applyFont="1" applyAlignment="1">
      <alignment horizontal="right"/>
    </xf>
    <xf numFmtId="178" fontId="3" fillId="0" borderId="0" xfId="0" applyNumberFormat="1" applyFont="1"/>
    <xf numFmtId="0" fontId="4" fillId="0" borderId="1"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xf>
    <xf numFmtId="0" fontId="4" fillId="0" borderId="7" xfId="0" applyFont="1" applyBorder="1" applyAlignment="1">
      <alignment horizontal="center" vertical="center"/>
    </xf>
    <xf numFmtId="0" fontId="4" fillId="0" borderId="8" xfId="0" applyFont="1" applyBorder="1" applyAlignment="1">
      <alignment vertical="center" wrapText="1"/>
    </xf>
    <xf numFmtId="0" fontId="4" fillId="0" borderId="8" xfId="0" applyFont="1" applyBorder="1" applyAlignment="1">
      <alignment vertical="center"/>
    </xf>
    <xf numFmtId="0" fontId="4" fillId="0" borderId="9" xfId="0" applyFont="1" applyBorder="1" applyAlignment="1"/>
    <xf numFmtId="169" fontId="6" fillId="0" borderId="0" xfId="0" applyNumberFormat="1" applyFont="1"/>
    <xf numFmtId="180" fontId="6" fillId="0" borderId="0" xfId="0" applyNumberFormat="1" applyFont="1"/>
    <xf numFmtId="169" fontId="6" fillId="0" borderId="0" xfId="0" applyNumberFormat="1" applyFont="1" applyAlignment="1">
      <alignment horizontal="right" indent="1"/>
    </xf>
    <xf numFmtId="169" fontId="11" fillId="0" borderId="0" xfId="0" applyNumberFormat="1" applyFont="1"/>
    <xf numFmtId="180" fontId="11" fillId="0" borderId="0" xfId="0" applyNumberFormat="1" applyFont="1"/>
    <xf numFmtId="169" fontId="11" fillId="0" borderId="0" xfId="0" applyNumberFormat="1" applyFont="1" applyAlignment="1">
      <alignment horizontal="right" indent="1"/>
    </xf>
    <xf numFmtId="0" fontId="17" fillId="0" borderId="0" xfId="0" applyFont="1" applyAlignment="1">
      <alignment horizontal="left"/>
    </xf>
    <xf numFmtId="169" fontId="17" fillId="0" borderId="0" xfId="0" applyNumberFormat="1" applyFont="1"/>
    <xf numFmtId="169" fontId="3" fillId="0" borderId="0" xfId="0" applyNumberFormat="1" applyFont="1"/>
    <xf numFmtId="2" fontId="17" fillId="0" borderId="0" xfId="0" applyNumberFormat="1" applyFont="1" applyAlignment="1">
      <alignment horizontal="left"/>
    </xf>
    <xf numFmtId="2" fontId="17" fillId="0" borderId="0" xfId="0" applyNumberFormat="1" applyFont="1" applyAlignment="1">
      <alignment horizontal="center"/>
    </xf>
    <xf numFmtId="1" fontId="3" fillId="0" borderId="0" xfId="0" applyNumberFormat="1" applyFont="1"/>
    <xf numFmtId="173" fontId="3" fillId="0" borderId="0" xfId="0" applyNumberFormat="1" applyFont="1"/>
    <xf numFmtId="0" fontId="4" fillId="0" borderId="20" xfId="0" applyFont="1" applyBorder="1" applyAlignment="1">
      <alignment vertical="center"/>
    </xf>
    <xf numFmtId="0" fontId="4" fillId="0" borderId="11" xfId="0" applyFont="1" applyBorder="1" applyAlignment="1">
      <alignment vertical="center"/>
    </xf>
    <xf numFmtId="0" fontId="4" fillId="0" borderId="11" xfId="0" applyFont="1" applyBorder="1" applyAlignment="1">
      <alignment horizontal="right" vertical="center"/>
    </xf>
    <xf numFmtId="0" fontId="4" fillId="0" borderId="21" xfId="0" applyFont="1" applyBorder="1" applyAlignment="1">
      <alignment horizontal="centerContinuous" vertical="center"/>
    </xf>
    <xf numFmtId="173" fontId="4" fillId="0" borderId="0" xfId="0" applyNumberFormat="1" applyFont="1"/>
    <xf numFmtId="0" fontId="3" fillId="0" borderId="10" xfId="0" applyFont="1" applyBorder="1" applyAlignment="1">
      <alignment horizontal="center" vertical="center"/>
    </xf>
    <xf numFmtId="0" fontId="3" fillId="0" borderId="0"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173" fontId="11" fillId="0" borderId="0" xfId="0" applyNumberFormat="1" applyFont="1"/>
    <xf numFmtId="181" fontId="3" fillId="0" borderId="0" xfId="0" applyNumberFormat="1" applyFont="1"/>
    <xf numFmtId="182" fontId="6" fillId="0" borderId="0" xfId="0" applyNumberFormat="1" applyFont="1"/>
    <xf numFmtId="183" fontId="6" fillId="0" borderId="0" xfId="0" applyNumberFormat="1" applyFont="1"/>
    <xf numFmtId="183" fontId="22" fillId="0" borderId="0" xfId="0" applyNumberFormat="1" applyFont="1"/>
    <xf numFmtId="181" fontId="6" fillId="0" borderId="0" xfId="0" applyNumberFormat="1" applyFont="1"/>
    <xf numFmtId="182" fontId="11" fillId="0" borderId="0" xfId="0" applyNumberFormat="1" applyFont="1"/>
    <xf numFmtId="165" fontId="12" fillId="0" borderId="0" xfId="0" applyNumberFormat="1" applyFont="1" applyAlignment="1"/>
    <xf numFmtId="184" fontId="8" fillId="0" borderId="0" xfId="0" applyNumberFormat="1" applyFont="1"/>
    <xf numFmtId="165" fontId="8" fillId="0" borderId="0" xfId="0" applyNumberFormat="1" applyFont="1" applyAlignment="1"/>
    <xf numFmtId="184" fontId="8" fillId="0" borderId="0" xfId="0" applyNumberFormat="1" applyFont="1" applyBorder="1"/>
    <xf numFmtId="182" fontId="6" fillId="0" borderId="0" xfId="0" quotePrefix="1" applyNumberFormat="1" applyFont="1" applyAlignment="1">
      <alignment horizontal="right"/>
    </xf>
    <xf numFmtId="164" fontId="6" fillId="0" borderId="0" xfId="0" applyNumberFormat="1" applyFont="1" applyAlignment="1">
      <alignment horizontal="right"/>
    </xf>
    <xf numFmtId="164" fontId="6" fillId="0" borderId="0" xfId="0" applyNumberFormat="1" applyFont="1" applyAlignment="1"/>
    <xf numFmtId="182" fontId="11" fillId="0" borderId="0" xfId="0" applyNumberFormat="1" applyFont="1" applyFill="1"/>
    <xf numFmtId="182" fontId="6" fillId="0" borderId="0" xfId="0" applyNumberFormat="1" applyFont="1" applyFill="1"/>
    <xf numFmtId="182" fontId="6" fillId="0" borderId="0" xfId="0" applyNumberFormat="1" applyFont="1" applyAlignment="1">
      <alignment horizontal="right"/>
    </xf>
    <xf numFmtId="170" fontId="6" fillId="0" borderId="0" xfId="0" applyNumberFormat="1" applyFont="1" applyAlignment="1">
      <alignment horizontal="right"/>
    </xf>
    <xf numFmtId="182" fontId="3" fillId="0" borderId="0" xfId="0" applyNumberFormat="1" applyFont="1"/>
    <xf numFmtId="3" fontId="3" fillId="0" borderId="0" xfId="0" applyNumberFormat="1" applyFont="1"/>
    <xf numFmtId="182" fontId="4" fillId="0" borderId="0" xfId="0" applyNumberFormat="1" applyFont="1"/>
    <xf numFmtId="0" fontId="3" fillId="0" borderId="0" xfId="0" applyFont="1" applyAlignment="1"/>
    <xf numFmtId="0" fontId="6" fillId="0" borderId="0" xfId="0" applyFont="1" applyBorder="1" applyAlignment="1">
      <alignment vertical="center"/>
    </xf>
    <xf numFmtId="166" fontId="11" fillId="0" borderId="0" xfId="0" applyNumberFormat="1" applyFont="1" applyAlignment="1">
      <alignment vertical="center"/>
    </xf>
    <xf numFmtId="184" fontId="12" fillId="0" borderId="0" xfId="0" applyNumberFormat="1" applyFont="1"/>
    <xf numFmtId="166" fontId="6" fillId="0" borderId="0" xfId="0" applyNumberFormat="1" applyFont="1"/>
    <xf numFmtId="166" fontId="6" fillId="0" borderId="0" xfId="0" applyNumberFormat="1" applyFont="1" applyAlignment="1">
      <alignment vertical="center"/>
    </xf>
    <xf numFmtId="0" fontId="11" fillId="0" borderId="0" xfId="0" applyFont="1" applyAlignment="1"/>
    <xf numFmtId="185" fontId="8" fillId="0" borderId="0" xfId="0" applyNumberFormat="1" applyFont="1"/>
    <xf numFmtId="185" fontId="11" fillId="0" borderId="0" xfId="0" applyNumberFormat="1" applyFont="1"/>
    <xf numFmtId="186" fontId="12" fillId="0" borderId="0" xfId="0" applyNumberFormat="1" applyFont="1" applyBorder="1" applyAlignment="1"/>
    <xf numFmtId="185" fontId="6" fillId="0" borderId="0" xfId="0" applyNumberFormat="1" applyFont="1"/>
    <xf numFmtId="186" fontId="8" fillId="0" borderId="0" xfId="0" applyNumberFormat="1" applyFont="1" applyBorder="1" applyAlignment="1"/>
    <xf numFmtId="0" fontId="24" fillId="0" borderId="4" xfId="0" applyFont="1" applyBorder="1" applyAlignment="1"/>
    <xf numFmtId="0" fontId="8" fillId="0" borderId="0" xfId="0" applyFont="1"/>
    <xf numFmtId="0" fontId="6" fillId="0" borderId="4" xfId="0" applyFont="1" applyBorder="1" applyAlignment="1">
      <alignment vertical="center"/>
    </xf>
    <xf numFmtId="0" fontId="12" fillId="0" borderId="0" xfId="0" applyFont="1"/>
    <xf numFmtId="0" fontId="24" fillId="0" borderId="4" xfId="0" applyFont="1" applyBorder="1" applyAlignment="1">
      <alignment horizontal="left" vertical="center" wrapText="1"/>
    </xf>
    <xf numFmtId="3" fontId="6" fillId="0" borderId="0" xfId="0" applyNumberFormat="1" applyFont="1"/>
    <xf numFmtId="187" fontId="8" fillId="0" borderId="0" xfId="0" applyNumberFormat="1" applyFont="1" applyBorder="1" applyAlignment="1"/>
    <xf numFmtId="188" fontId="3" fillId="0" borderId="0" xfId="0" applyNumberFormat="1" applyFont="1"/>
    <xf numFmtId="0" fontId="8" fillId="0" borderId="0" xfId="0" applyFont="1" applyAlignment="1">
      <alignment horizontal="right" indent="2"/>
    </xf>
    <xf numFmtId="0" fontId="8" fillId="0" borderId="0" xfId="0" applyFont="1" applyAlignment="1">
      <alignment horizontal="right" indent="1"/>
    </xf>
    <xf numFmtId="0" fontId="4" fillId="0" borderId="0" xfId="0" applyFont="1" applyBorder="1" applyAlignment="1">
      <alignment vertical="center"/>
    </xf>
    <xf numFmtId="0" fontId="4" fillId="0" borderId="0" xfId="0" applyFont="1" applyBorder="1" applyAlignment="1"/>
    <xf numFmtId="166" fontId="25" fillId="0" borderId="0" xfId="0" applyNumberFormat="1" applyFont="1" applyAlignment="1">
      <alignment vertical="center"/>
    </xf>
    <xf numFmtId="0" fontId="4" fillId="0" borderId="0" xfId="0" applyFont="1" applyAlignment="1"/>
    <xf numFmtId="0" fontId="4" fillId="0" borderId="0" xfId="0" applyFont="1" applyBorder="1" applyAlignment="1">
      <alignment wrapText="1"/>
    </xf>
    <xf numFmtId="0" fontId="4" fillId="0" borderId="0" xfId="0" applyFont="1" applyBorder="1" applyAlignment="1">
      <alignment horizontal="left" wrapText="1"/>
    </xf>
    <xf numFmtId="0" fontId="26" fillId="0" borderId="0" xfId="0" applyFont="1" applyBorder="1" applyAlignment="1">
      <alignment vertical="center"/>
    </xf>
    <xf numFmtId="0" fontId="26" fillId="0" borderId="0" xfId="0" applyFont="1" applyAlignment="1">
      <alignment horizontal="left"/>
    </xf>
    <xf numFmtId="166" fontId="8" fillId="0" borderId="0" xfId="0" applyNumberFormat="1" applyFont="1" applyAlignment="1">
      <alignment vertical="center"/>
    </xf>
    <xf numFmtId="189" fontId="8" fillId="0" borderId="0" xfId="0" applyNumberFormat="1" applyFont="1" applyAlignment="1">
      <alignment horizontal="right" vertical="center"/>
    </xf>
    <xf numFmtId="184" fontId="6" fillId="0" borderId="0" xfId="0" applyNumberFormat="1" applyFont="1"/>
    <xf numFmtId="189" fontId="8" fillId="0" borderId="0" xfId="0" applyNumberFormat="1" applyFont="1" applyBorder="1" applyAlignment="1">
      <alignment horizontal="right" vertical="center"/>
    </xf>
    <xf numFmtId="0" fontId="4" fillId="0" borderId="0" xfId="0" applyFont="1" applyAlignment="1">
      <alignment wrapText="1"/>
    </xf>
    <xf numFmtId="0" fontId="16" fillId="0" borderId="0" xfId="0" applyFont="1" applyBorder="1"/>
    <xf numFmtId="0" fontId="4" fillId="0" borderId="25" xfId="0" applyFont="1" applyBorder="1" applyAlignment="1">
      <alignment horizontal="center" vertical="center"/>
    </xf>
    <xf numFmtId="0" fontId="4" fillId="0" borderId="26" xfId="0" applyFont="1" applyBorder="1" applyAlignment="1">
      <alignment horizontal="center" vertical="center"/>
    </xf>
    <xf numFmtId="190" fontId="6" fillId="0" borderId="0" xfId="0" applyNumberFormat="1" applyFont="1" applyAlignment="1">
      <alignment horizontal="center"/>
    </xf>
    <xf numFmtId="190" fontId="6" fillId="0" borderId="0" xfId="0" applyNumberFormat="1" applyFont="1" applyBorder="1" applyAlignment="1">
      <alignment horizontal="center"/>
    </xf>
    <xf numFmtId="0" fontId="4" fillId="0" borderId="4" xfId="0" applyFont="1" applyBorder="1"/>
    <xf numFmtId="0" fontId="4" fillId="0" borderId="10" xfId="0" applyFont="1" applyBorder="1" applyAlignment="1">
      <alignment vertical="center"/>
    </xf>
    <xf numFmtId="0" fontId="4" fillId="0" borderId="1" xfId="0" applyFont="1" applyBorder="1" applyAlignment="1">
      <alignment vertical="center"/>
    </xf>
    <xf numFmtId="0" fontId="4" fillId="0" borderId="0" xfId="0" applyFont="1" applyBorder="1" applyAlignment="1">
      <alignment vertical="center" wrapText="1"/>
    </xf>
    <xf numFmtId="0" fontId="4" fillId="0" borderId="4" xfId="0" applyFont="1" applyBorder="1" applyAlignment="1">
      <alignment vertical="center"/>
    </xf>
    <xf numFmtId="0" fontId="4" fillId="0" borderId="17" xfId="0" applyFont="1" applyBorder="1" applyAlignment="1">
      <alignment vertical="center"/>
    </xf>
    <xf numFmtId="0" fontId="4" fillId="0" borderId="7" xfId="0" applyFont="1" applyBorder="1" applyAlignment="1">
      <alignment vertical="center"/>
    </xf>
    <xf numFmtId="1" fontId="6" fillId="0" borderId="10" xfId="0" applyNumberFormat="1" applyFont="1" applyBorder="1" applyAlignment="1"/>
    <xf numFmtId="1" fontId="9" fillId="0" borderId="1" xfId="0" applyNumberFormat="1" applyFont="1" applyBorder="1" applyAlignment="1"/>
    <xf numFmtId="191" fontId="6" fillId="0" borderId="0" xfId="0" applyNumberFormat="1" applyFont="1" applyBorder="1" applyAlignment="1"/>
    <xf numFmtId="1" fontId="6" fillId="0" borderId="0" xfId="0" applyNumberFormat="1" applyFont="1" applyBorder="1" applyAlignment="1"/>
    <xf numFmtId="1" fontId="6" fillId="0" borderId="0" xfId="0" applyNumberFormat="1" applyFont="1" applyBorder="1" applyAlignment="1">
      <alignment horizontal="center"/>
    </xf>
    <xf numFmtId="1" fontId="9" fillId="0" borderId="0" xfId="0" applyNumberFormat="1" applyFont="1" applyBorder="1" applyAlignment="1"/>
    <xf numFmtId="1" fontId="6" fillId="0" borderId="4" xfId="0" applyNumberFormat="1" applyFont="1" applyBorder="1" applyAlignment="1">
      <alignment horizontal="center"/>
    </xf>
    <xf numFmtId="0" fontId="9" fillId="0" borderId="0" xfId="0" applyFont="1" applyBorder="1" applyAlignment="1">
      <alignment horizontal="left"/>
    </xf>
    <xf numFmtId="0" fontId="3" fillId="0" borderId="0" xfId="0" applyFont="1" applyBorder="1" applyAlignment="1">
      <alignment horizontal="center"/>
    </xf>
    <xf numFmtId="0" fontId="3" fillId="0" borderId="0" xfId="0" applyFont="1" applyFill="1"/>
    <xf numFmtId="0" fontId="2" fillId="0" borderId="0" xfId="6" applyFont="1"/>
    <xf numFmtId="0" fontId="3" fillId="0" borderId="0" xfId="6" applyFont="1"/>
    <xf numFmtId="0" fontId="3" fillId="0" borderId="0" xfId="7" applyFont="1"/>
    <xf numFmtId="0" fontId="11" fillId="0" borderId="0" xfId="6" applyFont="1"/>
    <xf numFmtId="0" fontId="30" fillId="0" borderId="0" xfId="6" applyFont="1"/>
    <xf numFmtId="0" fontId="28" fillId="0" borderId="0" xfId="6" applyFont="1"/>
    <xf numFmtId="0" fontId="28" fillId="0" borderId="0" xfId="7" applyFont="1"/>
    <xf numFmtId="0" fontId="4" fillId="0" borderId="24" xfId="8" applyFont="1" applyBorder="1" applyAlignment="1">
      <alignment horizontal="center" vertical="center"/>
    </xf>
    <xf numFmtId="0" fontId="4" fillId="0" borderId="23" xfId="8" applyFont="1" applyBorder="1" applyAlignment="1">
      <alignment horizontal="centerContinuous" vertical="center"/>
    </xf>
    <xf numFmtId="0" fontId="4" fillId="0" borderId="25" xfId="8" applyFont="1" applyBorder="1" applyAlignment="1">
      <alignment horizontal="centerContinuous" vertical="center"/>
    </xf>
    <xf numFmtId="0" fontId="28" fillId="0" borderId="1" xfId="6" applyFont="1" applyBorder="1"/>
    <xf numFmtId="0" fontId="28" fillId="0" borderId="0" xfId="6" applyFont="1" applyBorder="1"/>
    <xf numFmtId="0" fontId="11" fillId="0" borderId="4" xfId="8" applyFont="1" applyBorder="1" applyAlignment="1"/>
    <xf numFmtId="164" fontId="11" fillId="0" borderId="0" xfId="6" applyNumberFormat="1" applyFont="1" applyBorder="1" applyAlignment="1">
      <alignment horizontal="right" indent="1"/>
    </xf>
    <xf numFmtId="164" fontId="11" fillId="0" borderId="0" xfId="7" applyNumberFormat="1" applyFont="1" applyBorder="1" applyAlignment="1">
      <alignment horizontal="right" indent="1"/>
    </xf>
    <xf numFmtId="0" fontId="6" fillId="0" borderId="4" xfId="8" applyFont="1" applyBorder="1" applyAlignment="1"/>
    <xf numFmtId="164" fontId="8" fillId="0" borderId="0" xfId="6" applyNumberFormat="1" applyFont="1" applyBorder="1" applyAlignment="1">
      <alignment horizontal="right" indent="1"/>
    </xf>
    <xf numFmtId="0" fontId="6" fillId="0" borderId="4" xfId="8" applyFont="1" applyBorder="1"/>
    <xf numFmtId="164" fontId="6" fillId="0" borderId="0" xfId="6" applyNumberFormat="1" applyFont="1" applyBorder="1" applyAlignment="1">
      <alignment horizontal="right" indent="1"/>
    </xf>
    <xf numFmtId="164" fontId="6" fillId="0" borderId="0" xfId="7" applyNumberFormat="1" applyFont="1" applyBorder="1" applyAlignment="1">
      <alignment horizontal="right" indent="1"/>
    </xf>
    <xf numFmtId="4" fontId="28" fillId="0" borderId="0" xfId="7" applyNumberFormat="1" applyFont="1"/>
    <xf numFmtId="0" fontId="6" fillId="0" borderId="0" xfId="8" applyFont="1" applyBorder="1" applyAlignment="1"/>
    <xf numFmtId="164" fontId="8" fillId="0" borderId="0" xfId="6" applyNumberFormat="1" applyFont="1" applyBorder="1" applyAlignment="1">
      <alignment horizontal="right" indent="4"/>
    </xf>
    <xf numFmtId="0" fontId="31" fillId="0" borderId="0" xfId="6" applyFont="1"/>
    <xf numFmtId="192" fontId="6" fillId="0" borderId="0" xfId="0" applyNumberFormat="1" applyFont="1"/>
    <xf numFmtId="192" fontId="6" fillId="0" borderId="0" xfId="0" applyNumberFormat="1" applyFont="1" applyAlignment="1"/>
    <xf numFmtId="193" fontId="6" fillId="0" borderId="0" xfId="0" applyNumberFormat="1" applyFont="1" applyAlignment="1">
      <alignment horizontal="center"/>
    </xf>
    <xf numFmtId="194" fontId="8" fillId="0" borderId="0" xfId="0" applyNumberFormat="1" applyFont="1" applyBorder="1" applyAlignment="1">
      <alignment horizontal="right"/>
    </xf>
    <xf numFmtId="192" fontId="32" fillId="0" borderId="0" xfId="0" applyNumberFormat="1" applyFont="1"/>
    <xf numFmtId="195" fontId="3" fillId="0" borderId="0" xfId="0" applyNumberFormat="1" applyFont="1"/>
    <xf numFmtId="192" fontId="6" fillId="0" borderId="0" xfId="0" applyNumberFormat="1" applyFont="1" applyAlignment="1">
      <alignment horizontal="right"/>
    </xf>
    <xf numFmtId="195" fontId="8" fillId="0" borderId="0" xfId="0" applyNumberFormat="1" applyFont="1" applyAlignment="1">
      <alignment horizontal="center"/>
    </xf>
    <xf numFmtId="0" fontId="11" fillId="0" borderId="4" xfId="0" applyFont="1" applyBorder="1" applyAlignment="1">
      <alignment horizontal="lef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194" fontId="8" fillId="0" borderId="0" xfId="0" applyNumberFormat="1" applyFont="1" applyFill="1" applyBorder="1" applyAlignment="1">
      <alignment horizontal="right"/>
    </xf>
    <xf numFmtId="196" fontId="21" fillId="0" borderId="0" xfId="0" applyNumberFormat="1" applyFont="1" applyBorder="1"/>
    <xf numFmtId="195" fontId="8" fillId="0" borderId="0" xfId="0" applyNumberFormat="1" applyFont="1" applyBorder="1" applyAlignment="1">
      <alignment horizontal="center"/>
    </xf>
    <xf numFmtId="0" fontId="33" fillId="0" borderId="0" xfId="0" applyFont="1"/>
    <xf numFmtId="0" fontId="6" fillId="0" borderId="0" xfId="0" applyNumberFormat="1" applyFont="1"/>
    <xf numFmtId="0" fontId="11" fillId="0" borderId="0" xfId="0" applyNumberFormat="1" applyFont="1" applyAlignment="1">
      <alignment horizontal="centerContinuous"/>
    </xf>
    <xf numFmtId="183" fontId="6" fillId="0" borderId="0" xfId="0" applyNumberFormat="1" applyFont="1" applyAlignment="1">
      <alignment horizontal="right"/>
    </xf>
    <xf numFmtId="183" fontId="6" fillId="0" borderId="0" xfId="0" quotePrefix="1" applyNumberFormat="1" applyFont="1" applyAlignment="1">
      <alignment horizontal="right"/>
    </xf>
    <xf numFmtId="183" fontId="11" fillId="0" borderId="0" xfId="0" applyNumberFormat="1" applyFont="1"/>
    <xf numFmtId="183" fontId="6" fillId="0" borderId="0" xfId="0" applyNumberFormat="1" applyFont="1" applyFill="1" applyAlignment="1">
      <alignment horizontal="right"/>
    </xf>
    <xf numFmtId="183" fontId="6" fillId="0" borderId="0" xfId="0" applyNumberFormat="1" applyFont="1" applyBorder="1" applyAlignment="1">
      <alignment horizontal="right"/>
    </xf>
    <xf numFmtId="183" fontId="3" fillId="0" borderId="0" xfId="0" applyNumberFormat="1" applyFont="1" applyBorder="1"/>
    <xf numFmtId="183" fontId="6" fillId="0" borderId="0" xfId="0" applyNumberFormat="1" applyFont="1" applyBorder="1"/>
    <xf numFmtId="0" fontId="4" fillId="0" borderId="0" xfId="0" applyFont="1" applyFill="1"/>
    <xf numFmtId="0" fontId="2" fillId="0" borderId="0" xfId="0" applyFont="1" applyBorder="1"/>
    <xf numFmtId="0" fontId="34" fillId="0" borderId="0" xfId="0" applyFont="1" applyFill="1"/>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17" xfId="0" applyBorder="1" applyAlignment="1">
      <alignment horizontal="center" vertical="center"/>
    </xf>
    <xf numFmtId="0" fontId="6" fillId="0" borderId="4" xfId="0" applyFont="1" applyFill="1" applyBorder="1" applyAlignment="1" applyProtection="1">
      <alignment wrapText="1"/>
      <protection locked="0"/>
    </xf>
    <xf numFmtId="197" fontId="6" fillId="0" borderId="0" xfId="0" applyNumberFormat="1" applyFont="1" applyFill="1" applyAlignment="1"/>
    <xf numFmtId="197" fontId="6" fillId="3" borderId="0" xfId="0" applyNumberFormat="1" applyFont="1" applyFill="1" applyAlignment="1"/>
    <xf numFmtId="197" fontId="6" fillId="0" borderId="0" xfId="0" applyNumberFormat="1" applyFont="1" applyAlignment="1"/>
    <xf numFmtId="198" fontId="8" fillId="0" borderId="0" xfId="0" applyNumberFormat="1" applyFont="1" applyFill="1" applyAlignment="1">
      <alignment horizontal="right"/>
    </xf>
    <xf numFmtId="198" fontId="8" fillId="0" borderId="1" xfId="0" applyNumberFormat="1" applyFont="1" applyFill="1" applyBorder="1" applyAlignment="1">
      <alignment horizontal="right"/>
    </xf>
    <xf numFmtId="198" fontId="8" fillId="0" borderId="10" xfId="0" applyNumberFormat="1" applyFont="1" applyFill="1" applyBorder="1" applyAlignment="1">
      <alignment horizontal="right"/>
    </xf>
    <xf numFmtId="0" fontId="6" fillId="0" borderId="10" xfId="0" applyFont="1" applyFill="1" applyBorder="1" applyAlignment="1" applyProtection="1">
      <alignment wrapText="1"/>
      <protection locked="0"/>
    </xf>
    <xf numFmtId="198" fontId="8" fillId="0" borderId="4" xfId="0" applyNumberFormat="1" applyFont="1" applyFill="1" applyBorder="1" applyAlignment="1">
      <alignment horizontal="right"/>
    </xf>
    <xf numFmtId="198" fontId="8" fillId="0" borderId="0" xfId="0" applyNumberFormat="1" applyFont="1" applyFill="1" applyBorder="1" applyAlignment="1">
      <alignment horizontal="right"/>
    </xf>
    <xf numFmtId="0" fontId="6" fillId="0" borderId="4" xfId="0" applyFont="1" applyBorder="1" applyAlignment="1">
      <alignment vertical="center" wrapText="1"/>
    </xf>
    <xf numFmtId="0" fontId="6" fillId="0" borderId="0" xfId="0" applyFont="1" applyBorder="1" applyAlignment="1">
      <alignment vertical="center" wrapText="1"/>
    </xf>
    <xf numFmtId="0" fontId="6" fillId="0" borderId="0" xfId="2" applyFont="1" applyFill="1" applyBorder="1" applyAlignment="1">
      <alignment vertical="center"/>
    </xf>
    <xf numFmtId="199" fontId="8" fillId="0" borderId="0" xfId="0" applyNumberFormat="1" applyFont="1" applyFill="1" applyAlignment="1">
      <alignment horizontal="right"/>
    </xf>
    <xf numFmtId="198" fontId="8" fillId="0" borderId="6" xfId="0" applyNumberFormat="1" applyFont="1" applyFill="1" applyBorder="1" applyAlignment="1">
      <alignment horizontal="right"/>
    </xf>
    <xf numFmtId="0" fontId="6" fillId="0" borderId="0" xfId="2" applyFont="1" applyFill="1" applyBorder="1" applyAlignment="1">
      <alignment wrapText="1"/>
    </xf>
    <xf numFmtId="197" fontId="6" fillId="0" borderId="0" xfId="0" applyNumberFormat="1" applyFont="1" applyFill="1" applyAlignment="1">
      <alignment horizontal="right"/>
    </xf>
    <xf numFmtId="197" fontId="6" fillId="0" borderId="0" xfId="0" applyNumberFormat="1" applyFont="1" applyAlignment="1">
      <alignment horizontal="right"/>
    </xf>
    <xf numFmtId="197" fontId="6" fillId="3" borderId="0" xfId="0" applyNumberFormat="1" applyFont="1" applyFill="1" applyAlignment="1">
      <alignment horizontal="right"/>
    </xf>
    <xf numFmtId="197" fontId="6" fillId="0" borderId="0" xfId="0" quotePrefix="1" applyNumberFormat="1" applyFont="1" applyFill="1" applyAlignment="1">
      <alignment horizontal="right"/>
    </xf>
    <xf numFmtId="0" fontId="6" fillId="0" borderId="4" xfId="0" applyFont="1" applyFill="1" applyBorder="1" applyAlignment="1">
      <alignment wrapText="1"/>
    </xf>
    <xf numFmtId="0" fontId="6" fillId="0" borderId="0" xfId="0" applyFont="1" applyFill="1" applyBorder="1" applyAlignment="1">
      <alignment wrapText="1"/>
    </xf>
    <xf numFmtId="200" fontId="6" fillId="0" borderId="0" xfId="0" applyNumberFormat="1" applyFont="1" applyFill="1" applyAlignment="1">
      <alignment horizontal="right"/>
    </xf>
    <xf numFmtId="200" fontId="6" fillId="0" borderId="0" xfId="0" applyNumberFormat="1" applyFont="1" applyFill="1" applyAlignment="1">
      <alignment horizontal="center"/>
    </xf>
    <xf numFmtId="201" fontId="8" fillId="0" borderId="4" xfId="0" applyNumberFormat="1" applyFont="1" applyFill="1" applyBorder="1" applyAlignment="1">
      <alignment horizontal="right"/>
    </xf>
    <xf numFmtId="201" fontId="8" fillId="0" borderId="0" xfId="0" applyNumberFormat="1" applyFont="1" applyFill="1" applyBorder="1" applyAlignment="1">
      <alignment horizontal="right"/>
    </xf>
    <xf numFmtId="202" fontId="6" fillId="0" borderId="0" xfId="0" applyNumberFormat="1" applyFont="1" applyFill="1"/>
    <xf numFmtId="202" fontId="6" fillId="0" borderId="0" xfId="0" applyNumberFormat="1" applyFont="1"/>
    <xf numFmtId="198" fontId="8" fillId="0" borderId="0" xfId="0" applyNumberFormat="1" applyFont="1" applyAlignment="1">
      <alignment horizontal="right"/>
    </xf>
    <xf numFmtId="198" fontId="8" fillId="0" borderId="0" xfId="0" applyNumberFormat="1" applyFont="1" applyBorder="1" applyAlignment="1">
      <alignment horizontal="right"/>
    </xf>
    <xf numFmtId="202" fontId="6" fillId="3" borderId="0" xfId="0" applyNumberFormat="1" applyFont="1" applyFill="1"/>
    <xf numFmtId="197" fontId="3" fillId="0" borderId="0" xfId="0" applyNumberFormat="1" applyFont="1" applyFill="1"/>
    <xf numFmtId="0" fontId="6" fillId="0" borderId="4" xfId="9" applyFont="1" applyBorder="1" applyAlignment="1"/>
    <xf numFmtId="197" fontId="6" fillId="0" borderId="0" xfId="9" applyNumberFormat="1" applyFont="1" applyFill="1" applyAlignment="1"/>
    <xf numFmtId="197" fontId="6" fillId="3" borderId="0" xfId="9" applyNumberFormat="1" applyFont="1" applyFill="1" applyAlignment="1"/>
    <xf numFmtId="197" fontId="6" fillId="0" borderId="0" xfId="9" applyNumberFormat="1" applyFont="1" applyAlignment="1"/>
    <xf numFmtId="198" fontId="8" fillId="0" borderId="0" xfId="9" applyNumberFormat="1" applyFont="1" applyFill="1" applyAlignment="1">
      <alignment horizontal="right"/>
    </xf>
    <xf numFmtId="173" fontId="8" fillId="0" borderId="0" xfId="9" applyNumberFormat="1" applyFont="1" applyFill="1" applyAlignment="1">
      <alignment horizontal="right" indent="1"/>
    </xf>
    <xf numFmtId="0" fontId="8" fillId="0" borderId="6" xfId="9" applyFont="1" applyBorder="1" applyAlignment="1">
      <alignment horizontal="right"/>
    </xf>
    <xf numFmtId="0" fontId="6" fillId="0" borderId="0" xfId="9" applyFont="1" applyBorder="1" applyAlignment="1"/>
    <xf numFmtId="0" fontId="6" fillId="0" borderId="0" xfId="9" applyFont="1" applyAlignment="1"/>
    <xf numFmtId="0" fontId="6" fillId="0" borderId="4" xfId="9" applyFont="1" applyBorder="1" applyAlignment="1">
      <alignment wrapText="1"/>
    </xf>
    <xf numFmtId="200" fontId="6" fillId="3" borderId="0" xfId="9" applyNumberFormat="1" applyFont="1" applyFill="1" applyAlignment="1">
      <alignment horizontal="right"/>
    </xf>
    <xf numFmtId="200" fontId="6" fillId="0" borderId="0" xfId="9" applyNumberFormat="1" applyFont="1" applyFill="1" applyAlignment="1">
      <alignment horizontal="right"/>
    </xf>
    <xf numFmtId="173" fontId="6" fillId="0" borderId="0" xfId="9" applyNumberFormat="1" applyFont="1" applyFill="1" applyAlignment="1">
      <alignment horizontal="right" indent="1"/>
    </xf>
    <xf numFmtId="0" fontId="6" fillId="0" borderId="0" xfId="9" applyFont="1" applyBorder="1" applyAlignment="1">
      <alignment wrapText="1"/>
    </xf>
    <xf numFmtId="197" fontId="6" fillId="0" borderId="0" xfId="9" applyNumberFormat="1" applyFont="1" applyFill="1" applyAlignment="1">
      <alignment horizontal="right"/>
    </xf>
    <xf numFmtId="0" fontId="6" fillId="0" borderId="0" xfId="9" applyFont="1" applyBorder="1"/>
    <xf numFmtId="0" fontId="6" fillId="0" borderId="0" xfId="9" applyFont="1"/>
    <xf numFmtId="197" fontId="6" fillId="0" borderId="0" xfId="9" applyNumberFormat="1" applyFont="1" applyAlignment="1">
      <alignment horizontal="right"/>
    </xf>
    <xf numFmtId="203" fontId="6" fillId="0" borderId="0" xfId="9" applyNumberFormat="1" applyFont="1" applyAlignment="1"/>
    <xf numFmtId="197" fontId="6" fillId="3" borderId="0" xfId="9" applyNumberFormat="1" applyFont="1" applyFill="1" applyAlignment="1">
      <alignment horizontal="right"/>
    </xf>
    <xf numFmtId="204" fontId="6" fillId="0" borderId="0" xfId="9" applyNumberFormat="1" applyFont="1" applyAlignment="1"/>
    <xf numFmtId="0" fontId="11" fillId="0" borderId="4" xfId="9" applyFont="1" applyBorder="1" applyAlignment="1">
      <alignment wrapText="1"/>
    </xf>
    <xf numFmtId="197" fontId="11" fillId="0" borderId="0" xfId="9" applyNumberFormat="1" applyFont="1" applyFill="1" applyAlignment="1"/>
    <xf numFmtId="197" fontId="11" fillId="3" borderId="0" xfId="9" applyNumberFormat="1" applyFont="1" applyFill="1" applyAlignment="1"/>
    <xf numFmtId="197" fontId="11" fillId="0" borderId="0" xfId="9" applyNumberFormat="1" applyFont="1" applyAlignment="1"/>
    <xf numFmtId="198" fontId="12" fillId="0" borderId="0" xfId="9" applyNumberFormat="1" applyFont="1" applyFill="1" applyAlignment="1">
      <alignment horizontal="right"/>
    </xf>
    <xf numFmtId="173" fontId="12" fillId="0" borderId="0" xfId="9" applyNumberFormat="1" applyFont="1" applyFill="1" applyAlignment="1">
      <alignment horizontal="right" indent="1"/>
    </xf>
    <xf numFmtId="0" fontId="12" fillId="0" borderId="6" xfId="9" applyFont="1" applyBorder="1" applyAlignment="1">
      <alignment horizontal="right"/>
    </xf>
    <xf numFmtId="0" fontId="11" fillId="0" borderId="0" xfId="9" applyFont="1" applyBorder="1" applyAlignment="1">
      <alignment wrapText="1"/>
    </xf>
    <xf numFmtId="202" fontId="11" fillId="0" borderId="0" xfId="9" applyNumberFormat="1" applyFont="1" applyFill="1" applyAlignment="1">
      <alignment horizontal="right"/>
    </xf>
    <xf numFmtId="197" fontId="11" fillId="0" borderId="0" xfId="9" applyNumberFormat="1" applyFont="1" applyAlignment="1">
      <alignment horizontal="right"/>
    </xf>
    <xf numFmtId="202" fontId="6" fillId="0" borderId="0" xfId="9" applyNumberFormat="1" applyFont="1" applyAlignment="1"/>
    <xf numFmtId="197" fontId="11" fillId="3" borderId="0" xfId="9" applyNumberFormat="1" applyFont="1" applyFill="1" applyAlignment="1">
      <alignment horizontal="right"/>
    </xf>
    <xf numFmtId="197" fontId="11" fillId="0" borderId="0" xfId="9" quotePrefix="1" applyNumberFormat="1" applyFont="1" applyFill="1" applyAlignment="1">
      <alignment horizontal="right"/>
    </xf>
    <xf numFmtId="0" fontId="12" fillId="0" borderId="0" xfId="9" applyFont="1" applyBorder="1" applyAlignment="1">
      <alignment horizontal="right"/>
    </xf>
    <xf numFmtId="0" fontId="3" fillId="0" borderId="0" xfId="9" applyFont="1"/>
    <xf numFmtId="0" fontId="3" fillId="0" borderId="0" xfId="9" applyFont="1" applyBorder="1"/>
    <xf numFmtId="0" fontId="2" fillId="0" borderId="0" xfId="9" applyFont="1"/>
    <xf numFmtId="0" fontId="34" fillId="0" borderId="0" xfId="9" applyFont="1"/>
    <xf numFmtId="0" fontId="4" fillId="0" borderId="21" xfId="9" applyFont="1" applyBorder="1" applyAlignment="1">
      <alignment horizontal="centerContinuous" vertical="center"/>
    </xf>
    <xf numFmtId="0" fontId="4" fillId="0" borderId="11" xfId="9" applyFont="1" applyBorder="1" applyAlignment="1">
      <alignment horizontal="center" vertical="center"/>
    </xf>
    <xf numFmtId="0" fontId="4" fillId="0" borderId="11" xfId="9" applyFont="1" applyBorder="1" applyAlignment="1">
      <alignment horizontal="left" vertical="center"/>
    </xf>
    <xf numFmtId="0" fontId="4" fillId="0" borderId="11" xfId="9" applyFont="1" applyBorder="1" applyAlignment="1">
      <alignment horizontal="centerContinuous" vertical="center"/>
    </xf>
    <xf numFmtId="0" fontId="4" fillId="0" borderId="27" xfId="9" applyFont="1" applyBorder="1" applyAlignment="1">
      <alignment horizontal="centerContinuous" vertical="center"/>
    </xf>
    <xf numFmtId="0" fontId="4" fillId="0" borderId="20" xfId="9" applyFont="1" applyBorder="1" applyAlignment="1">
      <alignment horizontal="centerContinuous" vertical="center"/>
    </xf>
    <xf numFmtId="0" fontId="4" fillId="0" borderId="7" xfId="9" applyFont="1" applyBorder="1" applyAlignment="1">
      <alignment horizontal="center" vertical="center"/>
    </xf>
    <xf numFmtId="0" fontId="4" fillId="0" borderId="17" xfId="9" applyFont="1" applyBorder="1" applyAlignment="1">
      <alignment horizontal="center" vertical="center"/>
    </xf>
    <xf numFmtId="0" fontId="4" fillId="0" borderId="8" xfId="9" applyFont="1" applyBorder="1" applyAlignment="1">
      <alignment horizontal="center" vertical="center"/>
    </xf>
    <xf numFmtId="0" fontId="3" fillId="0" borderId="0" xfId="9" applyFont="1" applyAlignment="1"/>
    <xf numFmtId="0" fontId="3" fillId="0" borderId="10" xfId="9" applyFont="1" applyBorder="1"/>
    <xf numFmtId="0" fontId="37" fillId="0" borderId="0" xfId="9" applyFont="1"/>
    <xf numFmtId="0" fontId="38" fillId="0" borderId="0" xfId="9" applyFont="1" applyAlignment="1">
      <alignment horizontal="centerContinuous"/>
    </xf>
    <xf numFmtId="0" fontId="37" fillId="0" borderId="0" xfId="9" applyFont="1" applyAlignment="1">
      <alignment horizontal="centerContinuous"/>
    </xf>
    <xf numFmtId="0" fontId="11" fillId="0" borderId="0" xfId="9" applyFont="1" applyAlignment="1">
      <alignment horizontal="right"/>
    </xf>
    <xf numFmtId="0" fontId="11" fillId="0" borderId="0" xfId="9" applyNumberFormat="1" applyFont="1" applyAlignment="1">
      <alignment horizontal="left"/>
    </xf>
    <xf numFmtId="0" fontId="37" fillId="0" borderId="0" xfId="9" applyFont="1" applyBorder="1" applyAlignment="1">
      <alignment horizontal="centerContinuous"/>
    </xf>
    <xf numFmtId="0" fontId="37" fillId="0" borderId="0" xfId="9" applyFont="1" applyBorder="1"/>
    <xf numFmtId="0" fontId="39" fillId="0" borderId="0" xfId="9" applyNumberFormat="1" applyFont="1" applyAlignment="1">
      <alignment horizontal="centerContinuous"/>
    </xf>
    <xf numFmtId="0" fontId="37" fillId="0" borderId="0" xfId="9" applyNumberFormat="1" applyFont="1" applyAlignment="1">
      <alignment horizontal="centerContinuous"/>
    </xf>
    <xf numFmtId="0" fontId="37" fillId="0" borderId="0" xfId="9" applyNumberFormat="1" applyFont="1" applyBorder="1" applyAlignment="1">
      <alignment horizontal="centerContinuous"/>
    </xf>
    <xf numFmtId="0" fontId="6" fillId="0" borderId="4" xfId="9" applyFont="1" applyBorder="1"/>
    <xf numFmtId="206" fontId="6" fillId="0" borderId="0" xfId="9" applyNumberFormat="1" applyFont="1"/>
    <xf numFmtId="173" fontId="8" fillId="0" borderId="0" xfId="9" applyNumberFormat="1" applyFont="1"/>
    <xf numFmtId="173" fontId="8" fillId="0" borderId="0" xfId="9" applyNumberFormat="1" applyFont="1" applyBorder="1"/>
    <xf numFmtId="0" fontId="6" fillId="0" borderId="6" xfId="9" applyFont="1" applyBorder="1"/>
    <xf numFmtId="206" fontId="6" fillId="0" borderId="0" xfId="9" applyNumberFormat="1" applyFont="1" applyFill="1"/>
    <xf numFmtId="173" fontId="8" fillId="0" borderId="0" xfId="9" applyNumberFormat="1" applyFont="1" applyFill="1"/>
    <xf numFmtId="173" fontId="8" fillId="0" borderId="0" xfId="9" applyNumberFormat="1" applyFont="1" applyFill="1" applyBorder="1"/>
    <xf numFmtId="0" fontId="6" fillId="0" borderId="4" xfId="9" applyFont="1" applyFill="1" applyBorder="1"/>
    <xf numFmtId="207" fontId="6" fillId="0" borderId="0" xfId="9" applyNumberFormat="1" applyFont="1" applyFill="1" applyAlignment="1">
      <alignment horizontal="right"/>
    </xf>
    <xf numFmtId="208" fontId="6" fillId="0" borderId="0" xfId="9" applyNumberFormat="1" applyFont="1" applyFill="1" applyAlignment="1">
      <alignment horizontal="right"/>
    </xf>
    <xf numFmtId="206" fontId="8" fillId="0" borderId="0" xfId="9" applyNumberFormat="1" applyFont="1" applyBorder="1" applyAlignment="1">
      <alignment horizontal="right"/>
    </xf>
    <xf numFmtId="0" fontId="6" fillId="0" borderId="6" xfId="9" applyFont="1" applyFill="1" applyBorder="1"/>
    <xf numFmtId="206" fontId="6" fillId="0" borderId="0" xfId="9" quotePrefix="1" applyNumberFormat="1" applyFont="1" applyAlignment="1">
      <alignment horizontal="right"/>
    </xf>
    <xf numFmtId="173" fontId="8" fillId="0" borderId="0" xfId="9" applyNumberFormat="1" applyFont="1" applyAlignment="1">
      <alignment horizontal="right"/>
    </xf>
    <xf numFmtId="173" fontId="8" fillId="0" borderId="0" xfId="9" applyNumberFormat="1" applyFont="1" applyBorder="1" applyAlignment="1">
      <alignment horizontal="right"/>
    </xf>
    <xf numFmtId="0" fontId="6" fillId="0" borderId="6" xfId="9" applyFont="1" applyBorder="1" applyAlignment="1">
      <alignment wrapText="1"/>
    </xf>
    <xf numFmtId="0" fontId="6" fillId="3" borderId="4" xfId="9" applyFont="1" applyFill="1" applyBorder="1"/>
    <xf numFmtId="0" fontId="6" fillId="3" borderId="6" xfId="9" applyFont="1" applyFill="1" applyBorder="1"/>
    <xf numFmtId="0" fontId="6" fillId="0" borderId="4" xfId="9" applyFont="1" applyFill="1" applyBorder="1" applyAlignment="1"/>
    <xf numFmtId="206" fontId="6" fillId="0" borderId="0" xfId="9" applyNumberFormat="1" applyFont="1" applyAlignment="1">
      <alignment horizontal="right"/>
    </xf>
    <xf numFmtId="206" fontId="8" fillId="0" borderId="0" xfId="9" quotePrefix="1" applyNumberFormat="1" applyFont="1" applyBorder="1" applyAlignment="1">
      <alignment horizontal="right"/>
    </xf>
    <xf numFmtId="0" fontId="6" fillId="0" borderId="6" xfId="9" applyFont="1" applyFill="1" applyBorder="1" applyAlignment="1"/>
    <xf numFmtId="2" fontId="6" fillId="0" borderId="4" xfId="9" applyNumberFormat="1" applyFont="1" applyFill="1" applyBorder="1" applyAlignment="1"/>
    <xf numFmtId="2" fontId="6" fillId="0" borderId="6" xfId="9" applyNumberFormat="1" applyFont="1" applyFill="1" applyBorder="1" applyAlignment="1"/>
    <xf numFmtId="0" fontId="6" fillId="0" borderId="4" xfId="9" applyFont="1" applyFill="1" applyBorder="1" applyAlignment="1">
      <alignment wrapText="1"/>
    </xf>
    <xf numFmtId="0" fontId="6" fillId="0" borderId="6" xfId="9" applyFont="1" applyFill="1" applyBorder="1" applyAlignment="1">
      <alignment wrapText="1"/>
    </xf>
    <xf numFmtId="0" fontId="6" fillId="0" borderId="0" xfId="9" applyFont="1" applyFill="1" applyBorder="1"/>
    <xf numFmtId="206" fontId="6" fillId="0" borderId="6" xfId="9" applyNumberFormat="1" applyFont="1" applyBorder="1"/>
    <xf numFmtId="206" fontId="6" fillId="0" borderId="6" xfId="9" applyNumberFormat="1" applyFont="1" applyBorder="1" applyAlignment="1">
      <alignment horizontal="right"/>
    </xf>
    <xf numFmtId="0" fontId="6" fillId="0" borderId="0" xfId="9" applyNumberFormat="1" applyFont="1" applyBorder="1"/>
    <xf numFmtId="206" fontId="37" fillId="0" borderId="0" xfId="9" applyNumberFormat="1" applyFont="1"/>
    <xf numFmtId="206" fontId="6" fillId="0" borderId="0" xfId="9" applyNumberFormat="1" applyFont="1" applyBorder="1" applyAlignment="1">
      <alignment horizontal="right"/>
    </xf>
    <xf numFmtId="0" fontId="6" fillId="0" borderId="0" xfId="9" applyFont="1" applyFill="1" applyBorder="1" applyAlignment="1">
      <alignment wrapText="1"/>
    </xf>
    <xf numFmtId="0" fontId="37" fillId="0" borderId="0" xfId="9" applyFont="1" applyFill="1" applyBorder="1" applyAlignment="1">
      <alignment wrapText="1"/>
    </xf>
    <xf numFmtId="0" fontId="37" fillId="0" borderId="0" xfId="9" applyNumberFormat="1" applyFont="1"/>
    <xf numFmtId="173" fontId="39" fillId="0" borderId="0" xfId="9" applyNumberFormat="1" applyFont="1"/>
    <xf numFmtId="173" fontId="39" fillId="0" borderId="0" xfId="9" applyNumberFormat="1" applyFont="1" applyBorder="1"/>
    <xf numFmtId="0" fontId="38" fillId="0" borderId="0" xfId="9" applyNumberFormat="1" applyFont="1" applyAlignment="1">
      <alignment horizontal="centerContinuous"/>
    </xf>
    <xf numFmtId="0" fontId="11" fillId="0" borderId="0" xfId="9" applyNumberFormat="1" applyFont="1" applyAlignment="1">
      <alignment horizontal="right"/>
    </xf>
    <xf numFmtId="0" fontId="11" fillId="0" borderId="0" xfId="9" applyNumberFormat="1" applyFont="1" applyAlignment="1">
      <alignment horizontal="centerContinuous"/>
    </xf>
    <xf numFmtId="0" fontId="6" fillId="0" borderId="0" xfId="9" applyNumberFormat="1" applyFont="1" applyAlignment="1">
      <alignment horizontal="centerContinuous"/>
    </xf>
    <xf numFmtId="0" fontId="6" fillId="0" borderId="0" xfId="9" applyNumberFormat="1" applyFont="1"/>
    <xf numFmtId="173" fontId="8" fillId="0" borderId="4" xfId="9" applyNumberFormat="1" applyFont="1" applyBorder="1"/>
    <xf numFmtId="206" fontId="8" fillId="0" borderId="4" xfId="9" applyNumberFormat="1" applyFont="1" applyBorder="1" applyAlignment="1">
      <alignment horizontal="right"/>
    </xf>
    <xf numFmtId="0" fontId="6" fillId="0" borderId="4" xfId="9" applyNumberFormat="1" applyFont="1" applyBorder="1"/>
    <xf numFmtId="3" fontId="3" fillId="0" borderId="0" xfId="9" applyNumberFormat="1" applyFont="1"/>
    <xf numFmtId="0" fontId="2" fillId="0" borderId="0" xfId="10" applyFont="1"/>
    <xf numFmtId="0" fontId="3" fillId="0" borderId="0" xfId="10" applyFont="1"/>
    <xf numFmtId="0" fontId="3" fillId="0" borderId="0" xfId="10" applyFont="1" applyFill="1"/>
    <xf numFmtId="0" fontId="4" fillId="0" borderId="21" xfId="10" applyFont="1" applyBorder="1" applyAlignment="1">
      <alignment horizontal="centerContinuous" vertical="center"/>
    </xf>
    <xf numFmtId="0" fontId="4" fillId="0" borderId="21" xfId="10" applyFont="1" applyFill="1" applyBorder="1" applyAlignment="1">
      <alignment horizontal="centerContinuous" vertical="center"/>
    </xf>
    <xf numFmtId="0" fontId="4" fillId="0" borderId="11" xfId="10" applyFont="1" applyBorder="1" applyAlignment="1">
      <alignment horizontal="center" vertical="center"/>
    </xf>
    <xf numFmtId="0" fontId="4" fillId="0" borderId="11" xfId="10" applyFont="1" applyFill="1" applyBorder="1" applyAlignment="1">
      <alignment horizontal="left" vertical="center"/>
    </xf>
    <xf numFmtId="0" fontId="4" fillId="0" borderId="11" xfId="10" applyFont="1" applyBorder="1" applyAlignment="1">
      <alignment horizontal="centerContinuous" vertical="center"/>
    </xf>
    <xf numFmtId="0" fontId="4" fillId="0" borderId="27" xfId="10" applyFont="1" applyFill="1" applyBorder="1" applyAlignment="1">
      <alignment horizontal="centerContinuous" vertical="center"/>
    </xf>
    <xf numFmtId="0" fontId="4" fillId="0" borderId="3" xfId="10" applyFont="1" applyBorder="1" applyAlignment="1">
      <alignment vertical="center"/>
    </xf>
    <xf numFmtId="0" fontId="4" fillId="0" borderId="7" xfId="10" applyFont="1" applyBorder="1" applyAlignment="1">
      <alignment horizontal="center" vertical="center"/>
    </xf>
    <xf numFmtId="0" fontId="4" fillId="0" borderId="7" xfId="10" applyFont="1" applyFill="1" applyBorder="1" applyAlignment="1">
      <alignment horizontal="center" vertical="center"/>
    </xf>
    <xf numFmtId="0" fontId="4" fillId="0" borderId="17" xfId="10" applyFont="1" applyBorder="1" applyAlignment="1">
      <alignment horizontal="center" vertical="center"/>
    </xf>
    <xf numFmtId="0" fontId="4" fillId="0" borderId="8" xfId="10" applyFont="1" applyFill="1" applyBorder="1" applyAlignment="1">
      <alignment horizontal="center" vertical="center"/>
    </xf>
    <xf numFmtId="0" fontId="4" fillId="0" borderId="9" xfId="10" applyFont="1" applyBorder="1" applyAlignment="1">
      <alignment horizontal="center" vertical="center"/>
    </xf>
    <xf numFmtId="0" fontId="3" fillId="0" borderId="0" xfId="10" applyFont="1" applyFill="1" applyAlignment="1"/>
    <xf numFmtId="0" fontId="3" fillId="0" borderId="0" xfId="10" applyFont="1" applyAlignment="1"/>
    <xf numFmtId="0" fontId="6" fillId="0" borderId="0" xfId="10" applyFont="1"/>
    <xf numFmtId="0" fontId="11" fillId="0" borderId="0" xfId="10" applyFont="1" applyAlignment="1">
      <alignment horizontal="centerContinuous"/>
    </xf>
    <xf numFmtId="0" fontId="6" fillId="0" borderId="0" xfId="10" applyFont="1" applyFill="1" applyAlignment="1">
      <alignment horizontal="centerContinuous"/>
    </xf>
    <xf numFmtId="0" fontId="6" fillId="0" borderId="0" xfId="10" applyFont="1" applyAlignment="1">
      <alignment horizontal="centerContinuous"/>
    </xf>
    <xf numFmtId="0" fontId="11" fillId="0" borderId="0" xfId="10" applyFont="1" applyAlignment="1">
      <alignment horizontal="right"/>
    </xf>
    <xf numFmtId="0" fontId="11" fillId="0" borderId="0" xfId="10" applyNumberFormat="1" applyFont="1" applyFill="1" applyAlignment="1">
      <alignment horizontal="left"/>
    </xf>
    <xf numFmtId="0" fontId="8" fillId="0" borderId="0" xfId="10" applyNumberFormat="1" applyFont="1" applyAlignment="1">
      <alignment horizontal="centerContinuous"/>
    </xf>
    <xf numFmtId="0" fontId="6" fillId="0" borderId="0" xfId="10" applyNumberFormat="1" applyFont="1" applyFill="1" applyAlignment="1">
      <alignment horizontal="centerContinuous"/>
    </xf>
    <xf numFmtId="0" fontId="6" fillId="0" borderId="0" xfId="10" applyNumberFormat="1" applyFont="1" applyBorder="1" applyAlignment="1">
      <alignment horizontal="centerContinuous"/>
    </xf>
    <xf numFmtId="0" fontId="6" fillId="0" borderId="0" xfId="10" applyFont="1" applyBorder="1"/>
    <xf numFmtId="0" fontId="6" fillId="0" borderId="4" xfId="10" applyFont="1" applyBorder="1"/>
    <xf numFmtId="209" fontId="6" fillId="0" borderId="0" xfId="10" applyNumberFormat="1" applyFont="1" applyAlignment="1">
      <alignment horizontal="right"/>
    </xf>
    <xf numFmtId="206" fontId="6" fillId="0" borderId="0" xfId="10" applyNumberFormat="1" applyFont="1" applyAlignment="1">
      <alignment horizontal="right"/>
    </xf>
    <xf numFmtId="206" fontId="6" fillId="0" borderId="0" xfId="10" applyNumberFormat="1" applyFont="1" applyFill="1" applyAlignment="1">
      <alignment horizontal="right"/>
    </xf>
    <xf numFmtId="173" fontId="8" fillId="0" borderId="0" xfId="10" applyNumberFormat="1" applyFont="1" applyFill="1" applyAlignment="1">
      <alignment horizontal="right" indent="1"/>
    </xf>
    <xf numFmtId="0" fontId="8" fillId="0" borderId="6" xfId="10" applyNumberFormat="1" applyFont="1" applyBorder="1"/>
    <xf numFmtId="206" fontId="6" fillId="0" borderId="0" xfId="10" applyNumberFormat="1" applyFont="1"/>
    <xf numFmtId="173" fontId="8" fillId="0" borderId="0" xfId="10" applyNumberFormat="1" applyFont="1" applyAlignment="1">
      <alignment horizontal="right" indent="1"/>
    </xf>
    <xf numFmtId="0" fontId="6" fillId="0" borderId="6" xfId="10" applyNumberFormat="1" applyFont="1" applyBorder="1"/>
    <xf numFmtId="209" fontId="6" fillId="0" borderId="0" xfId="10" applyNumberFormat="1" applyFont="1" applyFill="1" applyAlignment="1">
      <alignment horizontal="right"/>
    </xf>
    <xf numFmtId="210" fontId="6" fillId="0" borderId="6" xfId="10" applyNumberFormat="1" applyFont="1" applyBorder="1" applyAlignment="1">
      <alignment horizontal="right"/>
    </xf>
    <xf numFmtId="206" fontId="6" fillId="0" borderId="0" xfId="10" quotePrefix="1" applyNumberFormat="1" applyFont="1" applyAlignment="1">
      <alignment horizontal="right"/>
    </xf>
    <xf numFmtId="0" fontId="6" fillId="0" borderId="4" xfId="10" applyFont="1" applyBorder="1" applyAlignment="1">
      <alignment wrapText="1"/>
    </xf>
    <xf numFmtId="0" fontId="6" fillId="0" borderId="0" xfId="10" applyFont="1" applyBorder="1" applyAlignment="1">
      <alignment wrapText="1"/>
    </xf>
    <xf numFmtId="173" fontId="8" fillId="0" borderId="0" xfId="10" applyNumberFormat="1" applyFont="1" applyBorder="1" applyAlignment="1">
      <alignment horizontal="right" indent="1"/>
    </xf>
    <xf numFmtId="206" fontId="6" fillId="0" borderId="6" xfId="10" applyNumberFormat="1" applyFont="1" applyBorder="1" applyAlignment="1">
      <alignment horizontal="right"/>
    </xf>
    <xf numFmtId="0" fontId="6" fillId="0" borderId="4" xfId="10" applyFont="1" applyFill="1" applyBorder="1" applyAlignment="1">
      <alignment wrapText="1"/>
    </xf>
    <xf numFmtId="206" fontId="6" fillId="0" borderId="6" xfId="10" quotePrefix="1" applyNumberFormat="1" applyFont="1" applyBorder="1" applyAlignment="1">
      <alignment horizontal="right"/>
    </xf>
    <xf numFmtId="0" fontId="6" fillId="0" borderId="0" xfId="10" applyFont="1" applyFill="1" applyBorder="1" applyAlignment="1">
      <alignment wrapText="1"/>
    </xf>
    <xf numFmtId="0" fontId="6" fillId="0" borderId="4" xfId="10" applyFont="1" applyFill="1" applyBorder="1"/>
    <xf numFmtId="0" fontId="6" fillId="0" borderId="0" xfId="10" applyFont="1" applyFill="1" applyBorder="1"/>
    <xf numFmtId="173" fontId="8" fillId="0" borderId="4" xfId="10" applyNumberFormat="1" applyFont="1" applyBorder="1" applyAlignment="1">
      <alignment horizontal="right" indent="1"/>
    </xf>
    <xf numFmtId="0" fontId="6" fillId="0" borderId="0" xfId="10" applyNumberFormat="1" applyFont="1" applyBorder="1"/>
    <xf numFmtId="206" fontId="6" fillId="0" borderId="4" xfId="10" applyNumberFormat="1" applyFont="1" applyBorder="1" applyAlignment="1">
      <alignment horizontal="right"/>
    </xf>
    <xf numFmtId="206" fontId="6" fillId="0" borderId="0" xfId="10" applyNumberFormat="1" applyFont="1" applyBorder="1" applyAlignment="1">
      <alignment horizontal="right"/>
    </xf>
    <xf numFmtId="0" fontId="6" fillId="0" borderId="0" xfId="10" applyNumberFormat="1" applyFont="1"/>
    <xf numFmtId="0" fontId="6" fillId="0" borderId="0" xfId="10" applyNumberFormat="1" applyFont="1" applyFill="1"/>
    <xf numFmtId="211" fontId="8" fillId="0" borderId="0" xfId="10" applyNumberFormat="1" applyFont="1" applyAlignment="1">
      <alignment horizontal="right" indent="1"/>
    </xf>
    <xf numFmtId="0" fontId="8" fillId="0" borderId="0" xfId="10" applyNumberFormat="1" applyFont="1" applyFill="1" applyAlignment="1">
      <alignment horizontal="right" indent="1"/>
    </xf>
    <xf numFmtId="0" fontId="8" fillId="0" borderId="0" xfId="10" applyNumberFormat="1" applyFont="1" applyAlignment="1">
      <alignment horizontal="right" indent="1"/>
    </xf>
    <xf numFmtId="0" fontId="37" fillId="0" borderId="0" xfId="10" applyFont="1"/>
    <xf numFmtId="0" fontId="11" fillId="0" borderId="0" xfId="10" applyNumberFormat="1" applyFont="1" applyAlignment="1">
      <alignment horizontal="centerContinuous"/>
    </xf>
    <xf numFmtId="0" fontId="6" fillId="0" borderId="0" xfId="10" applyNumberFormat="1" applyFont="1" applyAlignment="1">
      <alignment horizontal="centerContinuous"/>
    </xf>
    <xf numFmtId="0" fontId="6" fillId="0" borderId="6" xfId="10" applyNumberFormat="1" applyFont="1" applyBorder="1" applyAlignment="1">
      <alignment horizontal="right"/>
    </xf>
    <xf numFmtId="0" fontId="11" fillId="0" borderId="0" xfId="10" applyNumberFormat="1" applyFont="1" applyAlignment="1">
      <alignment horizontal="right"/>
    </xf>
    <xf numFmtId="206" fontId="6" fillId="0" borderId="6" xfId="10" applyNumberFormat="1" applyFont="1" applyFill="1" applyBorder="1" applyAlignment="1">
      <alignment horizontal="right"/>
    </xf>
    <xf numFmtId="206" fontId="8" fillId="0" borderId="6" xfId="10" quotePrefix="1" applyNumberFormat="1" applyFont="1" applyBorder="1" applyAlignment="1">
      <alignment horizontal="right"/>
    </xf>
    <xf numFmtId="206" fontId="6" fillId="0" borderId="6" xfId="10" applyNumberFormat="1" applyFont="1" applyBorder="1"/>
    <xf numFmtId="173" fontId="8" fillId="0" borderId="6" xfId="10" applyNumberFormat="1" applyFont="1" applyBorder="1"/>
    <xf numFmtId="209" fontId="4" fillId="0" borderId="0" xfId="0" quotePrefix="1" applyNumberFormat="1" applyFont="1" applyFill="1" applyAlignment="1">
      <alignment horizontal="right"/>
    </xf>
    <xf numFmtId="206" fontId="6" fillId="0" borderId="0" xfId="10" applyNumberFormat="1" applyFont="1" applyBorder="1"/>
    <xf numFmtId="0" fontId="3" fillId="0" borderId="0" xfId="10" applyFont="1" applyBorder="1"/>
    <xf numFmtId="206" fontId="3" fillId="0" borderId="0" xfId="10" applyNumberFormat="1" applyFont="1"/>
    <xf numFmtId="0" fontId="4" fillId="0" borderId="1" xfId="0" applyFont="1" applyBorder="1"/>
    <xf numFmtId="0" fontId="4" fillId="0" borderId="11" xfId="0" applyFont="1" applyBorder="1" applyAlignment="1">
      <alignment horizontal="centerContinuous"/>
    </xf>
    <xf numFmtId="0" fontId="4" fillId="0" borderId="21" xfId="0" applyFont="1" applyBorder="1" applyAlignment="1">
      <alignment horizontal="centerContinuous"/>
    </xf>
    <xf numFmtId="0" fontId="4" fillId="0" borderId="16" xfId="0" applyFont="1" applyBorder="1" applyAlignment="1">
      <alignment horizontal="centerContinuous"/>
    </xf>
    <xf numFmtId="0" fontId="4" fillId="0" borderId="15" xfId="0" applyFont="1" applyBorder="1" applyAlignment="1">
      <alignment horizontal="centerContinuous"/>
    </xf>
    <xf numFmtId="0" fontId="4" fillId="0" borderId="4" xfId="0" applyFont="1" applyBorder="1" applyAlignment="1">
      <alignment horizontal="center"/>
    </xf>
    <xf numFmtId="0" fontId="4" fillId="0" borderId="7" xfId="0" applyFont="1" applyBorder="1"/>
    <xf numFmtId="0" fontId="40" fillId="0" borderId="0" xfId="0" applyFont="1"/>
    <xf numFmtId="0" fontId="11" fillId="0" borderId="0" xfId="0" applyFont="1" applyAlignment="1">
      <alignment horizontal="centerContinuous"/>
    </xf>
    <xf numFmtId="0" fontId="3" fillId="0" borderId="0" xfId="0" applyFont="1" applyAlignment="1">
      <alignment horizontal="centerContinuous"/>
    </xf>
    <xf numFmtId="0" fontId="21" fillId="0" borderId="0" xfId="0" applyFont="1" applyAlignment="1">
      <alignment horizontal="centerContinuous"/>
    </xf>
    <xf numFmtId="0" fontId="2" fillId="0" borderId="0" xfId="0" applyFont="1" applyAlignment="1">
      <alignment horizontal="centerContinuous"/>
    </xf>
    <xf numFmtId="3" fontId="41" fillId="0" borderId="6" xfId="0" applyNumberFormat="1" applyFont="1" applyBorder="1" applyAlignment="1">
      <alignment horizontal="right"/>
    </xf>
    <xf numFmtId="3" fontId="41" fillId="0" borderId="0" xfId="0" applyNumberFormat="1" applyFont="1" applyBorder="1" applyAlignment="1">
      <alignment horizontal="right"/>
    </xf>
    <xf numFmtId="3" fontId="41" fillId="0" borderId="0" xfId="9" applyNumberFormat="1" applyFont="1" applyAlignment="1">
      <alignment horizontal="right"/>
    </xf>
    <xf numFmtId="3" fontId="42" fillId="0" borderId="0" xfId="0" applyNumberFormat="1" applyFont="1" applyAlignment="1">
      <alignment horizontal="right"/>
    </xf>
    <xf numFmtId="3" fontId="6" fillId="0" borderId="0" xfId="0" applyNumberFormat="1" applyFont="1" applyAlignment="1">
      <alignment horizontal="right"/>
    </xf>
    <xf numFmtId="3" fontId="42" fillId="0" borderId="0" xfId="0" applyNumberFormat="1" applyFont="1" applyFill="1" applyAlignment="1">
      <alignment horizontal="right"/>
    </xf>
    <xf numFmtId="3" fontId="0" fillId="0" borderId="0" xfId="0" applyNumberFormat="1"/>
    <xf numFmtId="3" fontId="41" fillId="0" borderId="6" xfId="0" applyNumberFormat="1" applyFont="1" applyFill="1" applyBorder="1" applyAlignment="1">
      <alignment horizontal="right"/>
    </xf>
    <xf numFmtId="3" fontId="41" fillId="0" borderId="0" xfId="0" applyNumberFormat="1" applyFont="1" applyFill="1" applyBorder="1" applyAlignment="1">
      <alignment horizontal="right"/>
    </xf>
    <xf numFmtId="212" fontId="42" fillId="0" borderId="0" xfId="0" applyNumberFormat="1" applyFont="1" applyAlignment="1">
      <alignment horizontal="right"/>
    </xf>
    <xf numFmtId="3" fontId="6" fillId="0" borderId="0" xfId="9" applyNumberFormat="1" applyFont="1" applyAlignment="1">
      <alignment horizontal="right"/>
    </xf>
    <xf numFmtId="3" fontId="11" fillId="0" borderId="0" xfId="0" applyNumberFormat="1" applyFont="1" applyAlignment="1">
      <alignment horizontal="right"/>
    </xf>
    <xf numFmtId="3" fontId="12" fillId="0" borderId="0" xfId="0" applyNumberFormat="1" applyFont="1" applyAlignment="1">
      <alignment horizontal="right"/>
    </xf>
    <xf numFmtId="3" fontId="8" fillId="0" borderId="0" xfId="0" applyNumberFormat="1" applyFont="1" applyAlignment="1">
      <alignment horizontal="right"/>
    </xf>
    <xf numFmtId="0" fontId="0" fillId="0" borderId="0" xfId="0" applyBorder="1"/>
    <xf numFmtId="3" fontId="2" fillId="0" borderId="0" xfId="0" applyNumberFormat="1" applyFont="1" applyAlignment="1">
      <alignment horizontal="right"/>
    </xf>
    <xf numFmtId="3" fontId="21" fillId="0" borderId="0" xfId="0" applyNumberFormat="1" applyFont="1" applyAlignment="1">
      <alignment horizontal="right"/>
    </xf>
    <xf numFmtId="3" fontId="42" fillId="0" borderId="0" xfId="0" applyNumberFormat="1" applyFont="1" applyBorder="1" applyAlignment="1">
      <alignment horizontal="right"/>
    </xf>
    <xf numFmtId="3" fontId="43" fillId="0" borderId="6" xfId="0" applyNumberFormat="1" applyFont="1" applyBorder="1" applyAlignment="1">
      <alignment horizontal="right"/>
    </xf>
    <xf numFmtId="3" fontId="43" fillId="0" borderId="0" xfId="0" applyNumberFormat="1" applyFont="1" applyBorder="1" applyAlignment="1">
      <alignment horizontal="right"/>
    </xf>
    <xf numFmtId="3" fontId="43" fillId="0" borderId="0" xfId="9" applyNumberFormat="1" applyFont="1" applyAlignment="1">
      <alignment horizontal="right"/>
    </xf>
    <xf numFmtId="3" fontId="44" fillId="0" borderId="0" xfId="0" applyNumberFormat="1" applyFont="1" applyAlignment="1">
      <alignment horizontal="right"/>
    </xf>
    <xf numFmtId="212" fontId="41" fillId="0" borderId="0" xfId="0" applyNumberFormat="1" applyFont="1" applyBorder="1" applyAlignment="1">
      <alignment horizontal="right"/>
    </xf>
    <xf numFmtId="3" fontId="41" fillId="0" borderId="0" xfId="9" applyNumberFormat="1" applyFont="1"/>
    <xf numFmtId="3" fontId="41" fillId="0" borderId="0" xfId="0" applyNumberFormat="1" applyFont="1" applyAlignment="1">
      <alignment horizontal="right"/>
    </xf>
    <xf numFmtId="3" fontId="6" fillId="0" borderId="0" xfId="0" applyNumberFormat="1" applyFont="1" applyFill="1" applyAlignment="1">
      <alignment horizontal="right"/>
    </xf>
    <xf numFmtId="3" fontId="6" fillId="3" borderId="0" xfId="0" applyNumberFormat="1" applyFont="1" applyFill="1" applyAlignment="1">
      <alignment horizontal="right"/>
    </xf>
    <xf numFmtId="3" fontId="8" fillId="3" borderId="0" xfId="0" applyNumberFormat="1" applyFont="1" applyFill="1" applyAlignment="1">
      <alignment horizontal="right"/>
    </xf>
    <xf numFmtId="3" fontId="11" fillId="3" borderId="0" xfId="0" applyNumberFormat="1" applyFont="1" applyFill="1" applyAlignment="1">
      <alignment horizontal="right"/>
    </xf>
    <xf numFmtId="0" fontId="45" fillId="0" borderId="0" xfId="0" applyFont="1" applyBorder="1"/>
    <xf numFmtId="0" fontId="45" fillId="0" borderId="0" xfId="0" applyFont="1"/>
    <xf numFmtId="0" fontId="3" fillId="0" borderId="0" xfId="0" applyNumberFormat="1" applyFont="1" applyBorder="1" applyAlignment="1"/>
    <xf numFmtId="0" fontId="3" fillId="0" borderId="0" xfId="0" applyNumberFormat="1" applyFont="1" applyAlignment="1"/>
    <xf numFmtId="213" fontId="11" fillId="0" borderId="0" xfId="0" applyNumberFormat="1" applyFont="1" applyBorder="1" applyAlignment="1"/>
    <xf numFmtId="213" fontId="6" fillId="0" borderId="0" xfId="0" applyNumberFormat="1" applyFont="1" applyBorder="1" applyAlignment="1"/>
    <xf numFmtId="213" fontId="6" fillId="0" borderId="0" xfId="0" applyNumberFormat="1" applyFont="1"/>
    <xf numFmtId="213" fontId="6" fillId="0" borderId="0" xfId="0" applyNumberFormat="1" applyFont="1" applyAlignment="1"/>
    <xf numFmtId="213" fontId="6" fillId="0" borderId="4" xfId="0" applyNumberFormat="1" applyFont="1" applyBorder="1" applyAlignment="1"/>
    <xf numFmtId="0" fontId="2" fillId="0" borderId="0" xfId="0"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Alignment="1"/>
    <xf numFmtId="0" fontId="4" fillId="0" borderId="31" xfId="0" applyFont="1" applyBorder="1"/>
    <xf numFmtId="166" fontId="3" fillId="0" borderId="0" xfId="0" applyNumberFormat="1" applyFont="1"/>
    <xf numFmtId="0" fontId="3" fillId="0" borderId="0" xfId="0" applyFont="1" applyBorder="1" applyAlignment="1">
      <alignment vertical="center"/>
    </xf>
    <xf numFmtId="213" fontId="3" fillId="0" borderId="0" xfId="0" applyNumberFormat="1" applyFont="1"/>
    <xf numFmtId="0" fontId="3" fillId="0" borderId="6" xfId="0" applyNumberFormat="1" applyFont="1" applyBorder="1" applyAlignment="1"/>
    <xf numFmtId="213" fontId="6" fillId="0" borderId="0" xfId="0" applyNumberFormat="1" applyFont="1" applyBorder="1" applyAlignment="1">
      <alignment horizontal="right" indent="1"/>
    </xf>
    <xf numFmtId="213" fontId="11" fillId="0" borderId="0" xfId="0" applyNumberFormat="1" applyFont="1" applyBorder="1" applyAlignment="1">
      <alignment horizontal="right" indent="1"/>
    </xf>
    <xf numFmtId="166" fontId="47" fillId="0" borderId="0" xfId="0" applyNumberFormat="1" applyFont="1" applyBorder="1" applyAlignment="1">
      <alignment vertical="center"/>
    </xf>
    <xf numFmtId="213" fontId="11" fillId="0" borderId="0" xfId="0" applyNumberFormat="1" applyFont="1"/>
    <xf numFmtId="166" fontId="2" fillId="0" borderId="0" xfId="0" applyNumberFormat="1" applyFont="1" applyAlignment="1">
      <alignment vertical="center"/>
    </xf>
    <xf numFmtId="0" fontId="3" fillId="0" borderId="0" xfId="0" applyNumberFormat="1" applyFont="1"/>
    <xf numFmtId="0" fontId="4" fillId="0" borderId="32" xfId="0" applyFont="1" applyBorder="1" applyAlignment="1">
      <alignment horizontal="center" vertical="center"/>
    </xf>
    <xf numFmtId="0" fontId="4" fillId="0" borderId="33" xfId="0" applyFont="1" applyBorder="1" applyAlignment="1">
      <alignment horizontal="center" vertical="center"/>
    </xf>
    <xf numFmtId="214" fontId="21" fillId="0" borderId="3" xfId="0" applyNumberFormat="1" applyFont="1" applyBorder="1"/>
    <xf numFmtId="214" fontId="21" fillId="0" borderId="0" xfId="0" applyNumberFormat="1" applyFont="1"/>
    <xf numFmtId="214" fontId="21" fillId="0" borderId="1" xfId="0" applyNumberFormat="1" applyFont="1" applyBorder="1"/>
    <xf numFmtId="214" fontId="8" fillId="0" borderId="6" xfId="0" applyNumberFormat="1" applyFont="1" applyBorder="1"/>
    <xf numFmtId="214" fontId="8" fillId="0" borderId="0" xfId="0" applyNumberFormat="1" applyFont="1"/>
    <xf numFmtId="214" fontId="8" fillId="0" borderId="4" xfId="0" applyNumberFormat="1" applyFont="1" applyBorder="1"/>
    <xf numFmtId="0" fontId="6" fillId="0" borderId="0" xfId="0" applyFont="1" applyFill="1" applyBorder="1" applyAlignment="1">
      <alignment horizontal="left"/>
    </xf>
    <xf numFmtId="0" fontId="6" fillId="0" borderId="0" xfId="0" applyFont="1" applyFill="1" applyBorder="1"/>
    <xf numFmtId="214" fontId="8" fillId="0" borderId="6" xfId="0" applyNumberFormat="1" applyFont="1" applyFill="1" applyBorder="1"/>
    <xf numFmtId="214" fontId="8" fillId="0" borderId="0" xfId="0" applyNumberFormat="1" applyFont="1" applyFill="1" applyBorder="1"/>
    <xf numFmtId="214" fontId="8" fillId="0" borderId="0" xfId="0" applyNumberFormat="1" applyFont="1" applyFill="1" applyBorder="1" applyAlignment="1">
      <alignment horizontal="right" indent="1"/>
    </xf>
    <xf numFmtId="214" fontId="8" fillId="0" borderId="4" xfId="0" applyNumberFormat="1" applyFont="1" applyFill="1" applyBorder="1" applyAlignment="1">
      <alignment horizontal="right" indent="1"/>
    </xf>
    <xf numFmtId="0" fontId="6" fillId="0" borderId="0" xfId="0" applyFont="1" applyFill="1"/>
    <xf numFmtId="0" fontId="4" fillId="0" borderId="0" xfId="0" applyFont="1" applyFill="1" applyAlignment="1">
      <alignment horizontal="left"/>
    </xf>
    <xf numFmtId="214" fontId="21" fillId="0" borderId="6" xfId="0" applyNumberFormat="1" applyFont="1" applyBorder="1"/>
    <xf numFmtId="214" fontId="21" fillId="0" borderId="0" xfId="0" applyNumberFormat="1" applyFont="1" applyBorder="1" applyAlignment="1">
      <alignment horizontal="right" indent="1"/>
    </xf>
    <xf numFmtId="214" fontId="21" fillId="0" borderId="4" xfId="0" applyNumberFormat="1" applyFont="1" applyBorder="1" applyAlignment="1">
      <alignment horizontal="right" indent="1"/>
    </xf>
    <xf numFmtId="0" fontId="3" fillId="0" borderId="6" xfId="0" applyFont="1" applyBorder="1"/>
    <xf numFmtId="0" fontId="6" fillId="0" borderId="0" xfId="0" applyFont="1" applyFill="1" applyAlignment="1">
      <alignment horizontal="left"/>
    </xf>
    <xf numFmtId="1" fontId="6" fillId="0" borderId="6" xfId="0" applyNumberFormat="1" applyFont="1" applyFill="1" applyBorder="1" applyAlignment="1">
      <alignment horizontal="left"/>
    </xf>
    <xf numFmtId="214" fontId="26" fillId="0" borderId="0" xfId="0" applyNumberFormat="1" applyFont="1"/>
    <xf numFmtId="0" fontId="4" fillId="0" borderId="0" xfId="0" applyFont="1" applyBorder="1" applyAlignment="1">
      <alignment horizontal="right" vertical="center"/>
    </xf>
    <xf numFmtId="0" fontId="3" fillId="0" borderId="10" xfId="0" applyFont="1" applyBorder="1" applyAlignment="1">
      <alignment horizontal="center"/>
    </xf>
    <xf numFmtId="212" fontId="3" fillId="0" borderId="0" xfId="0" applyNumberFormat="1" applyFont="1"/>
    <xf numFmtId="212" fontId="6" fillId="0" borderId="0" xfId="0" applyNumberFormat="1" applyFont="1"/>
    <xf numFmtId="178" fontId="6" fillId="0" borderId="0" xfId="0" applyNumberFormat="1" applyFont="1"/>
    <xf numFmtId="0" fontId="11" fillId="0" borderId="0" xfId="0" applyNumberFormat="1" applyFont="1" applyBorder="1" applyAlignment="1">
      <alignment horizontal="right"/>
    </xf>
    <xf numFmtId="215" fontId="23" fillId="0" borderId="4" xfId="0" applyNumberFormat="1" applyFont="1" applyBorder="1" applyAlignment="1">
      <alignment horizontal="left"/>
    </xf>
    <xf numFmtId="212" fontId="11" fillId="0" borderId="0" xfId="0" applyNumberFormat="1" applyFont="1"/>
    <xf numFmtId="215" fontId="11" fillId="0" borderId="4" xfId="0" applyNumberFormat="1" applyFont="1" applyBorder="1" applyAlignment="1">
      <alignment horizontal="left"/>
    </xf>
    <xf numFmtId="215" fontId="11" fillId="0" borderId="0" xfId="0" applyNumberFormat="1" applyFont="1" applyBorder="1" applyAlignment="1">
      <alignment horizontal="left"/>
    </xf>
    <xf numFmtId="212" fontId="11" fillId="0" borderId="6" xfId="0" applyNumberFormat="1" applyFont="1" applyBorder="1"/>
    <xf numFmtId="212" fontId="11" fillId="0" borderId="0" xfId="0" applyNumberFormat="1" applyFont="1" applyBorder="1"/>
    <xf numFmtId="212" fontId="11" fillId="0" borderId="0" xfId="0" applyNumberFormat="1" applyFont="1" applyBorder="1" applyAlignment="1">
      <alignment horizontal="right" vertical="center"/>
    </xf>
    <xf numFmtId="212" fontId="11" fillId="0" borderId="0" xfId="0" applyNumberFormat="1" applyFont="1" applyFill="1" applyBorder="1"/>
    <xf numFmtId="215" fontId="23" fillId="0" borderId="0" xfId="0" applyNumberFormat="1" applyFont="1" applyBorder="1" applyAlignment="1">
      <alignment horizontal="left"/>
    </xf>
    <xf numFmtId="0" fontId="6" fillId="0" borderId="0" xfId="0" applyNumberFormat="1" applyFont="1" applyBorder="1" applyAlignment="1">
      <alignment horizontal="right"/>
    </xf>
    <xf numFmtId="0" fontId="6" fillId="0" borderId="4" xfId="0" applyFont="1" applyBorder="1" applyAlignment="1">
      <alignment horizontal="center" vertical="center"/>
    </xf>
    <xf numFmtId="0" fontId="6" fillId="0" borderId="0" xfId="0" applyFont="1" applyBorder="1" applyAlignment="1">
      <alignment horizontal="right"/>
    </xf>
    <xf numFmtId="0" fontId="17" fillId="0" borderId="0" xfId="0" applyFont="1" applyBorder="1" applyAlignment="1">
      <alignment horizontal="center"/>
    </xf>
    <xf numFmtId="212" fontId="6" fillId="0" borderId="6" xfId="0" applyNumberFormat="1" applyFont="1" applyBorder="1"/>
    <xf numFmtId="0" fontId="17" fillId="0" borderId="4" xfId="0" applyFont="1" applyBorder="1" applyAlignment="1">
      <alignment horizontal="center"/>
    </xf>
    <xf numFmtId="212" fontId="6" fillId="0" borderId="0" xfId="0" applyNumberFormat="1" applyFont="1" applyBorder="1"/>
    <xf numFmtId="196" fontId="8" fillId="0" borderId="0" xfId="0" applyNumberFormat="1" applyFont="1"/>
    <xf numFmtId="0" fontId="11" fillId="0" borderId="0" xfId="0" applyFont="1" applyBorder="1" applyAlignment="1">
      <alignment horizontal="center"/>
    </xf>
    <xf numFmtId="0" fontId="11" fillId="0" borderId="0" xfId="0" applyFont="1" applyAlignment="1">
      <alignment horizontal="center"/>
    </xf>
    <xf numFmtId="212" fontId="6" fillId="0" borderId="0" xfId="0" applyNumberFormat="1" applyFont="1" applyFill="1"/>
    <xf numFmtId="212" fontId="22" fillId="0" borderId="0" xfId="0" applyNumberFormat="1" applyFont="1"/>
    <xf numFmtId="178" fontId="48" fillId="0" borderId="0" xfId="0" applyNumberFormat="1" applyFont="1"/>
    <xf numFmtId="214" fontId="3" fillId="0" borderId="0" xfId="0" applyNumberFormat="1" applyFont="1"/>
    <xf numFmtId="0" fontId="2" fillId="0" borderId="0" xfId="11" applyFont="1"/>
    <xf numFmtId="0" fontId="3" fillId="0" borderId="0" xfId="12" applyFont="1"/>
    <xf numFmtId="0" fontId="49" fillId="0" borderId="0" xfId="12"/>
    <xf numFmtId="0" fontId="4" fillId="0" borderId="23" xfId="12" applyFont="1" applyBorder="1" applyAlignment="1">
      <alignment horizontal="center" vertical="center"/>
    </xf>
    <xf numFmtId="0" fontId="4" fillId="0" borderId="26" xfId="11" applyFont="1" applyBorder="1" applyAlignment="1">
      <alignment horizontal="center" vertical="center"/>
    </xf>
    <xf numFmtId="0" fontId="4" fillId="0" borderId="26" xfId="12" applyFont="1" applyBorder="1" applyAlignment="1">
      <alignment horizontal="center" vertical="center" wrapText="1"/>
    </xf>
    <xf numFmtId="0" fontId="4" fillId="0" borderId="25" xfId="12" applyFont="1" applyBorder="1" applyAlignment="1">
      <alignment horizontal="center" vertical="center" wrapText="1"/>
    </xf>
    <xf numFmtId="0" fontId="6" fillId="0" borderId="0" xfId="12" applyFont="1"/>
    <xf numFmtId="213" fontId="6" fillId="0" borderId="6" xfId="11" applyNumberFormat="1" applyFont="1" applyBorder="1"/>
    <xf numFmtId="213" fontId="6" fillId="0" borderId="0" xfId="11" applyNumberFormat="1" applyFont="1"/>
    <xf numFmtId="213" fontId="49" fillId="0" borderId="0" xfId="12" applyNumberFormat="1"/>
    <xf numFmtId="0" fontId="6" fillId="0" borderId="4" xfId="12" applyFont="1" applyBorder="1"/>
    <xf numFmtId="216" fontId="8" fillId="0" borderId="0" xfId="11" applyNumberFormat="1" applyFont="1"/>
    <xf numFmtId="213" fontId="49" fillId="0" borderId="0" xfId="12" applyNumberFormat="1" applyFill="1" applyBorder="1"/>
    <xf numFmtId="213" fontId="6" fillId="0" borderId="0" xfId="11" applyNumberFormat="1" applyFont="1" applyBorder="1"/>
    <xf numFmtId="213" fontId="8" fillId="0" borderId="6" xfId="11" applyNumberFormat="1" applyFont="1" applyBorder="1"/>
    <xf numFmtId="213" fontId="8" fillId="0" borderId="0" xfId="11" applyNumberFormat="1" applyFont="1"/>
    <xf numFmtId="205" fontId="8" fillId="0" borderId="0" xfId="11" applyNumberFormat="1" applyFont="1"/>
    <xf numFmtId="1" fontId="49" fillId="0" borderId="0" xfId="12" applyNumberFormat="1"/>
    <xf numFmtId="0" fontId="4" fillId="0" borderId="0" xfId="12" applyFont="1"/>
    <xf numFmtId="0" fontId="16" fillId="0" borderId="0" xfId="9" applyFont="1"/>
    <xf numFmtId="0" fontId="50" fillId="0" borderId="0" xfId="0" applyFont="1" applyBorder="1"/>
    <xf numFmtId="0" fontId="16" fillId="0" borderId="0" xfId="12" applyFont="1"/>
    <xf numFmtId="0" fontId="2" fillId="0" borderId="0" xfId="12" applyFont="1"/>
    <xf numFmtId="0" fontId="11" fillId="0" borderId="0" xfId="12" applyFont="1" applyAlignment="1">
      <alignment horizontal="right"/>
    </xf>
    <xf numFmtId="170" fontId="52" fillId="0" borderId="0" xfId="13" applyNumberFormat="1" applyFont="1" applyAlignment="1">
      <alignment horizontal="right" vertical="top"/>
    </xf>
    <xf numFmtId="0" fontId="52" fillId="0" borderId="0" xfId="13" applyFont="1" applyAlignment="1">
      <alignment vertical="top"/>
    </xf>
    <xf numFmtId="0" fontId="52" fillId="0" borderId="0" xfId="13" applyFont="1" applyAlignment="1">
      <alignment vertical="top" wrapText="1"/>
    </xf>
    <xf numFmtId="171" fontId="52" fillId="0" borderId="0" xfId="13" applyNumberFormat="1" applyFont="1" applyAlignment="1">
      <alignment horizontal="right" vertical="top"/>
    </xf>
    <xf numFmtId="0" fontId="52" fillId="0" borderId="0" xfId="13" applyFont="1" applyAlignment="1">
      <alignment horizontal="right" vertical="top"/>
    </xf>
    <xf numFmtId="4" fontId="6" fillId="0" borderId="0" xfId="0" applyNumberFormat="1" applyFont="1" applyAlignment="1">
      <alignment horizontal="right"/>
    </xf>
    <xf numFmtId="4" fontId="6" fillId="0" borderId="0" xfId="0" applyNumberFormat="1" applyFont="1" applyBorder="1" applyAlignment="1">
      <alignment horizontal="right"/>
    </xf>
    <xf numFmtId="191" fontId="6" fillId="0" borderId="0" xfId="0" applyNumberFormat="1" applyFont="1" applyBorder="1" applyAlignment="1">
      <alignment horizontal="right" vertical="center"/>
    </xf>
    <xf numFmtId="174" fontId="11" fillId="0" borderId="0" xfId="0" applyNumberFormat="1" applyFont="1" applyBorder="1" applyAlignment="1">
      <alignment horizont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xf>
    <xf numFmtId="0" fontId="11" fillId="0" borderId="0" xfId="0" applyFont="1" applyBorder="1" applyAlignment="1">
      <alignment horizontal="center"/>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6"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4" fillId="0" borderId="12" xfId="0" applyFont="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182" fontId="11" fillId="0" borderId="0" xfId="0" applyNumberFormat="1" applyFont="1" applyBorder="1" applyAlignment="1">
      <alignment horizontal="center"/>
    </xf>
    <xf numFmtId="182" fontId="11" fillId="0" borderId="0" xfId="0" applyNumberFormat="1" applyFont="1" applyAlignment="1">
      <alignment horizontal="center"/>
    </xf>
    <xf numFmtId="0" fontId="4" fillId="0" borderId="5" xfId="0" applyFont="1" applyBorder="1" applyAlignment="1">
      <alignment horizontal="center" vertical="center"/>
    </xf>
    <xf numFmtId="0" fontId="4" fillId="0" borderId="9"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1" fontId="11" fillId="0" borderId="0" xfId="0" applyNumberFormat="1" applyFont="1" applyFill="1" applyAlignment="1">
      <alignment horizontal="center"/>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6" fillId="0" borderId="0" xfId="0" applyFont="1" applyBorder="1" applyAlignment="1">
      <alignment horizontal="center"/>
    </xf>
    <xf numFmtId="0" fontId="6" fillId="0" borderId="4" xfId="0" applyFont="1" applyBorder="1" applyAlignment="1">
      <alignment horizontal="center"/>
    </xf>
    <xf numFmtId="0" fontId="4" fillId="0" borderId="0" xfId="0" applyFont="1" applyBorder="1" applyAlignment="1">
      <alignment horizontal="right" vertical="center"/>
    </xf>
    <xf numFmtId="1" fontId="6" fillId="0" borderId="10" xfId="0" applyNumberFormat="1" applyFont="1" applyBorder="1" applyAlignment="1">
      <alignment horizontal="right"/>
    </xf>
    <xf numFmtId="191" fontId="6" fillId="0" borderId="3" xfId="0" applyNumberFormat="1" applyFont="1" applyBorder="1" applyAlignment="1">
      <alignment horizontal="right"/>
    </xf>
    <xf numFmtId="191" fontId="6" fillId="0" borderId="10" xfId="0" applyNumberFormat="1" applyFont="1" applyBorder="1" applyAlignment="1">
      <alignment horizontal="right"/>
    </xf>
    <xf numFmtId="1" fontId="6" fillId="0" borderId="0" xfId="0" applyNumberFormat="1" applyFont="1" applyBorder="1" applyAlignment="1">
      <alignment horizontal="right"/>
    </xf>
    <xf numFmtId="191" fontId="6" fillId="0" borderId="6" xfId="0" applyNumberFormat="1" applyFont="1" applyBorder="1" applyAlignment="1">
      <alignment horizontal="right"/>
    </xf>
    <xf numFmtId="191" fontId="6" fillId="0" borderId="0" xfId="0" applyNumberFormat="1" applyFont="1" applyBorder="1" applyAlignment="1">
      <alignment horizontal="right"/>
    </xf>
    <xf numFmtId="0" fontId="11" fillId="0" borderId="0" xfId="0" applyFont="1" applyAlignment="1">
      <alignment horizontal="center"/>
    </xf>
    <xf numFmtId="0" fontId="4" fillId="0" borderId="10" xfId="0" applyFont="1" applyBorder="1" applyAlignment="1">
      <alignment horizontal="center" vertical="center"/>
    </xf>
    <xf numFmtId="0" fontId="0" fillId="0" borderId="0" xfId="0" applyBorder="1" applyAlignment="1">
      <alignment horizontal="center" vertical="center"/>
    </xf>
    <xf numFmtId="0" fontId="0" fillId="0" borderId="17" xfId="0" applyBorder="1" applyAlignment="1">
      <alignment horizontal="center" vertical="center"/>
    </xf>
    <xf numFmtId="0" fontId="4" fillId="0" borderId="2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22" xfId="0" applyFont="1" applyBorder="1" applyAlignment="1">
      <alignment horizontal="center" vertical="center"/>
    </xf>
    <xf numFmtId="0" fontId="4" fillId="0" borderId="3" xfId="2" applyFont="1" applyBorder="1" applyAlignment="1">
      <alignment horizontal="center" vertical="center" wrapText="1"/>
    </xf>
    <xf numFmtId="0" fontId="4" fillId="0" borderId="6"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2" xfId="0" applyFont="1" applyBorder="1" applyAlignment="1" applyProtection="1">
      <alignment horizontal="center" vertical="center" wrapText="1"/>
      <protection locked="0"/>
    </xf>
    <xf numFmtId="0" fontId="4" fillId="0" borderId="1"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7" xfId="2" applyFont="1" applyFill="1" applyBorder="1" applyAlignment="1">
      <alignment horizontal="center" vertical="center"/>
    </xf>
    <xf numFmtId="0" fontId="4" fillId="0" borderId="2" xfId="2" applyFont="1" applyFill="1" applyBorder="1" applyAlignment="1">
      <alignment horizontal="center" vertical="center"/>
    </xf>
    <xf numFmtId="0" fontId="4" fillId="0" borderId="5" xfId="2" applyFont="1" applyFill="1" applyBorder="1" applyAlignment="1">
      <alignment horizontal="center" vertical="center"/>
    </xf>
    <xf numFmtId="0" fontId="4" fillId="0" borderId="8" xfId="2" applyFont="1" applyFill="1" applyBorder="1" applyAlignment="1">
      <alignment horizontal="center" vertical="center"/>
    </xf>
    <xf numFmtId="0" fontId="4" fillId="0" borderId="2" xfId="2" applyFont="1" applyFill="1" applyBorder="1" applyAlignment="1" applyProtection="1">
      <alignment horizontal="center" vertical="center" wrapText="1"/>
      <protection locked="0"/>
    </xf>
    <xf numFmtId="0" fontId="4" fillId="0" borderId="5" xfId="2" applyFont="1" applyFill="1" applyBorder="1" applyAlignment="1" applyProtection="1">
      <alignment horizontal="center" vertical="center"/>
      <protection locked="0"/>
    </xf>
    <xf numFmtId="0" fontId="4" fillId="0" borderId="8" xfId="2" applyFont="1" applyFill="1" applyBorder="1" applyAlignment="1" applyProtection="1">
      <alignment horizontal="center" vertical="center"/>
      <protection locked="0"/>
    </xf>
    <xf numFmtId="0" fontId="4" fillId="0" borderId="2" xfId="2" applyFont="1" applyBorder="1" applyAlignment="1">
      <alignment horizontal="center" vertical="center" wrapText="1"/>
    </xf>
    <xf numFmtId="0" fontId="4" fillId="0" borderId="5" xfId="2" applyFont="1" applyBorder="1" applyAlignment="1">
      <alignment horizontal="center" vertical="center"/>
    </xf>
    <xf numFmtId="0" fontId="4" fillId="0" borderId="8" xfId="2" applyFont="1" applyBorder="1" applyAlignment="1">
      <alignment horizontal="center" vertical="center"/>
    </xf>
    <xf numFmtId="0" fontId="4" fillId="0" borderId="22" xfId="0" applyFont="1" applyFill="1" applyBorder="1" applyAlignment="1">
      <alignment horizontal="center" vertical="center" wrapText="1"/>
    </xf>
    <xf numFmtId="0" fontId="0" fillId="0" borderId="8" xfId="0" applyFill="1" applyBorder="1" applyAlignment="1">
      <alignment horizontal="center" vertical="center"/>
    </xf>
    <xf numFmtId="0" fontId="4" fillId="0" borderId="15" xfId="0" applyFont="1" applyBorder="1" applyAlignment="1">
      <alignment horizontal="center" vertical="center" wrapText="1"/>
    </xf>
    <xf numFmtId="0" fontId="35" fillId="0" borderId="0" xfId="0" applyFont="1" applyBorder="1" applyAlignment="1">
      <alignment horizontal="center" vertical="center"/>
    </xf>
    <xf numFmtId="0" fontId="35" fillId="0" borderId="17" xfId="0" applyFont="1" applyBorder="1" applyAlignment="1">
      <alignment horizontal="center" vertical="center"/>
    </xf>
    <xf numFmtId="0" fontId="4" fillId="0" borderId="12"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3" xfId="0" applyFont="1" applyFill="1" applyBorder="1" applyAlignment="1">
      <alignment horizontal="center" vertical="center"/>
    </xf>
    <xf numFmtId="0" fontId="0" fillId="0" borderId="7" xfId="0" applyFill="1" applyBorder="1" applyAlignment="1">
      <alignment horizontal="center" vertical="center"/>
    </xf>
    <xf numFmtId="0" fontId="35" fillId="0" borderId="4" xfId="0" applyFont="1" applyBorder="1" applyAlignment="1">
      <alignment horizontal="center" vertical="center"/>
    </xf>
    <xf numFmtId="0" fontId="35" fillId="0" borderId="7" xfId="0" applyFont="1" applyBorder="1" applyAlignment="1">
      <alignment horizontal="center" vertical="center"/>
    </xf>
    <xf numFmtId="0" fontId="4" fillId="4" borderId="3"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 xfId="9" applyFont="1" applyBorder="1" applyAlignment="1">
      <alignment horizontal="center" vertical="center"/>
    </xf>
    <xf numFmtId="0" fontId="4" fillId="0" borderId="7" xfId="9" applyFont="1" applyBorder="1" applyAlignment="1">
      <alignment horizontal="center" vertical="center"/>
    </xf>
    <xf numFmtId="0" fontId="4" fillId="0" borderId="10" xfId="9" applyFont="1" applyBorder="1" applyAlignment="1">
      <alignment horizontal="center" vertical="center"/>
    </xf>
    <xf numFmtId="0" fontId="4" fillId="0" borderId="17" xfId="9" applyFont="1" applyBorder="1" applyAlignment="1">
      <alignment horizontal="center" vertical="center"/>
    </xf>
    <xf numFmtId="0" fontId="4" fillId="0" borderId="1" xfId="10" applyFont="1" applyBorder="1" applyAlignment="1">
      <alignment horizontal="center" vertical="center"/>
    </xf>
    <xf numFmtId="0" fontId="4" fillId="0" borderId="7" xfId="10" applyFont="1" applyBorder="1" applyAlignment="1">
      <alignment horizontal="center" vertical="center"/>
    </xf>
    <xf numFmtId="0" fontId="4" fillId="0" borderId="10" xfId="10" applyFont="1" applyBorder="1" applyAlignment="1">
      <alignment horizontal="center" vertical="center"/>
    </xf>
    <xf numFmtId="0" fontId="4" fillId="0" borderId="17" xfId="10" applyFont="1" applyBorder="1" applyAlignment="1">
      <alignment horizontal="center" vertical="center"/>
    </xf>
    <xf numFmtId="0" fontId="4" fillId="0" borderId="22"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8" xfId="0" applyNumberFormat="1" applyFont="1" applyBorder="1" applyAlignment="1">
      <alignment horizontal="center" vertical="center" wrapText="1"/>
    </xf>
    <xf numFmtId="0" fontId="4" fillId="0" borderId="20" xfId="0" applyFont="1" applyBorder="1" applyAlignment="1">
      <alignment horizontal="center"/>
    </xf>
    <xf numFmtId="0" fontId="4" fillId="0" borderId="11"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0" fillId="0" borderId="7" xfId="0" applyBorder="1" applyAlignment="1">
      <alignment horizontal="center" vertical="center"/>
    </xf>
    <xf numFmtId="0" fontId="4" fillId="0" borderId="0"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Alignment="1">
      <alignment horizontal="center" vertical="center"/>
    </xf>
    <xf numFmtId="0" fontId="4" fillId="0" borderId="16" xfId="0" applyFont="1" applyBorder="1" applyAlignment="1">
      <alignment horizontal="center" vertical="center"/>
    </xf>
    <xf numFmtId="0" fontId="4" fillId="0" borderId="3" xfId="0" applyFont="1" applyBorder="1" applyAlignment="1">
      <alignment horizontal="center"/>
    </xf>
    <xf numFmtId="0" fontId="4" fillId="0" borderId="10" xfId="0" applyFont="1" applyBorder="1" applyAlignment="1">
      <alignment horizontal="center"/>
    </xf>
    <xf numFmtId="0" fontId="11" fillId="0" borderId="0" xfId="12" applyFont="1" applyAlignment="1">
      <alignment horizontal="center"/>
    </xf>
    <xf numFmtId="0" fontId="11" fillId="0" borderId="0" xfId="0" applyNumberFormat="1" applyFont="1" applyAlignment="1">
      <alignment horizontal="center"/>
    </xf>
    <xf numFmtId="0" fontId="0" fillId="0" borderId="6" xfId="0" applyBorder="1"/>
    <xf numFmtId="0" fontId="0" fillId="0" borderId="9" xfId="0" applyBorder="1"/>
  </cellXfs>
  <cellStyles count="14">
    <cellStyle name="Hyperlink" xfId="13" builtinId="8"/>
    <cellStyle name="Schlecht" xfId="1" builtinId="27"/>
    <cellStyle name="Standard" xfId="0" builtinId="0"/>
    <cellStyle name="Standard 2" xfId="2"/>
    <cellStyle name="Standard 2 2" xfId="9"/>
    <cellStyle name="Standard 2 3" xfId="10"/>
    <cellStyle name="Standard 3" xfId="3"/>
    <cellStyle name="Standard 3 2" xfId="6"/>
    <cellStyle name="Standard 4" xfId="4"/>
    <cellStyle name="Standard 4 2" xfId="5"/>
    <cellStyle name="Standard 5" xfId="7"/>
    <cellStyle name="Standard 6" xfId="12"/>
    <cellStyle name="Standard_01_10_15_Euro" xfId="8"/>
    <cellStyle name="Standard_Tab-14_00"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topLeftCell="HGP10" zoomScaleNormal="100" workbookViewId="0">
      <selection activeCell="F18" sqref="F18"/>
    </sheetView>
  </sheetViews>
  <sheetFormatPr baseColWidth="10" defaultRowHeight="12.75"/>
  <cols>
    <col min="1" max="1" width="5.85546875" style="2" customWidth="1"/>
    <col min="2" max="2" width="1.140625" style="2" customWidth="1"/>
    <col min="3" max="3" width="90.140625" style="2" customWidth="1"/>
    <col min="4" max="4" width="8" style="2" customWidth="1"/>
    <col min="5" max="256" width="11.42578125" style="2"/>
    <col min="257" max="257" width="5.85546875" style="2" customWidth="1"/>
    <col min="258" max="258" width="1.140625" style="2" customWidth="1"/>
    <col min="259" max="259" width="71" style="2" customWidth="1"/>
    <col min="260" max="260" width="8.7109375" style="2" customWidth="1"/>
    <col min="261" max="512" width="11.42578125" style="2"/>
    <col min="513" max="513" width="5.85546875" style="2" customWidth="1"/>
    <col min="514" max="514" width="1.140625" style="2" customWidth="1"/>
    <col min="515" max="515" width="71" style="2" customWidth="1"/>
    <col min="516" max="516" width="8.7109375" style="2" customWidth="1"/>
    <col min="517" max="768" width="11.42578125" style="2"/>
    <col min="769" max="769" width="5.85546875" style="2" customWidth="1"/>
    <col min="770" max="770" width="1.140625" style="2" customWidth="1"/>
    <col min="771" max="771" width="71" style="2" customWidth="1"/>
    <col min="772" max="772" width="8.7109375" style="2" customWidth="1"/>
    <col min="773" max="1024" width="11.42578125" style="2"/>
    <col min="1025" max="1025" width="5.85546875" style="2" customWidth="1"/>
    <col min="1026" max="1026" width="1.140625" style="2" customWidth="1"/>
    <col min="1027" max="1027" width="71" style="2" customWidth="1"/>
    <col min="1028" max="1028" width="8.7109375" style="2" customWidth="1"/>
    <col min="1029" max="1280" width="11.42578125" style="2"/>
    <col min="1281" max="1281" width="5.85546875" style="2" customWidth="1"/>
    <col min="1282" max="1282" width="1.140625" style="2" customWidth="1"/>
    <col min="1283" max="1283" width="71" style="2" customWidth="1"/>
    <col min="1284" max="1284" width="8.7109375" style="2" customWidth="1"/>
    <col min="1285" max="1536" width="11.42578125" style="2"/>
    <col min="1537" max="1537" width="5.85546875" style="2" customWidth="1"/>
    <col min="1538" max="1538" width="1.140625" style="2" customWidth="1"/>
    <col min="1539" max="1539" width="71" style="2" customWidth="1"/>
    <col min="1540" max="1540" width="8.7109375" style="2" customWidth="1"/>
    <col min="1541" max="1792" width="11.42578125" style="2"/>
    <col min="1793" max="1793" width="5.85546875" style="2" customWidth="1"/>
    <col min="1794" max="1794" width="1.140625" style="2" customWidth="1"/>
    <col min="1795" max="1795" width="71" style="2" customWidth="1"/>
    <col min="1796" max="1796" width="8.7109375" style="2" customWidth="1"/>
    <col min="1797" max="2048" width="11.42578125" style="2"/>
    <col min="2049" max="2049" width="5.85546875" style="2" customWidth="1"/>
    <col min="2050" max="2050" width="1.140625" style="2" customWidth="1"/>
    <col min="2051" max="2051" width="71" style="2" customWidth="1"/>
    <col min="2052" max="2052" width="8.7109375" style="2" customWidth="1"/>
    <col min="2053" max="2304" width="11.42578125" style="2"/>
    <col min="2305" max="2305" width="5.85546875" style="2" customWidth="1"/>
    <col min="2306" max="2306" width="1.140625" style="2" customWidth="1"/>
    <col min="2307" max="2307" width="71" style="2" customWidth="1"/>
    <col min="2308" max="2308" width="8.7109375" style="2" customWidth="1"/>
    <col min="2309" max="2560" width="11.42578125" style="2"/>
    <col min="2561" max="2561" width="5.85546875" style="2" customWidth="1"/>
    <col min="2562" max="2562" width="1.140625" style="2" customWidth="1"/>
    <col min="2563" max="2563" width="71" style="2" customWidth="1"/>
    <col min="2564" max="2564" width="8.7109375" style="2" customWidth="1"/>
    <col min="2565" max="2816" width="11.42578125" style="2"/>
    <col min="2817" max="2817" width="5.85546875" style="2" customWidth="1"/>
    <col min="2818" max="2818" width="1.140625" style="2" customWidth="1"/>
    <col min="2819" max="2819" width="71" style="2" customWidth="1"/>
    <col min="2820" max="2820" width="8.7109375" style="2" customWidth="1"/>
    <col min="2821" max="3072" width="11.42578125" style="2"/>
    <col min="3073" max="3073" width="5.85546875" style="2" customWidth="1"/>
    <col min="3074" max="3074" width="1.140625" style="2" customWidth="1"/>
    <col min="3075" max="3075" width="71" style="2" customWidth="1"/>
    <col min="3076" max="3076" width="8.7109375" style="2" customWidth="1"/>
    <col min="3077" max="3328" width="11.42578125" style="2"/>
    <col min="3329" max="3329" width="5.85546875" style="2" customWidth="1"/>
    <col min="3330" max="3330" width="1.140625" style="2" customWidth="1"/>
    <col min="3331" max="3331" width="71" style="2" customWidth="1"/>
    <col min="3332" max="3332" width="8.7109375" style="2" customWidth="1"/>
    <col min="3333" max="3584" width="11.42578125" style="2"/>
    <col min="3585" max="3585" width="5.85546875" style="2" customWidth="1"/>
    <col min="3586" max="3586" width="1.140625" style="2" customWidth="1"/>
    <col min="3587" max="3587" width="71" style="2" customWidth="1"/>
    <col min="3588" max="3588" width="8.7109375" style="2" customWidth="1"/>
    <col min="3589" max="3840" width="11.42578125" style="2"/>
    <col min="3841" max="3841" width="5.85546875" style="2" customWidth="1"/>
    <col min="3842" max="3842" width="1.140625" style="2" customWidth="1"/>
    <col min="3843" max="3843" width="71" style="2" customWidth="1"/>
    <col min="3844" max="3844" width="8.7109375" style="2" customWidth="1"/>
    <col min="3845" max="4096" width="11.42578125" style="2"/>
    <col min="4097" max="4097" width="5.85546875" style="2" customWidth="1"/>
    <col min="4098" max="4098" width="1.140625" style="2" customWidth="1"/>
    <col min="4099" max="4099" width="71" style="2" customWidth="1"/>
    <col min="4100" max="4100" width="8.7109375" style="2" customWidth="1"/>
    <col min="4101" max="4352" width="11.42578125" style="2"/>
    <col min="4353" max="4353" width="5.85546875" style="2" customWidth="1"/>
    <col min="4354" max="4354" width="1.140625" style="2" customWidth="1"/>
    <col min="4355" max="4355" width="71" style="2" customWidth="1"/>
    <col min="4356" max="4356" width="8.7109375" style="2" customWidth="1"/>
    <col min="4357" max="4608" width="11.42578125" style="2"/>
    <col min="4609" max="4609" width="5.85546875" style="2" customWidth="1"/>
    <col min="4610" max="4610" width="1.140625" style="2" customWidth="1"/>
    <col min="4611" max="4611" width="71" style="2" customWidth="1"/>
    <col min="4612" max="4612" width="8.7109375" style="2" customWidth="1"/>
    <col min="4613" max="4864" width="11.42578125" style="2"/>
    <col min="4865" max="4865" width="5.85546875" style="2" customWidth="1"/>
    <col min="4866" max="4866" width="1.140625" style="2" customWidth="1"/>
    <col min="4867" max="4867" width="71" style="2" customWidth="1"/>
    <col min="4868" max="4868" width="8.7109375" style="2" customWidth="1"/>
    <col min="4869" max="5120" width="11.42578125" style="2"/>
    <col min="5121" max="5121" width="5.85546875" style="2" customWidth="1"/>
    <col min="5122" max="5122" width="1.140625" style="2" customWidth="1"/>
    <col min="5123" max="5123" width="71" style="2" customWidth="1"/>
    <col min="5124" max="5124" width="8.7109375" style="2" customWidth="1"/>
    <col min="5125" max="5376" width="11.42578125" style="2"/>
    <col min="5377" max="5377" width="5.85546875" style="2" customWidth="1"/>
    <col min="5378" max="5378" width="1.140625" style="2" customWidth="1"/>
    <col min="5379" max="5379" width="71" style="2" customWidth="1"/>
    <col min="5380" max="5380" width="8.7109375" style="2" customWidth="1"/>
    <col min="5381" max="5632" width="11.42578125" style="2"/>
    <col min="5633" max="5633" width="5.85546875" style="2" customWidth="1"/>
    <col min="5634" max="5634" width="1.140625" style="2" customWidth="1"/>
    <col min="5635" max="5635" width="71" style="2" customWidth="1"/>
    <col min="5636" max="5636" width="8.7109375" style="2" customWidth="1"/>
    <col min="5637" max="5888" width="11.42578125" style="2"/>
    <col min="5889" max="5889" width="5.85546875" style="2" customWidth="1"/>
    <col min="5890" max="5890" width="1.140625" style="2" customWidth="1"/>
    <col min="5891" max="5891" width="71" style="2" customWidth="1"/>
    <col min="5892" max="5892" width="8.7109375" style="2" customWidth="1"/>
    <col min="5893" max="6144" width="11.42578125" style="2"/>
    <col min="6145" max="6145" width="5.85546875" style="2" customWidth="1"/>
    <col min="6146" max="6146" width="1.140625" style="2" customWidth="1"/>
    <col min="6147" max="6147" width="71" style="2" customWidth="1"/>
    <col min="6148" max="6148" width="8.7109375" style="2" customWidth="1"/>
    <col min="6149" max="6400" width="11.42578125" style="2"/>
    <col min="6401" max="6401" width="5.85546875" style="2" customWidth="1"/>
    <col min="6402" max="6402" width="1.140625" style="2" customWidth="1"/>
    <col min="6403" max="6403" width="71" style="2" customWidth="1"/>
    <col min="6404" max="6404" width="8.7109375" style="2" customWidth="1"/>
    <col min="6405" max="6656" width="11.42578125" style="2"/>
    <col min="6657" max="6657" width="5.85546875" style="2" customWidth="1"/>
    <col min="6658" max="6658" width="1.140625" style="2" customWidth="1"/>
    <col min="6659" max="6659" width="71" style="2" customWidth="1"/>
    <col min="6660" max="6660" width="8.7109375" style="2" customWidth="1"/>
    <col min="6661" max="6912" width="11.42578125" style="2"/>
    <col min="6913" max="6913" width="5.85546875" style="2" customWidth="1"/>
    <col min="6914" max="6914" width="1.140625" style="2" customWidth="1"/>
    <col min="6915" max="6915" width="71" style="2" customWidth="1"/>
    <col min="6916" max="6916" width="8.7109375" style="2" customWidth="1"/>
    <col min="6917" max="7168" width="11.42578125" style="2"/>
    <col min="7169" max="7169" width="5.85546875" style="2" customWidth="1"/>
    <col min="7170" max="7170" width="1.140625" style="2" customWidth="1"/>
    <col min="7171" max="7171" width="71" style="2" customWidth="1"/>
    <col min="7172" max="7172" width="8.7109375" style="2" customWidth="1"/>
    <col min="7173" max="7424" width="11.42578125" style="2"/>
    <col min="7425" max="7425" width="5.85546875" style="2" customWidth="1"/>
    <col min="7426" max="7426" width="1.140625" style="2" customWidth="1"/>
    <col min="7427" max="7427" width="71" style="2" customWidth="1"/>
    <col min="7428" max="7428" width="8.7109375" style="2" customWidth="1"/>
    <col min="7429" max="7680" width="11.42578125" style="2"/>
    <col min="7681" max="7681" width="5.85546875" style="2" customWidth="1"/>
    <col min="7682" max="7682" width="1.140625" style="2" customWidth="1"/>
    <col min="7683" max="7683" width="71" style="2" customWidth="1"/>
    <col min="7684" max="7684" width="8.7109375" style="2" customWidth="1"/>
    <col min="7685" max="7936" width="11.42578125" style="2"/>
    <col min="7937" max="7937" width="5.85546875" style="2" customWidth="1"/>
    <col min="7938" max="7938" width="1.140625" style="2" customWidth="1"/>
    <col min="7939" max="7939" width="71" style="2" customWidth="1"/>
    <col min="7940" max="7940" width="8.7109375" style="2" customWidth="1"/>
    <col min="7941" max="8192" width="11.42578125" style="2"/>
    <col min="8193" max="8193" width="5.85546875" style="2" customWidth="1"/>
    <col min="8194" max="8194" width="1.140625" style="2" customWidth="1"/>
    <col min="8195" max="8195" width="71" style="2" customWidth="1"/>
    <col min="8196" max="8196" width="8.7109375" style="2" customWidth="1"/>
    <col min="8197" max="8448" width="11.42578125" style="2"/>
    <col min="8449" max="8449" width="5.85546875" style="2" customWidth="1"/>
    <col min="8450" max="8450" width="1.140625" style="2" customWidth="1"/>
    <col min="8451" max="8451" width="71" style="2" customWidth="1"/>
    <col min="8452" max="8452" width="8.7109375" style="2" customWidth="1"/>
    <col min="8453" max="8704" width="11.42578125" style="2"/>
    <col min="8705" max="8705" width="5.85546875" style="2" customWidth="1"/>
    <col min="8706" max="8706" width="1.140625" style="2" customWidth="1"/>
    <col min="8707" max="8707" width="71" style="2" customWidth="1"/>
    <col min="8708" max="8708" width="8.7109375" style="2" customWidth="1"/>
    <col min="8709" max="8960" width="11.42578125" style="2"/>
    <col min="8961" max="8961" width="5.85546875" style="2" customWidth="1"/>
    <col min="8962" max="8962" width="1.140625" style="2" customWidth="1"/>
    <col min="8963" max="8963" width="71" style="2" customWidth="1"/>
    <col min="8964" max="8964" width="8.7109375" style="2" customWidth="1"/>
    <col min="8965" max="9216" width="11.42578125" style="2"/>
    <col min="9217" max="9217" width="5.85546875" style="2" customWidth="1"/>
    <col min="9218" max="9218" width="1.140625" style="2" customWidth="1"/>
    <col min="9219" max="9219" width="71" style="2" customWidth="1"/>
    <col min="9220" max="9220" width="8.7109375" style="2" customWidth="1"/>
    <col min="9221" max="9472" width="11.42578125" style="2"/>
    <col min="9473" max="9473" width="5.85546875" style="2" customWidth="1"/>
    <col min="9474" max="9474" width="1.140625" style="2" customWidth="1"/>
    <col min="9475" max="9475" width="71" style="2" customWidth="1"/>
    <col min="9476" max="9476" width="8.7109375" style="2" customWidth="1"/>
    <col min="9477" max="9728" width="11.42578125" style="2"/>
    <col min="9729" max="9729" width="5.85546875" style="2" customWidth="1"/>
    <col min="9730" max="9730" width="1.140625" style="2" customWidth="1"/>
    <col min="9731" max="9731" width="71" style="2" customWidth="1"/>
    <col min="9732" max="9732" width="8.7109375" style="2" customWidth="1"/>
    <col min="9733" max="9984" width="11.42578125" style="2"/>
    <col min="9985" max="9985" width="5.85546875" style="2" customWidth="1"/>
    <col min="9986" max="9986" width="1.140625" style="2" customWidth="1"/>
    <col min="9987" max="9987" width="71" style="2" customWidth="1"/>
    <col min="9988" max="9988" width="8.7109375" style="2" customWidth="1"/>
    <col min="9989" max="10240" width="11.42578125" style="2"/>
    <col min="10241" max="10241" width="5.85546875" style="2" customWidth="1"/>
    <col min="10242" max="10242" width="1.140625" style="2" customWidth="1"/>
    <col min="10243" max="10243" width="71" style="2" customWidth="1"/>
    <col min="10244" max="10244" width="8.7109375" style="2" customWidth="1"/>
    <col min="10245" max="10496" width="11.42578125" style="2"/>
    <col min="10497" max="10497" width="5.85546875" style="2" customWidth="1"/>
    <col min="10498" max="10498" width="1.140625" style="2" customWidth="1"/>
    <col min="10499" max="10499" width="71" style="2" customWidth="1"/>
    <col min="10500" max="10500" width="8.7109375" style="2" customWidth="1"/>
    <col min="10501" max="10752" width="11.42578125" style="2"/>
    <col min="10753" max="10753" width="5.85546875" style="2" customWidth="1"/>
    <col min="10754" max="10754" width="1.140625" style="2" customWidth="1"/>
    <col min="10755" max="10755" width="71" style="2" customWidth="1"/>
    <col min="10756" max="10756" width="8.7109375" style="2" customWidth="1"/>
    <col min="10757" max="11008" width="11.42578125" style="2"/>
    <col min="11009" max="11009" width="5.85546875" style="2" customWidth="1"/>
    <col min="11010" max="11010" width="1.140625" style="2" customWidth="1"/>
    <col min="11011" max="11011" width="71" style="2" customWidth="1"/>
    <col min="11012" max="11012" width="8.7109375" style="2" customWidth="1"/>
    <col min="11013" max="11264" width="11.42578125" style="2"/>
    <col min="11265" max="11265" width="5.85546875" style="2" customWidth="1"/>
    <col min="11266" max="11266" width="1.140625" style="2" customWidth="1"/>
    <col min="11267" max="11267" width="71" style="2" customWidth="1"/>
    <col min="11268" max="11268" width="8.7109375" style="2" customWidth="1"/>
    <col min="11269" max="11520" width="11.42578125" style="2"/>
    <col min="11521" max="11521" width="5.85546875" style="2" customWidth="1"/>
    <col min="11522" max="11522" width="1.140625" style="2" customWidth="1"/>
    <col min="11523" max="11523" width="71" style="2" customWidth="1"/>
    <col min="11524" max="11524" width="8.7109375" style="2" customWidth="1"/>
    <col min="11525" max="11776" width="11.42578125" style="2"/>
    <col min="11777" max="11777" width="5.85546875" style="2" customWidth="1"/>
    <col min="11778" max="11778" width="1.140625" style="2" customWidth="1"/>
    <col min="11779" max="11779" width="71" style="2" customWidth="1"/>
    <col min="11780" max="11780" width="8.7109375" style="2" customWidth="1"/>
    <col min="11781" max="12032" width="11.42578125" style="2"/>
    <col min="12033" max="12033" width="5.85546875" style="2" customWidth="1"/>
    <col min="12034" max="12034" width="1.140625" style="2" customWidth="1"/>
    <col min="12035" max="12035" width="71" style="2" customWidth="1"/>
    <col min="12036" max="12036" width="8.7109375" style="2" customWidth="1"/>
    <col min="12037" max="12288" width="11.42578125" style="2"/>
    <col min="12289" max="12289" width="5.85546875" style="2" customWidth="1"/>
    <col min="12290" max="12290" width="1.140625" style="2" customWidth="1"/>
    <col min="12291" max="12291" width="71" style="2" customWidth="1"/>
    <col min="12292" max="12292" width="8.7109375" style="2" customWidth="1"/>
    <col min="12293" max="12544" width="11.42578125" style="2"/>
    <col min="12545" max="12545" width="5.85546875" style="2" customWidth="1"/>
    <col min="12546" max="12546" width="1.140625" style="2" customWidth="1"/>
    <col min="12547" max="12547" width="71" style="2" customWidth="1"/>
    <col min="12548" max="12548" width="8.7109375" style="2" customWidth="1"/>
    <col min="12549" max="12800" width="11.42578125" style="2"/>
    <col min="12801" max="12801" width="5.85546875" style="2" customWidth="1"/>
    <col min="12802" max="12802" width="1.140625" style="2" customWidth="1"/>
    <col min="12803" max="12803" width="71" style="2" customWidth="1"/>
    <col min="12804" max="12804" width="8.7109375" style="2" customWidth="1"/>
    <col min="12805" max="13056" width="11.42578125" style="2"/>
    <col min="13057" max="13057" width="5.85546875" style="2" customWidth="1"/>
    <col min="13058" max="13058" width="1.140625" style="2" customWidth="1"/>
    <col min="13059" max="13059" width="71" style="2" customWidth="1"/>
    <col min="13060" max="13060" width="8.7109375" style="2" customWidth="1"/>
    <col min="13061" max="13312" width="11.42578125" style="2"/>
    <col min="13313" max="13313" width="5.85546875" style="2" customWidth="1"/>
    <col min="13314" max="13314" width="1.140625" style="2" customWidth="1"/>
    <col min="13315" max="13315" width="71" style="2" customWidth="1"/>
    <col min="13316" max="13316" width="8.7109375" style="2" customWidth="1"/>
    <col min="13317" max="13568" width="11.42578125" style="2"/>
    <col min="13569" max="13569" width="5.85546875" style="2" customWidth="1"/>
    <col min="13570" max="13570" width="1.140625" style="2" customWidth="1"/>
    <col min="13571" max="13571" width="71" style="2" customWidth="1"/>
    <col min="13572" max="13572" width="8.7109375" style="2" customWidth="1"/>
    <col min="13573" max="13824" width="11.42578125" style="2"/>
    <col min="13825" max="13825" width="5.85546875" style="2" customWidth="1"/>
    <col min="13826" max="13826" width="1.140625" style="2" customWidth="1"/>
    <col min="13827" max="13827" width="71" style="2" customWidth="1"/>
    <col min="13828" max="13828" width="8.7109375" style="2" customWidth="1"/>
    <col min="13829" max="14080" width="11.42578125" style="2"/>
    <col min="14081" max="14081" width="5.85546875" style="2" customWidth="1"/>
    <col min="14082" max="14082" width="1.140625" style="2" customWidth="1"/>
    <col min="14083" max="14083" width="71" style="2" customWidth="1"/>
    <col min="14084" max="14084" width="8.7109375" style="2" customWidth="1"/>
    <col min="14085" max="14336" width="11.42578125" style="2"/>
    <col min="14337" max="14337" width="5.85546875" style="2" customWidth="1"/>
    <col min="14338" max="14338" width="1.140625" style="2" customWidth="1"/>
    <col min="14339" max="14339" width="71" style="2" customWidth="1"/>
    <col min="14340" max="14340" width="8.7109375" style="2" customWidth="1"/>
    <col min="14341" max="14592" width="11.42578125" style="2"/>
    <col min="14593" max="14593" width="5.85546875" style="2" customWidth="1"/>
    <col min="14594" max="14594" width="1.140625" style="2" customWidth="1"/>
    <col min="14595" max="14595" width="71" style="2" customWidth="1"/>
    <col min="14596" max="14596" width="8.7109375" style="2" customWidth="1"/>
    <col min="14597" max="14848" width="11.42578125" style="2"/>
    <col min="14849" max="14849" width="5.85546875" style="2" customWidth="1"/>
    <col min="14850" max="14850" width="1.140625" style="2" customWidth="1"/>
    <col min="14851" max="14851" width="71" style="2" customWidth="1"/>
    <col min="14852" max="14852" width="8.7109375" style="2" customWidth="1"/>
    <col min="14853" max="15104" width="11.42578125" style="2"/>
    <col min="15105" max="15105" width="5.85546875" style="2" customWidth="1"/>
    <col min="15106" max="15106" width="1.140625" style="2" customWidth="1"/>
    <col min="15107" max="15107" width="71" style="2" customWidth="1"/>
    <col min="15108" max="15108" width="8.7109375" style="2" customWidth="1"/>
    <col min="15109" max="15360" width="11.42578125" style="2"/>
    <col min="15361" max="15361" width="5.85546875" style="2" customWidth="1"/>
    <col min="15362" max="15362" width="1.140625" style="2" customWidth="1"/>
    <col min="15363" max="15363" width="71" style="2" customWidth="1"/>
    <col min="15364" max="15364" width="8.7109375" style="2" customWidth="1"/>
    <col min="15365" max="15616" width="11.42578125" style="2"/>
    <col min="15617" max="15617" width="5.85546875" style="2" customWidth="1"/>
    <col min="15618" max="15618" width="1.140625" style="2" customWidth="1"/>
    <col min="15619" max="15619" width="71" style="2" customWidth="1"/>
    <col min="15620" max="15620" width="8.7109375" style="2" customWidth="1"/>
    <col min="15621" max="15872" width="11.42578125" style="2"/>
    <col min="15873" max="15873" width="5.85546875" style="2" customWidth="1"/>
    <col min="15874" max="15874" width="1.140625" style="2" customWidth="1"/>
    <col min="15875" max="15875" width="71" style="2" customWidth="1"/>
    <col min="15876" max="15876" width="8.7109375" style="2" customWidth="1"/>
    <col min="15877" max="16128" width="11.42578125" style="2"/>
    <col min="16129" max="16129" width="5.85546875" style="2" customWidth="1"/>
    <col min="16130" max="16130" width="1.140625" style="2" customWidth="1"/>
    <col min="16131" max="16131" width="71" style="2" customWidth="1"/>
    <col min="16132" max="16132" width="8.7109375" style="2" customWidth="1"/>
    <col min="16133" max="16384" width="11.42578125" style="2"/>
  </cols>
  <sheetData>
    <row r="1" spans="1:7" s="360" customFormat="1" ht="15">
      <c r="A1" s="638"/>
      <c r="B1" s="362"/>
    </row>
    <row r="2" spans="1:7" customFormat="1" ht="15">
      <c r="A2" s="639" t="s">
        <v>406</v>
      </c>
    </row>
    <row r="3" spans="1:7" s="619" customFormat="1"/>
    <row r="4" spans="1:7" s="619" customFormat="1"/>
    <row r="5" spans="1:7" s="619" customFormat="1" ht="15">
      <c r="A5" s="640" t="s">
        <v>65</v>
      </c>
      <c r="B5" s="641"/>
    </row>
    <row r="6" spans="1:7" s="619" customFormat="1"/>
    <row r="7" spans="1:7" s="619" customFormat="1">
      <c r="G7" s="642"/>
    </row>
    <row r="8" spans="1:7" s="4" customFormat="1" ht="36" customHeight="1">
      <c r="A8" s="60" t="s">
        <v>66</v>
      </c>
      <c r="B8" s="63"/>
      <c r="D8" s="59"/>
    </row>
    <row r="9" spans="1:7" s="4" customFormat="1" ht="33" customHeight="1">
      <c r="A9" s="643" t="s">
        <v>67</v>
      </c>
      <c r="B9" s="644"/>
      <c r="C9" s="645" t="s">
        <v>68</v>
      </c>
      <c r="D9" s="62"/>
      <c r="E9" s="61"/>
    </row>
    <row r="10" spans="1:7" s="4" customFormat="1" ht="33" customHeight="1">
      <c r="A10" s="643" t="s">
        <v>69</v>
      </c>
      <c r="B10" s="644"/>
      <c r="C10" s="645" t="s">
        <v>70</v>
      </c>
      <c r="D10" s="62"/>
      <c r="E10" s="61"/>
    </row>
    <row r="11" spans="1:7" s="4" customFormat="1" ht="33" customHeight="1">
      <c r="A11" s="643" t="s">
        <v>71</v>
      </c>
      <c r="B11" s="644"/>
      <c r="C11" s="645" t="s">
        <v>72</v>
      </c>
      <c r="D11" s="62"/>
      <c r="E11" s="61"/>
    </row>
    <row r="12" spans="1:7" s="4" customFormat="1" ht="33" customHeight="1">
      <c r="A12" s="643" t="s">
        <v>73</v>
      </c>
      <c r="B12" s="644"/>
      <c r="C12" s="645" t="s">
        <v>74</v>
      </c>
      <c r="D12" s="62"/>
      <c r="E12" s="61"/>
      <c r="F12" s="64"/>
    </row>
    <row r="13" spans="1:7" s="4" customFormat="1" ht="33" customHeight="1">
      <c r="A13" s="643" t="s">
        <v>75</v>
      </c>
      <c r="B13" s="644"/>
      <c r="C13" s="645" t="s">
        <v>76</v>
      </c>
      <c r="D13" s="62"/>
      <c r="E13" s="61"/>
    </row>
    <row r="14" spans="1:7" s="4" customFormat="1" ht="33" customHeight="1">
      <c r="A14" s="643" t="s">
        <v>77</v>
      </c>
      <c r="B14" s="644"/>
      <c r="C14" s="645" t="s">
        <v>78</v>
      </c>
      <c r="D14" s="62"/>
      <c r="E14" s="61"/>
    </row>
    <row r="15" spans="1:7" s="4" customFormat="1" ht="33" customHeight="1">
      <c r="A15" s="643" t="s">
        <v>79</v>
      </c>
      <c r="B15" s="644"/>
      <c r="C15" s="645" t="s">
        <v>80</v>
      </c>
      <c r="D15" s="62"/>
      <c r="E15" s="61"/>
    </row>
    <row r="16" spans="1:7" s="4" customFormat="1" ht="33" customHeight="1">
      <c r="A16" s="643" t="s">
        <v>81</v>
      </c>
      <c r="B16" s="644"/>
      <c r="C16" s="645" t="s">
        <v>82</v>
      </c>
      <c r="D16" s="62"/>
      <c r="E16" s="61"/>
    </row>
    <row r="17" spans="1:5" s="4" customFormat="1" ht="33" customHeight="1">
      <c r="A17" s="643" t="s">
        <v>83</v>
      </c>
      <c r="B17" s="644"/>
      <c r="C17" s="645" t="s">
        <v>409</v>
      </c>
      <c r="D17" s="62"/>
      <c r="E17" s="61"/>
    </row>
    <row r="18" spans="1:5" s="4" customFormat="1" ht="33" customHeight="1">
      <c r="A18" s="643" t="s">
        <v>84</v>
      </c>
      <c r="B18" s="644"/>
      <c r="C18" s="645" t="s">
        <v>415</v>
      </c>
      <c r="D18" s="62"/>
      <c r="E18" s="61"/>
    </row>
    <row r="19" spans="1:5" s="4" customFormat="1" ht="33" customHeight="1">
      <c r="A19" s="643" t="s">
        <v>85</v>
      </c>
      <c r="B19" s="644"/>
      <c r="C19" s="645" t="s">
        <v>86</v>
      </c>
      <c r="D19" s="62"/>
      <c r="E19" s="61"/>
    </row>
    <row r="20" spans="1:5" s="4" customFormat="1" ht="33" customHeight="1">
      <c r="A20" s="643" t="s">
        <v>87</v>
      </c>
      <c r="B20" s="644"/>
      <c r="C20" s="645" t="s">
        <v>88</v>
      </c>
      <c r="D20" s="62"/>
      <c r="E20" s="61"/>
    </row>
    <row r="21" spans="1:5" s="4" customFormat="1" ht="33" customHeight="1">
      <c r="A21" s="643" t="s">
        <v>89</v>
      </c>
      <c r="B21" s="644"/>
      <c r="C21" s="645" t="s">
        <v>90</v>
      </c>
      <c r="D21" s="62"/>
      <c r="E21" s="61"/>
    </row>
    <row r="22" spans="1:5" s="4" customFormat="1" ht="33" customHeight="1">
      <c r="A22" s="643" t="s">
        <v>91</v>
      </c>
      <c r="B22" s="644"/>
      <c r="C22" s="645" t="s">
        <v>92</v>
      </c>
      <c r="D22" s="62"/>
      <c r="E22" s="61"/>
    </row>
    <row r="23" spans="1:5" s="4" customFormat="1" ht="33" customHeight="1">
      <c r="A23" s="643" t="s">
        <v>93</v>
      </c>
      <c r="B23" s="644"/>
      <c r="C23" s="645" t="s">
        <v>94</v>
      </c>
      <c r="D23" s="62"/>
      <c r="E23" s="61"/>
    </row>
    <row r="24" spans="1:5" s="4" customFormat="1" ht="60" customHeight="1">
      <c r="A24" s="643" t="s">
        <v>95</v>
      </c>
      <c r="B24" s="644"/>
      <c r="C24" s="645" t="s">
        <v>407</v>
      </c>
      <c r="D24" s="62"/>
      <c r="E24" s="61"/>
    </row>
    <row r="25" spans="1:5" s="4" customFormat="1" ht="33" customHeight="1">
      <c r="A25" s="643" t="s">
        <v>96</v>
      </c>
      <c r="B25" s="644"/>
      <c r="C25" s="645" t="s">
        <v>97</v>
      </c>
      <c r="D25" s="62"/>
      <c r="E25" s="61"/>
    </row>
    <row r="26" spans="1:5" s="4" customFormat="1" ht="33" customHeight="1">
      <c r="A26" s="646" t="s">
        <v>98</v>
      </c>
      <c r="B26" s="644"/>
      <c r="C26" s="645" t="s">
        <v>99</v>
      </c>
      <c r="D26" s="62"/>
    </row>
    <row r="27" spans="1:5" s="4" customFormat="1" ht="36.75" customHeight="1">
      <c r="A27" s="646" t="s">
        <v>100</v>
      </c>
      <c r="B27" s="644"/>
      <c r="C27" s="645" t="s">
        <v>101</v>
      </c>
      <c r="D27" s="62"/>
    </row>
    <row r="28" spans="1:5" s="4" customFormat="1" ht="33" customHeight="1">
      <c r="A28" s="646" t="s">
        <v>102</v>
      </c>
      <c r="B28" s="644"/>
      <c r="C28" s="645" t="s">
        <v>103</v>
      </c>
      <c r="D28" s="62"/>
    </row>
    <row r="29" spans="1:5" s="4" customFormat="1" ht="48" customHeight="1">
      <c r="A29" s="646" t="s">
        <v>104</v>
      </c>
      <c r="B29" s="644"/>
      <c r="C29" s="645" t="s">
        <v>105</v>
      </c>
      <c r="D29" s="62"/>
    </row>
    <row r="30" spans="1:5" s="4" customFormat="1" ht="39.75" customHeight="1">
      <c r="A30" s="646" t="s">
        <v>106</v>
      </c>
      <c r="B30" s="644"/>
      <c r="C30" s="645" t="s">
        <v>107</v>
      </c>
      <c r="D30" s="62"/>
    </row>
    <row r="31" spans="1:5" s="4" customFormat="1" ht="39.75" customHeight="1">
      <c r="A31" s="647" t="s">
        <v>108</v>
      </c>
      <c r="B31" s="644"/>
      <c r="C31" s="645" t="s">
        <v>408</v>
      </c>
      <c r="D31" s="62"/>
    </row>
    <row r="52" spans="1:4">
      <c r="D52" s="4"/>
    </row>
    <row r="53" spans="1:4">
      <c r="A53" s="65"/>
      <c r="B53" s="4"/>
      <c r="C53" s="4"/>
      <c r="D53" s="4"/>
    </row>
    <row r="54" spans="1:4">
      <c r="A54" s="4"/>
      <c r="B54" s="4"/>
      <c r="C54" s="4"/>
      <c r="D54" s="4"/>
    </row>
    <row r="55" spans="1:4">
      <c r="A55" s="65"/>
      <c r="B55" s="4"/>
      <c r="C55" s="4"/>
      <c r="D55" s="4"/>
    </row>
    <row r="56" spans="1:4">
      <c r="A56" s="4"/>
      <c r="B56" s="4"/>
      <c r="C56" s="4"/>
      <c r="D56" s="4"/>
    </row>
    <row r="57" spans="1:4">
      <c r="A57" s="65"/>
      <c r="B57" s="4"/>
      <c r="C57" s="4"/>
      <c r="D57" s="4"/>
    </row>
    <row r="58" spans="1:4">
      <c r="A58" s="4"/>
      <c r="B58" s="4"/>
      <c r="C58" s="4"/>
      <c r="D58" s="4"/>
    </row>
    <row r="59" spans="1:4">
      <c r="A59" s="65"/>
      <c r="B59" s="4"/>
      <c r="C59" s="4"/>
      <c r="D59" s="4"/>
    </row>
    <row r="60" spans="1:4">
      <c r="A60" s="4"/>
      <c r="B60" s="4"/>
      <c r="C60" s="4"/>
    </row>
  </sheetData>
  <hyperlinks>
    <hyperlink ref="A9:C9" location="Tab01_14!A1" display="1."/>
    <hyperlink ref="A10:C10" location="Tab02_14!A1" display="2."/>
    <hyperlink ref="A11:C11" location="Tab03_14!A1" display="3."/>
    <hyperlink ref="A12:C12" location="Tab04_14!A1" display="4."/>
    <hyperlink ref="A13:C13" location="Tab05_14!A1" display="5."/>
    <hyperlink ref="A14:C14" location="Tab06_14!A1" display="6."/>
    <hyperlink ref="A15:C15" location="Tab07_14!A1" display="7."/>
    <hyperlink ref="A16:C16" location="Tab08_14!A1" display="8."/>
    <hyperlink ref="A17:C17" location="Tab09_14!A1" display="9."/>
    <hyperlink ref="A18:C18" location="Tab10_14!A1" display="10."/>
    <hyperlink ref="A19:C19" location="Tab11_14!A1" display="11."/>
    <hyperlink ref="A20:C20" location="Tab12_14!A1" display="12."/>
    <hyperlink ref="A21:C21" location="Tab13_14!A1" display="13."/>
    <hyperlink ref="A22:C22" location="Tab14_14!A1" display="14."/>
    <hyperlink ref="A23:C23" location="Tab15_14!A1" display="15."/>
    <hyperlink ref="A24:C24" location="Tab16_14!A1" display="16."/>
    <hyperlink ref="A25:C25" location="Tab17_14!A1" display="17."/>
    <hyperlink ref="A26:C26" location="Tab18_14!A1" display="18."/>
    <hyperlink ref="A27:C27" location="Tab19_14!A1" display="19."/>
    <hyperlink ref="A28:C28" location="Tab20_14!A1" display="20."/>
    <hyperlink ref="A29:C29" location="Tab21_14!A1" display="21."/>
    <hyperlink ref="A30:C30" location="Tab22_14!A1" display="22."/>
    <hyperlink ref="A31:C31" location="Tab23_14!A1" display="23."/>
  </hyperlinks>
  <pageMargins left="0.78740157480314965" right="0.78740157480314965" top="0.98425196850393704" bottom="0.78740157480314965" header="0.51181102362204722" footer="0.51181102362204722"/>
  <pageSetup paperSize="9" orientation="portrait" horizontalDpi="300" verticalDpi="300" r:id="rId1"/>
  <headerFooter alignWithMargins="0">
    <oddFooter>&amp;C&amp;"Arial,Standard"&amp;6© Statistisches Landesamt des Freistaates Sachsen  -  K II 1 - j/14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Normal="100" workbookViewId="0">
      <selection activeCell="F17" sqref="F17"/>
    </sheetView>
  </sheetViews>
  <sheetFormatPr baseColWidth="10" defaultRowHeight="12.75"/>
  <cols>
    <col min="1" max="1" width="20.28515625" style="243" customWidth="1"/>
    <col min="2" max="4" width="22.140625" style="243" customWidth="1"/>
    <col min="5" max="5" width="12" style="244" bestFit="1" customWidth="1"/>
    <col min="6" max="16384" width="11.42578125" style="244"/>
  </cols>
  <sheetData>
    <row r="1" spans="1:6" s="240" customFormat="1">
      <c r="A1" s="238" t="s">
        <v>188</v>
      </c>
      <c r="B1" s="238"/>
      <c r="C1" s="239"/>
      <c r="D1" s="239"/>
    </row>
    <row r="2" spans="1:6" s="240" customFormat="1">
      <c r="A2" s="241" t="s">
        <v>189</v>
      </c>
      <c r="B2" s="238"/>
      <c r="C2" s="239"/>
      <c r="D2" s="239"/>
    </row>
    <row r="3" spans="1:6" s="240" customFormat="1" ht="12.75" customHeight="1">
      <c r="A3" s="238" t="s">
        <v>190</v>
      </c>
      <c r="B3" s="238"/>
      <c r="C3" s="239"/>
      <c r="D3" s="239"/>
    </row>
    <row r="4" spans="1:6">
      <c r="A4" s="242"/>
      <c r="B4" s="242"/>
    </row>
    <row r="5" spans="1:6" ht="24" customHeight="1">
      <c r="A5" s="245" t="s">
        <v>111</v>
      </c>
      <c r="B5" s="246">
        <v>2012</v>
      </c>
      <c r="C5" s="247">
        <v>2013</v>
      </c>
      <c r="D5" s="247">
        <v>2014</v>
      </c>
    </row>
    <row r="6" spans="1:6" ht="15" customHeight="1">
      <c r="A6" s="248"/>
      <c r="B6" s="249"/>
    </row>
    <row r="7" spans="1:6" ht="27.75" customHeight="1">
      <c r="A7" s="250" t="s">
        <v>191</v>
      </c>
      <c r="B7" s="251">
        <v>17154139.841729999</v>
      </c>
      <c r="C7" s="251">
        <v>17691933.57852</v>
      </c>
      <c r="D7" s="251">
        <v>18405231.062809996</v>
      </c>
      <c r="E7" s="252"/>
    </row>
    <row r="8" spans="1:6" ht="15" customHeight="1">
      <c r="A8" s="253" t="s">
        <v>192</v>
      </c>
      <c r="B8" s="254">
        <v>2724.37</v>
      </c>
      <c r="C8" s="254">
        <v>2822.24</v>
      </c>
      <c r="D8" s="254">
        <v>2935.1079091609458</v>
      </c>
    </row>
    <row r="9" spans="1:6" ht="27.75" customHeight="1">
      <c r="A9" s="255" t="s">
        <v>39</v>
      </c>
      <c r="B9" s="256">
        <v>8591441.398430001</v>
      </c>
      <c r="C9" s="256">
        <v>8822878.4629800003</v>
      </c>
      <c r="D9" s="256">
        <v>9204223.7818699982</v>
      </c>
      <c r="E9" s="257"/>
    </row>
    <row r="10" spans="1:6" ht="15" customHeight="1">
      <c r="A10" s="253" t="s">
        <v>192</v>
      </c>
      <c r="B10" s="254">
        <v>3165.37</v>
      </c>
      <c r="C10" s="254">
        <v>3263.52</v>
      </c>
      <c r="D10" s="254">
        <v>3387.4090306887229</v>
      </c>
    </row>
    <row r="11" spans="1:6" ht="27.75" customHeight="1">
      <c r="A11" s="255" t="s">
        <v>40</v>
      </c>
      <c r="B11" s="256">
        <v>24416.232179999999</v>
      </c>
      <c r="C11" s="256">
        <v>24744.611339999999</v>
      </c>
      <c r="D11" s="256">
        <v>25106.316620000001</v>
      </c>
      <c r="E11" s="258"/>
      <c r="F11" s="258"/>
    </row>
    <row r="12" spans="1:6" ht="15" customHeight="1">
      <c r="A12" s="253" t="s">
        <v>192</v>
      </c>
      <c r="B12" s="254">
        <v>2214.2199999999998</v>
      </c>
      <c r="C12" s="254">
        <v>2286.3000000000002</v>
      </c>
      <c r="D12" s="254">
        <v>2376.8168721007291</v>
      </c>
    </row>
    <row r="13" spans="1:6" ht="27.75" customHeight="1">
      <c r="A13" s="255" t="s">
        <v>6</v>
      </c>
      <c r="B13" s="256">
        <v>8538282.2111200001</v>
      </c>
      <c r="C13" s="256">
        <v>8844310.5042000003</v>
      </c>
      <c r="D13" s="256">
        <v>9175900.9643200003</v>
      </c>
      <c r="E13" s="258"/>
    </row>
    <row r="14" spans="1:6" ht="15" customHeight="1">
      <c r="A14" s="253" t="s">
        <v>192</v>
      </c>
      <c r="B14" s="254">
        <v>2390.7800000000002</v>
      </c>
      <c r="C14" s="254">
        <v>2488.2399999999998</v>
      </c>
      <c r="D14" s="254">
        <v>2589.891738850517</v>
      </c>
    </row>
    <row r="15" spans="1:6" ht="12.75" customHeight="1">
      <c r="A15" s="259"/>
      <c r="B15" s="260"/>
      <c r="C15" s="260"/>
    </row>
    <row r="16" spans="1:6" ht="12.75" customHeight="1"/>
    <row r="17" spans="1:1" ht="10.5" customHeight="1">
      <c r="A17" s="261"/>
    </row>
  </sheetData>
  <pageMargins left="0.78740157480314965" right="0.78740157480314965" top="0.98425196850393704" bottom="0.78740157480314965" header="0.51181102362204722" footer="0.51181102362204722"/>
  <pageSetup paperSize="9" orientation="portrait" r:id="rId1"/>
  <headerFooter alignWithMargins="0">
    <oddHeader xml:space="preserve">&amp;C&amp;"Arial,Standard"&amp;9 16&amp;"Helvetica,Standard"&amp;10
</oddHeader>
    <oddFooter>&amp;C&amp;"Arial,Standard"&amp;6© Statistisches Landesamt des Freistaates Sachsen - K II 1 - j/14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Normal="100" workbookViewId="0"/>
  </sheetViews>
  <sheetFormatPr baseColWidth="10" defaultRowHeight="12.75"/>
  <cols>
    <col min="1" max="1" width="28.42578125" style="2" customWidth="1"/>
    <col min="2" max="16384" width="11.42578125" style="2"/>
  </cols>
  <sheetData>
    <row r="1" spans="1:7" ht="13.5" customHeight="1">
      <c r="A1" s="1" t="s">
        <v>193</v>
      </c>
    </row>
    <row r="2" spans="1:7" ht="13.5" customHeight="1">
      <c r="A2" s="1" t="s">
        <v>194</v>
      </c>
    </row>
    <row r="4" spans="1:7" ht="12.75" customHeight="1">
      <c r="A4" s="652" t="s">
        <v>164</v>
      </c>
      <c r="B4" s="654" t="s">
        <v>3</v>
      </c>
      <c r="C4" s="656" t="s">
        <v>39</v>
      </c>
      <c r="D4" s="656" t="s">
        <v>5</v>
      </c>
      <c r="E4" s="656" t="s">
        <v>6</v>
      </c>
      <c r="F4" s="660" t="s">
        <v>195</v>
      </c>
    </row>
    <row r="5" spans="1:7">
      <c r="A5" s="668"/>
      <c r="B5" s="685"/>
      <c r="C5" s="695"/>
      <c r="D5" s="695"/>
      <c r="E5" s="695"/>
      <c r="F5" s="662"/>
      <c r="G5" s="237"/>
    </row>
    <row r="6" spans="1:7">
      <c r="A6" s="668"/>
      <c r="B6" s="685"/>
      <c r="C6" s="695"/>
      <c r="D6" s="695"/>
      <c r="E6" s="695"/>
      <c r="F6" s="662"/>
      <c r="G6" s="237"/>
    </row>
    <row r="7" spans="1:7">
      <c r="A7" s="653"/>
      <c r="B7" s="655"/>
      <c r="C7" s="696"/>
      <c r="D7" s="696"/>
      <c r="E7" s="696"/>
      <c r="F7" s="664"/>
      <c r="G7" s="237"/>
    </row>
    <row r="8" spans="1:7" ht="15" customHeight="1">
      <c r="G8" s="237"/>
    </row>
    <row r="9" spans="1:7">
      <c r="A9" s="4"/>
      <c r="B9" s="708" t="s">
        <v>3</v>
      </c>
      <c r="C9" s="708"/>
      <c r="D9" s="708"/>
      <c r="E9" s="708"/>
      <c r="G9" s="237"/>
    </row>
    <row r="10" spans="1:7" ht="10.5" customHeight="1">
      <c r="A10" s="4"/>
      <c r="B10" s="4"/>
      <c r="C10" s="4"/>
      <c r="D10" s="4"/>
      <c r="G10" s="237"/>
    </row>
    <row r="11" spans="1:7" ht="12" customHeight="1">
      <c r="A11" s="96" t="s">
        <v>196</v>
      </c>
      <c r="B11" s="262">
        <v>2935.11</v>
      </c>
      <c r="C11" s="263">
        <v>3387.41</v>
      </c>
      <c r="D11" s="263">
        <v>2376.8200000000002</v>
      </c>
      <c r="E11" s="264">
        <v>2589.89</v>
      </c>
      <c r="F11" s="265">
        <v>3.9</v>
      </c>
      <c r="G11" s="237"/>
    </row>
    <row r="12" spans="1:7" ht="15" customHeight="1">
      <c r="A12" s="96" t="s">
        <v>197</v>
      </c>
      <c r="B12" s="262">
        <v>2791.79</v>
      </c>
      <c r="C12" s="263">
        <v>3159.38</v>
      </c>
      <c r="D12" s="263">
        <v>2328.31</v>
      </c>
      <c r="E12" s="264">
        <v>2511.2600000000002</v>
      </c>
      <c r="F12" s="265">
        <v>5.8</v>
      </c>
      <c r="G12" s="237"/>
    </row>
    <row r="13" spans="1:7" ht="12.75" customHeight="1">
      <c r="A13" s="4"/>
      <c r="B13" s="266"/>
      <c r="C13" s="266"/>
      <c r="D13" s="266"/>
      <c r="E13" s="267"/>
      <c r="F13" s="265"/>
      <c r="G13" s="237"/>
    </row>
    <row r="14" spans="1:7">
      <c r="A14" s="4"/>
      <c r="B14" s="708" t="s">
        <v>198</v>
      </c>
      <c r="C14" s="708"/>
      <c r="D14" s="708"/>
      <c r="E14" s="708"/>
      <c r="F14" s="265"/>
      <c r="G14" s="237"/>
    </row>
    <row r="15" spans="1:7" ht="10.5" customHeight="1">
      <c r="A15" s="4"/>
      <c r="B15" s="4"/>
      <c r="C15" s="4"/>
      <c r="D15" s="4"/>
      <c r="E15" s="267"/>
      <c r="F15" s="265"/>
      <c r="G15" s="237"/>
    </row>
    <row r="16" spans="1:7" ht="12" customHeight="1">
      <c r="A16" s="96" t="s">
        <v>199</v>
      </c>
      <c r="B16" s="268" t="s">
        <v>200</v>
      </c>
      <c r="C16" s="268" t="s">
        <v>200</v>
      </c>
      <c r="D16" s="268" t="s">
        <v>200</v>
      </c>
      <c r="E16" s="269" t="s">
        <v>201</v>
      </c>
      <c r="F16" s="265" t="s">
        <v>203</v>
      </c>
      <c r="G16" s="237"/>
    </row>
    <row r="17" spans="1:7" ht="15.75" customHeight="1">
      <c r="A17" s="96" t="s">
        <v>197</v>
      </c>
      <c r="B17" s="262">
        <v>1915.03</v>
      </c>
      <c r="C17" s="263">
        <v>1973.38</v>
      </c>
      <c r="D17" s="263">
        <v>1955.76</v>
      </c>
      <c r="E17" s="264">
        <v>1878.36</v>
      </c>
      <c r="F17" s="265">
        <v>6.1</v>
      </c>
      <c r="G17" s="237"/>
    </row>
    <row r="18" spans="1:7" ht="12.75" customHeight="1">
      <c r="A18" s="4"/>
      <c r="B18" s="4"/>
      <c r="C18" s="4"/>
      <c r="D18" s="4"/>
      <c r="E18" s="267"/>
      <c r="F18" s="265"/>
      <c r="G18" s="237"/>
    </row>
    <row r="19" spans="1:7">
      <c r="A19" s="4"/>
      <c r="B19" s="708" t="s">
        <v>202</v>
      </c>
      <c r="C19" s="708"/>
      <c r="D19" s="708"/>
      <c r="E19" s="708"/>
      <c r="F19" s="265"/>
      <c r="G19" s="237"/>
    </row>
    <row r="20" spans="1:7" ht="10.5" customHeight="1">
      <c r="A20" s="4"/>
      <c r="B20" s="4"/>
      <c r="C20" s="4"/>
      <c r="D20" s="4"/>
      <c r="E20" s="267"/>
      <c r="F20" s="265"/>
      <c r="G20" s="237"/>
    </row>
    <row r="21" spans="1:7" ht="12" customHeight="1">
      <c r="A21" s="96" t="s">
        <v>199</v>
      </c>
      <c r="B21" s="268" t="s">
        <v>200</v>
      </c>
      <c r="C21" s="268" t="s">
        <v>200</v>
      </c>
      <c r="D21" s="268" t="s">
        <v>200</v>
      </c>
      <c r="E21" s="269" t="s">
        <v>201</v>
      </c>
      <c r="F21" s="265" t="s">
        <v>203</v>
      </c>
      <c r="G21" s="237"/>
    </row>
    <row r="22" spans="1:7" ht="15" customHeight="1">
      <c r="A22" s="96" t="s">
        <v>197</v>
      </c>
      <c r="B22" s="262">
        <v>5369.19</v>
      </c>
      <c r="C22" s="263">
        <v>5480.98</v>
      </c>
      <c r="D22" s="263">
        <v>4365.6099999999997</v>
      </c>
      <c r="E22" s="264">
        <v>5218.63</v>
      </c>
      <c r="F22" s="265">
        <v>5.8</v>
      </c>
      <c r="G22" s="237"/>
    </row>
    <row r="23" spans="1:7" ht="12.75" customHeight="1">
      <c r="A23" s="70"/>
      <c r="B23" s="262"/>
      <c r="C23" s="263"/>
      <c r="D23" s="263"/>
      <c r="E23" s="264"/>
      <c r="F23" s="265"/>
    </row>
    <row r="24" spans="1:7" ht="12.75" customHeight="1">
      <c r="A24" s="2" t="s">
        <v>33</v>
      </c>
    </row>
    <row r="25" spans="1:7" ht="10.5" customHeight="1">
      <c r="A25" s="3" t="s">
        <v>204</v>
      </c>
    </row>
    <row r="26" spans="1:7" ht="10.5" customHeight="1">
      <c r="A26" s="3" t="s">
        <v>205</v>
      </c>
    </row>
    <row r="27" spans="1:7" s="4" customFormat="1" ht="10.5" customHeight="1">
      <c r="A27" s="3"/>
      <c r="B27" s="215"/>
      <c r="C27" s="215"/>
      <c r="D27" s="215"/>
      <c r="F27" s="2"/>
    </row>
    <row r="28" spans="1:7" s="4" customFormat="1" ht="10.5" customHeight="1">
      <c r="A28" s="204"/>
      <c r="B28" s="76"/>
      <c r="C28" s="76"/>
      <c r="D28" s="76"/>
      <c r="F28" s="2"/>
    </row>
    <row r="29" spans="1:7">
      <c r="F29" s="4"/>
    </row>
    <row r="30" spans="1:7">
      <c r="F30" s="4"/>
    </row>
  </sheetData>
  <mergeCells count="9">
    <mergeCell ref="B9:E9"/>
    <mergeCell ref="B14:E14"/>
    <mergeCell ref="B19:E19"/>
    <mergeCell ref="F4:F7"/>
    <mergeCell ref="A4:A7"/>
    <mergeCell ref="B4:B7"/>
    <mergeCell ref="C4:C7"/>
    <mergeCell ref="D4:D7"/>
    <mergeCell ref="E4:E7"/>
  </mergeCells>
  <pageMargins left="0.78740157480314965" right="0.35433070866141736" top="0.98425196850393704" bottom="0.78740157480314965" header="0.51181102362204722" footer="0.51181102362204722"/>
  <pageSetup paperSize="9" orientation="portrait" r:id="rId1"/>
  <headerFooter alignWithMargins="0">
    <oddHeader>&amp;C&amp;"Arial,Standard"&amp;9  17</oddHeader>
    <oddFooter>&amp;C&amp;"Arial,Standard"&amp;6© Statistisches Landesamt des Freistaates Sachsen  -  K II 1  - j/14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Normal="100" workbookViewId="0"/>
  </sheetViews>
  <sheetFormatPr baseColWidth="10" defaultRowHeight="12.75"/>
  <cols>
    <col min="1" max="1" width="28.42578125" style="2" customWidth="1"/>
    <col min="2" max="16384" width="11.42578125" style="2"/>
  </cols>
  <sheetData>
    <row r="1" spans="1:7" ht="13.5" customHeight="1">
      <c r="A1" s="1" t="s">
        <v>206</v>
      </c>
      <c r="B1" s="1"/>
      <c r="C1" s="1"/>
      <c r="D1" s="1"/>
    </row>
    <row r="2" spans="1:7" ht="13.5" customHeight="1">
      <c r="A2" s="1" t="s">
        <v>207</v>
      </c>
      <c r="B2" s="1"/>
      <c r="C2" s="1"/>
      <c r="D2" s="1"/>
    </row>
    <row r="3" spans="1:7" ht="12.75" customHeight="1"/>
    <row r="4" spans="1:7" s="3" customFormat="1" ht="16.5" customHeight="1">
      <c r="A4" s="709" t="s">
        <v>164</v>
      </c>
      <c r="B4" s="712" t="s">
        <v>208</v>
      </c>
      <c r="C4" s="713"/>
      <c r="D4" s="713"/>
      <c r="E4" s="713"/>
      <c r="F4" s="713"/>
    </row>
    <row r="5" spans="1:7" s="3" customFormat="1" ht="8.25" customHeight="1">
      <c r="A5" s="710"/>
      <c r="B5" s="714">
        <v>2010</v>
      </c>
      <c r="C5" s="714">
        <v>2011</v>
      </c>
      <c r="D5" s="714">
        <v>2012</v>
      </c>
      <c r="E5" s="714">
        <v>2013</v>
      </c>
      <c r="F5" s="674">
        <v>2014</v>
      </c>
    </row>
    <row r="6" spans="1:7" s="3" customFormat="1" ht="8.25" customHeight="1">
      <c r="A6" s="711"/>
      <c r="B6" s="655"/>
      <c r="C6" s="655"/>
      <c r="D6" s="655"/>
      <c r="E6" s="655"/>
      <c r="F6" s="658"/>
    </row>
    <row r="7" spans="1:7">
      <c r="A7" s="92"/>
      <c r="B7" s="93"/>
      <c r="C7" s="93"/>
      <c r="D7" s="93"/>
      <c r="E7" s="93"/>
      <c r="F7" s="93"/>
    </row>
    <row r="8" spans="1:7" s="4" customFormat="1" ht="12">
      <c r="A8" s="270" t="s">
        <v>199</v>
      </c>
      <c r="B8" s="271">
        <v>-3.3</v>
      </c>
      <c r="C8" s="272">
        <v>2.9</v>
      </c>
      <c r="D8" s="271">
        <v>3.7</v>
      </c>
      <c r="E8" s="271">
        <v>3.6</v>
      </c>
      <c r="F8" s="271">
        <v>3.9</v>
      </c>
      <c r="G8" s="272"/>
    </row>
    <row r="9" spans="1:7" s="4" customFormat="1" ht="12">
      <c r="A9" s="111"/>
      <c r="B9" s="265"/>
      <c r="C9" s="273"/>
      <c r="D9" s="265"/>
      <c r="E9" s="79"/>
      <c r="F9" s="79"/>
      <c r="G9" s="272"/>
    </row>
    <row r="10" spans="1:7" s="4" customFormat="1" ht="12">
      <c r="A10" s="111" t="s">
        <v>209</v>
      </c>
      <c r="B10" s="265">
        <v>1.8</v>
      </c>
      <c r="C10" s="273">
        <v>4.7</v>
      </c>
      <c r="D10" s="265">
        <v>2.7</v>
      </c>
      <c r="E10" s="265">
        <v>3.1</v>
      </c>
      <c r="F10" s="265">
        <v>3.7</v>
      </c>
      <c r="G10" s="272"/>
    </row>
    <row r="11" spans="1:7" s="4" customFormat="1" ht="12">
      <c r="A11" s="111"/>
      <c r="B11" s="265"/>
      <c r="C11" s="273"/>
      <c r="D11" s="265"/>
      <c r="E11" s="265"/>
      <c r="F11" s="265"/>
      <c r="G11" s="272"/>
    </row>
    <row r="12" spans="1:7" s="4" customFormat="1" ht="12">
      <c r="A12" s="111" t="s">
        <v>210</v>
      </c>
      <c r="B12" s="265">
        <v>5.9</v>
      </c>
      <c r="C12" s="273">
        <v>9.3000000000000007</v>
      </c>
      <c r="D12" s="265">
        <v>7.4</v>
      </c>
      <c r="E12" s="265">
        <v>3.3</v>
      </c>
      <c r="F12" s="265">
        <v>3.9</v>
      </c>
      <c r="G12" s="272"/>
    </row>
    <row r="13" spans="1:7" s="4" customFormat="1" ht="12">
      <c r="A13" s="111"/>
      <c r="B13" s="265"/>
      <c r="C13" s="273"/>
      <c r="D13" s="265"/>
      <c r="E13" s="265"/>
      <c r="F13" s="265"/>
      <c r="G13" s="272"/>
    </row>
    <row r="14" spans="1:7" s="4" customFormat="1" ht="12">
      <c r="A14" s="111" t="s">
        <v>211</v>
      </c>
      <c r="B14" s="265">
        <v>14.2</v>
      </c>
      <c r="C14" s="273">
        <v>14.7</v>
      </c>
      <c r="D14" s="265">
        <v>4.7</v>
      </c>
      <c r="E14" s="265">
        <v>4.0999999999999996</v>
      </c>
      <c r="F14" s="265">
        <v>4</v>
      </c>
      <c r="G14" s="272"/>
    </row>
    <row r="15" spans="1:7" s="4" customFormat="1" ht="12">
      <c r="A15" s="111"/>
      <c r="B15" s="265"/>
      <c r="C15" s="265"/>
      <c r="D15" s="265"/>
      <c r="G15" s="273"/>
    </row>
    <row r="16" spans="1:7" s="4" customFormat="1" ht="12">
      <c r="A16" s="111"/>
      <c r="B16" s="265"/>
      <c r="C16" s="265"/>
      <c r="D16" s="265"/>
      <c r="G16" s="273"/>
    </row>
    <row r="17" spans="1:7" s="4" customFormat="1" ht="12">
      <c r="A17" s="78" t="s">
        <v>197</v>
      </c>
      <c r="B17" s="271">
        <v>-1.9</v>
      </c>
      <c r="C17" s="271">
        <v>1.7</v>
      </c>
      <c r="D17" s="271">
        <v>2.2000000000000002</v>
      </c>
      <c r="E17" s="272">
        <v>7.2</v>
      </c>
      <c r="F17" s="271">
        <v>5.8</v>
      </c>
      <c r="G17" s="79"/>
    </row>
    <row r="18" spans="1:7" s="4" customFormat="1" ht="12">
      <c r="A18" s="111"/>
      <c r="B18" s="265"/>
      <c r="C18" s="265"/>
      <c r="D18" s="265"/>
      <c r="E18" s="273"/>
      <c r="F18" s="273"/>
      <c r="G18" s="79"/>
    </row>
    <row r="19" spans="1:7" s="4" customFormat="1" ht="12">
      <c r="A19" s="111" t="s">
        <v>209</v>
      </c>
      <c r="B19" s="265">
        <v>2.8</v>
      </c>
      <c r="C19" s="265">
        <v>2.6</v>
      </c>
      <c r="D19" s="265">
        <v>1.6</v>
      </c>
      <c r="E19" s="273">
        <v>6.6</v>
      </c>
      <c r="F19" s="273">
        <v>4.5</v>
      </c>
      <c r="G19" s="79"/>
    </row>
    <row r="20" spans="1:7" s="4" customFormat="1" ht="12">
      <c r="A20" s="111"/>
      <c r="B20" s="265"/>
      <c r="C20" s="265"/>
      <c r="D20" s="265"/>
      <c r="E20" s="273"/>
      <c r="F20" s="273"/>
      <c r="G20" s="79"/>
    </row>
    <row r="21" spans="1:7" s="4" customFormat="1" ht="12">
      <c r="A21" s="111" t="s">
        <v>210</v>
      </c>
      <c r="B21" s="265">
        <v>7</v>
      </c>
      <c r="C21" s="265">
        <v>6.8</v>
      </c>
      <c r="D21" s="265">
        <v>5.8</v>
      </c>
      <c r="E21" s="273">
        <v>5.5</v>
      </c>
      <c r="F21" s="273">
        <v>7.7</v>
      </c>
      <c r="G21" s="79"/>
    </row>
    <row r="22" spans="1:7" s="4" customFormat="1" ht="12">
      <c r="A22" s="111"/>
      <c r="B22" s="265"/>
      <c r="C22" s="265"/>
      <c r="D22" s="265"/>
      <c r="E22" s="273"/>
      <c r="F22" s="273"/>
      <c r="G22" s="79"/>
    </row>
    <row r="23" spans="1:7" s="4" customFormat="1" ht="12">
      <c r="A23" s="111" t="s">
        <v>211</v>
      </c>
      <c r="B23" s="265">
        <v>18.8</v>
      </c>
      <c r="C23" s="265">
        <v>14</v>
      </c>
      <c r="D23" s="265">
        <v>2.9</v>
      </c>
      <c r="E23" s="273">
        <v>7.8</v>
      </c>
      <c r="F23" s="273">
        <v>6.9</v>
      </c>
      <c r="G23" s="79"/>
    </row>
    <row r="24" spans="1:7" ht="12.75" customHeight="1">
      <c r="B24" s="274"/>
      <c r="C24" s="275"/>
      <c r="D24" s="275"/>
      <c r="E24" s="265"/>
      <c r="F24" s="265"/>
    </row>
    <row r="25" spans="1:7" ht="12.75" customHeight="1">
      <c r="A25" s="89" t="s">
        <v>33</v>
      </c>
      <c r="B25" s="3"/>
      <c r="C25" s="3"/>
      <c r="D25" s="3"/>
      <c r="F25" s="265"/>
    </row>
    <row r="26" spans="1:7" ht="10.5" customHeight="1">
      <c r="A26" s="3" t="s">
        <v>204</v>
      </c>
      <c r="B26" s="3"/>
      <c r="C26" s="3"/>
      <c r="D26" s="3"/>
      <c r="F26" s="275"/>
    </row>
    <row r="27" spans="1:7" ht="10.5" customHeight="1">
      <c r="A27" s="3" t="s">
        <v>205</v>
      </c>
      <c r="B27" s="3"/>
      <c r="C27" s="3"/>
      <c r="D27" s="3"/>
    </row>
    <row r="28" spans="1:7" s="4" customFormat="1" ht="10.5" customHeight="1">
      <c r="A28" s="3"/>
      <c r="B28" s="215"/>
      <c r="C28" s="215"/>
      <c r="D28" s="215"/>
      <c r="F28" s="2"/>
    </row>
    <row r="29" spans="1:7" s="4" customFormat="1" ht="10.5" customHeight="1">
      <c r="A29" s="204"/>
      <c r="B29" s="76"/>
      <c r="C29" s="76"/>
      <c r="D29" s="76"/>
      <c r="F29" s="2"/>
    </row>
    <row r="30" spans="1:7">
      <c r="F30" s="4"/>
    </row>
    <row r="31" spans="1:7">
      <c r="F31" s="4"/>
    </row>
  </sheetData>
  <mergeCells count="7">
    <mergeCell ref="A4:A6"/>
    <mergeCell ref="B4:F4"/>
    <mergeCell ref="B5:B6"/>
    <mergeCell ref="C5:C6"/>
    <mergeCell ref="D5:D6"/>
    <mergeCell ref="E5:E6"/>
    <mergeCell ref="F5:F6"/>
  </mergeCells>
  <pageMargins left="0.78740157480314965" right="0.35433070866141736" top="0.98425196850393704" bottom="0.78740157480314965" header="0.51181102362204722" footer="0.51181102362204722"/>
  <pageSetup paperSize="9" orientation="portrait" r:id="rId1"/>
  <headerFooter alignWithMargins="0">
    <oddHeader>&amp;C&amp;"Arial,Standard"&amp;9  17</oddHeader>
    <oddFooter>&amp;C&amp;"Arial,Standard"&amp;6© Statistisches Landesamt des Freistaates Sachsen  -  K II 1  - j/14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topLeftCell="A4" zoomScaleNormal="100" workbookViewId="0">
      <selection activeCell="A8" sqref="A8"/>
    </sheetView>
  </sheetViews>
  <sheetFormatPr baseColWidth="10" defaultRowHeight="12.75"/>
  <cols>
    <col min="1" max="1" width="38.85546875" style="2" customWidth="1"/>
    <col min="2" max="2" width="10.85546875" style="2" customWidth="1"/>
    <col min="3" max="3" width="9.28515625" style="2" customWidth="1"/>
    <col min="4" max="5" width="9.42578125" style="2" customWidth="1"/>
    <col min="6" max="6" width="9.28515625" style="3" customWidth="1"/>
    <col min="7" max="16384" width="11.42578125" style="2"/>
  </cols>
  <sheetData>
    <row r="1" spans="1:6" ht="12" customHeight="1">
      <c r="A1" s="1" t="s">
        <v>0</v>
      </c>
    </row>
    <row r="2" spans="1:6" ht="13.5" customHeight="1">
      <c r="A2" s="2" t="s">
        <v>1</v>
      </c>
    </row>
    <row r="3" spans="1:6" s="4" customFormat="1" ht="6.75" customHeight="1"/>
    <row r="4" spans="1:6" s="5" customFormat="1" ht="12" customHeight="1">
      <c r="A4" s="718" t="s">
        <v>2</v>
      </c>
      <c r="B4" s="721" t="s">
        <v>3</v>
      </c>
      <c r="C4" s="724" t="s">
        <v>4</v>
      </c>
      <c r="D4" s="656" t="s">
        <v>5</v>
      </c>
      <c r="E4" s="724" t="s">
        <v>6</v>
      </c>
      <c r="F4" s="657" t="s">
        <v>7</v>
      </c>
    </row>
    <row r="5" spans="1:6" s="5" customFormat="1" ht="12" customHeight="1">
      <c r="A5" s="719"/>
      <c r="B5" s="722"/>
      <c r="C5" s="722"/>
      <c r="D5" s="685"/>
      <c r="E5" s="722"/>
      <c r="F5" s="671"/>
    </row>
    <row r="6" spans="1:6" s="5" customFormat="1" ht="12" customHeight="1">
      <c r="A6" s="719"/>
      <c r="B6" s="722"/>
      <c r="C6" s="722"/>
      <c r="D6" s="685"/>
      <c r="E6" s="722"/>
      <c r="F6" s="671"/>
    </row>
    <row r="7" spans="1:6" s="5" customFormat="1" ht="8.25" customHeight="1">
      <c r="A7" s="720"/>
      <c r="B7" s="723"/>
      <c r="C7" s="723"/>
      <c r="D7" s="655"/>
      <c r="E7" s="723"/>
      <c r="F7" s="686"/>
    </row>
    <row r="8" spans="1:6" s="11" customFormat="1" ht="24.75" customHeight="1">
      <c r="A8" s="6" t="s">
        <v>8</v>
      </c>
      <c r="B8" s="7">
        <v>2510423.5257799998</v>
      </c>
      <c r="C8" s="8">
        <v>1163682</v>
      </c>
      <c r="D8" s="9">
        <v>4202.9710700000005</v>
      </c>
      <c r="E8" s="9">
        <v>1342538</v>
      </c>
      <c r="F8" s="10">
        <v>5.63</v>
      </c>
    </row>
    <row r="9" spans="1:6" s="11" customFormat="1" ht="24.75" customHeight="1">
      <c r="A9" s="12" t="s">
        <v>9</v>
      </c>
      <c r="B9" s="7">
        <v>193762</v>
      </c>
      <c r="C9" s="8">
        <v>80149</v>
      </c>
      <c r="D9" s="9">
        <v>315</v>
      </c>
      <c r="E9" s="9">
        <v>113298</v>
      </c>
      <c r="F9" s="10">
        <v>0.9</v>
      </c>
    </row>
    <row r="10" spans="1:6" s="11" customFormat="1" ht="24.75" customHeight="1">
      <c r="A10" s="12" t="s">
        <v>10</v>
      </c>
      <c r="B10" s="7">
        <v>71213</v>
      </c>
      <c r="C10" s="8">
        <v>40806</v>
      </c>
      <c r="D10" s="9">
        <v>77</v>
      </c>
      <c r="E10" s="9">
        <v>30330</v>
      </c>
      <c r="F10" s="10">
        <v>7.08</v>
      </c>
    </row>
    <row r="11" spans="1:6" s="11" customFormat="1" ht="12" customHeight="1">
      <c r="A11" s="12" t="s">
        <v>11</v>
      </c>
      <c r="B11" s="7">
        <v>1137771</v>
      </c>
      <c r="C11" s="8">
        <v>482599</v>
      </c>
      <c r="D11" s="9">
        <v>2041</v>
      </c>
      <c r="E11" s="9">
        <v>653131</v>
      </c>
      <c r="F11" s="10">
        <v>4.12</v>
      </c>
    </row>
    <row r="12" spans="1:6" s="11" customFormat="1" ht="12" customHeight="1">
      <c r="A12" s="13" t="s">
        <v>12</v>
      </c>
      <c r="B12" s="7"/>
      <c r="C12" s="8"/>
      <c r="D12" s="9"/>
      <c r="E12" s="9"/>
      <c r="F12" s="10"/>
    </row>
    <row r="13" spans="1:6" s="11" customFormat="1" ht="36" customHeight="1">
      <c r="A13" s="12" t="s">
        <v>13</v>
      </c>
      <c r="B13" s="7">
        <v>723882</v>
      </c>
      <c r="C13" s="8">
        <v>303836</v>
      </c>
      <c r="D13" s="9">
        <v>1344</v>
      </c>
      <c r="E13" s="9">
        <v>418702</v>
      </c>
      <c r="F13" s="10">
        <v>3.92</v>
      </c>
    </row>
    <row r="14" spans="1:6" s="11" customFormat="1" ht="24.75" customHeight="1">
      <c r="A14" s="12" t="s">
        <v>14</v>
      </c>
      <c r="B14" s="7">
        <v>2750267</v>
      </c>
      <c r="C14" s="8">
        <v>1436938</v>
      </c>
      <c r="D14" s="9">
        <v>4215</v>
      </c>
      <c r="E14" s="9">
        <v>1309114</v>
      </c>
      <c r="F14" s="10">
        <v>7.93</v>
      </c>
    </row>
    <row r="15" spans="1:6" s="11" customFormat="1" ht="12" customHeight="1">
      <c r="A15" s="13" t="s">
        <v>15</v>
      </c>
      <c r="B15" s="7">
        <v>334462</v>
      </c>
      <c r="C15" s="8">
        <v>198524</v>
      </c>
      <c r="D15" s="9">
        <v>339</v>
      </c>
      <c r="E15" s="9">
        <v>135599</v>
      </c>
      <c r="F15" s="10">
        <v>1.1200000000000001</v>
      </c>
    </row>
    <row r="16" spans="1:6" s="11" customFormat="1" ht="12" customHeight="1">
      <c r="A16" s="13" t="s">
        <v>16</v>
      </c>
      <c r="B16" s="7">
        <v>6614</v>
      </c>
      <c r="C16" s="8">
        <v>3448</v>
      </c>
      <c r="D16" s="9">
        <v>7</v>
      </c>
      <c r="E16" s="9">
        <v>3159</v>
      </c>
      <c r="F16" s="10">
        <v>0.6</v>
      </c>
    </row>
    <row r="17" spans="1:6" s="11" customFormat="1" ht="12" customHeight="1">
      <c r="A17" s="14" t="s">
        <v>17</v>
      </c>
      <c r="B17" s="7">
        <v>81578</v>
      </c>
      <c r="C17" s="8">
        <v>43699</v>
      </c>
      <c r="D17" s="9">
        <v>93</v>
      </c>
      <c r="E17" s="9">
        <v>37785</v>
      </c>
      <c r="F17" s="10">
        <v>70.92</v>
      </c>
    </row>
    <row r="18" spans="1:6" s="11" customFormat="1" ht="37.5" customHeight="1">
      <c r="A18" s="12" t="s">
        <v>18</v>
      </c>
      <c r="B18" s="7">
        <v>205044</v>
      </c>
      <c r="C18" s="8">
        <v>115157</v>
      </c>
      <c r="D18" s="9">
        <v>166</v>
      </c>
      <c r="E18" s="9">
        <v>89722</v>
      </c>
      <c r="F18" s="15">
        <v>3.59</v>
      </c>
    </row>
    <row r="19" spans="1:6" s="11" customFormat="1" ht="24.75" customHeight="1">
      <c r="A19" s="16" t="s">
        <v>19</v>
      </c>
      <c r="B19" s="7">
        <v>228583</v>
      </c>
      <c r="C19" s="8">
        <v>94143</v>
      </c>
      <c r="D19" s="9">
        <v>297</v>
      </c>
      <c r="E19" s="9">
        <v>134144</v>
      </c>
      <c r="F19" s="10">
        <v>6.26</v>
      </c>
    </row>
    <row r="20" spans="1:6" s="11" customFormat="1" ht="37.5" customHeight="1">
      <c r="A20" s="17" t="s">
        <v>20</v>
      </c>
      <c r="B20" s="7">
        <v>346942</v>
      </c>
      <c r="C20" s="8">
        <v>176393</v>
      </c>
      <c r="D20" s="9">
        <v>580</v>
      </c>
      <c r="E20" s="9">
        <v>169968</v>
      </c>
      <c r="F20" s="10">
        <v>5.93</v>
      </c>
    </row>
    <row r="21" spans="1:6" s="11" customFormat="1" ht="12" customHeight="1">
      <c r="A21" s="12" t="s">
        <v>21</v>
      </c>
      <c r="B21" s="7">
        <v>80636</v>
      </c>
      <c r="C21" s="8">
        <v>42164</v>
      </c>
      <c r="D21" s="9">
        <v>123</v>
      </c>
      <c r="E21" s="9">
        <v>38349</v>
      </c>
      <c r="F21" s="10">
        <v>4.18</v>
      </c>
    </row>
    <row r="22" spans="1:6" s="11" customFormat="1" ht="12" customHeight="1">
      <c r="A22" s="13" t="s">
        <v>22</v>
      </c>
      <c r="B22" s="7">
        <v>57816</v>
      </c>
      <c r="C22" s="8">
        <v>25985</v>
      </c>
      <c r="D22" s="9">
        <v>97</v>
      </c>
      <c r="E22" s="9">
        <v>31733</v>
      </c>
      <c r="F22" s="10">
        <v>5.47</v>
      </c>
    </row>
    <row r="23" spans="1:6" s="11" customFormat="1" ht="51" customHeight="1">
      <c r="A23" s="12" t="s">
        <v>23</v>
      </c>
      <c r="B23" s="18">
        <v>0</v>
      </c>
      <c r="C23" s="8">
        <v>0</v>
      </c>
      <c r="D23" s="9">
        <v>1.0838000000000001</v>
      </c>
      <c r="E23" s="19">
        <v>-1</v>
      </c>
      <c r="F23" s="10" t="s">
        <v>24</v>
      </c>
    </row>
    <row r="24" spans="1:6" s="11" customFormat="1" ht="47.25" customHeight="1">
      <c r="A24" s="12" t="s">
        <v>25</v>
      </c>
      <c r="B24" s="7">
        <v>11241</v>
      </c>
      <c r="C24" s="8">
        <v>2799</v>
      </c>
      <c r="D24" s="8">
        <v>0</v>
      </c>
      <c r="E24" s="9">
        <v>8442</v>
      </c>
      <c r="F24" s="10" t="s">
        <v>24</v>
      </c>
    </row>
    <row r="25" spans="1:6" s="11" customFormat="1" ht="12.75" customHeight="1">
      <c r="A25" s="16" t="s">
        <v>26</v>
      </c>
      <c r="B25" s="7">
        <v>324051</v>
      </c>
      <c r="C25" s="8">
        <v>120149</v>
      </c>
      <c r="D25" s="9">
        <v>285</v>
      </c>
      <c r="E25" s="9">
        <v>203617</v>
      </c>
      <c r="F25" s="10">
        <v>13.79</v>
      </c>
    </row>
    <row r="26" spans="1:6" s="11" customFormat="1" ht="12.75" customHeight="1">
      <c r="A26" s="12" t="s">
        <v>27</v>
      </c>
      <c r="B26" s="7">
        <v>30440</v>
      </c>
      <c r="C26" s="8">
        <v>11695</v>
      </c>
      <c r="D26" s="9">
        <v>90</v>
      </c>
      <c r="E26" s="9">
        <v>18655</v>
      </c>
      <c r="F26" s="10">
        <v>9.4600000000000009</v>
      </c>
    </row>
    <row r="27" spans="1:6" s="11" customFormat="1" ht="72.75" customHeight="1">
      <c r="A27" s="12" t="s">
        <v>405</v>
      </c>
      <c r="B27" s="7">
        <v>6004345</v>
      </c>
      <c r="C27" s="8">
        <v>3065660</v>
      </c>
      <c r="D27" s="9">
        <v>6668</v>
      </c>
      <c r="E27" s="9">
        <v>2932017</v>
      </c>
      <c r="F27" s="10">
        <v>3.903</v>
      </c>
    </row>
    <row r="28" spans="1:6" s="11" customFormat="1" ht="12.75" customHeight="1">
      <c r="A28" s="12" t="s">
        <v>12</v>
      </c>
      <c r="B28" s="8"/>
      <c r="C28" s="8"/>
      <c r="D28" s="9"/>
      <c r="E28" s="9"/>
      <c r="F28" s="10"/>
    </row>
    <row r="29" spans="1:6" s="11" customFormat="1" ht="36" customHeight="1">
      <c r="A29" s="12" t="s">
        <v>28</v>
      </c>
      <c r="B29" s="8">
        <v>592769</v>
      </c>
      <c r="C29" s="8">
        <v>283659</v>
      </c>
      <c r="D29" s="9">
        <v>759</v>
      </c>
      <c r="E29" s="9">
        <v>308351</v>
      </c>
      <c r="F29" s="10">
        <v>4.71</v>
      </c>
    </row>
    <row r="30" spans="1:6" s="11" customFormat="1" ht="12" customHeight="1">
      <c r="A30" s="13" t="s">
        <v>29</v>
      </c>
      <c r="B30" s="8">
        <v>41388</v>
      </c>
      <c r="C30" s="8">
        <v>34653</v>
      </c>
      <c r="D30" s="9">
        <v>52</v>
      </c>
      <c r="E30" s="9">
        <v>6682</v>
      </c>
      <c r="F30" s="10">
        <v>-0.86</v>
      </c>
    </row>
    <row r="31" spans="1:6" s="11" customFormat="1" ht="12" customHeight="1">
      <c r="A31" s="12" t="s">
        <v>30</v>
      </c>
      <c r="B31" s="7">
        <v>952042</v>
      </c>
      <c r="C31" s="8">
        <v>335873</v>
      </c>
      <c r="D31" s="9">
        <v>1722</v>
      </c>
      <c r="E31" s="9">
        <v>614446</v>
      </c>
      <c r="F31" s="10">
        <v>7.2720000000000002</v>
      </c>
    </row>
    <row r="32" spans="1:6" s="11" customFormat="1" ht="12" customHeight="1">
      <c r="A32" s="12" t="s">
        <v>31</v>
      </c>
      <c r="B32" s="8">
        <v>15074</v>
      </c>
      <c r="C32" s="8">
        <v>6375</v>
      </c>
      <c r="D32" s="9">
        <v>8</v>
      </c>
      <c r="E32" s="9">
        <v>8692</v>
      </c>
      <c r="F32" s="20">
        <v>-52.73</v>
      </c>
    </row>
    <row r="33" spans="1:6" s="11" customFormat="1" ht="12" customHeight="1">
      <c r="A33" s="12" t="s">
        <v>32</v>
      </c>
      <c r="B33" s="7">
        <v>409168</v>
      </c>
      <c r="C33" s="8">
        <v>220344</v>
      </c>
      <c r="D33" s="9">
        <v>351</v>
      </c>
      <c r="E33" s="9">
        <v>188472</v>
      </c>
      <c r="F33" s="10">
        <v>2.65</v>
      </c>
    </row>
    <row r="34" spans="1:6" s="11" customFormat="1" ht="5.25" customHeight="1">
      <c r="A34" s="21"/>
      <c r="B34" s="22"/>
      <c r="C34" s="23"/>
      <c r="D34" s="24"/>
      <c r="E34" s="24"/>
      <c r="F34" s="10"/>
    </row>
    <row r="35" spans="1:6" s="11" customFormat="1" ht="9.75" customHeight="1">
      <c r="A35" s="25" t="s">
        <v>33</v>
      </c>
      <c r="B35" s="26"/>
      <c r="C35" s="23"/>
      <c r="D35" s="24"/>
      <c r="E35" s="24"/>
      <c r="F35" s="10"/>
    </row>
    <row r="36" spans="1:6" s="32" customFormat="1" ht="10.5" customHeight="1">
      <c r="A36" s="27" t="s">
        <v>34</v>
      </c>
      <c r="B36" s="28"/>
      <c r="C36" s="29"/>
      <c r="D36" s="30"/>
      <c r="E36" s="30"/>
      <c r="F36" s="31"/>
    </row>
    <row r="37" spans="1:6" s="32" customFormat="1" ht="10.5" customHeight="1">
      <c r="A37" s="27" t="s">
        <v>35</v>
      </c>
      <c r="B37" s="28"/>
      <c r="C37" s="29"/>
      <c r="D37" s="30"/>
      <c r="E37" s="30"/>
      <c r="F37" s="31"/>
    </row>
    <row r="38" spans="1:6" s="32" customFormat="1" ht="10.5" customHeight="1">
      <c r="A38" s="27" t="s">
        <v>36</v>
      </c>
      <c r="B38" s="28"/>
      <c r="C38" s="29"/>
      <c r="D38" s="30"/>
      <c r="E38" s="30"/>
      <c r="F38" s="31"/>
    </row>
    <row r="39" spans="1:6" s="34" customFormat="1" ht="13.5" customHeight="1">
      <c r="A39" s="33" t="s">
        <v>37</v>
      </c>
      <c r="B39" s="33"/>
      <c r="C39" s="33"/>
      <c r="F39" s="35"/>
    </row>
    <row r="40" spans="1:6" s="34" customFormat="1" ht="13.5" customHeight="1">
      <c r="A40" s="33" t="s">
        <v>38</v>
      </c>
      <c r="B40" s="33"/>
      <c r="C40" s="33"/>
      <c r="F40" s="35"/>
    </row>
    <row r="41" spans="1:6" s="34" customFormat="1" ht="6" customHeight="1">
      <c r="A41" s="33"/>
      <c r="B41" s="33"/>
      <c r="C41" s="33"/>
      <c r="F41" s="35"/>
    </row>
    <row r="42" spans="1:6" s="34" customFormat="1" ht="12" customHeight="1">
      <c r="A42" s="725" t="s">
        <v>2</v>
      </c>
      <c r="B42" s="728" t="s">
        <v>3</v>
      </c>
      <c r="C42" s="731" t="s">
        <v>39</v>
      </c>
      <c r="D42" s="734" t="s">
        <v>40</v>
      </c>
      <c r="E42" s="734" t="s">
        <v>6</v>
      </c>
      <c r="F42" s="715" t="s">
        <v>7</v>
      </c>
    </row>
    <row r="43" spans="1:6" s="34" customFormat="1" ht="12" customHeight="1">
      <c r="A43" s="726"/>
      <c r="B43" s="729"/>
      <c r="C43" s="732"/>
      <c r="D43" s="735"/>
      <c r="E43" s="735"/>
      <c r="F43" s="716"/>
    </row>
    <row r="44" spans="1:6" s="34" customFormat="1" ht="12" customHeight="1">
      <c r="A44" s="726"/>
      <c r="B44" s="729"/>
      <c r="C44" s="732"/>
      <c r="D44" s="735"/>
      <c r="E44" s="735"/>
      <c r="F44" s="716"/>
    </row>
    <row r="45" spans="1:6" s="34" customFormat="1" ht="12" customHeight="1">
      <c r="A45" s="727"/>
      <c r="B45" s="730"/>
      <c r="C45" s="733"/>
      <c r="D45" s="736"/>
      <c r="E45" s="736"/>
      <c r="F45" s="717"/>
    </row>
    <row r="46" spans="1:6" s="11" customFormat="1" ht="50.25" customHeight="1">
      <c r="A46" s="36" t="s">
        <v>41</v>
      </c>
      <c r="B46" s="37">
        <v>56501</v>
      </c>
      <c r="C46" s="8">
        <v>28132</v>
      </c>
      <c r="D46" s="9">
        <v>187</v>
      </c>
      <c r="E46" s="9">
        <v>28182</v>
      </c>
      <c r="F46" s="10">
        <v>8.3800000000000008</v>
      </c>
    </row>
    <row r="47" spans="1:6" s="11" customFormat="1" ht="11.25" customHeight="1">
      <c r="A47" s="13" t="s">
        <v>42</v>
      </c>
      <c r="B47" s="8"/>
      <c r="C47" s="8"/>
      <c r="D47" s="9"/>
      <c r="E47" s="9"/>
      <c r="F47" s="10"/>
    </row>
    <row r="48" spans="1:6" s="11" customFormat="1" ht="12.75" customHeight="1">
      <c r="A48" s="13" t="s">
        <v>43</v>
      </c>
      <c r="B48" s="8">
        <v>47760</v>
      </c>
      <c r="C48" s="8">
        <v>23784</v>
      </c>
      <c r="D48" s="9">
        <v>168</v>
      </c>
      <c r="E48" s="9">
        <v>23808</v>
      </c>
      <c r="F48" s="10">
        <v>10.65</v>
      </c>
    </row>
    <row r="49" spans="1:6" s="11" customFormat="1" ht="12.75" customHeight="1">
      <c r="A49" s="13" t="s">
        <v>44</v>
      </c>
      <c r="B49" s="8">
        <v>579</v>
      </c>
      <c r="C49" s="8">
        <v>229</v>
      </c>
      <c r="D49" s="9">
        <v>0</v>
      </c>
      <c r="E49" s="9">
        <v>350</v>
      </c>
      <c r="F49" s="10">
        <v>-54.43</v>
      </c>
    </row>
    <row r="50" spans="1:6" s="11" customFormat="1" ht="12.75" customHeight="1">
      <c r="A50" s="13" t="s">
        <v>45</v>
      </c>
      <c r="B50" s="8">
        <v>1598</v>
      </c>
      <c r="C50" s="8">
        <v>1117</v>
      </c>
      <c r="D50" s="9">
        <v>0</v>
      </c>
      <c r="E50" s="9">
        <v>481</v>
      </c>
      <c r="F50" s="10">
        <v>36.31</v>
      </c>
    </row>
    <row r="51" spans="1:6" s="11" customFormat="1" ht="27.95" customHeight="1">
      <c r="A51" s="12" t="s">
        <v>46</v>
      </c>
      <c r="B51" s="8">
        <v>190399</v>
      </c>
      <c r="C51" s="8">
        <v>95443</v>
      </c>
      <c r="D51" s="9">
        <v>155</v>
      </c>
      <c r="E51" s="9">
        <v>94801</v>
      </c>
      <c r="F51" s="10">
        <v>4.1500000000000004</v>
      </c>
    </row>
    <row r="52" spans="1:6" s="38" customFormat="1" ht="12" customHeight="1">
      <c r="A52" s="12" t="s">
        <v>47</v>
      </c>
      <c r="B52" s="8">
        <v>184725</v>
      </c>
      <c r="C52" s="8">
        <v>94301</v>
      </c>
      <c r="D52" s="9">
        <v>335</v>
      </c>
      <c r="E52" s="9">
        <v>90088</v>
      </c>
      <c r="F52" s="10">
        <v>21.37</v>
      </c>
    </row>
    <row r="53" spans="1:6" s="38" customFormat="1" ht="60.75" customHeight="1">
      <c r="A53" s="39" t="s">
        <v>48</v>
      </c>
      <c r="B53" s="8">
        <v>3705</v>
      </c>
      <c r="C53" s="8">
        <v>1325</v>
      </c>
      <c r="D53" s="9">
        <v>37</v>
      </c>
      <c r="E53" s="9">
        <v>2343</v>
      </c>
      <c r="F53" s="10">
        <v>2.82</v>
      </c>
    </row>
    <row r="54" spans="1:6" s="38" customFormat="1" ht="13.5" customHeight="1">
      <c r="A54" s="13" t="s">
        <v>49</v>
      </c>
      <c r="B54" s="8">
        <v>135029</v>
      </c>
      <c r="C54" s="8">
        <v>67773</v>
      </c>
      <c r="D54" s="9">
        <v>218</v>
      </c>
      <c r="E54" s="9">
        <v>67038</v>
      </c>
      <c r="F54" s="10">
        <v>23.21</v>
      </c>
    </row>
    <row r="55" spans="1:6" s="38" customFormat="1" ht="27" customHeight="1">
      <c r="A55" s="12" t="s">
        <v>50</v>
      </c>
      <c r="B55" s="8">
        <v>160778</v>
      </c>
      <c r="C55" s="8">
        <v>83887</v>
      </c>
      <c r="D55" s="9">
        <v>349</v>
      </c>
      <c r="E55" s="9">
        <v>76542</v>
      </c>
      <c r="F55" s="15">
        <v>7.7</v>
      </c>
    </row>
    <row r="56" spans="1:6" s="11" customFormat="1" ht="36.75" customHeight="1">
      <c r="A56" s="12" t="s">
        <v>51</v>
      </c>
      <c r="B56" s="8">
        <v>28566</v>
      </c>
      <c r="C56" s="8">
        <v>9289</v>
      </c>
      <c r="D56" s="9">
        <v>57</v>
      </c>
      <c r="E56" s="9">
        <v>19221</v>
      </c>
      <c r="F56" s="40">
        <v>15.92</v>
      </c>
    </row>
    <row r="57" spans="1:6" s="43" customFormat="1" ht="12" customHeight="1">
      <c r="A57" s="12" t="s">
        <v>52</v>
      </c>
      <c r="B57" s="41">
        <v>37326</v>
      </c>
      <c r="C57" s="41">
        <v>18049</v>
      </c>
      <c r="D57" s="42">
        <v>39</v>
      </c>
      <c r="E57" s="42">
        <v>19237</v>
      </c>
      <c r="F57" s="40">
        <v>7.27</v>
      </c>
    </row>
    <row r="58" spans="1:6" s="43" customFormat="1" ht="25.5" customHeight="1">
      <c r="A58" s="12" t="s">
        <v>53</v>
      </c>
      <c r="B58" s="8">
        <v>1925</v>
      </c>
      <c r="C58" s="8">
        <v>644</v>
      </c>
      <c r="D58" s="9">
        <v>10</v>
      </c>
      <c r="E58" s="9">
        <v>1271</v>
      </c>
      <c r="F58" s="20">
        <v>5.26</v>
      </c>
    </row>
    <row r="59" spans="1:6" s="38" customFormat="1" ht="12.75" customHeight="1">
      <c r="A59" s="13" t="s">
        <v>54</v>
      </c>
      <c r="B59" s="8">
        <v>19</v>
      </c>
      <c r="C59" s="8">
        <v>0</v>
      </c>
      <c r="D59" s="9">
        <v>0</v>
      </c>
      <c r="E59" s="9">
        <v>18.600000000000001</v>
      </c>
      <c r="F59" s="20">
        <v>43.07</v>
      </c>
    </row>
    <row r="60" spans="1:6" s="38" customFormat="1" ht="50.25" customHeight="1">
      <c r="A60" s="12" t="s">
        <v>55</v>
      </c>
      <c r="B60" s="8">
        <v>59386</v>
      </c>
      <c r="C60" s="8">
        <v>26420</v>
      </c>
      <c r="D60" s="9">
        <v>101</v>
      </c>
      <c r="E60" s="9">
        <v>32864</v>
      </c>
      <c r="F60" s="20">
        <v>13.76</v>
      </c>
    </row>
    <row r="61" spans="1:6" s="38" customFormat="1" ht="12" customHeight="1">
      <c r="A61" s="12" t="s">
        <v>56</v>
      </c>
      <c r="B61" s="8">
        <v>50</v>
      </c>
      <c r="C61" s="8">
        <v>0</v>
      </c>
      <c r="D61" s="9">
        <v>0</v>
      </c>
      <c r="E61" s="9">
        <v>50</v>
      </c>
      <c r="F61" s="10">
        <v>399.5</v>
      </c>
    </row>
    <row r="62" spans="1:6" s="38" customFormat="1" ht="27.95" customHeight="1">
      <c r="A62" s="12" t="s">
        <v>57</v>
      </c>
      <c r="B62" s="7">
        <v>167066</v>
      </c>
      <c r="C62" s="8">
        <v>75717</v>
      </c>
      <c r="D62" s="9">
        <v>470</v>
      </c>
      <c r="E62" s="9">
        <v>90879</v>
      </c>
      <c r="F62" s="10">
        <v>4.4000000000000004</v>
      </c>
    </row>
    <row r="63" spans="1:6" s="38" customFormat="1" ht="12.75" customHeight="1">
      <c r="A63" s="13" t="s">
        <v>58</v>
      </c>
      <c r="B63" s="7">
        <v>168226</v>
      </c>
      <c r="C63" s="8">
        <v>71054</v>
      </c>
      <c r="D63" s="9">
        <v>360</v>
      </c>
      <c r="E63" s="9">
        <v>96811</v>
      </c>
      <c r="F63" s="10">
        <v>10.119999999999999</v>
      </c>
    </row>
    <row r="64" spans="1:6" s="38" customFormat="1" ht="13.5" customHeight="1">
      <c r="A64" s="12" t="s">
        <v>59</v>
      </c>
      <c r="B64" s="7">
        <v>7107</v>
      </c>
      <c r="C64" s="8">
        <v>2646</v>
      </c>
      <c r="D64" s="9">
        <v>16</v>
      </c>
      <c r="E64" s="9">
        <v>4445</v>
      </c>
      <c r="F64" s="10">
        <v>6.0819999999999999</v>
      </c>
    </row>
    <row r="65" spans="1:6" s="38" customFormat="1" ht="27.75" customHeight="1">
      <c r="A65" s="12" t="s">
        <v>60</v>
      </c>
      <c r="B65" s="7">
        <v>492441</v>
      </c>
      <c r="C65" s="8">
        <v>317210</v>
      </c>
      <c r="D65" s="42">
        <v>557</v>
      </c>
      <c r="E65" s="42">
        <v>174674</v>
      </c>
      <c r="F65" s="10">
        <v>9.92</v>
      </c>
    </row>
    <row r="66" spans="1:6" s="38" customFormat="1" ht="13.5" customHeight="1">
      <c r="A66" s="13" t="s">
        <v>61</v>
      </c>
      <c r="B66" s="8">
        <v>32497</v>
      </c>
      <c r="C66" s="8">
        <v>14428</v>
      </c>
      <c r="D66" s="42">
        <v>57</v>
      </c>
      <c r="E66" s="42">
        <v>18011</v>
      </c>
      <c r="F66" s="10">
        <v>0.52600000000000002</v>
      </c>
    </row>
    <row r="67" spans="1:6" s="38" customFormat="1" ht="13.5" customHeight="1">
      <c r="A67" s="13" t="s">
        <v>62</v>
      </c>
      <c r="B67" s="8">
        <v>3407</v>
      </c>
      <c r="C67" s="8">
        <v>452</v>
      </c>
      <c r="D67" s="44">
        <v>5</v>
      </c>
      <c r="E67" s="9">
        <v>2950</v>
      </c>
      <c r="F67" s="15">
        <v>-3.41</v>
      </c>
    </row>
    <row r="68" spans="1:6" s="11" customFormat="1" ht="42.75" customHeight="1">
      <c r="A68" s="12" t="s">
        <v>63</v>
      </c>
      <c r="B68" s="8">
        <v>5977</v>
      </c>
      <c r="C68" s="8">
        <v>3016</v>
      </c>
      <c r="D68" s="9">
        <v>2</v>
      </c>
      <c r="E68" s="9">
        <v>2959</v>
      </c>
      <c r="F68" s="15">
        <v>24.6</v>
      </c>
    </row>
    <row r="69" spans="1:6" s="11" customFormat="1" ht="54" customHeight="1">
      <c r="A69" s="12" t="s">
        <v>64</v>
      </c>
      <c r="B69" s="8">
        <v>117262</v>
      </c>
      <c r="C69" s="8">
        <v>42703</v>
      </c>
      <c r="D69" s="9">
        <v>162</v>
      </c>
      <c r="E69" s="9">
        <v>74397</v>
      </c>
      <c r="F69" s="10">
        <v>23.61</v>
      </c>
    </row>
    <row r="70" spans="1:6" s="38" customFormat="1" ht="21.75" customHeight="1">
      <c r="A70" s="45" t="s">
        <v>3</v>
      </c>
      <c r="B70" s="46">
        <v>17506516.753219996</v>
      </c>
      <c r="C70" s="46">
        <v>8584627</v>
      </c>
      <c r="D70" s="46">
        <v>24594</v>
      </c>
      <c r="E70" s="46">
        <v>8897296</v>
      </c>
      <c r="F70" s="47">
        <v>5.8</v>
      </c>
    </row>
    <row r="71" spans="1:6" s="38" customFormat="1" ht="15.75" customHeight="1">
      <c r="A71" s="21" t="s">
        <v>33</v>
      </c>
      <c r="B71" s="48"/>
      <c r="C71" s="48"/>
      <c r="D71" s="49"/>
      <c r="E71" s="49"/>
      <c r="F71" s="50"/>
    </row>
    <row r="72" spans="1:6" s="34" customFormat="1" ht="10.5" customHeight="1">
      <c r="A72" s="51" t="s">
        <v>34</v>
      </c>
      <c r="B72" s="52"/>
      <c r="C72" s="52"/>
      <c r="D72" s="53"/>
      <c r="E72" s="54"/>
      <c r="F72" s="55"/>
    </row>
    <row r="73" spans="1:6" s="11" customFormat="1" ht="10.5" customHeight="1">
      <c r="A73" s="56"/>
      <c r="B73" s="57"/>
      <c r="C73" s="23"/>
      <c r="D73" s="24"/>
      <c r="E73" s="24"/>
      <c r="F73" s="10"/>
    </row>
  </sheetData>
  <mergeCells count="12">
    <mergeCell ref="F42:F45"/>
    <mergeCell ref="A4:A7"/>
    <mergeCell ref="B4:B7"/>
    <mergeCell ref="C4:C7"/>
    <mergeCell ref="D4:D7"/>
    <mergeCell ref="E4:E7"/>
    <mergeCell ref="F4:F7"/>
    <mergeCell ref="A42:A45"/>
    <mergeCell ref="B42:B45"/>
    <mergeCell ref="C42:C45"/>
    <mergeCell ref="D42:D45"/>
    <mergeCell ref="E42:E45"/>
  </mergeCells>
  <pageMargins left="0.78740157480314965" right="0.78740157480314965" top="0.98425196850393704" bottom="0.78740157480314965" header="0.51181102362204722" footer="0.27559055118110237"/>
  <pageSetup paperSize="9" firstPageNumber="18" orientation="portrait" useFirstPageNumber="1" r:id="rId1"/>
  <headerFooter alignWithMargins="0">
    <oddHeader xml:space="preserve">&amp;C&amp;"Arial,Standard"&amp;9&amp;P&amp;"Optimum,Fett"
&amp;"Arial,Standard"
</oddHeader>
    <oddFooter xml:space="preserve">&amp;C&amp;"Arial,Standard"&amp;7©&amp;6 Statistisches Landesamt des Freistaates Sachsen  -  K II 1  - j/14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C37" zoomScaleNormal="100" workbookViewId="0">
      <selection activeCell="I57" sqref="I57"/>
    </sheetView>
  </sheetViews>
  <sheetFormatPr baseColWidth="10" defaultRowHeight="12.75"/>
  <cols>
    <col min="1" max="1" width="40.42578125" style="2" customWidth="1"/>
    <col min="2" max="2" width="10.5703125" style="237" customWidth="1"/>
    <col min="3" max="3" width="8.42578125" style="2" customWidth="1"/>
    <col min="4" max="4" width="9.42578125" style="237" customWidth="1"/>
    <col min="5" max="5" width="8.7109375" style="2" customWidth="1"/>
    <col min="6" max="6" width="10.5703125" style="237" customWidth="1"/>
    <col min="7" max="8" width="9.140625" style="237" customWidth="1"/>
    <col min="9" max="9" width="9.42578125" style="2" customWidth="1"/>
    <col min="10" max="10" width="10.5703125" style="286" customWidth="1"/>
    <col min="11" max="11" width="8.42578125" style="3" customWidth="1"/>
    <col min="12" max="12" width="1" style="3" customWidth="1"/>
    <col min="13" max="13" width="39.140625" style="93" customWidth="1"/>
    <col min="14" max="14" width="11.42578125" style="93"/>
    <col min="15" max="16384" width="11.42578125" style="2"/>
  </cols>
  <sheetData>
    <row r="1" spans="1:14" ht="13.5" customHeight="1">
      <c r="A1" s="1" t="s">
        <v>234</v>
      </c>
      <c r="M1" s="287"/>
    </row>
    <row r="2" spans="1:14" ht="13.5" customHeight="1">
      <c r="A2" s="2" t="s">
        <v>235</v>
      </c>
      <c r="H2" s="288"/>
    </row>
    <row r="3" spans="1:14" ht="10.5" customHeight="1"/>
    <row r="4" spans="1:14" ht="9" customHeight="1">
      <c r="A4" s="652" t="s">
        <v>2</v>
      </c>
      <c r="B4" s="748" t="s">
        <v>3</v>
      </c>
      <c r="C4" s="749"/>
      <c r="D4" s="657" t="s">
        <v>39</v>
      </c>
      <c r="E4" s="661"/>
      <c r="F4" s="666" t="s">
        <v>40</v>
      </c>
      <c r="G4" s="752" t="s">
        <v>40</v>
      </c>
      <c r="H4" s="657" t="s">
        <v>6</v>
      </c>
      <c r="I4" s="661"/>
      <c r="J4" s="657" t="s">
        <v>236</v>
      </c>
      <c r="K4" s="661"/>
      <c r="L4" s="289"/>
      <c r="M4" s="709" t="s">
        <v>2</v>
      </c>
    </row>
    <row r="5" spans="1:14">
      <c r="A5" s="746"/>
      <c r="B5" s="750"/>
      <c r="C5" s="751"/>
      <c r="D5" s="672"/>
      <c r="E5" s="739"/>
      <c r="F5" s="669"/>
      <c r="G5" s="753"/>
      <c r="H5" s="672"/>
      <c r="I5" s="739"/>
      <c r="J5" s="672"/>
      <c r="K5" s="739"/>
      <c r="L5" s="290"/>
      <c r="M5" s="740"/>
    </row>
    <row r="6" spans="1:14" ht="14.25" customHeight="1">
      <c r="A6" s="746"/>
      <c r="B6" s="737" t="s">
        <v>237</v>
      </c>
      <c r="C6" s="714" t="s">
        <v>113</v>
      </c>
      <c r="D6" s="737" t="s">
        <v>237</v>
      </c>
      <c r="E6" s="714" t="s">
        <v>113</v>
      </c>
      <c r="F6" s="742" t="s">
        <v>237</v>
      </c>
      <c r="G6" s="744" t="s">
        <v>113</v>
      </c>
      <c r="H6" s="737" t="s">
        <v>237</v>
      </c>
      <c r="I6" s="714" t="s">
        <v>113</v>
      </c>
      <c r="J6" s="737" t="s">
        <v>237</v>
      </c>
      <c r="K6" s="714" t="s">
        <v>113</v>
      </c>
      <c r="L6" s="291"/>
      <c r="M6" s="740"/>
    </row>
    <row r="7" spans="1:14" ht="18.75" customHeight="1">
      <c r="A7" s="747"/>
      <c r="B7" s="738"/>
      <c r="C7" s="693"/>
      <c r="D7" s="738"/>
      <c r="E7" s="693"/>
      <c r="F7" s="743"/>
      <c r="G7" s="745"/>
      <c r="H7" s="738"/>
      <c r="I7" s="693"/>
      <c r="J7" s="738"/>
      <c r="K7" s="693"/>
      <c r="L7" s="292"/>
      <c r="M7" s="741"/>
    </row>
    <row r="8" spans="1:14" s="32" customFormat="1" ht="24.75" customHeight="1">
      <c r="A8" s="293" t="s">
        <v>238</v>
      </c>
      <c r="B8" s="294">
        <v>313.67228557219289</v>
      </c>
      <c r="C8" s="295">
        <v>655.12</v>
      </c>
      <c r="D8" s="294">
        <v>303.29948855175763</v>
      </c>
      <c r="E8" s="296">
        <v>672.89</v>
      </c>
      <c r="F8" s="296">
        <v>356.93273796192602</v>
      </c>
      <c r="G8" s="295">
        <v>621.9</v>
      </c>
      <c r="H8" s="296">
        <v>320.0339527806546</v>
      </c>
      <c r="I8" s="294">
        <v>630.87</v>
      </c>
      <c r="J8" s="297">
        <v>4.8403935913962357</v>
      </c>
      <c r="K8" s="298">
        <v>7</v>
      </c>
      <c r="L8" s="299"/>
      <c r="M8" s="300" t="s">
        <v>8</v>
      </c>
      <c r="N8" s="87"/>
    </row>
    <row r="9" spans="1:14" s="32" customFormat="1" ht="24.75" customHeight="1">
      <c r="A9" s="85" t="s">
        <v>9</v>
      </c>
      <c r="B9" s="294">
        <v>23.672226104790006</v>
      </c>
      <c r="C9" s="295">
        <v>52.15</v>
      </c>
      <c r="D9" s="294">
        <v>21.327270637585197</v>
      </c>
      <c r="E9" s="296">
        <v>45.49</v>
      </c>
      <c r="F9" s="296">
        <v>24.544358342665173</v>
      </c>
      <c r="G9" s="295">
        <v>58.62</v>
      </c>
      <c r="H9" s="296">
        <v>25.138094392724494</v>
      </c>
      <c r="I9" s="296">
        <v>61.24</v>
      </c>
      <c r="J9" s="297">
        <v>0.52834497698242444</v>
      </c>
      <c r="K9" s="301">
        <v>1.6</v>
      </c>
      <c r="L9" s="302"/>
      <c r="M9" s="103" t="s">
        <v>9</v>
      </c>
      <c r="N9" s="87"/>
    </row>
    <row r="10" spans="1:14" s="32" customFormat="1" ht="24.75" customHeight="1">
      <c r="A10" s="85" t="s">
        <v>239</v>
      </c>
      <c r="B10" s="294">
        <v>6.0727689005893097</v>
      </c>
      <c r="C10" s="295">
        <v>26.89</v>
      </c>
      <c r="D10" s="295">
        <v>8.1373246120809011</v>
      </c>
      <c r="E10" s="296">
        <v>28.49</v>
      </c>
      <c r="F10" s="294">
        <v>5.3737648376259797</v>
      </c>
      <c r="G10" s="295">
        <v>17.7</v>
      </c>
      <c r="H10" s="296">
        <v>4.7819688006457586</v>
      </c>
      <c r="I10" s="296">
        <v>24.72</v>
      </c>
      <c r="J10" s="297">
        <v>-13.419694855499841</v>
      </c>
      <c r="K10" s="301">
        <v>24.72</v>
      </c>
      <c r="L10" s="302"/>
      <c r="M10" s="103" t="s">
        <v>240</v>
      </c>
      <c r="N10" s="87"/>
    </row>
    <row r="11" spans="1:14" s="32" customFormat="1" ht="24.75" customHeight="1">
      <c r="A11" s="85" t="s">
        <v>241</v>
      </c>
      <c r="B11" s="294">
        <v>183.96345900029795</v>
      </c>
      <c r="C11" s="295">
        <v>174.03</v>
      </c>
      <c r="D11" s="295">
        <v>185.62708596107075</v>
      </c>
      <c r="E11" s="296">
        <v>161.91999999999999</v>
      </c>
      <c r="F11" s="294">
        <v>190.95651959686447</v>
      </c>
      <c r="G11" s="295">
        <v>205.53</v>
      </c>
      <c r="H11" s="296">
        <v>182.89982942630436</v>
      </c>
      <c r="I11" s="296">
        <v>190.53</v>
      </c>
      <c r="J11" s="297">
        <v>4.7821481308900786</v>
      </c>
      <c r="K11" s="301">
        <v>2</v>
      </c>
      <c r="L11" s="302"/>
      <c r="M11" s="103" t="s">
        <v>241</v>
      </c>
      <c r="N11" s="87"/>
    </row>
    <row r="12" spans="1:14" s="32" customFormat="1" ht="24.75" customHeight="1">
      <c r="A12" s="85" t="s">
        <v>242</v>
      </c>
      <c r="B12" s="294">
        <v>252.34925226660033</v>
      </c>
      <c r="C12" s="295">
        <v>986.07</v>
      </c>
      <c r="D12" s="295">
        <v>295.67549228721305</v>
      </c>
      <c r="E12" s="296">
        <v>985.24</v>
      </c>
      <c r="F12" s="294">
        <v>284.15598880179169</v>
      </c>
      <c r="G12" s="295">
        <v>1027.25</v>
      </c>
      <c r="H12" s="296">
        <v>225.11632446645882</v>
      </c>
      <c r="I12" s="296">
        <v>987.12</v>
      </c>
      <c r="J12" s="297">
        <v>11.326018261557422</v>
      </c>
      <c r="K12" s="301">
        <v>5.9</v>
      </c>
      <c r="L12" s="302"/>
      <c r="M12" s="103" t="s">
        <v>243</v>
      </c>
      <c r="N12" s="87"/>
    </row>
    <row r="13" spans="1:14" s="32" customFormat="1" ht="14.25" customHeight="1">
      <c r="A13" s="84" t="s">
        <v>15</v>
      </c>
      <c r="B13" s="294">
        <v>27.852733333418819</v>
      </c>
      <c r="C13" s="295">
        <v>128.25</v>
      </c>
      <c r="D13" s="295">
        <v>31.028772170578755</v>
      </c>
      <c r="E13" s="296">
        <v>155.34</v>
      </c>
      <c r="F13" s="294">
        <v>21.980689809630459</v>
      </c>
      <c r="G13" s="295">
        <v>87.68</v>
      </c>
      <c r="H13" s="296">
        <v>25.881928869066069</v>
      </c>
      <c r="I13" s="296">
        <v>91.28</v>
      </c>
      <c r="J13" s="297">
        <v>1.7542933113508923</v>
      </c>
      <c r="K13" s="301">
        <v>1.1000000000000001</v>
      </c>
      <c r="L13" s="302"/>
      <c r="M13" s="87" t="s">
        <v>15</v>
      </c>
      <c r="N13" s="87"/>
    </row>
    <row r="14" spans="1:14" s="32" customFormat="1" ht="24.75" customHeight="1">
      <c r="A14" s="303" t="s">
        <v>244</v>
      </c>
      <c r="B14" s="294">
        <v>0.91139664725667746</v>
      </c>
      <c r="C14" s="294">
        <v>1.48</v>
      </c>
      <c r="D14" s="294">
        <v>1.0652137461202531</v>
      </c>
      <c r="E14" s="296">
        <v>1.67</v>
      </c>
      <c r="F14" s="294">
        <v>0.64456438969764851</v>
      </c>
      <c r="G14" s="295">
        <v>0.59</v>
      </c>
      <c r="H14" s="296">
        <v>0.81589504614400987</v>
      </c>
      <c r="I14" s="296">
        <v>1.22</v>
      </c>
      <c r="J14" s="297">
        <v>0.51406273967928939</v>
      </c>
      <c r="K14" s="301">
        <v>0.9</v>
      </c>
      <c r="L14" s="302"/>
      <c r="M14" s="304" t="s">
        <v>245</v>
      </c>
      <c r="N14" s="87"/>
    </row>
    <row r="15" spans="1:14" s="32" customFormat="1" ht="16.5" customHeight="1">
      <c r="A15" s="14" t="s">
        <v>17</v>
      </c>
      <c r="B15" s="294">
        <v>3.9472512232225712</v>
      </c>
      <c r="C15" s="294">
        <v>39.65</v>
      </c>
      <c r="D15" s="294">
        <v>3.4863220053802122</v>
      </c>
      <c r="E15" s="296">
        <v>40.74</v>
      </c>
      <c r="F15" s="294">
        <v>3.8880772676371778</v>
      </c>
      <c r="G15" s="295">
        <v>35.75</v>
      </c>
      <c r="H15" s="296">
        <v>4.23610237904043</v>
      </c>
      <c r="I15" s="296">
        <v>38.17</v>
      </c>
      <c r="J15" s="297">
        <v>48.474940354782206</v>
      </c>
      <c r="K15" s="301">
        <v>79.7</v>
      </c>
      <c r="L15" s="302"/>
      <c r="M15" s="305" t="s">
        <v>17</v>
      </c>
      <c r="N15" s="87"/>
    </row>
    <row r="16" spans="1:14" s="32" customFormat="1" ht="36">
      <c r="A16" s="85" t="s">
        <v>246</v>
      </c>
      <c r="B16" s="296">
        <v>8.0768471975198288</v>
      </c>
      <c r="C16" s="296">
        <v>105.08</v>
      </c>
      <c r="D16" s="296">
        <v>7.8077730502290317</v>
      </c>
      <c r="E16" s="296">
        <v>110.06</v>
      </c>
      <c r="F16" s="296">
        <v>9.1584927211646132</v>
      </c>
      <c r="G16" s="295">
        <v>51.49</v>
      </c>
      <c r="H16" s="296">
        <v>8.2419972580338481</v>
      </c>
      <c r="I16" s="296">
        <v>98.4</v>
      </c>
      <c r="J16" s="297">
        <v>14.393927543734776</v>
      </c>
      <c r="K16" s="301">
        <v>1.9</v>
      </c>
      <c r="L16" s="302"/>
      <c r="M16" s="103" t="s">
        <v>247</v>
      </c>
      <c r="N16" s="87"/>
    </row>
    <row r="17" spans="1:14" s="32" customFormat="1" ht="38.25" customHeight="1">
      <c r="A17" s="85" t="s">
        <v>248</v>
      </c>
      <c r="B17" s="294">
        <v>16.486349759373411</v>
      </c>
      <c r="C17" s="294">
        <v>95.15</v>
      </c>
      <c r="D17" s="294">
        <v>12.588824026574112</v>
      </c>
      <c r="E17" s="296">
        <v>77.83</v>
      </c>
      <c r="F17" s="294">
        <v>21.796732362821949</v>
      </c>
      <c r="G17" s="295">
        <v>62.56</v>
      </c>
      <c r="H17" s="296">
        <v>18.910747984964804</v>
      </c>
      <c r="I17" s="296">
        <v>118.93</v>
      </c>
      <c r="J17" s="297">
        <v>-0.81044036174897371</v>
      </c>
      <c r="K17" s="301">
        <v>10.7</v>
      </c>
      <c r="L17" s="302"/>
      <c r="M17" s="103" t="s">
        <v>248</v>
      </c>
      <c r="N17" s="87"/>
    </row>
    <row r="18" spans="1:14" s="32" customFormat="1" ht="36">
      <c r="A18" s="85" t="s">
        <v>249</v>
      </c>
      <c r="B18" s="294">
        <v>33.356534703530677</v>
      </c>
      <c r="C18" s="294">
        <v>119.91</v>
      </c>
      <c r="D18" s="294">
        <v>36.196036508266594</v>
      </c>
      <c r="E18" s="296">
        <v>121.14</v>
      </c>
      <c r="F18" s="294">
        <v>42.527743561030235</v>
      </c>
      <c r="G18" s="295">
        <v>122.9</v>
      </c>
      <c r="H18" s="296">
        <v>31.549714054091329</v>
      </c>
      <c r="I18" s="296">
        <v>118.23</v>
      </c>
      <c r="J18" s="297">
        <v>4.0277729110143383</v>
      </c>
      <c r="K18" s="301">
        <v>7.9</v>
      </c>
      <c r="L18" s="302"/>
      <c r="M18" s="103" t="s">
        <v>249</v>
      </c>
      <c r="N18" s="87"/>
    </row>
    <row r="19" spans="1:14" s="32" customFormat="1" ht="12.75" customHeight="1">
      <c r="A19" s="85" t="s">
        <v>250</v>
      </c>
      <c r="B19" s="294">
        <v>8.3096469784147757</v>
      </c>
      <c r="C19" s="294">
        <v>26.23</v>
      </c>
      <c r="D19" s="294">
        <v>9.4773904579630592</v>
      </c>
      <c r="E19" s="296">
        <v>27.34</v>
      </c>
      <c r="F19" s="294">
        <v>8.0487099664053741</v>
      </c>
      <c r="G19" s="295">
        <v>31.12</v>
      </c>
      <c r="H19" s="296">
        <v>7.5791331674828033</v>
      </c>
      <c r="I19" s="296">
        <v>24.7</v>
      </c>
      <c r="J19" s="297">
        <v>-0.67570293213954358</v>
      </c>
      <c r="K19" s="301">
        <v>9.5</v>
      </c>
      <c r="L19" s="302"/>
      <c r="M19" s="103" t="s">
        <v>250</v>
      </c>
      <c r="N19" s="87"/>
    </row>
    <row r="20" spans="1:14" s="32" customFormat="1" ht="24.75" customHeight="1">
      <c r="A20" s="85" t="s">
        <v>251</v>
      </c>
      <c r="B20" s="294">
        <v>8.7779028235315248</v>
      </c>
      <c r="C20" s="294">
        <v>10.52</v>
      </c>
      <c r="D20" s="294">
        <v>9.219782406104839</v>
      </c>
      <c r="E20" s="296">
        <v>10.24</v>
      </c>
      <c r="F20" s="294">
        <v>8.4607849944008962</v>
      </c>
      <c r="G20" s="295">
        <v>13.15</v>
      </c>
      <c r="H20" s="296">
        <v>8.5021520777863149</v>
      </c>
      <c r="I20" s="296">
        <v>10.9</v>
      </c>
      <c r="J20" s="297">
        <v>-2.1285124455071269</v>
      </c>
      <c r="K20" s="301">
        <v>5.6</v>
      </c>
      <c r="L20" s="302"/>
      <c r="M20" s="103" t="s">
        <v>251</v>
      </c>
      <c r="N20" s="87"/>
    </row>
    <row r="21" spans="1:14" s="32" customFormat="1" ht="51.75" customHeight="1">
      <c r="A21" s="12" t="s">
        <v>23</v>
      </c>
      <c r="B21" s="294">
        <v>5.3491810489088122E-5</v>
      </c>
      <c r="C21" s="297" t="s">
        <v>134</v>
      </c>
      <c r="D21" s="297" t="s">
        <v>134</v>
      </c>
      <c r="E21" s="297" t="s">
        <v>134</v>
      </c>
      <c r="F21" s="294">
        <v>0.1213605823068309</v>
      </c>
      <c r="G21" s="297" t="s">
        <v>134</v>
      </c>
      <c r="H21" s="306">
        <v>-2.90236107174173E-4</v>
      </c>
      <c r="I21" s="297" t="s">
        <v>134</v>
      </c>
      <c r="J21" s="297" t="s">
        <v>24</v>
      </c>
      <c r="K21" s="297" t="s">
        <v>24</v>
      </c>
      <c r="L21" s="307"/>
      <c r="M21" s="308" t="s">
        <v>252</v>
      </c>
      <c r="N21" s="87"/>
    </row>
    <row r="22" spans="1:14" s="32" customFormat="1" ht="52.5" customHeight="1">
      <c r="A22" s="12" t="s">
        <v>25</v>
      </c>
      <c r="B22" s="294">
        <v>1.6707464275745805</v>
      </c>
      <c r="C22" s="294">
        <v>2.15</v>
      </c>
      <c r="D22" s="294">
        <v>1.038244830803551</v>
      </c>
      <c r="E22" s="296">
        <v>1.01</v>
      </c>
      <c r="F22" s="294">
        <v>0</v>
      </c>
      <c r="G22" s="297" t="s">
        <v>134</v>
      </c>
      <c r="H22" s="296">
        <v>2.0720600927267903</v>
      </c>
      <c r="I22" s="296">
        <v>3.71</v>
      </c>
      <c r="J22" s="297" t="s">
        <v>24</v>
      </c>
      <c r="K22" s="297" t="s">
        <v>24</v>
      </c>
      <c r="L22" s="307"/>
      <c r="M22" s="308" t="s">
        <v>25</v>
      </c>
      <c r="N22" s="87"/>
    </row>
    <row r="23" spans="1:14" s="32" customFormat="1" ht="14.25" customHeight="1">
      <c r="A23" s="85" t="s">
        <v>253</v>
      </c>
      <c r="B23" s="294">
        <v>35.406069124524421</v>
      </c>
      <c r="C23" s="295">
        <v>99.51</v>
      </c>
      <c r="D23" s="295">
        <v>20.149023666039827</v>
      </c>
      <c r="E23" s="294">
        <v>91.33</v>
      </c>
      <c r="F23" s="294">
        <v>19.712303471444567</v>
      </c>
      <c r="G23" s="295">
        <v>66.63</v>
      </c>
      <c r="H23" s="294">
        <v>45.009934995831685</v>
      </c>
      <c r="I23" s="309">
        <v>110.77</v>
      </c>
      <c r="J23" s="297">
        <v>15.8512454711489</v>
      </c>
      <c r="K23" s="301">
        <v>12.1</v>
      </c>
      <c r="L23" s="302"/>
      <c r="M23" s="103" t="s">
        <v>253</v>
      </c>
      <c r="N23" s="87"/>
    </row>
    <row r="24" spans="1:14" s="32" customFormat="1" ht="14.25" customHeight="1">
      <c r="A24" s="85" t="s">
        <v>254</v>
      </c>
      <c r="B24" s="294">
        <v>2.9215466141088093</v>
      </c>
      <c r="C24" s="295">
        <v>10.54</v>
      </c>
      <c r="D24" s="294">
        <v>2.2191479958764306</v>
      </c>
      <c r="E24" s="310">
        <v>8.39</v>
      </c>
      <c r="F24" s="309">
        <v>5.2083314669652854</v>
      </c>
      <c r="G24" s="311">
        <v>26.55</v>
      </c>
      <c r="H24" s="312">
        <v>3.3543281138239807</v>
      </c>
      <c r="I24" s="312">
        <v>13.44</v>
      </c>
      <c r="J24" s="297">
        <v>3.3952837377932639</v>
      </c>
      <c r="K24" s="301">
        <v>15.4</v>
      </c>
      <c r="L24" s="302"/>
      <c r="M24" s="103" t="s">
        <v>254</v>
      </c>
      <c r="N24" s="87"/>
    </row>
    <row r="25" spans="1:14" s="32" customFormat="1" ht="79.5" customHeight="1">
      <c r="A25" s="313" t="s">
        <v>255</v>
      </c>
      <c r="B25" s="294">
        <v>545.36640164187736</v>
      </c>
      <c r="C25" s="295">
        <v>2169.12</v>
      </c>
      <c r="D25" s="295">
        <v>571.47576744760192</v>
      </c>
      <c r="E25" s="296">
        <v>2218.13</v>
      </c>
      <c r="F25" s="294">
        <v>497.7428465845465</v>
      </c>
      <c r="G25" s="295">
        <v>1361.43</v>
      </c>
      <c r="H25" s="296">
        <v>529.16292723865115</v>
      </c>
      <c r="I25" s="296">
        <v>2104.02</v>
      </c>
      <c r="J25" s="297">
        <v>4.1527842560171422</v>
      </c>
      <c r="K25" s="301">
        <v>4.0999999999999996</v>
      </c>
      <c r="L25" s="302"/>
      <c r="M25" s="314" t="s">
        <v>255</v>
      </c>
      <c r="N25" s="87"/>
    </row>
    <row r="26" spans="1:14" s="32" customFormat="1" ht="14.25" customHeight="1">
      <c r="A26" s="84" t="s">
        <v>12</v>
      </c>
      <c r="B26" s="294"/>
      <c r="C26" s="294"/>
      <c r="D26" s="294"/>
      <c r="E26" s="296"/>
      <c r="F26" s="294"/>
      <c r="G26" s="295"/>
      <c r="H26" s="296"/>
      <c r="I26" s="296"/>
      <c r="J26" s="294"/>
      <c r="K26" s="301"/>
      <c r="L26" s="302"/>
      <c r="M26" s="87" t="s">
        <v>12</v>
      </c>
      <c r="N26" s="87"/>
    </row>
    <row r="27" spans="1:14" s="32" customFormat="1" ht="14.25" customHeight="1">
      <c r="A27" s="85" t="s">
        <v>256</v>
      </c>
      <c r="B27" s="294"/>
      <c r="C27" s="294"/>
      <c r="D27" s="315"/>
      <c r="E27" s="296"/>
      <c r="F27" s="315"/>
      <c r="G27" s="311"/>
      <c r="H27" s="316"/>
      <c r="I27" s="296"/>
      <c r="J27" s="297"/>
      <c r="K27" s="317"/>
      <c r="L27" s="318"/>
      <c r="M27" s="103" t="s">
        <v>256</v>
      </c>
      <c r="N27" s="87"/>
    </row>
    <row r="28" spans="1:14" s="32" customFormat="1" ht="12" customHeight="1">
      <c r="A28" s="85" t="s">
        <v>257</v>
      </c>
      <c r="B28" s="294"/>
      <c r="C28" s="294"/>
      <c r="D28" s="294"/>
      <c r="E28" s="296"/>
      <c r="F28" s="294"/>
      <c r="G28" s="295"/>
      <c r="H28" s="296"/>
      <c r="I28" s="296"/>
      <c r="J28" s="297"/>
      <c r="K28" s="301"/>
      <c r="L28" s="302"/>
      <c r="M28" s="103" t="s">
        <v>257</v>
      </c>
      <c r="N28" s="87"/>
    </row>
    <row r="29" spans="1:14" s="32" customFormat="1" ht="12">
      <c r="A29" s="85" t="s">
        <v>258</v>
      </c>
      <c r="B29" s="319">
        <v>88.332935148579807</v>
      </c>
      <c r="C29" s="294">
        <v>112.75</v>
      </c>
      <c r="D29" s="294">
        <v>98.206764755271493</v>
      </c>
      <c r="E29" s="296">
        <v>116.51</v>
      </c>
      <c r="F29" s="319">
        <v>68.945815229563266</v>
      </c>
      <c r="G29" s="295">
        <v>87.88</v>
      </c>
      <c r="H29" s="296">
        <v>82.209518505311564</v>
      </c>
      <c r="I29" s="320">
        <v>107.66</v>
      </c>
      <c r="J29" s="321">
        <v>4.8487592788172549</v>
      </c>
      <c r="K29" s="301">
        <v>4.4000000000000004</v>
      </c>
      <c r="L29" s="322"/>
      <c r="M29" s="103" t="s">
        <v>258</v>
      </c>
      <c r="N29" s="87"/>
    </row>
    <row r="30" spans="1:14" s="333" customFormat="1" ht="18" customHeight="1">
      <c r="A30" s="325" t="s">
        <v>29</v>
      </c>
      <c r="B30" s="326">
        <v>3.2986456136031492</v>
      </c>
      <c r="C30" s="326">
        <v>16.309999999999999</v>
      </c>
      <c r="D30" s="326">
        <v>6.3153810854061456</v>
      </c>
      <c r="E30" s="326">
        <v>25.36</v>
      </c>
      <c r="F30" s="326">
        <v>3.7086270996640538</v>
      </c>
      <c r="G30" s="327">
        <v>11.85</v>
      </c>
      <c r="H30" s="326">
        <v>1.4080732168340147</v>
      </c>
      <c r="I30" s="328">
        <v>3.93</v>
      </c>
      <c r="J30" s="329">
        <v>-0.88723687705095244</v>
      </c>
      <c r="K30" s="330">
        <v>-0.6</v>
      </c>
      <c r="L30" s="331"/>
      <c r="M30" s="332" t="s">
        <v>29</v>
      </c>
      <c r="N30" s="332"/>
    </row>
    <row r="31" spans="1:14" s="333" customFormat="1" ht="25.5" customHeight="1">
      <c r="A31" s="334" t="s">
        <v>259</v>
      </c>
      <c r="B31" s="326">
        <v>203.46968104741276</v>
      </c>
      <c r="C31" s="335">
        <v>0</v>
      </c>
      <c r="D31" s="326">
        <v>186.75768582473052</v>
      </c>
      <c r="E31" s="335">
        <v>0</v>
      </c>
      <c r="F31" s="326">
        <v>192.88839305711087</v>
      </c>
      <c r="G31" s="335">
        <v>0</v>
      </c>
      <c r="H31" s="326">
        <v>213.96884320995991</v>
      </c>
      <c r="I31" s="336">
        <v>0</v>
      </c>
      <c r="J31" s="329">
        <v>7.0271006654542845</v>
      </c>
      <c r="K31" s="337" t="s">
        <v>218</v>
      </c>
      <c r="L31" s="331"/>
      <c r="M31" s="338" t="s">
        <v>259</v>
      </c>
      <c r="N31" s="332"/>
    </row>
    <row r="32" spans="1:14" s="333" customFormat="1" ht="14.25" customHeight="1">
      <c r="A32" s="325" t="s">
        <v>260</v>
      </c>
      <c r="B32" s="326">
        <v>0.54206138061830711</v>
      </c>
      <c r="C32" s="335">
        <v>7.88</v>
      </c>
      <c r="D32" s="326">
        <v>1.967035417322327</v>
      </c>
      <c r="E32" s="328">
        <v>3.09</v>
      </c>
      <c r="F32" s="326">
        <v>0.66012206047032485</v>
      </c>
      <c r="G32" s="327">
        <v>1</v>
      </c>
      <c r="H32" s="326">
        <v>-0.35072733838453146</v>
      </c>
      <c r="I32" s="328">
        <v>14.45</v>
      </c>
      <c r="J32" s="326">
        <v>-83.426670732049644</v>
      </c>
      <c r="K32" s="330">
        <v>-24.2</v>
      </c>
      <c r="L32" s="331"/>
      <c r="M32" s="332" t="s">
        <v>260</v>
      </c>
      <c r="N32" s="332"/>
    </row>
    <row r="33" spans="1:14" s="333" customFormat="1" ht="14.25" customHeight="1">
      <c r="A33" s="325" t="s">
        <v>32</v>
      </c>
      <c r="B33" s="326">
        <v>29.817552817526011</v>
      </c>
      <c r="C33" s="328">
        <v>169.41</v>
      </c>
      <c r="D33" s="326">
        <v>31.003503932848542</v>
      </c>
      <c r="E33" s="328">
        <v>179.14</v>
      </c>
      <c r="F33" s="326">
        <v>21.52826987681971</v>
      </c>
      <c r="G33" s="327">
        <v>97.38</v>
      </c>
      <c r="H33" s="326">
        <v>29.100601797843897</v>
      </c>
      <c r="I33" s="328">
        <v>156.27000000000001</v>
      </c>
      <c r="J33" s="329">
        <v>1.8149260202292368</v>
      </c>
      <c r="K33" s="330">
        <v>3.5</v>
      </c>
      <c r="L33" s="331"/>
      <c r="M33" s="332" t="s">
        <v>32</v>
      </c>
      <c r="N33" s="332"/>
    </row>
    <row r="34" spans="1:14" s="333" customFormat="1" ht="48">
      <c r="A34" s="334" t="s">
        <v>261</v>
      </c>
      <c r="B34" s="326">
        <v>10.859423616071181</v>
      </c>
      <c r="C34" s="328">
        <v>3.58</v>
      </c>
      <c r="D34" s="326">
        <v>14.058206492063686</v>
      </c>
      <c r="E34" s="328">
        <v>3.1</v>
      </c>
      <c r="F34" s="326">
        <v>20.472390817469204</v>
      </c>
      <c r="G34" s="327">
        <v>2.62</v>
      </c>
      <c r="H34" s="326">
        <v>8.8226764396366981</v>
      </c>
      <c r="I34" s="328">
        <v>4.24</v>
      </c>
      <c r="J34" s="329">
        <v>8.6999999999999993</v>
      </c>
      <c r="K34" s="330">
        <v>3.9</v>
      </c>
      <c r="L34" s="331"/>
      <c r="M34" s="338" t="s">
        <v>261</v>
      </c>
      <c r="N34" s="332"/>
    </row>
    <row r="35" spans="1:14" s="333" customFormat="1" ht="24.75" customHeight="1">
      <c r="A35" s="334" t="s">
        <v>262</v>
      </c>
      <c r="B35" s="326">
        <v>10.060064547511303</v>
      </c>
      <c r="C35" s="326">
        <v>0.43</v>
      </c>
      <c r="D35" s="326">
        <v>13.050623978977359</v>
      </c>
      <c r="E35" s="328">
        <v>0.34</v>
      </c>
      <c r="F35" s="326">
        <v>18.812274356103021</v>
      </c>
      <c r="G35" s="335">
        <v>0</v>
      </c>
      <c r="H35" s="326">
        <v>8.1599436702508861</v>
      </c>
      <c r="I35" s="328">
        <v>0.56000000000000005</v>
      </c>
      <c r="J35" s="329">
        <v>10.384868169024557</v>
      </c>
      <c r="K35" s="330">
        <v>12</v>
      </c>
      <c r="L35" s="331"/>
      <c r="M35" s="338" t="s">
        <v>262</v>
      </c>
      <c r="N35" s="332"/>
    </row>
    <row r="36" spans="1:14" s="333" customFormat="1" ht="14.25" customHeight="1">
      <c r="A36" s="325" t="s">
        <v>44</v>
      </c>
      <c r="B36" s="326">
        <v>0.11592453698776285</v>
      </c>
      <c r="C36" s="326">
        <v>0.02</v>
      </c>
      <c r="D36" s="326">
        <v>0.12470460543070057</v>
      </c>
      <c r="E36" s="328">
        <v>0.01</v>
      </c>
      <c r="F36" s="326">
        <v>0</v>
      </c>
      <c r="G36" s="335">
        <v>0</v>
      </c>
      <c r="H36" s="326">
        <v>0.110564491921403</v>
      </c>
      <c r="I36" s="339">
        <v>0.05</v>
      </c>
      <c r="J36" s="329">
        <v>-55.770049670057666</v>
      </c>
      <c r="K36" s="330">
        <v>-19.2</v>
      </c>
      <c r="L36" s="331"/>
      <c r="M36" s="332" t="s">
        <v>263</v>
      </c>
      <c r="N36" s="332"/>
    </row>
    <row r="37" spans="1:14" s="333" customFormat="1" ht="25.5" customHeight="1">
      <c r="A37" s="334" t="s">
        <v>264</v>
      </c>
      <c r="B37" s="326">
        <v>7.7335544003313501</v>
      </c>
      <c r="C37" s="326">
        <v>96.886760146335661</v>
      </c>
      <c r="D37" s="326">
        <v>7.6323386242091766</v>
      </c>
      <c r="E37" s="328">
        <v>88.943415147837527</v>
      </c>
      <c r="F37" s="326">
        <v>4.2949854423292271</v>
      </c>
      <c r="G37" s="327">
        <v>71.456919779546837</v>
      </c>
      <c r="H37" s="326">
        <v>7.8076359334768499</v>
      </c>
      <c r="I37" s="328">
        <v>107.81984634406122</v>
      </c>
      <c r="J37" s="329">
        <v>4.074989924425239</v>
      </c>
      <c r="K37" s="330">
        <v>4.6837690676570674</v>
      </c>
      <c r="L37" s="331"/>
      <c r="M37" s="338" t="s">
        <v>264</v>
      </c>
      <c r="N37" s="332"/>
    </row>
    <row r="38" spans="1:14" s="341" customFormat="1" ht="18.75" customHeight="1">
      <c r="A38" s="325" t="s">
        <v>265</v>
      </c>
      <c r="B38" s="326">
        <v>29.462123263049598</v>
      </c>
      <c r="C38" s="326">
        <v>29.447404615114944</v>
      </c>
      <c r="D38" s="326">
        <v>32.602881555257269</v>
      </c>
      <c r="E38" s="328">
        <v>38.82137224148159</v>
      </c>
      <c r="F38" s="326">
        <v>30.011544232922727</v>
      </c>
      <c r="G38" s="327">
        <v>41.315572565829754</v>
      </c>
      <c r="H38" s="326">
        <v>27.49344521047394</v>
      </c>
      <c r="I38" s="328">
        <v>16.589364521342759</v>
      </c>
      <c r="J38" s="329">
        <v>22.110465713323492</v>
      </c>
      <c r="K38" s="330">
        <v>19.108888227519884</v>
      </c>
      <c r="L38" s="331">
        <v>14.14</v>
      </c>
      <c r="M38" s="332" t="s">
        <v>265</v>
      </c>
      <c r="N38" s="340"/>
    </row>
    <row r="39" spans="1:14" s="341" customFormat="1" ht="25.5" customHeight="1">
      <c r="A39" s="334" t="s">
        <v>50</v>
      </c>
      <c r="B39" s="326">
        <v>24.518086878616398</v>
      </c>
      <c r="C39" s="328">
        <v>28.936229092099367</v>
      </c>
      <c r="D39" s="328">
        <v>31.40128615212501</v>
      </c>
      <c r="E39" s="328">
        <v>29.837977730491048</v>
      </c>
      <c r="F39" s="326">
        <v>31.630997760358355</v>
      </c>
      <c r="G39" s="327">
        <v>41.017587262706677</v>
      </c>
      <c r="H39" s="328">
        <v>20.185211713634821</v>
      </c>
      <c r="I39" s="328">
        <v>27.672711152158861</v>
      </c>
      <c r="J39" s="329">
        <v>5.0628828788577067</v>
      </c>
      <c r="K39" s="330">
        <v>14.826305921029231</v>
      </c>
      <c r="L39" s="331"/>
      <c r="M39" s="338" t="s">
        <v>266</v>
      </c>
      <c r="N39" s="340"/>
    </row>
    <row r="40" spans="1:14" s="341" customFormat="1" ht="39" customHeight="1">
      <c r="A40" s="334" t="s">
        <v>51</v>
      </c>
      <c r="B40" s="326">
        <v>5.9513392443824946</v>
      </c>
      <c r="C40" s="326">
        <v>0.45214577274494983</v>
      </c>
      <c r="D40" s="326">
        <v>5.0448251708979219</v>
      </c>
      <c r="E40" s="328">
        <v>0.23525398233459777</v>
      </c>
      <c r="F40" s="326">
        <v>6.3159115341545355</v>
      </c>
      <c r="G40" s="327">
        <v>0.16562155541947335</v>
      </c>
      <c r="H40" s="328">
        <v>6.5179300732467818</v>
      </c>
      <c r="I40" s="328">
        <v>0.7496798921503639</v>
      </c>
      <c r="J40" s="329">
        <v>15.879861688205935</v>
      </c>
      <c r="K40" s="330">
        <v>8.4834733651498482</v>
      </c>
      <c r="L40" s="331"/>
      <c r="M40" s="338" t="s">
        <v>51</v>
      </c>
      <c r="N40" s="340"/>
    </row>
    <row r="41" spans="1:14" s="341" customFormat="1" ht="89.25" customHeight="1">
      <c r="A41" s="334" t="s">
        <v>267</v>
      </c>
      <c r="B41" s="326">
        <v>13.861808544242255</v>
      </c>
      <c r="C41" s="326">
        <v>21.263797546370725</v>
      </c>
      <c r="D41" s="326">
        <v>15.364463802557994</v>
      </c>
      <c r="E41" s="328">
        <v>19.027746316986757</v>
      </c>
      <c r="F41" s="326">
        <v>12.335376259798432</v>
      </c>
      <c r="G41" s="327">
        <v>24.825964482547455</v>
      </c>
      <c r="H41" s="326">
        <v>12.925484113381032</v>
      </c>
      <c r="I41" s="328">
        <v>24.315381950082305</v>
      </c>
      <c r="J41" s="329">
        <v>11.53260624448663</v>
      </c>
      <c r="K41" s="330">
        <v>10.384422216673215</v>
      </c>
      <c r="L41" s="331"/>
      <c r="M41" s="338" t="s">
        <v>268</v>
      </c>
      <c r="N41" s="340"/>
    </row>
    <row r="42" spans="1:14" s="341" customFormat="1" ht="39" customHeight="1">
      <c r="A42" s="334" t="s">
        <v>269</v>
      </c>
      <c r="B42" s="326">
        <v>35.518046100968689</v>
      </c>
      <c r="C42" s="326">
        <v>0.55021648154814762</v>
      </c>
      <c r="D42" s="326">
        <v>41.851670362458165</v>
      </c>
      <c r="E42" s="328">
        <v>0.48911540198858233</v>
      </c>
      <c r="F42" s="326">
        <v>52.552445688689808</v>
      </c>
      <c r="G42" s="335">
        <v>0.39255970606246171</v>
      </c>
      <c r="H42" s="328">
        <v>31.498501644692158</v>
      </c>
      <c r="I42" s="339">
        <v>0.63422265587177207</v>
      </c>
      <c r="J42" s="329">
        <v>4.2283157133339699</v>
      </c>
      <c r="K42" s="330">
        <v>-6.8604893825997948</v>
      </c>
      <c r="L42" s="331"/>
      <c r="M42" s="338" t="s">
        <v>269</v>
      </c>
      <c r="N42" s="340"/>
    </row>
    <row r="43" spans="1:14" s="341" customFormat="1" ht="14.25" customHeight="1">
      <c r="A43" s="334" t="s">
        <v>58</v>
      </c>
      <c r="B43" s="326">
        <v>35.688459040904597</v>
      </c>
      <c r="C43" s="326">
        <v>0.77796761038473106</v>
      </c>
      <c r="D43" s="326">
        <v>39.176374823319293</v>
      </c>
      <c r="E43" s="328">
        <v>0.65081873642849752</v>
      </c>
      <c r="F43" s="326">
        <v>40.334394176931696</v>
      </c>
      <c r="G43" s="335">
        <v>0</v>
      </c>
      <c r="H43" s="328">
        <v>33.489626993009622</v>
      </c>
      <c r="I43" s="328">
        <v>0.95387545154586961</v>
      </c>
      <c r="J43" s="329">
        <v>9.97575275996968</v>
      </c>
      <c r="K43" s="330">
        <v>-2.392026219604972</v>
      </c>
      <c r="L43" s="331"/>
      <c r="M43" s="338" t="s">
        <v>58</v>
      </c>
      <c r="N43" s="340"/>
    </row>
    <row r="44" spans="1:14" s="341" customFormat="1" ht="14.25" customHeight="1">
      <c r="A44" s="334" t="s">
        <v>270</v>
      </c>
      <c r="B44" s="326">
        <v>1.2551728262714057</v>
      </c>
      <c r="C44" s="326">
        <v>0.77557357212460021</v>
      </c>
      <c r="D44" s="326">
        <v>0.96476525236843891</v>
      </c>
      <c r="E44" s="342">
        <v>0.99200399457956234</v>
      </c>
      <c r="F44" s="326">
        <v>1.4201993281075029</v>
      </c>
      <c r="G44" s="335">
        <v>1.8231475811390079</v>
      </c>
      <c r="H44" s="342">
        <v>1.4365338260561304</v>
      </c>
      <c r="I44" s="328">
        <v>0.47681956785663743</v>
      </c>
      <c r="J44" s="329">
        <v>7.3747818757324382</v>
      </c>
      <c r="K44" s="330">
        <v>-0.14561410983419876</v>
      </c>
      <c r="L44" s="331"/>
      <c r="M44" s="338" t="s">
        <v>270</v>
      </c>
      <c r="N44" s="340"/>
    </row>
    <row r="45" spans="1:14" s="341" customFormat="1" ht="24">
      <c r="A45" s="334" t="s">
        <v>271</v>
      </c>
      <c r="B45" s="326">
        <v>14.519431166775023</v>
      </c>
      <c r="C45" s="326">
        <v>266.70128360358189</v>
      </c>
      <c r="D45" s="326">
        <v>15.557948579937523</v>
      </c>
      <c r="E45" s="343">
        <v>314.80960399240269</v>
      </c>
      <c r="F45" s="326">
        <v>15.177545352743563</v>
      </c>
      <c r="G45" s="344">
        <v>258.15971830985916</v>
      </c>
      <c r="H45" s="343">
        <v>13.866990074040746</v>
      </c>
      <c r="I45" s="328">
        <v>200.88123096059169</v>
      </c>
      <c r="J45" s="329">
        <v>15.75806240256675</v>
      </c>
      <c r="K45" s="330">
        <v>9.598668747120783</v>
      </c>
      <c r="L45" s="331"/>
      <c r="M45" s="338" t="s">
        <v>271</v>
      </c>
      <c r="N45" s="340"/>
    </row>
    <row r="46" spans="1:14" s="341" customFormat="1" ht="14.25" customHeight="1">
      <c r="A46" s="334" t="s">
        <v>61</v>
      </c>
      <c r="B46" s="326">
        <v>3.7425713405801275</v>
      </c>
      <c r="C46" s="326">
        <v>9.4146881319961313</v>
      </c>
      <c r="D46" s="326">
        <v>2.6758831533071405</v>
      </c>
      <c r="E46" s="342">
        <v>10.46632487795852</v>
      </c>
      <c r="F46" s="326">
        <v>5.1343852183650611</v>
      </c>
      <c r="G46" s="327">
        <v>6.9942437232088182</v>
      </c>
      <c r="H46" s="342">
        <v>4.4062803491497258</v>
      </c>
      <c r="I46" s="328">
        <v>7.9813107305919067</v>
      </c>
      <c r="J46" s="329">
        <v>9.8226682829547087</v>
      </c>
      <c r="K46" s="330">
        <v>-8.2253938032444438</v>
      </c>
      <c r="L46" s="331"/>
      <c r="M46" s="338" t="s">
        <v>61</v>
      </c>
      <c r="N46" s="340"/>
    </row>
    <row r="47" spans="1:14" s="341" customFormat="1" ht="14.25" customHeight="1">
      <c r="A47" s="334" t="s">
        <v>272</v>
      </c>
      <c r="B47" s="326">
        <v>0.39342636108222334</v>
      </c>
      <c r="C47" s="326">
        <v>0.98386516661923262</v>
      </c>
      <c r="D47" s="326">
        <v>6.2651361567401115E-2</v>
      </c>
      <c r="E47" s="328">
        <v>0.36888509869441471</v>
      </c>
      <c r="F47" s="326">
        <v>0.56462262038073907</v>
      </c>
      <c r="G47" s="335">
        <v>1.4519289650949174E-2</v>
      </c>
      <c r="H47" s="328">
        <v>0.60004917013213943</v>
      </c>
      <c r="I47" s="328">
        <v>1.8278821251145156</v>
      </c>
      <c r="J47" s="329">
        <v>-0.92958384633115543</v>
      </c>
      <c r="K47" s="330">
        <v>-5.8809049014246</v>
      </c>
      <c r="L47" s="331"/>
      <c r="M47" s="338" t="s">
        <v>273</v>
      </c>
      <c r="N47" s="340"/>
    </row>
    <row r="48" spans="1:14" s="341" customFormat="1" ht="39" customHeight="1">
      <c r="A48" s="334" t="s">
        <v>63</v>
      </c>
      <c r="B48" s="326">
        <v>1.0752724194780376</v>
      </c>
      <c r="C48" s="326">
        <v>0.59433081838531909</v>
      </c>
      <c r="D48" s="326">
        <v>1.1521038821379836</v>
      </c>
      <c r="E48" s="328">
        <v>1.0273668754659888</v>
      </c>
      <c r="F48" s="326">
        <v>0.27002127659574465</v>
      </c>
      <c r="G48" s="335">
        <v>0</v>
      </c>
      <c r="H48" s="328">
        <v>1.029659099852281</v>
      </c>
      <c r="I48" s="328">
        <v>3.1253752020318631E-3</v>
      </c>
      <c r="J48" s="329">
        <v>23.553802526001434</v>
      </c>
      <c r="K48" s="330">
        <v>29.565942748157482</v>
      </c>
      <c r="L48" s="331"/>
      <c r="M48" s="338" t="s">
        <v>63</v>
      </c>
      <c r="N48" s="340"/>
    </row>
    <row r="49" spans="1:14" s="341" customFormat="1" ht="52.5" customHeight="1">
      <c r="A49" s="334" t="s">
        <v>274</v>
      </c>
      <c r="B49" s="326">
        <v>20.508537213023029</v>
      </c>
      <c r="C49" s="326">
        <v>13.383135253690588</v>
      </c>
      <c r="D49" s="326">
        <v>19.969391061819067</v>
      </c>
      <c r="E49" s="345">
        <v>7.3895872957131727</v>
      </c>
      <c r="F49" s="326">
        <v>15.206466965285554</v>
      </c>
      <c r="G49" s="344">
        <v>15.754390691977953</v>
      </c>
      <c r="H49" s="345">
        <v>20.862677278871956</v>
      </c>
      <c r="I49" s="328">
        <v>21.580109741473695</v>
      </c>
      <c r="J49" s="329">
        <v>12.49721084962232</v>
      </c>
      <c r="K49" s="330">
        <v>119.43309322537743</v>
      </c>
      <c r="L49" s="331"/>
      <c r="M49" s="338" t="s">
        <v>274</v>
      </c>
      <c r="N49" s="340"/>
    </row>
    <row r="50" spans="1:14" s="341" customFormat="1" ht="15" customHeight="1">
      <c r="A50" s="346" t="s">
        <v>3</v>
      </c>
      <c r="B50" s="347">
        <v>1915.028665085571</v>
      </c>
      <c r="C50" s="348">
        <v>5369.186388564809</v>
      </c>
      <c r="D50" s="348">
        <v>1973.3773568955799</v>
      </c>
      <c r="E50" s="349">
        <v>5480.9793808292843</v>
      </c>
      <c r="F50" s="347">
        <v>1955.7607054871223</v>
      </c>
      <c r="G50" s="348">
        <v>4365.611255358237</v>
      </c>
      <c r="H50" s="349">
        <v>1878.3562937142324</v>
      </c>
      <c r="I50" s="349">
        <v>5218.6282749122975</v>
      </c>
      <c r="J50" s="350">
        <v>6.0802261987410162</v>
      </c>
      <c r="K50" s="351">
        <v>5.7526531917131223</v>
      </c>
      <c r="L50" s="352"/>
      <c r="M50" s="353" t="s">
        <v>3</v>
      </c>
    </row>
    <row r="51" spans="1:14" s="341" customFormat="1" ht="7.5" customHeight="1">
      <c r="A51" s="353"/>
      <c r="B51" s="347"/>
      <c r="C51" s="354"/>
      <c r="D51" s="355"/>
      <c r="E51" s="356"/>
      <c r="F51" s="347"/>
      <c r="G51" s="357"/>
      <c r="H51" s="358"/>
      <c r="I51" s="349"/>
      <c r="J51" s="350"/>
      <c r="K51" s="329"/>
      <c r="L51" s="359"/>
      <c r="M51" s="353"/>
    </row>
    <row r="52" spans="1:14" s="32" customFormat="1" ht="6.75" customHeight="1">
      <c r="A52" s="103"/>
      <c r="B52" s="319"/>
      <c r="C52" s="320"/>
      <c r="D52" s="319"/>
      <c r="E52" s="320"/>
      <c r="F52" s="319"/>
      <c r="G52" s="323"/>
      <c r="H52" s="319"/>
      <c r="I52" s="320"/>
      <c r="J52" s="297"/>
      <c r="K52" s="321"/>
      <c r="L52" s="321"/>
      <c r="M52" s="103"/>
      <c r="N52" s="87"/>
    </row>
    <row r="53" spans="1:14" s="11" customFormat="1" ht="6" customHeight="1">
      <c r="A53" s="25" t="s">
        <v>33</v>
      </c>
      <c r="B53" s="26"/>
      <c r="C53" s="23"/>
      <c r="D53" s="24"/>
      <c r="E53" s="24"/>
      <c r="F53" s="10"/>
    </row>
    <row r="54" spans="1:14" s="32" customFormat="1" ht="10.5" customHeight="1">
      <c r="A54" s="27" t="s">
        <v>34</v>
      </c>
      <c r="B54" s="28"/>
      <c r="C54" s="29"/>
      <c r="D54" s="30"/>
      <c r="E54" s="30"/>
      <c r="F54" s="31"/>
    </row>
    <row r="55" spans="1:14" s="32" customFormat="1" ht="10.5" customHeight="1">
      <c r="A55" s="27" t="s">
        <v>35</v>
      </c>
      <c r="B55" s="28"/>
      <c r="C55" s="29"/>
      <c r="D55" s="30"/>
      <c r="E55" s="30"/>
      <c r="F55" s="31"/>
    </row>
    <row r="56" spans="1:14" s="32" customFormat="1" ht="10.5" customHeight="1">
      <c r="A56" s="27" t="s">
        <v>36</v>
      </c>
      <c r="B56" s="28"/>
      <c r="C56" s="29"/>
      <c r="D56" s="30"/>
      <c r="E56" s="30"/>
      <c r="F56" s="31"/>
    </row>
    <row r="57" spans="1:14">
      <c r="B57" s="324"/>
      <c r="C57" s="324"/>
      <c r="D57" s="324"/>
      <c r="E57" s="324"/>
      <c r="F57" s="324"/>
      <c r="G57" s="324"/>
      <c r="H57" s="324"/>
      <c r="I57" s="324"/>
    </row>
  </sheetData>
  <mergeCells count="18">
    <mergeCell ref="A4:A7"/>
    <mergeCell ref="B4:C5"/>
    <mergeCell ref="D4:E5"/>
    <mergeCell ref="F4:F5"/>
    <mergeCell ref="G4:G5"/>
    <mergeCell ref="J6:J7"/>
    <mergeCell ref="K6:K7"/>
    <mergeCell ref="J4:K5"/>
    <mergeCell ref="M4:M7"/>
    <mergeCell ref="B6:B7"/>
    <mergeCell ref="C6:C7"/>
    <mergeCell ref="D6:D7"/>
    <mergeCell ref="E6:E7"/>
    <mergeCell ref="F6:F7"/>
    <mergeCell ref="G6:G7"/>
    <mergeCell ref="H6:H7"/>
    <mergeCell ref="I6:I7"/>
    <mergeCell ref="H4:I5"/>
  </mergeCells>
  <pageMargins left="0.78740157480314965" right="0.78740157480314965" top="0.98425196850393704" bottom="0.78740157480314965" header="0.51181102362204722" footer="0.51181102362204722"/>
  <pageSetup paperSize="9" firstPageNumber="20" orientation="portrait" useFirstPageNumber="1" r:id="rId1"/>
  <headerFooter alignWithMargins="0">
    <oddHeader>&amp;C&amp;"Arial,Standard"&amp;9&amp;P</oddHeader>
    <oddFooter xml:space="preserve">&amp;C&amp;"Arial,Standard"&amp;6© Statistisches Landesamt des Freistaates Sachsen  -  K II 1  - j/14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zoomScaleNormal="100" zoomScaleSheetLayoutView="100" workbookViewId="0">
      <selection activeCell="B31" sqref="B31"/>
    </sheetView>
  </sheetViews>
  <sheetFormatPr baseColWidth="10" defaultRowHeight="12.75"/>
  <cols>
    <col min="1" max="1" width="40.7109375" style="360" customWidth="1"/>
    <col min="2" max="5" width="11.5703125" style="360" customWidth="1"/>
    <col min="6" max="6" width="11.85546875" style="360" customWidth="1"/>
    <col min="7" max="7" width="10.5703125" style="360" customWidth="1"/>
    <col min="8" max="10" width="7.5703125" style="360" customWidth="1"/>
    <col min="11" max="11" width="1" style="360" customWidth="1"/>
    <col min="12" max="12" width="40.7109375" style="360" customWidth="1"/>
    <col min="13" max="13" width="11.42578125" style="93"/>
    <col min="14" max="16384" width="11.42578125" style="2"/>
  </cols>
  <sheetData>
    <row r="1" spans="1:13" ht="13.5" customHeight="1">
      <c r="A1" s="362" t="s">
        <v>275</v>
      </c>
    </row>
    <row r="2" spans="1:13" ht="13.5" customHeight="1">
      <c r="A2" s="362" t="s">
        <v>276</v>
      </c>
      <c r="F2" s="360" t="s">
        <v>277</v>
      </c>
    </row>
    <row r="3" spans="1:13" ht="13.5" customHeight="1">
      <c r="A3" s="363"/>
    </row>
    <row r="4" spans="1:13" s="3" customFormat="1" ht="13.5" customHeight="1">
      <c r="A4" s="754" t="s">
        <v>278</v>
      </c>
      <c r="B4" s="364" t="s">
        <v>279</v>
      </c>
      <c r="C4" s="364"/>
      <c r="D4" s="364"/>
      <c r="E4" s="365"/>
      <c r="F4" s="366" t="s">
        <v>280</v>
      </c>
      <c r="G4" s="364"/>
      <c r="H4" s="367" t="s">
        <v>281</v>
      </c>
      <c r="I4" s="368"/>
      <c r="J4" s="369"/>
      <c r="K4" s="364"/>
      <c r="L4" s="756" t="s">
        <v>278</v>
      </c>
      <c r="M4" s="68"/>
    </row>
    <row r="5" spans="1:13" s="3" customFormat="1" ht="13.5" customHeight="1">
      <c r="A5" s="755"/>
      <c r="B5" s="370" t="s">
        <v>282</v>
      </c>
      <c r="C5" s="370" t="s">
        <v>115</v>
      </c>
      <c r="D5" s="370" t="s">
        <v>117</v>
      </c>
      <c r="E5" s="371" t="s">
        <v>282</v>
      </c>
      <c r="F5" s="370" t="s">
        <v>115</v>
      </c>
      <c r="G5" s="370" t="s">
        <v>117</v>
      </c>
      <c r="H5" s="371" t="s">
        <v>282</v>
      </c>
      <c r="I5" s="372" t="s">
        <v>115</v>
      </c>
      <c r="J5" s="371" t="s">
        <v>117</v>
      </c>
      <c r="K5" s="370"/>
      <c r="L5" s="757"/>
      <c r="M5" s="68"/>
    </row>
    <row r="6" spans="1:13" ht="12.75" customHeight="1">
      <c r="C6" s="373"/>
      <c r="D6" s="373"/>
      <c r="L6" s="374"/>
    </row>
    <row r="7" spans="1:13" s="375" customFormat="1" ht="12">
      <c r="B7" s="376"/>
      <c r="C7" s="377"/>
      <c r="D7" s="377"/>
      <c r="E7" s="378" t="s">
        <v>283</v>
      </c>
      <c r="F7" s="379" t="s">
        <v>282</v>
      </c>
      <c r="G7" s="377"/>
      <c r="H7" s="377"/>
      <c r="I7" s="377"/>
      <c r="J7" s="380"/>
      <c r="K7" s="380"/>
      <c r="L7" s="381"/>
      <c r="M7" s="381"/>
    </row>
    <row r="8" spans="1:13" s="375" customFormat="1" ht="12.75" customHeight="1">
      <c r="B8" s="377"/>
      <c r="C8" s="377"/>
      <c r="D8" s="377"/>
      <c r="E8" s="377"/>
      <c r="F8" s="377"/>
      <c r="G8" s="377"/>
      <c r="H8" s="382"/>
      <c r="I8" s="383"/>
      <c r="J8" s="384"/>
      <c r="K8" s="384"/>
      <c r="L8" s="381"/>
      <c r="M8" s="381"/>
    </row>
    <row r="9" spans="1:13" s="375" customFormat="1" ht="15" customHeight="1">
      <c r="A9" s="385" t="s">
        <v>284</v>
      </c>
      <c r="B9" s="386">
        <v>3643799</v>
      </c>
      <c r="C9" s="386">
        <v>1987943</v>
      </c>
      <c r="D9" s="386">
        <v>1655856</v>
      </c>
      <c r="E9" s="386">
        <v>51175691</v>
      </c>
      <c r="F9" s="386">
        <v>28896659</v>
      </c>
      <c r="G9" s="386">
        <v>22279032</v>
      </c>
      <c r="H9" s="387">
        <v>14</v>
      </c>
      <c r="I9" s="387">
        <v>14.5</v>
      </c>
      <c r="J9" s="388">
        <v>13.5</v>
      </c>
      <c r="K9" s="388"/>
      <c r="L9" s="389" t="s">
        <v>284</v>
      </c>
      <c r="M9" s="381"/>
    </row>
    <row r="10" spans="1:13" s="375" customFormat="1" ht="15" customHeight="1">
      <c r="A10" s="385" t="s">
        <v>285</v>
      </c>
      <c r="B10" s="386">
        <v>195088</v>
      </c>
      <c r="C10" s="386">
        <v>113034</v>
      </c>
      <c r="D10" s="386">
        <v>82054</v>
      </c>
      <c r="E10" s="386">
        <v>18341273</v>
      </c>
      <c r="F10" s="386">
        <v>10869882</v>
      </c>
      <c r="G10" s="386">
        <v>7471391</v>
      </c>
      <c r="H10" s="387">
        <v>94</v>
      </c>
      <c r="I10" s="387">
        <v>96.2</v>
      </c>
      <c r="J10" s="388">
        <v>91.1</v>
      </c>
      <c r="K10" s="388"/>
      <c r="L10" s="389" t="s">
        <v>285</v>
      </c>
      <c r="M10" s="381"/>
    </row>
    <row r="11" spans="1:13" s="375" customFormat="1" ht="15" customHeight="1">
      <c r="A11" s="385" t="s">
        <v>286</v>
      </c>
      <c r="B11" s="386">
        <v>1540456</v>
      </c>
      <c r="C11" s="386">
        <v>781186</v>
      </c>
      <c r="D11" s="386">
        <v>759270</v>
      </c>
      <c r="E11" s="386">
        <v>14518858</v>
      </c>
      <c r="F11" s="386">
        <v>7286148</v>
      </c>
      <c r="G11" s="386">
        <v>7232710</v>
      </c>
      <c r="H11" s="387">
        <v>9.4</v>
      </c>
      <c r="I11" s="387">
        <v>9.3000000000000007</v>
      </c>
      <c r="J11" s="388">
        <v>9.5</v>
      </c>
      <c r="K11" s="388"/>
      <c r="L11" s="389" t="s">
        <v>286</v>
      </c>
      <c r="M11" s="381"/>
    </row>
    <row r="12" spans="1:13" s="375" customFormat="1" ht="15" customHeight="1">
      <c r="A12" s="385" t="s">
        <v>287</v>
      </c>
      <c r="B12" s="386">
        <v>861530</v>
      </c>
      <c r="C12" s="386">
        <v>436769</v>
      </c>
      <c r="D12" s="386">
        <v>424761</v>
      </c>
      <c r="E12" s="390">
        <v>6067806</v>
      </c>
      <c r="F12" s="390">
        <v>3056327</v>
      </c>
      <c r="G12" s="390">
        <v>3011479</v>
      </c>
      <c r="H12" s="391">
        <v>7.0430582800366786</v>
      </c>
      <c r="I12" s="391">
        <v>6.9975822459927333</v>
      </c>
      <c r="J12" s="392">
        <v>7.0898199222621665</v>
      </c>
      <c r="K12" s="388"/>
      <c r="L12" s="389" t="s">
        <v>287</v>
      </c>
      <c r="M12" s="381"/>
    </row>
    <row r="13" spans="1:13" s="375" customFormat="1" ht="15" customHeight="1">
      <c r="A13" s="385" t="s">
        <v>288</v>
      </c>
      <c r="B13" s="386">
        <v>57891</v>
      </c>
      <c r="C13" s="386">
        <v>31124</v>
      </c>
      <c r="D13" s="386">
        <v>26767</v>
      </c>
      <c r="E13" s="386">
        <v>87336</v>
      </c>
      <c r="F13" s="386">
        <v>47619</v>
      </c>
      <c r="G13" s="386">
        <v>39717</v>
      </c>
      <c r="H13" s="387">
        <v>1.5</v>
      </c>
      <c r="I13" s="387">
        <v>1.5</v>
      </c>
      <c r="J13" s="388">
        <v>1.5</v>
      </c>
      <c r="K13" s="388"/>
      <c r="L13" s="389" t="s">
        <v>288</v>
      </c>
      <c r="M13" s="381"/>
    </row>
    <row r="14" spans="1:13" s="375" customFormat="1" ht="15" customHeight="1">
      <c r="A14" s="393" t="s">
        <v>289</v>
      </c>
      <c r="B14" s="386">
        <v>417598</v>
      </c>
      <c r="C14" s="386">
        <v>202982</v>
      </c>
      <c r="D14" s="386">
        <v>214616</v>
      </c>
      <c r="E14" s="394">
        <v>0</v>
      </c>
      <c r="F14" s="394">
        <v>0</v>
      </c>
      <c r="G14" s="394">
        <v>0</v>
      </c>
      <c r="H14" s="395">
        <v>0</v>
      </c>
      <c r="I14" s="395">
        <v>0</v>
      </c>
      <c r="J14" s="395">
        <v>0</v>
      </c>
      <c r="K14" s="396"/>
      <c r="L14" s="397" t="s">
        <v>289</v>
      </c>
      <c r="M14" s="381"/>
    </row>
    <row r="15" spans="1:13" s="375" customFormat="1" ht="15" customHeight="1">
      <c r="A15" s="393" t="s">
        <v>290</v>
      </c>
      <c r="B15" s="386">
        <v>131597</v>
      </c>
      <c r="C15" s="386">
        <v>57429</v>
      </c>
      <c r="D15" s="386">
        <v>74168</v>
      </c>
      <c r="E15" s="394">
        <v>0</v>
      </c>
      <c r="F15" s="394">
        <v>0</v>
      </c>
      <c r="G15" s="394">
        <v>0</v>
      </c>
      <c r="H15" s="395">
        <v>0</v>
      </c>
      <c r="I15" s="395">
        <v>0</v>
      </c>
      <c r="J15" s="395">
        <v>0</v>
      </c>
      <c r="K15" s="396"/>
      <c r="L15" s="397" t="s">
        <v>290</v>
      </c>
      <c r="M15" s="381"/>
    </row>
    <row r="16" spans="1:13" s="375" customFormat="1" ht="15" customHeight="1">
      <c r="A16" s="385" t="s">
        <v>58</v>
      </c>
      <c r="B16" s="386">
        <v>57211</v>
      </c>
      <c r="C16" s="398" t="s">
        <v>24</v>
      </c>
      <c r="D16" s="386">
        <v>57211</v>
      </c>
      <c r="E16" s="386">
        <v>289148</v>
      </c>
      <c r="F16" s="398" t="s">
        <v>24</v>
      </c>
      <c r="G16" s="386">
        <v>289148</v>
      </c>
      <c r="H16" s="387">
        <v>5.0999999999999996</v>
      </c>
      <c r="I16" s="399" t="s">
        <v>24</v>
      </c>
      <c r="J16" s="387">
        <v>5.0999999999999996</v>
      </c>
      <c r="K16" s="388"/>
      <c r="L16" s="389" t="s">
        <v>58</v>
      </c>
      <c r="M16" s="381"/>
    </row>
    <row r="17" spans="1:16" s="375" customFormat="1" ht="27.75" customHeight="1">
      <c r="A17" s="334" t="s">
        <v>291</v>
      </c>
      <c r="B17" s="386">
        <v>41182</v>
      </c>
      <c r="C17" s="398" t="s">
        <v>24</v>
      </c>
      <c r="D17" s="386">
        <v>41182</v>
      </c>
      <c r="E17" s="394">
        <v>0</v>
      </c>
      <c r="F17" s="398" t="s">
        <v>24</v>
      </c>
      <c r="G17" s="394">
        <v>0</v>
      </c>
      <c r="H17" s="395">
        <v>0</v>
      </c>
      <c r="I17" s="399" t="s">
        <v>24</v>
      </c>
      <c r="J17" s="395">
        <v>0</v>
      </c>
      <c r="K17" s="400"/>
      <c r="L17" s="401" t="s">
        <v>291</v>
      </c>
      <c r="M17" s="381"/>
    </row>
    <row r="18" spans="1:16" s="375" customFormat="1" ht="27.75" customHeight="1">
      <c r="A18" s="334" t="s">
        <v>292</v>
      </c>
      <c r="B18" s="386">
        <v>4337</v>
      </c>
      <c r="C18" s="398" t="s">
        <v>24</v>
      </c>
      <c r="D18" s="386">
        <v>4337</v>
      </c>
      <c r="E18" s="398">
        <v>62225</v>
      </c>
      <c r="F18" s="398" t="s">
        <v>24</v>
      </c>
      <c r="G18" s="398">
        <v>62225</v>
      </c>
      <c r="H18" s="387">
        <v>14.3</v>
      </c>
      <c r="I18" s="399" t="s">
        <v>24</v>
      </c>
      <c r="J18" s="387">
        <v>14.3</v>
      </c>
      <c r="K18" s="388"/>
      <c r="L18" s="401" t="s">
        <v>292</v>
      </c>
      <c r="M18" s="381"/>
    </row>
    <row r="19" spans="1:16" s="375" customFormat="1" ht="15" customHeight="1">
      <c r="A19" s="385" t="s">
        <v>293</v>
      </c>
      <c r="B19" s="386">
        <v>18736</v>
      </c>
      <c r="C19" s="386">
        <v>2044</v>
      </c>
      <c r="D19" s="386">
        <v>16692</v>
      </c>
      <c r="E19" s="386">
        <v>215875</v>
      </c>
      <c r="F19" s="386">
        <v>23917</v>
      </c>
      <c r="G19" s="386">
        <v>191958</v>
      </c>
      <c r="H19" s="387">
        <v>11.5</v>
      </c>
      <c r="I19" s="387">
        <v>11.7</v>
      </c>
      <c r="J19" s="388">
        <v>11.5</v>
      </c>
      <c r="K19" s="388"/>
      <c r="L19" s="389" t="s">
        <v>293</v>
      </c>
      <c r="M19" s="381"/>
    </row>
    <row r="20" spans="1:16" s="375" customFormat="1" ht="15" customHeight="1">
      <c r="A20" s="402" t="s">
        <v>294</v>
      </c>
      <c r="B20" s="386">
        <v>324091</v>
      </c>
      <c r="C20" s="386">
        <v>91584</v>
      </c>
      <c r="D20" s="386">
        <v>232507</v>
      </c>
      <c r="E20" s="386">
        <v>769294</v>
      </c>
      <c r="F20" s="386">
        <v>214559</v>
      </c>
      <c r="G20" s="386">
        <v>554735</v>
      </c>
      <c r="H20" s="387">
        <v>2.4</v>
      </c>
      <c r="I20" s="387">
        <v>2.2999999999999998</v>
      </c>
      <c r="J20" s="388">
        <v>2.4</v>
      </c>
      <c r="K20" s="388"/>
      <c r="L20" s="403" t="s">
        <v>294</v>
      </c>
      <c r="M20" s="381"/>
    </row>
    <row r="21" spans="1:16" s="375" customFormat="1" ht="15" customHeight="1">
      <c r="A21" s="385" t="s">
        <v>295</v>
      </c>
      <c r="B21" s="386">
        <v>340270</v>
      </c>
      <c r="C21" s="386">
        <v>134023</v>
      </c>
      <c r="D21" s="386">
        <v>206247</v>
      </c>
      <c r="E21" s="386">
        <v>21442377</v>
      </c>
      <c r="F21" s="386">
        <v>6686204</v>
      </c>
      <c r="G21" s="386">
        <v>14756173</v>
      </c>
      <c r="H21" s="387">
        <v>63</v>
      </c>
      <c r="I21" s="387">
        <v>49.9</v>
      </c>
      <c r="J21" s="388">
        <v>71.5</v>
      </c>
      <c r="K21" s="388"/>
      <c r="L21" s="389" t="s">
        <v>295</v>
      </c>
      <c r="M21" s="381"/>
    </row>
    <row r="22" spans="1:16" s="375" customFormat="1" ht="15" customHeight="1">
      <c r="A22" s="404" t="s">
        <v>296</v>
      </c>
      <c r="B22" s="386">
        <v>6750</v>
      </c>
      <c r="C22" s="386">
        <v>3891</v>
      </c>
      <c r="D22" s="386">
        <v>2859</v>
      </c>
      <c r="E22" s="398">
        <v>18820</v>
      </c>
      <c r="F22" s="405">
        <v>10421</v>
      </c>
      <c r="G22" s="398">
        <v>8399</v>
      </c>
      <c r="H22" s="399">
        <v>2.8</v>
      </c>
      <c r="I22" s="399">
        <v>2.7</v>
      </c>
      <c r="J22" s="399">
        <v>2.9</v>
      </c>
      <c r="K22" s="406"/>
      <c r="L22" s="407" t="s">
        <v>296</v>
      </c>
      <c r="M22" s="381"/>
    </row>
    <row r="23" spans="1:16" s="375" customFormat="1" ht="15" customHeight="1">
      <c r="A23" s="408" t="s">
        <v>297</v>
      </c>
      <c r="B23" s="394">
        <v>2</v>
      </c>
      <c r="C23" s="394">
        <v>1</v>
      </c>
      <c r="D23" s="394">
        <v>1</v>
      </c>
      <c r="E23" s="394">
        <v>2</v>
      </c>
      <c r="F23" s="394">
        <v>1</v>
      </c>
      <c r="G23" s="394">
        <v>1</v>
      </c>
      <c r="H23" s="399">
        <v>1</v>
      </c>
      <c r="I23" s="399">
        <v>1</v>
      </c>
      <c r="J23" s="399">
        <v>1</v>
      </c>
      <c r="K23" s="406"/>
      <c r="L23" s="409" t="s">
        <v>297</v>
      </c>
      <c r="M23" s="381"/>
    </row>
    <row r="24" spans="1:16" s="375" customFormat="1" ht="27.75" customHeight="1">
      <c r="A24" s="410" t="s">
        <v>298</v>
      </c>
      <c r="B24" s="386">
        <v>28588</v>
      </c>
      <c r="C24" s="386">
        <v>13540</v>
      </c>
      <c r="D24" s="386">
        <v>15048</v>
      </c>
      <c r="E24" s="398" t="s">
        <v>24</v>
      </c>
      <c r="F24" s="398" t="s">
        <v>24</v>
      </c>
      <c r="G24" s="398" t="s">
        <v>24</v>
      </c>
      <c r="H24" s="398" t="s">
        <v>24</v>
      </c>
      <c r="I24" s="398" t="s">
        <v>24</v>
      </c>
      <c r="J24" s="398" t="s">
        <v>24</v>
      </c>
      <c r="K24" s="406"/>
      <c r="L24" s="411" t="s">
        <v>298</v>
      </c>
      <c r="M24" s="381"/>
    </row>
    <row r="25" spans="1:16" s="375" customFormat="1" ht="15" customHeight="1">
      <c r="A25" s="393" t="s">
        <v>299</v>
      </c>
      <c r="B25" s="386">
        <v>752690</v>
      </c>
      <c r="C25" s="386">
        <v>336277</v>
      </c>
      <c r="D25" s="386">
        <v>416413</v>
      </c>
      <c r="E25" s="398" t="s">
        <v>24</v>
      </c>
      <c r="F25" s="398" t="s">
        <v>24</v>
      </c>
      <c r="G25" s="398" t="s">
        <v>24</v>
      </c>
      <c r="H25" s="398" t="s">
        <v>24</v>
      </c>
      <c r="I25" s="398" t="s">
        <v>24</v>
      </c>
      <c r="J25" s="398" t="s">
        <v>24</v>
      </c>
      <c r="K25" s="400"/>
      <c r="L25" s="397" t="s">
        <v>299</v>
      </c>
      <c r="M25" s="381"/>
    </row>
    <row r="26" spans="1:16" s="375" customFormat="1" ht="15" customHeight="1">
      <c r="A26" s="412" t="s">
        <v>300</v>
      </c>
      <c r="B26" s="413">
        <v>3275138</v>
      </c>
      <c r="C26" s="398" t="s">
        <v>24</v>
      </c>
      <c r="D26" s="398" t="s">
        <v>24</v>
      </c>
      <c r="E26" s="398" t="s">
        <v>24</v>
      </c>
      <c r="F26" s="398" t="s">
        <v>24</v>
      </c>
      <c r="G26" s="398" t="s">
        <v>24</v>
      </c>
      <c r="H26" s="398" t="s">
        <v>24</v>
      </c>
      <c r="I26" s="398" t="s">
        <v>24</v>
      </c>
      <c r="J26" s="398" t="s">
        <v>24</v>
      </c>
      <c r="K26" s="400"/>
      <c r="L26" s="397" t="s">
        <v>300</v>
      </c>
      <c r="M26" s="381"/>
    </row>
    <row r="27" spans="1:16" s="375" customFormat="1" ht="15" customHeight="1">
      <c r="A27" s="340" t="s">
        <v>301</v>
      </c>
      <c r="B27" s="414">
        <v>11</v>
      </c>
      <c r="C27" s="405">
        <v>6</v>
      </c>
      <c r="D27" s="405">
        <v>5</v>
      </c>
      <c r="E27" s="405">
        <v>392</v>
      </c>
      <c r="F27" s="405">
        <v>203</v>
      </c>
      <c r="G27" s="405">
        <v>189</v>
      </c>
      <c r="H27" s="399">
        <v>35.6</v>
      </c>
      <c r="I27" s="399">
        <v>33.799999999999997</v>
      </c>
      <c r="J27" s="399">
        <v>37.799999999999997</v>
      </c>
      <c r="K27" s="415"/>
      <c r="L27" s="389" t="s">
        <v>301</v>
      </c>
      <c r="M27" s="381"/>
      <c r="N27" s="416"/>
      <c r="O27" s="416"/>
      <c r="P27" s="416"/>
    </row>
    <row r="28" spans="1:16" s="375" customFormat="1" ht="27.75" customHeight="1">
      <c r="A28" s="410" t="s">
        <v>302</v>
      </c>
      <c r="B28" s="417">
        <v>262337</v>
      </c>
      <c r="C28" s="405">
        <v>117626</v>
      </c>
      <c r="D28" s="405">
        <v>144711</v>
      </c>
      <c r="E28" s="394">
        <v>0</v>
      </c>
      <c r="F28" s="394">
        <v>0</v>
      </c>
      <c r="G28" s="394">
        <v>0</v>
      </c>
      <c r="H28" s="395">
        <v>0</v>
      </c>
      <c r="I28" s="395">
        <v>0</v>
      </c>
      <c r="J28" s="395">
        <v>0</v>
      </c>
      <c r="K28" s="415"/>
      <c r="L28" s="411" t="s">
        <v>303</v>
      </c>
      <c r="M28" s="381"/>
      <c r="N28" s="416"/>
      <c r="O28" s="416"/>
      <c r="P28" s="416"/>
    </row>
    <row r="29" spans="1:16" s="375" customFormat="1" ht="12.75" customHeight="1">
      <c r="A29" s="418"/>
      <c r="B29" s="417"/>
      <c r="C29" s="405"/>
      <c r="D29" s="405"/>
      <c r="E29" s="394"/>
      <c r="F29" s="394"/>
      <c r="G29" s="394"/>
      <c r="H29" s="395"/>
      <c r="I29" s="395"/>
      <c r="J29" s="395"/>
      <c r="K29" s="415"/>
      <c r="L29" s="418"/>
      <c r="M29" s="381"/>
      <c r="N29" s="416"/>
      <c r="O29" s="416"/>
      <c r="P29" s="416"/>
    </row>
    <row r="30" spans="1:16" s="375" customFormat="1" ht="12" customHeight="1">
      <c r="B30" s="423"/>
      <c r="C30" s="383"/>
      <c r="D30" s="383"/>
      <c r="E30" s="424" t="s">
        <v>304</v>
      </c>
      <c r="F30" s="379" t="s">
        <v>305</v>
      </c>
      <c r="G30" s="383"/>
      <c r="H30" s="421"/>
      <c r="I30" s="421"/>
      <c r="J30" s="422"/>
      <c r="K30" s="422"/>
      <c r="L30" s="381"/>
      <c r="M30" s="381"/>
    </row>
    <row r="31" spans="1:16" s="375" customFormat="1" ht="12" customHeight="1">
      <c r="B31" s="420"/>
      <c r="C31" s="420"/>
      <c r="D31" s="420"/>
      <c r="E31" s="420"/>
      <c r="F31" s="420"/>
      <c r="G31" s="420"/>
      <c r="H31" s="421"/>
      <c r="I31" s="421"/>
      <c r="J31" s="422"/>
      <c r="K31" s="422"/>
      <c r="L31" s="381"/>
      <c r="M31" s="381"/>
    </row>
    <row r="32" spans="1:16" s="341" customFormat="1" ht="15" customHeight="1">
      <c r="A32" s="385" t="s">
        <v>306</v>
      </c>
      <c r="B32" s="386">
        <v>3643799</v>
      </c>
      <c r="C32" s="386">
        <v>1987943</v>
      </c>
      <c r="D32" s="386">
        <v>1655856</v>
      </c>
      <c r="E32" s="386">
        <v>51175691</v>
      </c>
      <c r="F32" s="386">
        <v>28896659</v>
      </c>
      <c r="G32" s="386">
        <v>22279032</v>
      </c>
      <c r="H32" s="387">
        <v>14</v>
      </c>
      <c r="I32" s="387">
        <v>14.5</v>
      </c>
      <c r="J32" s="388">
        <v>13.5</v>
      </c>
      <c r="K32" s="388"/>
      <c r="L32" s="389" t="s">
        <v>306</v>
      </c>
      <c r="M32" s="340"/>
    </row>
    <row r="33" spans="1:16" s="341" customFormat="1" ht="15" customHeight="1">
      <c r="A33" s="385" t="s">
        <v>307</v>
      </c>
      <c r="B33" s="386">
        <v>195088</v>
      </c>
      <c r="C33" s="386">
        <v>113034</v>
      </c>
      <c r="D33" s="386">
        <v>82054</v>
      </c>
      <c r="E33" s="386">
        <v>18341273</v>
      </c>
      <c r="F33" s="386">
        <v>10869882</v>
      </c>
      <c r="G33" s="386">
        <v>7471391</v>
      </c>
      <c r="H33" s="387">
        <v>94</v>
      </c>
      <c r="I33" s="387">
        <v>96.2</v>
      </c>
      <c r="J33" s="388">
        <v>91.1</v>
      </c>
      <c r="K33" s="388"/>
      <c r="L33" s="389" t="s">
        <v>307</v>
      </c>
      <c r="M33" s="340"/>
    </row>
    <row r="34" spans="1:16" s="341" customFormat="1" ht="15" customHeight="1">
      <c r="A34" s="385" t="s">
        <v>286</v>
      </c>
      <c r="B34" s="386">
        <v>1327075</v>
      </c>
      <c r="C34" s="386">
        <v>691669</v>
      </c>
      <c r="D34" s="386">
        <v>635406</v>
      </c>
      <c r="E34" s="386">
        <v>12812685</v>
      </c>
      <c r="F34" s="386">
        <v>6559324</v>
      </c>
      <c r="G34" s="386">
        <v>6253361</v>
      </c>
      <c r="H34" s="387">
        <v>9.6999999999999993</v>
      </c>
      <c r="I34" s="387">
        <v>9.5</v>
      </c>
      <c r="J34" s="388">
        <v>9.8000000000000007</v>
      </c>
      <c r="K34" s="388"/>
      <c r="L34" s="389" t="s">
        <v>286</v>
      </c>
      <c r="M34" s="340"/>
    </row>
    <row r="35" spans="1:16" s="341" customFormat="1" ht="15" customHeight="1">
      <c r="A35" s="385" t="s">
        <v>287</v>
      </c>
      <c r="B35" s="386">
        <v>807476</v>
      </c>
      <c r="C35" s="386">
        <v>425307</v>
      </c>
      <c r="D35" s="386">
        <v>382169</v>
      </c>
      <c r="E35" s="386">
        <v>5738117</v>
      </c>
      <c r="F35" s="386">
        <v>2982291</v>
      </c>
      <c r="G35" s="386">
        <v>2755826</v>
      </c>
      <c r="H35" s="387">
        <v>7.1</v>
      </c>
      <c r="I35" s="387">
        <v>7</v>
      </c>
      <c r="J35" s="388">
        <v>7.2</v>
      </c>
      <c r="K35" s="388"/>
      <c r="L35" s="389" t="s">
        <v>287</v>
      </c>
      <c r="M35" s="340"/>
    </row>
    <row r="36" spans="1:16" s="341" customFormat="1" ht="15" customHeight="1">
      <c r="A36" s="385" t="s">
        <v>288</v>
      </c>
      <c r="B36" s="386">
        <v>48032</v>
      </c>
      <c r="C36" s="386">
        <v>26924</v>
      </c>
      <c r="D36" s="386">
        <v>21108</v>
      </c>
      <c r="E36" s="386">
        <v>72783</v>
      </c>
      <c r="F36" s="386">
        <v>41232</v>
      </c>
      <c r="G36" s="386">
        <v>31551</v>
      </c>
      <c r="H36" s="387">
        <v>1.5</v>
      </c>
      <c r="I36" s="387">
        <v>1.5</v>
      </c>
      <c r="J36" s="388">
        <v>1.5</v>
      </c>
      <c r="K36" s="388"/>
      <c r="L36" s="389" t="s">
        <v>288</v>
      </c>
      <c r="M36" s="340"/>
    </row>
    <row r="37" spans="1:16" s="341" customFormat="1" ht="15" customHeight="1">
      <c r="A37" s="393" t="s">
        <v>289</v>
      </c>
      <c r="B37" s="386">
        <v>357322</v>
      </c>
      <c r="C37" s="398">
        <v>180084</v>
      </c>
      <c r="D37" s="386">
        <v>177238</v>
      </c>
      <c r="E37" s="394">
        <v>0</v>
      </c>
      <c r="F37" s="394">
        <v>0</v>
      </c>
      <c r="G37" s="394">
        <v>0</v>
      </c>
      <c r="H37" s="395">
        <v>0</v>
      </c>
      <c r="I37" s="395">
        <v>0</v>
      </c>
      <c r="J37" s="395">
        <v>0</v>
      </c>
      <c r="K37" s="396"/>
      <c r="L37" s="397" t="s">
        <v>289</v>
      </c>
      <c r="M37" s="340"/>
    </row>
    <row r="38" spans="1:16" s="341" customFormat="1" ht="15" customHeight="1">
      <c r="A38" s="393" t="s">
        <v>290</v>
      </c>
      <c r="B38" s="386">
        <v>113832</v>
      </c>
      <c r="C38" s="398">
        <v>50099</v>
      </c>
      <c r="D38" s="386">
        <v>63733</v>
      </c>
      <c r="E38" s="394">
        <v>0</v>
      </c>
      <c r="F38" s="394">
        <v>0</v>
      </c>
      <c r="G38" s="394">
        <v>0</v>
      </c>
      <c r="H38" s="395">
        <v>0</v>
      </c>
      <c r="I38" s="395">
        <v>0</v>
      </c>
      <c r="J38" s="395">
        <v>0</v>
      </c>
      <c r="K38" s="396"/>
      <c r="L38" s="397" t="s">
        <v>290</v>
      </c>
      <c r="M38" s="340"/>
    </row>
    <row r="39" spans="1:16" s="341" customFormat="1" ht="15" customHeight="1">
      <c r="A39" s="385" t="s">
        <v>58</v>
      </c>
      <c r="B39" s="386">
        <v>46670</v>
      </c>
      <c r="C39" s="398" t="s">
        <v>308</v>
      </c>
      <c r="D39" s="386">
        <v>46670</v>
      </c>
      <c r="E39" s="386">
        <v>237456</v>
      </c>
      <c r="F39" s="398" t="s">
        <v>308</v>
      </c>
      <c r="G39" s="386">
        <v>237456</v>
      </c>
      <c r="H39" s="387">
        <v>5.0999999999999996</v>
      </c>
      <c r="I39" s="398" t="s">
        <v>308</v>
      </c>
      <c r="J39" s="388">
        <v>5.0999999999999996</v>
      </c>
      <c r="K39" s="388"/>
      <c r="L39" s="389" t="s">
        <v>58</v>
      </c>
      <c r="M39" s="340"/>
    </row>
    <row r="40" spans="1:16" s="341" customFormat="1" ht="27.75" customHeight="1">
      <c r="A40" s="334" t="s">
        <v>291</v>
      </c>
      <c r="B40" s="386">
        <v>41182</v>
      </c>
      <c r="C40" s="398" t="s">
        <v>308</v>
      </c>
      <c r="D40" s="386">
        <v>41182</v>
      </c>
      <c r="E40" s="394">
        <v>0</v>
      </c>
      <c r="F40" s="398" t="s">
        <v>308</v>
      </c>
      <c r="G40" s="394">
        <v>0</v>
      </c>
      <c r="H40" s="395">
        <v>0</v>
      </c>
      <c r="I40" s="398" t="s">
        <v>308</v>
      </c>
      <c r="J40" s="395">
        <v>0</v>
      </c>
      <c r="K40" s="400"/>
      <c r="L40" s="401" t="s">
        <v>291</v>
      </c>
      <c r="M40" s="340"/>
    </row>
    <row r="41" spans="1:16" s="341" customFormat="1" ht="27.75" customHeight="1">
      <c r="A41" s="334" t="s">
        <v>292</v>
      </c>
      <c r="B41" s="386">
        <v>2902</v>
      </c>
      <c r="C41" s="398" t="s">
        <v>308</v>
      </c>
      <c r="D41" s="386">
        <v>2902</v>
      </c>
      <c r="E41" s="386">
        <v>43392</v>
      </c>
      <c r="F41" s="398" t="s">
        <v>308</v>
      </c>
      <c r="G41" s="386">
        <v>43392</v>
      </c>
      <c r="H41" s="387">
        <v>15</v>
      </c>
      <c r="I41" s="398" t="s">
        <v>308</v>
      </c>
      <c r="J41" s="388">
        <v>15</v>
      </c>
      <c r="K41" s="388"/>
      <c r="L41" s="401" t="s">
        <v>292</v>
      </c>
      <c r="M41" s="340"/>
    </row>
    <row r="42" spans="1:16" s="341" customFormat="1" ht="15" customHeight="1">
      <c r="A42" s="385" t="s">
        <v>293</v>
      </c>
      <c r="B42" s="386">
        <v>14066</v>
      </c>
      <c r="C42" s="386">
        <v>1634</v>
      </c>
      <c r="D42" s="386">
        <v>12432</v>
      </c>
      <c r="E42" s="386">
        <v>173297</v>
      </c>
      <c r="F42" s="386">
        <v>19700</v>
      </c>
      <c r="G42" s="386">
        <v>153597</v>
      </c>
      <c r="H42" s="387">
        <v>12.3</v>
      </c>
      <c r="I42" s="387">
        <v>12.1</v>
      </c>
      <c r="J42" s="388">
        <v>12.4</v>
      </c>
      <c r="K42" s="388"/>
      <c r="L42" s="389" t="s">
        <v>293</v>
      </c>
      <c r="M42" s="340"/>
    </row>
    <row r="43" spans="1:16" s="341" customFormat="1" ht="15" customHeight="1">
      <c r="A43" s="393" t="s">
        <v>294</v>
      </c>
      <c r="B43" s="386">
        <v>324091</v>
      </c>
      <c r="C43" s="386">
        <v>91584</v>
      </c>
      <c r="D43" s="386">
        <v>232507</v>
      </c>
      <c r="E43" s="386">
        <v>769294</v>
      </c>
      <c r="F43" s="386">
        <v>214559</v>
      </c>
      <c r="G43" s="386">
        <v>554735</v>
      </c>
      <c r="H43" s="387">
        <v>2.4</v>
      </c>
      <c r="I43" s="387">
        <v>2.2999999999999998</v>
      </c>
      <c r="J43" s="388">
        <v>2.4</v>
      </c>
      <c r="K43" s="388"/>
      <c r="L43" s="397" t="s">
        <v>294</v>
      </c>
      <c r="M43" s="340"/>
    </row>
    <row r="44" spans="1:16" s="341" customFormat="1" ht="15" customHeight="1">
      <c r="A44" s="385" t="s">
        <v>295</v>
      </c>
      <c r="B44" s="386">
        <v>333713</v>
      </c>
      <c r="C44" s="386">
        <v>131343</v>
      </c>
      <c r="D44" s="386">
        <v>202370</v>
      </c>
      <c r="E44" s="386">
        <v>21234686</v>
      </c>
      <c r="F44" s="386">
        <v>6580081</v>
      </c>
      <c r="G44" s="386">
        <v>14654605</v>
      </c>
      <c r="H44" s="387">
        <v>63.6</v>
      </c>
      <c r="I44" s="387">
        <v>50.1</v>
      </c>
      <c r="J44" s="388">
        <v>72.400000000000006</v>
      </c>
      <c r="K44" s="388"/>
      <c r="L44" s="389" t="s">
        <v>295</v>
      </c>
      <c r="M44" s="340"/>
    </row>
    <row r="45" spans="1:16" s="341" customFormat="1" ht="27.75" customHeight="1">
      <c r="A45" s="410" t="s">
        <v>298</v>
      </c>
      <c r="B45" s="386">
        <v>28588</v>
      </c>
      <c r="C45" s="386">
        <v>13540</v>
      </c>
      <c r="D45" s="386">
        <v>15048</v>
      </c>
      <c r="E45" s="398" t="s">
        <v>24</v>
      </c>
      <c r="F45" s="405" t="s">
        <v>24</v>
      </c>
      <c r="G45" s="398" t="s">
        <v>24</v>
      </c>
      <c r="H45" s="398" t="s">
        <v>24</v>
      </c>
      <c r="I45" s="405" t="s">
        <v>24</v>
      </c>
      <c r="J45" s="398" t="s">
        <v>24</v>
      </c>
      <c r="K45" s="406"/>
      <c r="L45" s="411" t="s">
        <v>298</v>
      </c>
      <c r="M45" s="340"/>
    </row>
    <row r="46" spans="1:16" s="341" customFormat="1" ht="15" customHeight="1">
      <c r="A46" s="393" t="s">
        <v>299</v>
      </c>
      <c r="B46" s="386">
        <v>752690</v>
      </c>
      <c r="C46" s="386">
        <v>336277</v>
      </c>
      <c r="D46" s="386">
        <v>416413</v>
      </c>
      <c r="E46" s="398" t="s">
        <v>24</v>
      </c>
      <c r="F46" s="405" t="s">
        <v>24</v>
      </c>
      <c r="G46" s="398" t="s">
        <v>24</v>
      </c>
      <c r="H46" s="398" t="s">
        <v>24</v>
      </c>
      <c r="I46" s="405" t="s">
        <v>24</v>
      </c>
      <c r="J46" s="398" t="s">
        <v>24</v>
      </c>
      <c r="K46" s="388"/>
      <c r="L46" s="397" t="s">
        <v>299</v>
      </c>
      <c r="M46" s="340"/>
    </row>
    <row r="47" spans="1:16" s="341" customFormat="1" ht="15" customHeight="1">
      <c r="A47" s="412" t="s">
        <v>300</v>
      </c>
      <c r="B47" s="413">
        <v>3275138</v>
      </c>
      <c r="C47" s="398" t="s">
        <v>24</v>
      </c>
      <c r="D47" s="398" t="s">
        <v>24</v>
      </c>
      <c r="E47" s="398" t="s">
        <v>24</v>
      </c>
      <c r="F47" s="398" t="s">
        <v>24</v>
      </c>
      <c r="G47" s="398" t="s">
        <v>24</v>
      </c>
      <c r="H47" s="398" t="s">
        <v>24</v>
      </c>
      <c r="I47" s="398" t="s">
        <v>24</v>
      </c>
      <c r="J47" s="398" t="s">
        <v>24</v>
      </c>
      <c r="K47" s="388"/>
      <c r="L47" s="397" t="s">
        <v>300</v>
      </c>
      <c r="M47" s="340"/>
    </row>
    <row r="48" spans="1:16" s="341" customFormat="1" ht="15" customHeight="1">
      <c r="A48" s="340" t="s">
        <v>301</v>
      </c>
      <c r="B48" s="414">
        <v>9</v>
      </c>
      <c r="C48" s="405">
        <v>6</v>
      </c>
      <c r="D48" s="405">
        <v>3</v>
      </c>
      <c r="E48" s="405">
        <v>316</v>
      </c>
      <c r="F48" s="405">
        <v>203</v>
      </c>
      <c r="G48" s="405">
        <v>113</v>
      </c>
      <c r="H48" s="399">
        <v>35.1</v>
      </c>
      <c r="I48" s="399">
        <v>33.799999999999997</v>
      </c>
      <c r="J48" s="399">
        <v>37.700000000000003</v>
      </c>
      <c r="K48" s="415"/>
      <c r="L48" s="389" t="s">
        <v>301</v>
      </c>
      <c r="M48" s="340"/>
      <c r="N48" s="386"/>
      <c r="O48" s="386"/>
      <c r="P48" s="386"/>
    </row>
    <row r="49" spans="1:16" s="341" customFormat="1" ht="27.75" customHeight="1">
      <c r="A49" s="410" t="s">
        <v>303</v>
      </c>
      <c r="B49" s="417">
        <v>262337</v>
      </c>
      <c r="C49" s="405">
        <v>117626</v>
      </c>
      <c r="D49" s="405">
        <v>144711</v>
      </c>
      <c r="E49" s="394">
        <v>0</v>
      </c>
      <c r="F49" s="394">
        <v>0</v>
      </c>
      <c r="G49" s="394">
        <v>0</v>
      </c>
      <c r="H49" s="395">
        <v>0</v>
      </c>
      <c r="I49" s="395">
        <v>0</v>
      </c>
      <c r="J49" s="395">
        <v>0</v>
      </c>
      <c r="K49" s="415"/>
      <c r="L49" s="411" t="s">
        <v>303</v>
      </c>
      <c r="M49" s="340"/>
      <c r="N49" s="386"/>
      <c r="O49" s="386"/>
      <c r="P49" s="386"/>
    </row>
    <row r="50" spans="1:16" s="341" customFormat="1" ht="12.75" customHeight="1">
      <c r="A50" s="418"/>
      <c r="B50" s="417"/>
      <c r="C50" s="405"/>
      <c r="D50" s="405"/>
      <c r="E50" s="405"/>
      <c r="F50" s="405"/>
      <c r="G50" s="405"/>
      <c r="H50" s="399"/>
      <c r="I50" s="399"/>
      <c r="J50" s="399"/>
      <c r="K50" s="415"/>
      <c r="L50" s="418"/>
      <c r="M50" s="340"/>
      <c r="N50" s="386"/>
      <c r="O50" s="386"/>
      <c r="P50" s="386"/>
    </row>
    <row r="51" spans="1:16" s="341" customFormat="1" ht="12.75" customHeight="1">
      <c r="A51" s="418"/>
      <c r="B51" s="417"/>
      <c r="C51" s="405"/>
      <c r="D51" s="405"/>
      <c r="E51" s="405"/>
      <c r="F51" s="405"/>
      <c r="G51" s="405"/>
      <c r="H51" s="399"/>
      <c r="I51" s="399"/>
      <c r="J51" s="399"/>
      <c r="K51" s="415"/>
      <c r="L51" s="418"/>
      <c r="M51" s="340"/>
      <c r="N51" s="386"/>
      <c r="O51" s="386"/>
      <c r="P51" s="386"/>
    </row>
    <row r="52" spans="1:16" s="341" customFormat="1" ht="15.75" customHeight="1">
      <c r="B52" s="425"/>
      <c r="C52" s="426"/>
      <c r="D52" s="426"/>
      <c r="E52" s="424" t="s">
        <v>309</v>
      </c>
      <c r="F52" s="379" t="s">
        <v>310</v>
      </c>
      <c r="G52" s="426"/>
      <c r="H52" s="387"/>
      <c r="I52" s="387"/>
      <c r="J52" s="388"/>
      <c r="K52" s="388"/>
      <c r="L52" s="340"/>
      <c r="M52" s="340"/>
    </row>
    <row r="53" spans="1:16" s="341" customFormat="1" ht="3.75" customHeight="1">
      <c r="B53" s="427"/>
      <c r="C53" s="427"/>
      <c r="D53" s="427"/>
      <c r="E53" s="427"/>
      <c r="F53" s="427"/>
      <c r="G53" s="427"/>
      <c r="H53" s="387"/>
      <c r="I53" s="387"/>
      <c r="J53" s="388"/>
      <c r="K53" s="388"/>
      <c r="L53" s="340"/>
      <c r="M53" s="340"/>
    </row>
    <row r="54" spans="1:16" s="341" customFormat="1" ht="15" customHeight="1">
      <c r="A54" s="385" t="s">
        <v>286</v>
      </c>
      <c r="B54" s="386">
        <v>213381</v>
      </c>
      <c r="C54" s="386">
        <v>89517</v>
      </c>
      <c r="D54" s="386">
        <v>123864</v>
      </c>
      <c r="E54" s="386">
        <v>1706173</v>
      </c>
      <c r="F54" s="386">
        <v>726824</v>
      </c>
      <c r="G54" s="386">
        <v>979349</v>
      </c>
      <c r="H54" s="387">
        <v>8</v>
      </c>
      <c r="I54" s="387">
        <v>8.1</v>
      </c>
      <c r="J54" s="388">
        <v>7.9</v>
      </c>
      <c r="K54" s="428"/>
      <c r="L54" s="340" t="s">
        <v>286</v>
      </c>
      <c r="M54" s="340"/>
    </row>
    <row r="55" spans="1:16" s="341" customFormat="1" ht="15" customHeight="1">
      <c r="A55" s="385" t="s">
        <v>287</v>
      </c>
      <c r="B55" s="386">
        <v>54054</v>
      </c>
      <c r="C55" s="386">
        <v>11462</v>
      </c>
      <c r="D55" s="386">
        <v>42592</v>
      </c>
      <c r="E55" s="386">
        <v>329689</v>
      </c>
      <c r="F55" s="386">
        <v>74036</v>
      </c>
      <c r="G55" s="386">
        <v>255653</v>
      </c>
      <c r="H55" s="387">
        <v>6.1</v>
      </c>
      <c r="I55" s="387">
        <v>6.5</v>
      </c>
      <c r="J55" s="388">
        <v>6</v>
      </c>
      <c r="K55" s="428"/>
      <c r="L55" s="340" t="s">
        <v>287</v>
      </c>
      <c r="M55" s="340"/>
    </row>
    <row r="56" spans="1:16" s="341" customFormat="1" ht="15" customHeight="1">
      <c r="A56" s="385" t="s">
        <v>288</v>
      </c>
      <c r="B56" s="386">
        <v>9859</v>
      </c>
      <c r="C56" s="386">
        <v>4200</v>
      </c>
      <c r="D56" s="386">
        <v>5659</v>
      </c>
      <c r="E56" s="386">
        <v>14553</v>
      </c>
      <c r="F56" s="386">
        <v>6387</v>
      </c>
      <c r="G56" s="386">
        <v>8166</v>
      </c>
      <c r="H56" s="387">
        <v>1.5</v>
      </c>
      <c r="I56" s="387">
        <v>1.5</v>
      </c>
      <c r="J56" s="388">
        <v>1.4</v>
      </c>
      <c r="K56" s="428"/>
      <c r="L56" s="340" t="s">
        <v>288</v>
      </c>
      <c r="M56" s="340"/>
    </row>
    <row r="57" spans="1:16" s="341" customFormat="1" ht="15" customHeight="1">
      <c r="A57" s="393" t="s">
        <v>289</v>
      </c>
      <c r="B57" s="386">
        <v>60276</v>
      </c>
      <c r="C57" s="398">
        <v>22898</v>
      </c>
      <c r="D57" s="386">
        <v>37378</v>
      </c>
      <c r="E57" s="405" t="s">
        <v>311</v>
      </c>
      <c r="F57" s="405" t="s">
        <v>311</v>
      </c>
      <c r="G57" s="405" t="s">
        <v>311</v>
      </c>
      <c r="H57" s="395">
        <v>0</v>
      </c>
      <c r="I57" s="395">
        <v>0</v>
      </c>
      <c r="J57" s="395">
        <v>0</v>
      </c>
      <c r="K57" s="429"/>
      <c r="L57" s="412" t="s">
        <v>289</v>
      </c>
      <c r="M57" s="340"/>
    </row>
    <row r="58" spans="1:16" s="341" customFormat="1" ht="15" customHeight="1">
      <c r="A58" s="393" t="s">
        <v>290</v>
      </c>
      <c r="B58" s="405">
        <v>17765</v>
      </c>
      <c r="C58" s="398">
        <v>7330</v>
      </c>
      <c r="D58" s="405">
        <v>10435</v>
      </c>
      <c r="E58" s="405" t="s">
        <v>311</v>
      </c>
      <c r="F58" s="405" t="s">
        <v>311</v>
      </c>
      <c r="G58" s="405" t="s">
        <v>311</v>
      </c>
      <c r="H58" s="395">
        <v>0</v>
      </c>
      <c r="I58" s="395">
        <v>0</v>
      </c>
      <c r="J58" s="395">
        <v>0</v>
      </c>
      <c r="K58" s="429"/>
      <c r="L58" s="412" t="s">
        <v>290</v>
      </c>
      <c r="M58" s="340"/>
    </row>
    <row r="59" spans="1:16" s="341" customFormat="1" ht="15" customHeight="1">
      <c r="A59" s="385" t="s">
        <v>58</v>
      </c>
      <c r="B59" s="386">
        <v>10541</v>
      </c>
      <c r="C59" s="398" t="s">
        <v>308</v>
      </c>
      <c r="D59" s="386">
        <v>10541</v>
      </c>
      <c r="E59" s="386">
        <v>51692</v>
      </c>
      <c r="F59" s="398" t="s">
        <v>308</v>
      </c>
      <c r="G59" s="386">
        <v>51692</v>
      </c>
      <c r="H59" s="387">
        <v>4.9000000000000004</v>
      </c>
      <c r="I59" s="399" t="s">
        <v>312</v>
      </c>
      <c r="J59" s="388">
        <v>4.9000000000000004</v>
      </c>
      <c r="K59" s="428"/>
      <c r="L59" s="340" t="s">
        <v>58</v>
      </c>
      <c r="M59" s="340"/>
    </row>
    <row r="60" spans="1:16" s="341" customFormat="1" ht="27.75" customHeight="1">
      <c r="A60" s="334" t="s">
        <v>292</v>
      </c>
      <c r="B60" s="386">
        <v>1435</v>
      </c>
      <c r="C60" s="398" t="s">
        <v>308</v>
      </c>
      <c r="D60" s="386">
        <v>1435</v>
      </c>
      <c r="E60" s="386">
        <v>18833</v>
      </c>
      <c r="F60" s="398" t="s">
        <v>308</v>
      </c>
      <c r="G60" s="386">
        <v>18833</v>
      </c>
      <c r="H60" s="387">
        <v>13.1</v>
      </c>
      <c r="I60" s="399" t="s">
        <v>312</v>
      </c>
      <c r="J60" s="388">
        <v>13.1</v>
      </c>
      <c r="K60" s="428"/>
      <c r="L60" s="338" t="s">
        <v>292</v>
      </c>
      <c r="M60" s="340"/>
    </row>
    <row r="61" spans="1:16" s="341" customFormat="1" ht="15" customHeight="1">
      <c r="A61" s="385" t="s">
        <v>293</v>
      </c>
      <c r="B61" s="386">
        <v>4670</v>
      </c>
      <c r="C61" s="386">
        <v>410</v>
      </c>
      <c r="D61" s="386">
        <v>4260</v>
      </c>
      <c r="E61" s="386">
        <v>42578</v>
      </c>
      <c r="F61" s="386">
        <v>4217</v>
      </c>
      <c r="G61" s="386">
        <v>38361</v>
      </c>
      <c r="H61" s="387">
        <v>9.1</v>
      </c>
      <c r="I61" s="387">
        <v>10.3</v>
      </c>
      <c r="J61" s="388">
        <v>9</v>
      </c>
      <c r="K61" s="428"/>
      <c r="L61" s="340" t="s">
        <v>293</v>
      </c>
      <c r="M61" s="340"/>
    </row>
    <row r="62" spans="1:16" s="341" customFormat="1" ht="15" customHeight="1">
      <c r="A62" s="385" t="s">
        <v>295</v>
      </c>
      <c r="B62" s="386">
        <v>6557</v>
      </c>
      <c r="C62" s="386">
        <v>2680</v>
      </c>
      <c r="D62" s="386">
        <v>3877</v>
      </c>
      <c r="E62" s="386">
        <v>207691</v>
      </c>
      <c r="F62" s="386">
        <v>106123</v>
      </c>
      <c r="G62" s="386">
        <v>101568</v>
      </c>
      <c r="H62" s="387">
        <v>31.7</v>
      </c>
      <c r="I62" s="387">
        <v>39.6</v>
      </c>
      <c r="J62" s="388">
        <v>26.2</v>
      </c>
      <c r="K62" s="428"/>
      <c r="L62" s="340" t="s">
        <v>295</v>
      </c>
      <c r="M62" s="340"/>
    </row>
    <row r="63" spans="1:16" s="341" customFormat="1" ht="15" customHeight="1">
      <c r="A63" s="385" t="s">
        <v>301</v>
      </c>
      <c r="B63" s="394">
        <v>2</v>
      </c>
      <c r="C63" s="405" t="s">
        <v>311</v>
      </c>
      <c r="D63" s="394">
        <v>2</v>
      </c>
      <c r="E63" s="394">
        <v>76</v>
      </c>
      <c r="F63" s="405" t="s">
        <v>311</v>
      </c>
      <c r="G63" s="394">
        <v>76</v>
      </c>
      <c r="H63" s="387">
        <v>38</v>
      </c>
      <c r="I63" s="395" t="s">
        <v>311</v>
      </c>
      <c r="J63" s="387">
        <v>38</v>
      </c>
      <c r="K63" s="430"/>
      <c r="L63" s="340" t="s">
        <v>301</v>
      </c>
      <c r="M63" s="340"/>
      <c r="N63" s="386"/>
      <c r="O63" s="386"/>
      <c r="P63" s="386"/>
    </row>
    <row r="64" spans="1:16" s="341" customFormat="1" ht="12.75" customHeight="1">
      <c r="A64" s="340"/>
      <c r="B64" s="394"/>
      <c r="C64" s="394"/>
      <c r="D64" s="394"/>
      <c r="E64" s="394"/>
      <c r="F64" s="394"/>
      <c r="G64" s="394"/>
      <c r="H64" s="395"/>
      <c r="I64" s="395"/>
      <c r="J64" s="395"/>
      <c r="K64" s="415"/>
      <c r="L64" s="340"/>
      <c r="M64" s="340"/>
      <c r="N64" s="386"/>
      <c r="O64" s="386"/>
      <c r="P64" s="386"/>
    </row>
    <row r="65" spans="1:13" s="360" customFormat="1" ht="12.75" customHeight="1">
      <c r="A65" s="419"/>
      <c r="L65" s="361"/>
      <c r="M65" s="361"/>
    </row>
    <row r="66" spans="1:13" s="360" customFormat="1">
      <c r="A66" s="419"/>
      <c r="B66" s="431"/>
      <c r="L66" s="361"/>
      <c r="M66" s="361"/>
    </row>
    <row r="67" spans="1:13">
      <c r="L67" s="361"/>
    </row>
    <row r="68" spans="1:13">
      <c r="B68" s="431"/>
      <c r="L68" s="361"/>
    </row>
    <row r="69" spans="1:13">
      <c r="L69" s="361"/>
    </row>
    <row r="70" spans="1:13">
      <c r="L70" s="361"/>
    </row>
    <row r="71" spans="1:13">
      <c r="L71" s="361"/>
    </row>
    <row r="72" spans="1:13">
      <c r="L72" s="361"/>
    </row>
  </sheetData>
  <mergeCells count="2">
    <mergeCell ref="A4:A5"/>
    <mergeCell ref="L4:L5"/>
  </mergeCells>
  <pageMargins left="0.78740157480314965" right="0.78740157480314965" top="0.78740157480314965" bottom="0.78740157480314965" header="0.31496062992125984" footer="0.31496062992125984"/>
  <pageSetup paperSize="9" firstPageNumber="24" pageOrder="overThenDown" orientation="portrait" useFirstPageNumber="1" r:id="rId1"/>
  <headerFooter>
    <oddHeader>&amp;C&amp;"Arial,Standard"&amp;9&amp;P</oddHeader>
    <oddFooter>&amp;C&amp;"Arial,Standard"&amp;6© Statistisches Landesamt des Freistaates Sachsen  -  K II 1  - j/14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zoomScaleNormal="100" workbookViewId="0">
      <selection activeCell="F28" sqref="F28"/>
    </sheetView>
  </sheetViews>
  <sheetFormatPr baseColWidth="10" defaultRowHeight="12.75"/>
  <cols>
    <col min="1" max="1" width="40.7109375" style="433" customWidth="1"/>
    <col min="2" max="2" width="11.85546875" style="433" customWidth="1"/>
    <col min="3" max="3" width="11.85546875" style="434" customWidth="1"/>
    <col min="4" max="5" width="11.85546875" style="433" customWidth="1"/>
    <col min="6" max="6" width="11.140625" style="434" customWidth="1"/>
    <col min="7" max="7" width="10.7109375" style="433" customWidth="1"/>
    <col min="8" max="8" width="8.28515625" style="433" customWidth="1"/>
    <col min="9" max="9" width="8.28515625" style="434" customWidth="1"/>
    <col min="10" max="10" width="8.28515625" style="433" customWidth="1"/>
    <col min="11" max="11" width="0.5703125" style="433" customWidth="1"/>
    <col min="12" max="12" width="40.7109375" style="433" customWidth="1"/>
    <col min="13" max="16384" width="11.42578125" style="2"/>
  </cols>
  <sheetData>
    <row r="1" spans="1:16" ht="11.25" customHeight="1">
      <c r="A1" s="432" t="s">
        <v>313</v>
      </c>
    </row>
    <row r="2" spans="1:16" ht="12" customHeight="1">
      <c r="A2" s="432" t="s">
        <v>314</v>
      </c>
      <c r="F2" s="434" t="s">
        <v>277</v>
      </c>
    </row>
    <row r="3" spans="1:16" ht="15" customHeight="1"/>
    <row r="4" spans="1:16" s="3" customFormat="1" ht="11.25">
      <c r="A4" s="758" t="s">
        <v>278</v>
      </c>
      <c r="B4" s="435" t="s">
        <v>279</v>
      </c>
      <c r="C4" s="436"/>
      <c r="D4" s="435"/>
      <c r="E4" s="437"/>
      <c r="F4" s="438" t="s">
        <v>280</v>
      </c>
      <c r="G4" s="435"/>
      <c r="H4" s="439" t="s">
        <v>281</v>
      </c>
      <c r="I4" s="440"/>
      <c r="J4" s="439"/>
      <c r="K4" s="441"/>
      <c r="L4" s="760" t="s">
        <v>278</v>
      </c>
    </row>
    <row r="5" spans="1:16" s="3" customFormat="1" ht="11.25">
      <c r="A5" s="759"/>
      <c r="B5" s="442" t="s">
        <v>282</v>
      </c>
      <c r="C5" s="443" t="s">
        <v>115</v>
      </c>
      <c r="D5" s="442" t="s">
        <v>117</v>
      </c>
      <c r="E5" s="444" t="s">
        <v>282</v>
      </c>
      <c r="F5" s="443" t="s">
        <v>115</v>
      </c>
      <c r="G5" s="442" t="s">
        <v>117</v>
      </c>
      <c r="H5" s="444" t="s">
        <v>282</v>
      </c>
      <c r="I5" s="445" t="s">
        <v>115</v>
      </c>
      <c r="J5" s="444" t="s">
        <v>117</v>
      </c>
      <c r="K5" s="446"/>
      <c r="L5" s="761"/>
    </row>
    <row r="6" spans="1:16" ht="15" customHeight="1">
      <c r="C6" s="447"/>
      <c r="D6" s="448"/>
    </row>
    <row r="7" spans="1:16" s="449" customFormat="1" ht="11.25" customHeight="1">
      <c r="B7" s="450"/>
      <c r="C7" s="451"/>
      <c r="D7" s="452"/>
      <c r="E7" s="453" t="s">
        <v>304</v>
      </c>
      <c r="F7" s="454" t="s">
        <v>315</v>
      </c>
      <c r="G7" s="452"/>
      <c r="H7" s="452"/>
      <c r="I7" s="451"/>
      <c r="J7" s="452"/>
      <c r="K7" s="452"/>
    </row>
    <row r="8" spans="1:16" s="449" customFormat="1" ht="12.75" customHeight="1">
      <c r="B8" s="452"/>
      <c r="C8" s="451"/>
      <c r="D8" s="452"/>
      <c r="E8" s="452"/>
      <c r="F8" s="451"/>
      <c r="G8" s="452"/>
      <c r="H8" s="455"/>
      <c r="I8" s="456"/>
      <c r="J8" s="457"/>
      <c r="K8" s="452"/>
      <c r="L8" s="458"/>
    </row>
    <row r="9" spans="1:16" s="449" customFormat="1" ht="15" customHeight="1">
      <c r="A9" s="459" t="s">
        <v>284</v>
      </c>
      <c r="B9" s="460">
        <v>3643799</v>
      </c>
      <c r="C9" s="461">
        <v>1987943</v>
      </c>
      <c r="D9" s="461">
        <v>1655856</v>
      </c>
      <c r="E9" s="462">
        <v>51175691</v>
      </c>
      <c r="F9" s="462">
        <v>28896659</v>
      </c>
      <c r="G9" s="462">
        <v>22279032</v>
      </c>
      <c r="H9" s="463">
        <v>14.044597684998541</v>
      </c>
      <c r="I9" s="463">
        <v>14.535959532038897</v>
      </c>
      <c r="J9" s="463">
        <v>13.454691712322811</v>
      </c>
      <c r="K9" s="464" t="e">
        <v>#VALUE!</v>
      </c>
      <c r="L9" s="458" t="s">
        <v>284</v>
      </c>
      <c r="N9" s="465"/>
      <c r="O9" s="465"/>
      <c r="P9" s="465"/>
    </row>
    <row r="10" spans="1:16" s="449" customFormat="1" ht="15" customHeight="1">
      <c r="A10" s="459" t="s">
        <v>285</v>
      </c>
      <c r="B10" s="460">
        <v>195088</v>
      </c>
      <c r="C10" s="461">
        <v>113034</v>
      </c>
      <c r="D10" s="461">
        <v>82054</v>
      </c>
      <c r="E10" s="461">
        <v>18341273</v>
      </c>
      <c r="F10" s="461">
        <v>10869882</v>
      </c>
      <c r="G10" s="461">
        <v>7471391</v>
      </c>
      <c r="H10" s="466">
        <v>94.015382801607473</v>
      </c>
      <c r="I10" s="466">
        <v>96.164711502733695</v>
      </c>
      <c r="J10" s="466">
        <v>91.054561630145997</v>
      </c>
      <c r="K10" s="467"/>
      <c r="L10" s="458" t="s">
        <v>285</v>
      </c>
      <c r="N10" s="465"/>
      <c r="O10" s="465"/>
      <c r="P10" s="465"/>
    </row>
    <row r="11" spans="1:16" s="449" customFormat="1" ht="15" customHeight="1">
      <c r="A11" s="459" t="s">
        <v>286</v>
      </c>
      <c r="B11" s="460">
        <v>554161</v>
      </c>
      <c r="C11" s="461">
        <v>321348</v>
      </c>
      <c r="D11" s="461">
        <v>232813</v>
      </c>
      <c r="E11" s="461">
        <f>F11+G11</f>
        <v>4769213</v>
      </c>
      <c r="F11" s="461">
        <v>2761435</v>
      </c>
      <c r="G11" s="461">
        <v>2007778</v>
      </c>
      <c r="H11" s="466">
        <v>8.6061866497281478</v>
      </c>
      <c r="I11" s="466">
        <v>8.5932851612581995</v>
      </c>
      <c r="J11" s="466">
        <v>8.6239943645758608</v>
      </c>
      <c r="K11" s="467"/>
      <c r="L11" s="458" t="s">
        <v>286</v>
      </c>
      <c r="N11" s="465"/>
      <c r="O11" s="465"/>
      <c r="P11" s="465"/>
    </row>
    <row r="12" spans="1:16" s="449" customFormat="1" ht="15" customHeight="1">
      <c r="A12" s="459" t="s">
        <v>287</v>
      </c>
      <c r="B12" s="460">
        <v>430058</v>
      </c>
      <c r="C12" s="461">
        <v>247602</v>
      </c>
      <c r="D12" s="461">
        <v>182456</v>
      </c>
      <c r="E12" s="461">
        <v>2669120</v>
      </c>
      <c r="F12" s="461">
        <v>1577315</v>
      </c>
      <c r="G12" s="461">
        <v>1091805</v>
      </c>
      <c r="H12" s="466">
        <v>6.2064186691097483</v>
      </c>
      <c r="I12" s="466">
        <v>6.3703645366354067</v>
      </c>
      <c r="J12" s="466">
        <v>5.983935853027579</v>
      </c>
      <c r="K12" s="467"/>
      <c r="L12" s="458" t="s">
        <v>287</v>
      </c>
      <c r="N12" s="465"/>
      <c r="O12" s="465"/>
      <c r="P12" s="465"/>
    </row>
    <row r="13" spans="1:16" s="449" customFormat="1" ht="15" customHeight="1">
      <c r="A13" s="459" t="s">
        <v>288</v>
      </c>
      <c r="B13" s="468">
        <v>26589</v>
      </c>
      <c r="C13" s="461">
        <v>15454</v>
      </c>
      <c r="D13" s="461">
        <v>11135</v>
      </c>
      <c r="E13" s="461">
        <v>40390</v>
      </c>
      <c r="F13" s="461">
        <v>23853</v>
      </c>
      <c r="G13" s="461">
        <v>16537</v>
      </c>
      <c r="H13" s="466">
        <v>1.5190492308849524</v>
      </c>
      <c r="I13" s="466">
        <v>1.5434838876666235</v>
      </c>
      <c r="J13" s="466">
        <v>1.4851369555455771</v>
      </c>
      <c r="K13" s="467"/>
      <c r="L13" s="458" t="s">
        <v>288</v>
      </c>
      <c r="N13" s="465"/>
      <c r="O13" s="465"/>
      <c r="P13" s="465"/>
    </row>
    <row r="14" spans="1:16" s="449" customFormat="1" ht="15" customHeight="1">
      <c r="A14" s="459" t="s">
        <v>289</v>
      </c>
      <c r="B14" s="468">
        <v>199026</v>
      </c>
      <c r="C14" s="461">
        <v>104178</v>
      </c>
      <c r="D14" s="461">
        <v>94848</v>
      </c>
      <c r="E14" s="461" t="s">
        <v>316</v>
      </c>
      <c r="F14" s="461" t="s">
        <v>316</v>
      </c>
      <c r="G14" s="461" t="s">
        <v>316</v>
      </c>
      <c r="H14" s="461" t="s">
        <v>316</v>
      </c>
      <c r="I14" s="461" t="s">
        <v>316</v>
      </c>
      <c r="J14" s="461" t="s">
        <v>316</v>
      </c>
      <c r="K14" s="467"/>
      <c r="L14" s="458" t="s">
        <v>289</v>
      </c>
      <c r="N14" s="465"/>
      <c r="O14" s="465"/>
      <c r="P14" s="465"/>
    </row>
    <row r="15" spans="1:16" s="449" customFormat="1" ht="15" customHeight="1">
      <c r="A15" s="459" t="s">
        <v>290</v>
      </c>
      <c r="B15" s="468">
        <v>65001</v>
      </c>
      <c r="C15" s="461">
        <v>28547</v>
      </c>
      <c r="D15" s="461">
        <v>36454</v>
      </c>
      <c r="E15" s="461" t="s">
        <v>316</v>
      </c>
      <c r="F15" s="461" t="s">
        <v>316</v>
      </c>
      <c r="G15" s="461" t="s">
        <v>316</v>
      </c>
      <c r="H15" s="461" t="s">
        <v>316</v>
      </c>
      <c r="I15" s="461" t="s">
        <v>316</v>
      </c>
      <c r="J15" s="461" t="s">
        <v>316</v>
      </c>
      <c r="K15" s="469" t="s">
        <v>134</v>
      </c>
      <c r="L15" s="458" t="s">
        <v>290</v>
      </c>
      <c r="N15" s="465"/>
      <c r="O15" s="465"/>
      <c r="P15" s="465"/>
    </row>
    <row r="16" spans="1:16" s="449" customFormat="1" ht="15" customHeight="1">
      <c r="A16" s="459" t="s">
        <v>58</v>
      </c>
      <c r="B16" s="468">
        <v>46455</v>
      </c>
      <c r="C16" s="470" t="s">
        <v>24</v>
      </c>
      <c r="D16" s="461">
        <v>46455</v>
      </c>
      <c r="E16" s="461">
        <v>236265</v>
      </c>
      <c r="F16" s="470" t="s">
        <v>24</v>
      </c>
      <c r="G16" s="461">
        <v>236265</v>
      </c>
      <c r="H16" s="466">
        <f>E16/B16</f>
        <v>5.0858895705521476</v>
      </c>
      <c r="I16" s="466" t="s">
        <v>24</v>
      </c>
      <c r="J16" s="466">
        <f>G16/D16</f>
        <v>5.0858895705521476</v>
      </c>
      <c r="K16" s="467"/>
      <c r="L16" s="458" t="s">
        <v>58</v>
      </c>
      <c r="N16" s="465"/>
      <c r="O16" s="465"/>
      <c r="P16" s="465"/>
    </row>
    <row r="17" spans="1:16" s="449" customFormat="1" ht="27.75" customHeight="1">
      <c r="A17" s="471" t="s">
        <v>291</v>
      </c>
      <c r="B17" s="460">
        <v>41173</v>
      </c>
      <c r="C17" s="470" t="s">
        <v>24</v>
      </c>
      <c r="D17" s="461">
        <v>41173</v>
      </c>
      <c r="E17" s="461" t="s">
        <v>316</v>
      </c>
      <c r="F17" s="461" t="s">
        <v>24</v>
      </c>
      <c r="G17" s="461" t="s">
        <v>316</v>
      </c>
      <c r="H17" s="466" t="s">
        <v>24</v>
      </c>
      <c r="I17" s="466" t="s">
        <v>24</v>
      </c>
      <c r="J17" s="466" t="s">
        <v>24</v>
      </c>
      <c r="K17" s="469" t="s">
        <v>134</v>
      </c>
      <c r="L17" s="472" t="s">
        <v>291</v>
      </c>
      <c r="N17" s="465"/>
      <c r="O17" s="465"/>
      <c r="P17" s="465"/>
    </row>
    <row r="18" spans="1:16" s="449" customFormat="1" ht="27.75" customHeight="1">
      <c r="A18" s="471" t="s">
        <v>292</v>
      </c>
      <c r="B18" s="460">
        <v>2854</v>
      </c>
      <c r="C18" s="470" t="s">
        <v>24</v>
      </c>
      <c r="D18" s="461">
        <v>2854</v>
      </c>
      <c r="E18" s="470">
        <v>42652</v>
      </c>
      <c r="F18" s="470" t="s">
        <v>24</v>
      </c>
      <c r="G18" s="470">
        <v>42652</v>
      </c>
      <c r="H18" s="466">
        <v>14.9</v>
      </c>
      <c r="I18" s="466" t="s">
        <v>24</v>
      </c>
      <c r="J18" s="473">
        <v>14.9</v>
      </c>
      <c r="K18" s="467"/>
      <c r="L18" s="472" t="s">
        <v>292</v>
      </c>
      <c r="N18" s="465"/>
      <c r="O18" s="465"/>
      <c r="P18" s="465"/>
    </row>
    <row r="19" spans="1:16" s="449" customFormat="1" ht="15" customHeight="1">
      <c r="A19" s="459" t="s">
        <v>293</v>
      </c>
      <c r="B19" s="460">
        <v>8377</v>
      </c>
      <c r="C19" s="461">
        <v>804</v>
      </c>
      <c r="D19" s="461">
        <v>7573</v>
      </c>
      <c r="E19" s="461">
        <v>104848</v>
      </c>
      <c r="F19" s="461">
        <v>10580</v>
      </c>
      <c r="G19" s="461">
        <v>94268</v>
      </c>
      <c r="H19" s="466">
        <v>12.516175241733318</v>
      </c>
      <c r="I19" s="466">
        <v>13.159203980099502</v>
      </c>
      <c r="J19" s="473">
        <v>12.44790703816189</v>
      </c>
      <c r="K19" s="467"/>
      <c r="L19" s="458" t="s">
        <v>293</v>
      </c>
      <c r="N19" s="465"/>
      <c r="O19" s="465"/>
      <c r="P19" s="465"/>
    </row>
    <row r="20" spans="1:16" s="449" customFormat="1" ht="15" customHeight="1">
      <c r="A20" s="459" t="s">
        <v>294</v>
      </c>
      <c r="B20" s="468">
        <v>324091</v>
      </c>
      <c r="C20" s="461">
        <v>91584</v>
      </c>
      <c r="D20" s="461">
        <v>232507</v>
      </c>
      <c r="E20" s="461">
        <v>769294</v>
      </c>
      <c r="F20" s="461">
        <v>214559</v>
      </c>
      <c r="G20" s="461">
        <v>554735</v>
      </c>
      <c r="H20" s="466">
        <v>2.3736975108842886</v>
      </c>
      <c r="I20" s="466">
        <v>2.3427563766596786</v>
      </c>
      <c r="J20" s="466">
        <v>2.3858851561458363</v>
      </c>
      <c r="K20" s="467"/>
      <c r="L20" s="458" t="s">
        <v>294</v>
      </c>
      <c r="N20" s="465"/>
      <c r="O20" s="465"/>
      <c r="P20" s="465"/>
    </row>
    <row r="21" spans="1:16" s="449" customFormat="1" ht="15" customHeight="1">
      <c r="A21" s="458" t="s">
        <v>295</v>
      </c>
      <c r="B21" s="474">
        <v>31354</v>
      </c>
      <c r="C21" s="461">
        <v>19631</v>
      </c>
      <c r="D21" s="461">
        <v>11723</v>
      </c>
      <c r="E21" s="461">
        <v>1110524</v>
      </c>
      <c r="F21" s="461">
        <v>731353</v>
      </c>
      <c r="G21" s="461">
        <v>379171</v>
      </c>
      <c r="H21" s="466">
        <v>35.418893921030808</v>
      </c>
      <c r="I21" s="466">
        <v>37.255004839284801</v>
      </c>
      <c r="J21" s="466">
        <v>32.34419517188433</v>
      </c>
      <c r="K21" s="467"/>
      <c r="L21" s="458" t="s">
        <v>295</v>
      </c>
      <c r="N21" s="465"/>
      <c r="O21" s="465"/>
      <c r="P21" s="465"/>
    </row>
    <row r="22" spans="1:16" s="449" customFormat="1" ht="27.75" customHeight="1">
      <c r="A22" s="475" t="s">
        <v>298</v>
      </c>
      <c r="B22" s="465">
        <v>22754</v>
      </c>
      <c r="C22" s="465">
        <v>10729</v>
      </c>
      <c r="D22" s="465">
        <v>12025</v>
      </c>
      <c r="E22" s="461" t="s">
        <v>316</v>
      </c>
      <c r="F22" s="461" t="s">
        <v>316</v>
      </c>
      <c r="G22" s="461" t="s">
        <v>316</v>
      </c>
      <c r="H22" s="461" t="s">
        <v>316</v>
      </c>
      <c r="I22" s="461" t="s">
        <v>316</v>
      </c>
      <c r="J22" s="461" t="s">
        <v>316</v>
      </c>
      <c r="K22" s="476" t="s">
        <v>24</v>
      </c>
      <c r="L22" s="477" t="s">
        <v>298</v>
      </c>
      <c r="M22" s="458"/>
    </row>
    <row r="23" spans="1:16" s="449" customFormat="1" ht="15" customHeight="1">
      <c r="A23" s="478" t="s">
        <v>299</v>
      </c>
      <c r="B23" s="465">
        <v>196159</v>
      </c>
      <c r="C23" s="465">
        <v>99688</v>
      </c>
      <c r="D23" s="465">
        <v>96471</v>
      </c>
      <c r="E23" s="461" t="s">
        <v>316</v>
      </c>
      <c r="F23" s="461" t="s">
        <v>316</v>
      </c>
      <c r="G23" s="461" t="s">
        <v>316</v>
      </c>
      <c r="H23" s="466" t="s">
        <v>24</v>
      </c>
      <c r="I23" s="466" t="s">
        <v>24</v>
      </c>
      <c r="J23" s="466" t="s">
        <v>24</v>
      </c>
      <c r="K23" s="476" t="s">
        <v>24</v>
      </c>
      <c r="L23" s="479" t="s">
        <v>299</v>
      </c>
      <c r="M23" s="458"/>
    </row>
    <row r="24" spans="1:16" s="449" customFormat="1" ht="15" customHeight="1">
      <c r="A24" s="458" t="s">
        <v>301</v>
      </c>
      <c r="B24" s="474">
        <v>3</v>
      </c>
      <c r="C24" s="461">
        <v>2</v>
      </c>
      <c r="D24" s="461">
        <v>1</v>
      </c>
      <c r="E24" s="461">
        <v>96</v>
      </c>
      <c r="F24" s="461">
        <v>95</v>
      </c>
      <c r="G24" s="461">
        <v>1</v>
      </c>
      <c r="H24" s="466">
        <v>32</v>
      </c>
      <c r="I24" s="466">
        <v>47.5</v>
      </c>
      <c r="J24" s="480">
        <v>1</v>
      </c>
      <c r="K24" s="481"/>
      <c r="L24" s="458" t="s">
        <v>301</v>
      </c>
      <c r="N24" s="465"/>
      <c r="O24" s="465"/>
      <c r="P24" s="465"/>
    </row>
    <row r="25" spans="1:16" s="449" customFormat="1" ht="15" customHeight="1">
      <c r="A25" s="472" t="s">
        <v>300</v>
      </c>
      <c r="B25" s="474">
        <v>631500</v>
      </c>
      <c r="C25" s="461" t="s">
        <v>316</v>
      </c>
      <c r="D25" s="461" t="s">
        <v>316</v>
      </c>
      <c r="E25" s="461" t="s">
        <v>316</v>
      </c>
      <c r="F25" s="461" t="s">
        <v>316</v>
      </c>
      <c r="G25" s="461" t="s">
        <v>316</v>
      </c>
      <c r="H25" s="461" t="s">
        <v>316</v>
      </c>
      <c r="I25" s="461" t="s">
        <v>316</v>
      </c>
      <c r="J25" s="482" t="s">
        <v>316</v>
      </c>
      <c r="K25" s="481"/>
      <c r="L25" s="472" t="s">
        <v>300</v>
      </c>
      <c r="N25" s="465"/>
      <c r="O25" s="465"/>
      <c r="P25" s="465"/>
    </row>
    <row r="26" spans="1:16" s="449" customFormat="1" ht="27.75" customHeight="1">
      <c r="A26" s="472" t="s">
        <v>317</v>
      </c>
      <c r="B26" s="474">
        <v>163728</v>
      </c>
      <c r="C26" s="461">
        <v>73021</v>
      </c>
      <c r="D26" s="461">
        <v>90707</v>
      </c>
      <c r="E26" s="461" t="s">
        <v>218</v>
      </c>
      <c r="F26" s="461" t="s">
        <v>218</v>
      </c>
      <c r="G26" s="461" t="s">
        <v>218</v>
      </c>
      <c r="H26" s="461" t="s">
        <v>218</v>
      </c>
      <c r="I26" s="461" t="s">
        <v>218</v>
      </c>
      <c r="J26" s="482" t="s">
        <v>218</v>
      </c>
      <c r="K26" s="481"/>
      <c r="L26" s="472" t="s">
        <v>317</v>
      </c>
      <c r="N26" s="465"/>
      <c r="O26" s="465"/>
      <c r="P26" s="465"/>
    </row>
    <row r="27" spans="1:16" s="449" customFormat="1" ht="12" customHeight="1">
      <c r="A27" s="433"/>
      <c r="B27" s="484"/>
      <c r="C27" s="485"/>
      <c r="D27" s="465"/>
      <c r="E27" s="484"/>
      <c r="F27" s="485"/>
      <c r="G27" s="484"/>
      <c r="H27" s="486"/>
      <c r="I27" s="487"/>
      <c r="J27" s="488"/>
      <c r="K27" s="484"/>
      <c r="L27" s="458"/>
    </row>
    <row r="28" spans="1:16" s="449" customFormat="1" ht="11.25" customHeight="1">
      <c r="B28" s="490"/>
      <c r="C28" s="456"/>
      <c r="D28" s="491"/>
      <c r="E28" s="453" t="s">
        <v>318</v>
      </c>
      <c r="F28" s="454" t="s">
        <v>315</v>
      </c>
      <c r="G28" s="491"/>
      <c r="H28" s="488"/>
      <c r="I28" s="487"/>
      <c r="J28" s="488"/>
      <c r="K28" s="491"/>
      <c r="L28" s="458"/>
    </row>
    <row r="29" spans="1:16" s="449" customFormat="1" ht="5.25" customHeight="1">
      <c r="B29" s="484"/>
      <c r="C29" s="485"/>
      <c r="D29" s="484"/>
      <c r="E29" s="484"/>
      <c r="F29" s="485"/>
      <c r="G29" s="484"/>
      <c r="H29" s="488"/>
      <c r="I29" s="487"/>
      <c r="J29" s="488"/>
      <c r="K29" s="484"/>
      <c r="L29" s="458"/>
    </row>
    <row r="30" spans="1:16" s="449" customFormat="1" ht="15" customHeight="1">
      <c r="A30" s="458" t="s">
        <v>284</v>
      </c>
      <c r="B30" s="474">
        <v>3435720</v>
      </c>
      <c r="C30" s="461">
        <v>1864370</v>
      </c>
      <c r="D30" s="461">
        <v>1571350</v>
      </c>
      <c r="E30" s="461">
        <v>46694567</v>
      </c>
      <c r="F30" s="461">
        <v>26142413</v>
      </c>
      <c r="G30" s="461">
        <v>20552154</v>
      </c>
      <c r="H30" s="466">
        <v>13.590911657527389</v>
      </c>
      <c r="I30" s="466">
        <v>14.02211631811282</v>
      </c>
      <c r="J30" s="466">
        <v>13.079297419416426</v>
      </c>
      <c r="K30" s="467"/>
      <c r="L30" s="458" t="s">
        <v>284</v>
      </c>
    </row>
    <row r="31" spans="1:16" s="449" customFormat="1" ht="15" customHeight="1">
      <c r="A31" s="458" t="s">
        <v>285</v>
      </c>
      <c r="B31" s="474">
        <v>179125</v>
      </c>
      <c r="C31" s="461">
        <v>102900</v>
      </c>
      <c r="D31" s="461">
        <v>76225</v>
      </c>
      <c r="E31" s="461">
        <v>16367838</v>
      </c>
      <c r="F31" s="461">
        <v>9627381</v>
      </c>
      <c r="G31" s="461">
        <v>6740457</v>
      </c>
      <c r="H31" s="466">
        <v>91.376625261688758</v>
      </c>
      <c r="I31" s="466">
        <v>93.560553935860057</v>
      </c>
      <c r="J31" s="466">
        <v>88.42842899311249</v>
      </c>
      <c r="K31" s="467"/>
      <c r="L31" s="458" t="s">
        <v>285</v>
      </c>
    </row>
    <row r="32" spans="1:16" s="449" customFormat="1" ht="15" customHeight="1">
      <c r="A32" s="458" t="s">
        <v>286</v>
      </c>
      <c r="B32" s="474">
        <v>497321</v>
      </c>
      <c r="C32" s="461">
        <v>282250</v>
      </c>
      <c r="D32" s="461">
        <v>215071</v>
      </c>
      <c r="E32" s="461">
        <v>4255779</v>
      </c>
      <c r="F32" s="461">
        <v>2413890</v>
      </c>
      <c r="G32" s="461">
        <v>1841889</v>
      </c>
      <c r="H32" s="466">
        <v>8.5574085952533672</v>
      </c>
      <c r="I32" s="466">
        <v>8.5523117803365807</v>
      </c>
      <c r="J32" s="466">
        <v>8.5640974375903767</v>
      </c>
      <c r="K32" s="467"/>
      <c r="L32" s="458" t="s">
        <v>286</v>
      </c>
    </row>
    <row r="33" spans="1:12" s="449" customFormat="1" ht="15" customHeight="1">
      <c r="A33" s="458" t="s">
        <v>287</v>
      </c>
      <c r="B33" s="474">
        <v>391030</v>
      </c>
      <c r="C33" s="461">
        <v>220484</v>
      </c>
      <c r="D33" s="461">
        <v>170546</v>
      </c>
      <c r="E33" s="461">
        <v>2410254</v>
      </c>
      <c r="F33" s="461">
        <v>1396962</v>
      </c>
      <c r="G33" s="461">
        <v>1013292</v>
      </c>
      <c r="H33" s="466">
        <v>6.1638595504181266</v>
      </c>
      <c r="I33" s="466">
        <v>6.3358883184267336</v>
      </c>
      <c r="J33" s="466">
        <v>5.9414586094074329</v>
      </c>
      <c r="K33" s="467"/>
      <c r="L33" s="458" t="s">
        <v>287</v>
      </c>
    </row>
    <row r="34" spans="1:12" s="449" customFormat="1" ht="15" customHeight="1">
      <c r="A34" s="458" t="s">
        <v>288</v>
      </c>
      <c r="B34" s="474">
        <v>24078</v>
      </c>
      <c r="C34" s="461">
        <v>13716</v>
      </c>
      <c r="D34" s="461">
        <v>10362</v>
      </c>
      <c r="E34" s="461">
        <v>36710</v>
      </c>
      <c r="F34" s="461">
        <v>21350</v>
      </c>
      <c r="G34" s="461">
        <v>15360</v>
      </c>
      <c r="H34" s="466">
        <v>1.5246282913863278</v>
      </c>
      <c r="I34" s="466">
        <v>1.5565762613006708</v>
      </c>
      <c r="J34" s="466">
        <v>1.4823393167342211</v>
      </c>
      <c r="K34" s="467"/>
      <c r="L34" s="458" t="s">
        <v>288</v>
      </c>
    </row>
    <row r="35" spans="1:12" s="449" customFormat="1" ht="15" customHeight="1">
      <c r="A35" s="458" t="s">
        <v>289</v>
      </c>
      <c r="B35" s="474">
        <v>181835</v>
      </c>
      <c r="C35" s="470">
        <v>92905</v>
      </c>
      <c r="D35" s="461">
        <v>88930</v>
      </c>
      <c r="E35" s="461" t="s">
        <v>316</v>
      </c>
      <c r="F35" s="461" t="s">
        <v>316</v>
      </c>
      <c r="G35" s="461" t="s">
        <v>316</v>
      </c>
      <c r="H35" s="461" t="s">
        <v>316</v>
      </c>
      <c r="I35" s="461" t="s">
        <v>316</v>
      </c>
      <c r="J35" s="461" t="s">
        <v>316</v>
      </c>
      <c r="K35" s="467"/>
      <c r="L35" s="458" t="s">
        <v>289</v>
      </c>
    </row>
    <row r="36" spans="1:12" s="449" customFormat="1" ht="15" customHeight="1">
      <c r="A36" s="458" t="s">
        <v>290</v>
      </c>
      <c r="B36" s="474">
        <v>59714</v>
      </c>
      <c r="C36" s="470">
        <v>25373</v>
      </c>
      <c r="D36" s="461">
        <v>34341</v>
      </c>
      <c r="E36" s="461" t="s">
        <v>316</v>
      </c>
      <c r="F36" s="461" t="s">
        <v>316</v>
      </c>
      <c r="G36" s="461" t="s">
        <v>316</v>
      </c>
      <c r="H36" s="461" t="s">
        <v>316</v>
      </c>
      <c r="I36" s="461" t="s">
        <v>316</v>
      </c>
      <c r="J36" s="461" t="s">
        <v>316</v>
      </c>
      <c r="K36" s="467"/>
      <c r="L36" s="458" t="s">
        <v>290</v>
      </c>
    </row>
    <row r="37" spans="1:12" s="449" customFormat="1" ht="15" customHeight="1">
      <c r="A37" s="458" t="s">
        <v>58</v>
      </c>
      <c r="B37" s="474">
        <v>44659</v>
      </c>
      <c r="C37" s="470" t="s">
        <v>24</v>
      </c>
      <c r="D37" s="461">
        <v>44659</v>
      </c>
      <c r="E37" s="461">
        <v>227381</v>
      </c>
      <c r="F37" s="470" t="s">
        <v>24</v>
      </c>
      <c r="G37" s="461">
        <v>227381</v>
      </c>
      <c r="H37" s="466">
        <v>5.091493316016928</v>
      </c>
      <c r="I37" s="466" t="s">
        <v>24</v>
      </c>
      <c r="J37" s="473">
        <v>5.091493316016928</v>
      </c>
      <c r="K37" s="467"/>
      <c r="L37" s="458" t="s">
        <v>58</v>
      </c>
    </row>
    <row r="38" spans="1:12" s="449" customFormat="1" ht="27.75" customHeight="1">
      <c r="A38" s="472" t="s">
        <v>291</v>
      </c>
      <c r="B38" s="474">
        <v>40159</v>
      </c>
      <c r="C38" s="470" t="s">
        <v>24</v>
      </c>
      <c r="D38" s="461">
        <v>40159</v>
      </c>
      <c r="E38" s="461" t="s">
        <v>316</v>
      </c>
      <c r="F38" s="461" t="s">
        <v>24</v>
      </c>
      <c r="G38" s="461" t="s">
        <v>316</v>
      </c>
      <c r="H38" s="466" t="s">
        <v>24</v>
      </c>
      <c r="I38" s="466" t="s">
        <v>24</v>
      </c>
      <c r="J38" s="466" t="s">
        <v>24</v>
      </c>
      <c r="K38" s="492"/>
      <c r="L38" s="472" t="s">
        <v>291</v>
      </c>
    </row>
    <row r="39" spans="1:12" s="449" customFormat="1" ht="27.75" customHeight="1">
      <c r="A39" s="472" t="s">
        <v>292</v>
      </c>
      <c r="B39" s="474">
        <v>2723</v>
      </c>
      <c r="C39" s="470" t="s">
        <v>24</v>
      </c>
      <c r="D39" s="461">
        <v>2723</v>
      </c>
      <c r="E39" s="461">
        <v>40657</v>
      </c>
      <c r="F39" s="470" t="s">
        <v>24</v>
      </c>
      <c r="G39" s="461">
        <v>40657</v>
      </c>
      <c r="H39" s="466">
        <v>14.9</v>
      </c>
      <c r="I39" s="466" t="s">
        <v>24</v>
      </c>
      <c r="J39" s="473">
        <v>14.9</v>
      </c>
      <c r="K39" s="467"/>
      <c r="L39" s="472" t="s">
        <v>292</v>
      </c>
    </row>
    <row r="40" spans="1:12" s="449" customFormat="1" ht="15" customHeight="1">
      <c r="A40" s="458" t="s">
        <v>293</v>
      </c>
      <c r="B40" s="474">
        <v>7893</v>
      </c>
      <c r="C40" s="461">
        <v>733</v>
      </c>
      <c r="D40" s="461">
        <v>7160</v>
      </c>
      <c r="E40" s="461">
        <v>98220</v>
      </c>
      <c r="F40" s="461">
        <v>9587</v>
      </c>
      <c r="G40" s="461">
        <v>88633</v>
      </c>
      <c r="H40" s="466">
        <v>12.443937666286583</v>
      </c>
      <c r="I40" s="466">
        <v>13.07912687585266</v>
      </c>
      <c r="J40" s="466">
        <v>12.37891061452514</v>
      </c>
      <c r="K40" s="467"/>
      <c r="L40" s="458" t="s">
        <v>293</v>
      </c>
    </row>
    <row r="41" spans="1:12" s="449" customFormat="1" ht="15" customHeight="1">
      <c r="A41" s="458" t="s">
        <v>294</v>
      </c>
      <c r="B41" s="474">
        <v>318191</v>
      </c>
      <c r="C41" s="461">
        <v>87765</v>
      </c>
      <c r="D41" s="461">
        <v>230426</v>
      </c>
      <c r="E41" s="461">
        <v>757869</v>
      </c>
      <c r="F41" s="461">
        <v>207314</v>
      </c>
      <c r="G41" s="461">
        <v>550555</v>
      </c>
      <c r="H41" s="466">
        <v>2.381805267905126</v>
      </c>
      <c r="I41" s="466">
        <v>2.3621489204124653</v>
      </c>
      <c r="J41" s="466">
        <v>2.389292006978379</v>
      </c>
      <c r="K41" s="467"/>
      <c r="L41" s="458" t="s">
        <v>294</v>
      </c>
    </row>
    <row r="42" spans="1:12" s="449" customFormat="1" ht="15" customHeight="1">
      <c r="A42" s="458" t="s">
        <v>295</v>
      </c>
      <c r="B42" s="474">
        <v>18982</v>
      </c>
      <c r="C42" s="461">
        <v>12195</v>
      </c>
      <c r="D42" s="461">
        <v>6787</v>
      </c>
      <c r="E42" s="461">
        <v>740451</v>
      </c>
      <c r="F42" s="461">
        <v>479955</v>
      </c>
      <c r="G42" s="461">
        <v>260496</v>
      </c>
      <c r="H42" s="466">
        <v>39.008060267621957</v>
      </c>
      <c r="I42" s="466">
        <v>39.356703567035673</v>
      </c>
      <c r="J42" s="466">
        <v>38.381611905112713</v>
      </c>
      <c r="K42" s="467"/>
      <c r="L42" s="458" t="s">
        <v>295</v>
      </c>
    </row>
    <row r="43" spans="1:12" s="449" customFormat="1" ht="15" customHeight="1">
      <c r="A43" s="458" t="s">
        <v>301</v>
      </c>
      <c r="B43" s="474">
        <v>2</v>
      </c>
      <c r="C43" s="461">
        <v>1</v>
      </c>
      <c r="D43" s="461">
        <v>1</v>
      </c>
      <c r="E43" s="461">
        <v>2</v>
      </c>
      <c r="F43" s="461">
        <v>1</v>
      </c>
      <c r="G43" s="461">
        <v>1</v>
      </c>
      <c r="H43" s="466">
        <v>1</v>
      </c>
      <c r="I43" s="466">
        <v>1</v>
      </c>
      <c r="J43" s="480">
        <v>1</v>
      </c>
      <c r="K43" s="481"/>
      <c r="L43" s="458" t="s">
        <v>301</v>
      </c>
    </row>
    <row r="44" spans="1:12" s="449" customFormat="1" ht="12">
      <c r="A44" s="458"/>
      <c r="B44" s="483"/>
      <c r="C44" s="461"/>
      <c r="D44" s="461"/>
      <c r="E44" s="461"/>
      <c r="F44" s="461"/>
      <c r="G44" s="461"/>
      <c r="H44" s="466"/>
      <c r="I44" s="461"/>
      <c r="J44" s="473"/>
      <c r="K44" s="481"/>
      <c r="L44" s="458"/>
    </row>
    <row r="45" spans="1:12" s="449" customFormat="1" ht="6" customHeight="1">
      <c r="B45" s="484"/>
      <c r="C45" s="485"/>
      <c r="D45" s="465"/>
      <c r="E45" s="484"/>
      <c r="F45" s="485"/>
      <c r="G45" s="484"/>
      <c r="H45" s="488"/>
      <c r="I45" s="487"/>
      <c r="J45" s="488"/>
      <c r="K45" s="484"/>
      <c r="L45" s="458"/>
    </row>
    <row r="46" spans="1:12" s="449" customFormat="1" ht="11.25" customHeight="1">
      <c r="B46" s="490"/>
      <c r="C46" s="456"/>
      <c r="D46" s="491"/>
      <c r="E46" s="493" t="s">
        <v>113</v>
      </c>
      <c r="F46" s="454"/>
      <c r="G46" s="491"/>
      <c r="H46" s="488"/>
      <c r="I46" s="487"/>
      <c r="J46" s="488"/>
      <c r="K46" s="491"/>
      <c r="L46" s="458"/>
    </row>
    <row r="47" spans="1:12" s="449" customFormat="1" ht="5.25" customHeight="1">
      <c r="B47" s="484"/>
      <c r="C47" s="485"/>
      <c r="D47" s="484"/>
      <c r="E47" s="484"/>
      <c r="F47" s="485"/>
      <c r="G47" s="484"/>
      <c r="H47" s="488"/>
      <c r="I47" s="487"/>
      <c r="J47" s="488"/>
      <c r="K47" s="484"/>
      <c r="L47" s="458"/>
    </row>
    <row r="48" spans="1:12" s="449" customFormat="1" ht="15" customHeight="1">
      <c r="A48" s="458" t="s">
        <v>286</v>
      </c>
      <c r="B48" s="474">
        <v>772914</v>
      </c>
      <c r="C48" s="461">
        <v>370321</v>
      </c>
      <c r="D48" s="461">
        <v>402593</v>
      </c>
      <c r="E48" s="461">
        <v>8043472</v>
      </c>
      <c r="F48" s="461">
        <v>3797889</v>
      </c>
      <c r="G48" s="461">
        <v>4245583</v>
      </c>
      <c r="H48" s="466">
        <v>10.406684314166906</v>
      </c>
      <c r="I48" s="466">
        <v>10.255667380461816</v>
      </c>
      <c r="J48" s="466">
        <v>10.545595676030135</v>
      </c>
      <c r="K48" s="467"/>
      <c r="L48" s="458" t="s">
        <v>286</v>
      </c>
    </row>
    <row r="49" spans="1:13" s="449" customFormat="1" ht="15" customHeight="1">
      <c r="A49" s="458" t="s">
        <v>287</v>
      </c>
      <c r="B49" s="474">
        <v>377418</v>
      </c>
      <c r="C49" s="461">
        <v>177705</v>
      </c>
      <c r="D49" s="461">
        <v>199713</v>
      </c>
      <c r="E49" s="461">
        <v>3068997</v>
      </c>
      <c r="F49" s="461">
        <v>1404976</v>
      </c>
      <c r="G49" s="461">
        <v>1664021</v>
      </c>
      <c r="H49" s="466">
        <v>8.1315597030348314</v>
      </c>
      <c r="I49" s="466">
        <v>7.9062266115190907</v>
      </c>
      <c r="J49" s="466">
        <v>8.3320615082643599</v>
      </c>
      <c r="K49" s="467"/>
      <c r="L49" s="458" t="s">
        <v>287</v>
      </c>
    </row>
    <row r="50" spans="1:13" s="449" customFormat="1" ht="15" customHeight="1">
      <c r="A50" s="458" t="s">
        <v>288</v>
      </c>
      <c r="B50" s="474">
        <v>21443</v>
      </c>
      <c r="C50" s="461">
        <v>11470</v>
      </c>
      <c r="D50" s="461">
        <v>9973</v>
      </c>
      <c r="E50" s="461">
        <v>32393</v>
      </c>
      <c r="F50" s="461">
        <v>17379</v>
      </c>
      <c r="G50" s="461">
        <v>15014</v>
      </c>
      <c r="H50" s="466">
        <v>1.510656158186821</v>
      </c>
      <c r="I50" s="466">
        <v>1.5151700087183959</v>
      </c>
      <c r="J50" s="466">
        <v>1.5054647548380629</v>
      </c>
      <c r="K50" s="467"/>
      <c r="L50" s="458" t="s">
        <v>288</v>
      </c>
    </row>
    <row r="51" spans="1:13" s="449" customFormat="1" ht="15" customHeight="1">
      <c r="A51" s="458" t="s">
        <v>289</v>
      </c>
      <c r="B51" s="474">
        <v>158296</v>
      </c>
      <c r="C51" s="461">
        <v>75906</v>
      </c>
      <c r="D51" s="461">
        <v>82390</v>
      </c>
      <c r="E51" s="461" t="s">
        <v>316</v>
      </c>
      <c r="F51" s="461" t="s">
        <v>316</v>
      </c>
      <c r="G51" s="461" t="s">
        <v>316</v>
      </c>
      <c r="H51" s="461" t="s">
        <v>316</v>
      </c>
      <c r="I51" s="461" t="s">
        <v>316</v>
      </c>
      <c r="J51" s="482" t="s">
        <v>316</v>
      </c>
      <c r="K51" s="461" t="s">
        <v>316</v>
      </c>
      <c r="L51" s="458" t="s">
        <v>289</v>
      </c>
    </row>
    <row r="52" spans="1:13" s="449" customFormat="1" ht="15" customHeight="1">
      <c r="A52" s="458" t="s">
        <v>290</v>
      </c>
      <c r="B52" s="494">
        <v>48831</v>
      </c>
      <c r="C52" s="462">
        <v>21552</v>
      </c>
      <c r="D52" s="462">
        <v>27279</v>
      </c>
      <c r="E52" s="461" t="s">
        <v>316</v>
      </c>
      <c r="F52" s="461" t="s">
        <v>316</v>
      </c>
      <c r="G52" s="461" t="s">
        <v>316</v>
      </c>
      <c r="H52" s="461" t="s">
        <v>316</v>
      </c>
      <c r="I52" s="461" t="s">
        <v>316</v>
      </c>
      <c r="J52" s="461" t="s">
        <v>316</v>
      </c>
      <c r="K52" s="467"/>
      <c r="L52" s="458" t="s">
        <v>290</v>
      </c>
    </row>
    <row r="53" spans="1:13" s="449" customFormat="1" ht="15" customHeight="1">
      <c r="A53" s="458" t="s">
        <v>58</v>
      </c>
      <c r="B53" s="474">
        <v>215</v>
      </c>
      <c r="C53" s="470" t="s">
        <v>24</v>
      </c>
      <c r="D53" s="461">
        <v>215</v>
      </c>
      <c r="E53" s="461">
        <v>1191</v>
      </c>
      <c r="F53" s="461" t="s">
        <v>24</v>
      </c>
      <c r="G53" s="461">
        <v>1191</v>
      </c>
      <c r="H53" s="466">
        <v>5.5395348837209299</v>
      </c>
      <c r="I53" s="466" t="s">
        <v>24</v>
      </c>
      <c r="J53" s="473">
        <v>5.5395348837209299</v>
      </c>
      <c r="K53" s="467"/>
      <c r="L53" s="458" t="s">
        <v>58</v>
      </c>
    </row>
    <row r="54" spans="1:13" s="449" customFormat="1" ht="27.75" customHeight="1">
      <c r="A54" s="472" t="s">
        <v>291</v>
      </c>
      <c r="B54" s="474">
        <v>9</v>
      </c>
      <c r="C54" s="470" t="s">
        <v>24</v>
      </c>
      <c r="D54" s="461">
        <v>9</v>
      </c>
      <c r="E54" s="461" t="s">
        <v>316</v>
      </c>
      <c r="F54" s="461" t="s">
        <v>316</v>
      </c>
      <c r="G54" s="461" t="s">
        <v>316</v>
      </c>
      <c r="H54" s="466" t="s">
        <v>24</v>
      </c>
      <c r="I54" s="466" t="s">
        <v>24</v>
      </c>
      <c r="J54" s="466" t="s">
        <v>24</v>
      </c>
      <c r="K54" s="492"/>
      <c r="L54" s="472" t="s">
        <v>291</v>
      </c>
    </row>
    <row r="55" spans="1:13" s="449" customFormat="1" ht="27.75" customHeight="1">
      <c r="A55" s="472" t="s">
        <v>292</v>
      </c>
      <c r="B55" s="474">
        <v>48</v>
      </c>
      <c r="C55" s="470" t="s">
        <v>24</v>
      </c>
      <c r="D55" s="461">
        <v>48</v>
      </c>
      <c r="E55" s="461">
        <v>740</v>
      </c>
      <c r="F55" s="470" t="s">
        <v>24</v>
      </c>
      <c r="G55" s="461">
        <v>740</v>
      </c>
      <c r="H55" s="466">
        <v>15.4</v>
      </c>
      <c r="I55" s="466" t="s">
        <v>24</v>
      </c>
      <c r="J55" s="466" t="s">
        <v>319</v>
      </c>
      <c r="K55" s="467"/>
      <c r="L55" s="472" t="s">
        <v>292</v>
      </c>
    </row>
    <row r="56" spans="1:13" s="449" customFormat="1" ht="15" customHeight="1">
      <c r="A56" s="458" t="s">
        <v>293</v>
      </c>
      <c r="B56" s="474">
        <v>5689</v>
      </c>
      <c r="C56" s="470">
        <v>830</v>
      </c>
      <c r="D56" s="461">
        <v>4859</v>
      </c>
      <c r="E56" s="461">
        <v>68449</v>
      </c>
      <c r="F56" s="470">
        <v>9120</v>
      </c>
      <c r="G56" s="461">
        <v>59329</v>
      </c>
      <c r="H56" s="466">
        <v>12.031815784847952</v>
      </c>
      <c r="I56" s="466">
        <v>10.987951807228916</v>
      </c>
      <c r="J56" s="473">
        <v>12.210125540234616</v>
      </c>
      <c r="K56" s="467"/>
      <c r="L56" s="458" t="s">
        <v>293</v>
      </c>
    </row>
    <row r="57" spans="1:13" s="449" customFormat="1" ht="15" customHeight="1">
      <c r="A57" s="458" t="s">
        <v>295</v>
      </c>
      <c r="B57" s="494">
        <v>302359</v>
      </c>
      <c r="C57" s="462">
        <v>111712</v>
      </c>
      <c r="D57" s="461">
        <v>190647</v>
      </c>
      <c r="E57" s="461">
        <v>20124162</v>
      </c>
      <c r="F57" s="461">
        <v>5848728</v>
      </c>
      <c r="G57" s="461">
        <v>14275434</v>
      </c>
      <c r="H57" s="466">
        <v>66.557178718014015</v>
      </c>
      <c r="I57" s="466">
        <v>52.355413921512458</v>
      </c>
      <c r="J57" s="473">
        <v>74.878880863585579</v>
      </c>
      <c r="K57" s="467"/>
      <c r="L57" s="458" t="s">
        <v>295</v>
      </c>
    </row>
    <row r="58" spans="1:13" s="449" customFormat="1" ht="27.75" customHeight="1">
      <c r="A58" s="475" t="s">
        <v>298</v>
      </c>
      <c r="B58" s="465">
        <v>5834</v>
      </c>
      <c r="C58" s="465">
        <v>2811</v>
      </c>
      <c r="D58" s="465">
        <v>3023</v>
      </c>
      <c r="E58" s="461" t="s">
        <v>316</v>
      </c>
      <c r="F58" s="461" t="s">
        <v>316</v>
      </c>
      <c r="G58" s="461" t="s">
        <v>316</v>
      </c>
      <c r="H58" s="461" t="s">
        <v>316</v>
      </c>
      <c r="I58" s="461" t="s">
        <v>316</v>
      </c>
      <c r="J58" s="461" t="s">
        <v>316</v>
      </c>
      <c r="K58" s="495"/>
      <c r="L58" s="477" t="s">
        <v>298</v>
      </c>
      <c r="M58" s="458"/>
    </row>
    <row r="59" spans="1:13" s="449" customFormat="1" ht="15" customHeight="1">
      <c r="A59" s="479" t="s">
        <v>299</v>
      </c>
      <c r="B59" s="496">
        <v>556531</v>
      </c>
      <c r="C59" s="465">
        <v>236589</v>
      </c>
      <c r="D59" s="465">
        <v>319942</v>
      </c>
      <c r="E59" s="461" t="s">
        <v>316</v>
      </c>
      <c r="F59" s="461" t="s">
        <v>316</v>
      </c>
      <c r="G59" s="461" t="s">
        <v>316</v>
      </c>
      <c r="H59" s="461" t="s">
        <v>316</v>
      </c>
      <c r="I59" s="461" t="s">
        <v>316</v>
      </c>
      <c r="J59" s="461" t="s">
        <v>316</v>
      </c>
      <c r="K59" s="497"/>
      <c r="L59" s="479" t="s">
        <v>299</v>
      </c>
      <c r="M59" s="458"/>
    </row>
    <row r="60" spans="1:13" s="449" customFormat="1" ht="15" customHeight="1">
      <c r="A60" s="458" t="s">
        <v>301</v>
      </c>
      <c r="B60" s="474">
        <v>5</v>
      </c>
      <c r="C60" s="461">
        <v>3</v>
      </c>
      <c r="D60" s="461">
        <v>2</v>
      </c>
      <c r="E60" s="461">
        <v>220</v>
      </c>
      <c r="F60" s="461">
        <v>108</v>
      </c>
      <c r="G60" s="461">
        <v>112</v>
      </c>
      <c r="H60" s="466">
        <v>44</v>
      </c>
      <c r="I60" s="466">
        <v>36</v>
      </c>
      <c r="J60" s="480">
        <v>56</v>
      </c>
      <c r="K60" s="481"/>
      <c r="L60" s="458" t="s">
        <v>301</v>
      </c>
    </row>
    <row r="61" spans="1:13" s="449" customFormat="1" ht="15" customHeight="1">
      <c r="A61" s="472" t="s">
        <v>300</v>
      </c>
      <c r="B61" s="474">
        <v>2643638</v>
      </c>
      <c r="C61" s="461" t="s">
        <v>218</v>
      </c>
      <c r="D61" s="461" t="s">
        <v>218</v>
      </c>
      <c r="E61" s="461" t="s">
        <v>218</v>
      </c>
      <c r="F61" s="461" t="s">
        <v>218</v>
      </c>
      <c r="G61" s="461" t="s">
        <v>218</v>
      </c>
      <c r="H61" s="461" t="s">
        <v>218</v>
      </c>
      <c r="I61" s="461" t="s">
        <v>218</v>
      </c>
      <c r="J61" s="482" t="s">
        <v>218</v>
      </c>
      <c r="L61" s="472" t="s">
        <v>300</v>
      </c>
    </row>
    <row r="62" spans="1:13" s="449" customFormat="1" ht="27.75" customHeight="1">
      <c r="A62" s="472" t="s">
        <v>303</v>
      </c>
      <c r="B62" s="496">
        <v>98609</v>
      </c>
      <c r="C62" s="498">
        <v>44605</v>
      </c>
      <c r="D62" s="498">
        <v>54004</v>
      </c>
      <c r="E62" s="461" t="s">
        <v>218</v>
      </c>
      <c r="F62" s="461" t="s">
        <v>218</v>
      </c>
      <c r="G62" s="461" t="s">
        <v>218</v>
      </c>
      <c r="H62" s="461" t="s">
        <v>218</v>
      </c>
      <c r="I62" s="461" t="s">
        <v>218</v>
      </c>
      <c r="J62" s="482" t="s">
        <v>218</v>
      </c>
      <c r="L62" s="472" t="s">
        <v>303</v>
      </c>
    </row>
    <row r="63" spans="1:13" s="449" customFormat="1" ht="12.75" customHeight="1">
      <c r="A63" s="472"/>
      <c r="B63" s="499"/>
      <c r="C63" s="465"/>
      <c r="D63" s="465"/>
      <c r="E63" s="461"/>
      <c r="F63" s="461"/>
      <c r="G63" s="461"/>
      <c r="H63" s="466"/>
      <c r="I63" s="466"/>
      <c r="J63" s="473"/>
      <c r="L63" s="472"/>
    </row>
    <row r="64" spans="1:13" s="433" customFormat="1" ht="12.75" customHeight="1">
      <c r="C64" s="434"/>
      <c r="F64" s="434"/>
      <c r="I64" s="434"/>
      <c r="L64" s="500"/>
    </row>
    <row r="65" spans="1:12" s="433" customFormat="1" ht="10.5" customHeight="1">
      <c r="A65" s="489"/>
      <c r="C65" s="434"/>
      <c r="F65" s="434"/>
      <c r="I65" s="434"/>
      <c r="L65" s="500"/>
    </row>
    <row r="66" spans="1:12">
      <c r="L66" s="500"/>
    </row>
    <row r="67" spans="1:12">
      <c r="A67" s="489"/>
      <c r="L67" s="500"/>
    </row>
    <row r="68" spans="1:12">
      <c r="L68" s="500"/>
    </row>
    <row r="69" spans="1:12">
      <c r="B69" s="501"/>
      <c r="L69" s="500"/>
    </row>
    <row r="70" spans="1:12">
      <c r="L70" s="500"/>
    </row>
  </sheetData>
  <mergeCells count="2">
    <mergeCell ref="A4:A5"/>
    <mergeCell ref="L4:L5"/>
  </mergeCells>
  <pageMargins left="0.78740157480314965" right="0.70866141732283472" top="0.98425196850393704" bottom="0.98425196850393704" header="0.51181102362204722" footer="0.51181102362204722"/>
  <pageSetup paperSize="9" firstPageNumber="28" pageOrder="overThenDown" orientation="portrait" useFirstPageNumber="1" r:id="rId1"/>
  <headerFooter alignWithMargins="0">
    <oddHeader>&amp;C&amp;P</oddHeader>
    <oddFooter>&amp;C&amp;"Arial,Standard"&amp;7©&amp;6 Statistisches Landesamt des Freistaates Sachsen  -  K II 1  - j/14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2"/>
  <sheetViews>
    <sheetView showWhiteSpace="0" zoomScaleNormal="100" workbookViewId="0">
      <selection activeCell="N50" sqref="N50"/>
    </sheetView>
  </sheetViews>
  <sheetFormatPr baseColWidth="10" defaultColWidth="13.42578125" defaultRowHeight="12.75"/>
  <cols>
    <col min="1" max="1" width="24.140625" style="2" customWidth="1"/>
    <col min="2" max="2" width="7" style="2" customWidth="1"/>
    <col min="3" max="3" width="7.140625" style="2" customWidth="1"/>
    <col min="4" max="4" width="7.42578125" style="2" customWidth="1"/>
    <col min="5" max="7" width="9.28515625" style="2" customWidth="1"/>
    <col min="8" max="8" width="5.28515625" style="2" customWidth="1"/>
    <col min="9" max="9" width="5.5703125" style="2" customWidth="1"/>
    <col min="10" max="10" width="5.7109375" style="2" customWidth="1"/>
    <col min="27" max="16384" width="13.42578125" style="2"/>
  </cols>
  <sheetData>
    <row r="1" spans="1:26">
      <c r="A1" s="1" t="s">
        <v>320</v>
      </c>
    </row>
    <row r="2" spans="1:26">
      <c r="A2" s="1" t="s">
        <v>321</v>
      </c>
    </row>
    <row r="3" spans="1:26">
      <c r="A3" s="1" t="s">
        <v>322</v>
      </c>
    </row>
    <row r="4" spans="1:26" ht="11.25" customHeight="1">
      <c r="A4" s="1" t="s">
        <v>323</v>
      </c>
    </row>
    <row r="5" spans="1:26" ht="11.25" customHeight="1">
      <c r="A5" s="1"/>
    </row>
    <row r="6" spans="1:26" s="3" customFormat="1" ht="12.75" customHeight="1">
      <c r="A6" s="502"/>
      <c r="B6" s="503" t="s">
        <v>279</v>
      </c>
      <c r="C6" s="503"/>
      <c r="D6" s="504"/>
      <c r="E6" s="503" t="s">
        <v>280</v>
      </c>
      <c r="F6" s="503"/>
      <c r="G6" s="504"/>
      <c r="H6" s="765" t="s">
        <v>281</v>
      </c>
      <c r="I6" s="766"/>
      <c r="J6" s="766"/>
      <c r="K6"/>
      <c r="L6"/>
      <c r="M6"/>
      <c r="N6"/>
      <c r="O6"/>
      <c r="P6"/>
      <c r="Q6"/>
      <c r="R6"/>
      <c r="S6"/>
      <c r="T6"/>
      <c r="U6"/>
      <c r="V6"/>
      <c r="W6"/>
      <c r="X6"/>
      <c r="Y6"/>
      <c r="Z6"/>
    </row>
    <row r="7" spans="1:26" s="3" customFormat="1" ht="11.25" customHeight="1">
      <c r="A7" s="221"/>
      <c r="B7" s="714" t="s">
        <v>282</v>
      </c>
      <c r="C7" s="505" t="s">
        <v>324</v>
      </c>
      <c r="D7" s="506"/>
      <c r="E7" s="714" t="s">
        <v>282</v>
      </c>
      <c r="F7" s="767" t="s">
        <v>324</v>
      </c>
      <c r="G7" s="768"/>
      <c r="H7" s="687" t="s">
        <v>411</v>
      </c>
      <c r="I7" s="767" t="s">
        <v>324</v>
      </c>
      <c r="J7" s="769"/>
      <c r="K7"/>
      <c r="L7"/>
      <c r="M7"/>
      <c r="N7"/>
      <c r="O7"/>
      <c r="P7"/>
      <c r="Q7"/>
      <c r="R7"/>
      <c r="S7"/>
      <c r="T7"/>
      <c r="U7"/>
      <c r="V7"/>
      <c r="W7"/>
      <c r="X7"/>
      <c r="Y7"/>
      <c r="Z7"/>
    </row>
    <row r="8" spans="1:26" s="3" customFormat="1" ht="11.25" customHeight="1">
      <c r="A8" s="507" t="s">
        <v>278</v>
      </c>
      <c r="B8" s="685"/>
      <c r="C8" s="687" t="s">
        <v>325</v>
      </c>
      <c r="D8" s="687" t="s">
        <v>326</v>
      </c>
      <c r="E8" s="685"/>
      <c r="F8" s="687" t="s">
        <v>325</v>
      </c>
      <c r="G8" s="687" t="s">
        <v>326</v>
      </c>
      <c r="H8" s="695"/>
      <c r="I8" s="762" t="s">
        <v>327</v>
      </c>
      <c r="J8" s="678" t="s">
        <v>328</v>
      </c>
      <c r="K8"/>
      <c r="L8"/>
      <c r="M8"/>
      <c r="N8"/>
      <c r="O8"/>
      <c r="P8"/>
      <c r="Q8"/>
      <c r="R8"/>
      <c r="S8"/>
      <c r="T8"/>
      <c r="U8"/>
      <c r="V8"/>
      <c r="W8"/>
      <c r="X8"/>
      <c r="Y8"/>
      <c r="Z8"/>
    </row>
    <row r="9" spans="1:26" s="3" customFormat="1">
      <c r="A9" s="221"/>
      <c r="B9" s="685"/>
      <c r="C9" s="695"/>
      <c r="D9" s="688"/>
      <c r="E9" s="685"/>
      <c r="F9" s="685"/>
      <c r="G9" s="688"/>
      <c r="H9" s="695"/>
      <c r="I9" s="763"/>
      <c r="J9" s="671"/>
      <c r="K9"/>
      <c r="L9"/>
      <c r="M9"/>
      <c r="N9"/>
      <c r="O9"/>
      <c r="P9"/>
      <c r="Q9"/>
      <c r="R9"/>
      <c r="S9"/>
      <c r="T9"/>
      <c r="U9"/>
      <c r="V9"/>
      <c r="W9"/>
      <c r="X9"/>
      <c r="Y9"/>
      <c r="Z9"/>
    </row>
    <row r="10" spans="1:26" s="3" customFormat="1" ht="9" customHeight="1">
      <c r="A10" s="508"/>
      <c r="B10" s="655"/>
      <c r="C10" s="696"/>
      <c r="D10" s="689"/>
      <c r="E10" s="655"/>
      <c r="F10" s="655"/>
      <c r="G10" s="689"/>
      <c r="H10" s="696"/>
      <c r="I10" s="764"/>
      <c r="J10" s="686"/>
      <c r="K10"/>
      <c r="L10"/>
      <c r="M10"/>
      <c r="N10"/>
      <c r="O10"/>
      <c r="P10"/>
      <c r="Q10"/>
      <c r="R10"/>
      <c r="S10"/>
      <c r="T10"/>
      <c r="U10"/>
      <c r="V10"/>
      <c r="W10"/>
      <c r="X10"/>
      <c r="Y10"/>
      <c r="Z10"/>
    </row>
    <row r="11" spans="1:26" ht="8.25" customHeight="1">
      <c r="A11" s="509"/>
      <c r="B11" s="509"/>
      <c r="C11" s="509"/>
      <c r="D11" s="509"/>
      <c r="E11" s="509"/>
      <c r="F11" s="509"/>
      <c r="G11" s="509"/>
      <c r="H11" s="509"/>
      <c r="I11" s="509"/>
    </row>
    <row r="12" spans="1:26" ht="10.5" customHeight="1">
      <c r="B12" s="510" t="s">
        <v>329</v>
      </c>
      <c r="C12" s="511"/>
      <c r="D12" s="511"/>
      <c r="E12" s="511"/>
      <c r="F12" s="511"/>
      <c r="G12" s="511"/>
      <c r="H12" s="512"/>
      <c r="I12" s="512"/>
      <c r="J12" s="107"/>
    </row>
    <row r="13" spans="1:26" ht="3.75" customHeight="1">
      <c r="B13" s="513"/>
      <c r="C13" s="511"/>
      <c r="D13" s="511"/>
      <c r="E13" s="511"/>
      <c r="F13" s="511"/>
      <c r="G13" s="511"/>
      <c r="H13" s="512"/>
      <c r="I13" s="512"/>
      <c r="J13" s="107"/>
    </row>
    <row r="14" spans="1:26" s="4" customFormat="1" ht="12" customHeight="1">
      <c r="A14" s="96" t="s">
        <v>330</v>
      </c>
      <c r="B14" s="514">
        <v>53125</v>
      </c>
      <c r="C14" s="515">
        <v>1154</v>
      </c>
      <c r="D14" s="515">
        <v>51971</v>
      </c>
      <c r="E14" s="515">
        <v>1311255</v>
      </c>
      <c r="F14" s="515">
        <v>25473</v>
      </c>
      <c r="G14" s="516">
        <v>1285782</v>
      </c>
      <c r="H14" s="517">
        <v>24.682447058823531</v>
      </c>
      <c r="I14" s="517">
        <v>22.073656845753899</v>
      </c>
      <c r="J14" s="517">
        <v>24.74037443959131</v>
      </c>
      <c r="K14"/>
      <c r="L14"/>
      <c r="M14"/>
      <c r="N14"/>
      <c r="O14"/>
      <c r="P14"/>
      <c r="Q14"/>
      <c r="R14"/>
      <c r="S14"/>
      <c r="T14"/>
      <c r="U14"/>
      <c r="V14"/>
      <c r="W14"/>
      <c r="X14"/>
      <c r="Y14"/>
      <c r="Z14"/>
    </row>
    <row r="15" spans="1:26" s="4" customFormat="1" ht="12.75" customHeight="1">
      <c r="A15" s="96" t="s">
        <v>287</v>
      </c>
      <c r="B15" s="514">
        <v>29506</v>
      </c>
      <c r="C15" s="515">
        <v>356</v>
      </c>
      <c r="D15" s="515">
        <v>29150</v>
      </c>
      <c r="E15" s="515">
        <v>698580</v>
      </c>
      <c r="F15" s="515">
        <v>7625</v>
      </c>
      <c r="G15" s="516">
        <v>690955</v>
      </c>
      <c r="H15" s="517">
        <v>23.675862536433268</v>
      </c>
      <c r="I15" s="517">
        <v>21.418539325842698</v>
      </c>
      <c r="J15" s="517">
        <v>23.703430531732419</v>
      </c>
      <c r="K15"/>
      <c r="L15"/>
      <c r="M15"/>
      <c r="N15"/>
      <c r="O15"/>
      <c r="P15"/>
      <c r="Q15"/>
      <c r="R15"/>
      <c r="S15"/>
      <c r="T15"/>
      <c r="U15"/>
      <c r="V15"/>
      <c r="W15"/>
      <c r="X15"/>
      <c r="Y15"/>
      <c r="Z15"/>
    </row>
    <row r="16" spans="1:26" s="4" customFormat="1" ht="15.95" customHeight="1">
      <c r="A16" s="96" t="s">
        <v>331</v>
      </c>
      <c r="B16" s="514">
        <v>42211</v>
      </c>
      <c r="C16" s="515" t="s">
        <v>24</v>
      </c>
      <c r="D16" s="515">
        <v>42211</v>
      </c>
      <c r="E16" s="515">
        <v>1017179</v>
      </c>
      <c r="F16" s="518" t="s">
        <v>24</v>
      </c>
      <c r="G16" s="516">
        <v>1017179</v>
      </c>
      <c r="H16" s="517">
        <v>24.097486437184621</v>
      </c>
      <c r="I16" s="517" t="s">
        <v>24</v>
      </c>
      <c r="J16" s="517">
        <v>24.097486437184621</v>
      </c>
      <c r="K16"/>
      <c r="L16"/>
      <c r="M16"/>
      <c r="N16"/>
      <c r="O16"/>
      <c r="P16"/>
      <c r="Q16"/>
      <c r="R16"/>
      <c r="S16"/>
      <c r="T16"/>
      <c r="U16"/>
      <c r="V16"/>
      <c r="W16"/>
      <c r="X16"/>
      <c r="Y16"/>
      <c r="Z16"/>
    </row>
    <row r="17" spans="1:26" s="4" customFormat="1" ht="12.75" customHeight="1">
      <c r="A17" s="96" t="s">
        <v>332</v>
      </c>
      <c r="B17" s="514">
        <v>25139</v>
      </c>
      <c r="C17" s="515" t="s">
        <v>24</v>
      </c>
      <c r="D17" s="515">
        <v>25139</v>
      </c>
      <c r="E17" s="515">
        <v>585969</v>
      </c>
      <c r="F17" s="518" t="s">
        <v>24</v>
      </c>
      <c r="G17" s="516">
        <v>585969</v>
      </c>
      <c r="H17" s="519">
        <v>23.309161064481483</v>
      </c>
      <c r="I17" s="517" t="s">
        <v>24</v>
      </c>
      <c r="J17" s="517">
        <v>23.309161064481483</v>
      </c>
      <c r="K17"/>
      <c r="L17"/>
      <c r="M17"/>
      <c r="N17"/>
      <c r="O17"/>
      <c r="P17"/>
      <c r="Q17"/>
      <c r="R17"/>
      <c r="S17"/>
      <c r="T17"/>
      <c r="U17"/>
      <c r="V17"/>
      <c r="W17"/>
      <c r="X17"/>
      <c r="Y17"/>
      <c r="Z17"/>
    </row>
    <row r="18" spans="1:26" s="4" customFormat="1" ht="6" customHeight="1">
      <c r="A18" s="96"/>
      <c r="B18" s="514"/>
      <c r="C18" s="515"/>
      <c r="D18" s="515"/>
      <c r="E18" s="515"/>
      <c r="F18" s="515"/>
      <c r="G18" s="516"/>
      <c r="H18" s="517"/>
      <c r="I18" s="517"/>
      <c r="J18" s="517"/>
      <c r="K18"/>
      <c r="L18"/>
      <c r="M18"/>
      <c r="N18"/>
      <c r="O18"/>
      <c r="P18"/>
      <c r="Q18"/>
      <c r="R18"/>
      <c r="S18"/>
      <c r="T18"/>
      <c r="U18"/>
      <c r="V18"/>
      <c r="W18"/>
      <c r="X18"/>
      <c r="Y18"/>
      <c r="Z18"/>
    </row>
    <row r="19" spans="1:26" s="4" customFormat="1" ht="23.25" customHeight="1">
      <c r="A19" s="85" t="s">
        <v>333</v>
      </c>
      <c r="B19" s="514">
        <v>9980</v>
      </c>
      <c r="C19" s="515">
        <v>9980</v>
      </c>
      <c r="D19" s="515" t="s">
        <v>24</v>
      </c>
      <c r="E19" s="515">
        <v>157428</v>
      </c>
      <c r="F19" s="515">
        <v>157428</v>
      </c>
      <c r="G19" s="518" t="s">
        <v>24</v>
      </c>
      <c r="H19" s="517">
        <v>15.774348697394789</v>
      </c>
      <c r="I19" s="517">
        <v>15.774348697394789</v>
      </c>
      <c r="J19" s="517" t="s">
        <v>24</v>
      </c>
      <c r="K19"/>
      <c r="L19"/>
      <c r="M19"/>
      <c r="N19"/>
      <c r="O19"/>
      <c r="P19"/>
      <c r="Q19"/>
      <c r="R19"/>
      <c r="S19"/>
      <c r="T19"/>
      <c r="U19"/>
      <c r="V19"/>
      <c r="W19"/>
      <c r="X19"/>
      <c r="Y19"/>
      <c r="Z19"/>
    </row>
    <row r="20" spans="1:26" s="4" customFormat="1" ht="6" customHeight="1">
      <c r="A20" s="96"/>
      <c r="B20" s="514"/>
      <c r="C20" s="515"/>
      <c r="D20" s="515"/>
      <c r="E20" s="515"/>
      <c r="F20" s="515"/>
      <c r="G20" s="518"/>
      <c r="H20" s="517"/>
      <c r="I20" s="517"/>
      <c r="J20" s="517"/>
      <c r="K20"/>
      <c r="L20"/>
      <c r="M20"/>
      <c r="N20"/>
      <c r="O20"/>
      <c r="P20"/>
      <c r="Q20"/>
      <c r="R20"/>
      <c r="S20"/>
      <c r="T20"/>
      <c r="U20"/>
      <c r="V20"/>
      <c r="W20"/>
      <c r="X20"/>
      <c r="Y20"/>
      <c r="Z20"/>
    </row>
    <row r="21" spans="1:26" s="4" customFormat="1" ht="12" customHeight="1">
      <c r="A21" s="96" t="s">
        <v>334</v>
      </c>
      <c r="B21" s="514"/>
      <c r="C21" s="515"/>
      <c r="D21" s="515"/>
      <c r="E21" s="515"/>
      <c r="F21" s="515"/>
      <c r="G21" s="518"/>
      <c r="H21" s="517"/>
      <c r="I21" s="517"/>
      <c r="J21" s="517"/>
      <c r="K21"/>
      <c r="L21"/>
      <c r="M21"/>
      <c r="N21"/>
      <c r="O21"/>
      <c r="P21"/>
      <c r="Q21"/>
      <c r="R21"/>
      <c r="S21"/>
      <c r="T21"/>
      <c r="U21"/>
      <c r="V21"/>
      <c r="W21"/>
      <c r="X21"/>
      <c r="Y21"/>
      <c r="Z21"/>
    </row>
    <row r="22" spans="1:26" s="4" customFormat="1" ht="12" customHeight="1">
      <c r="A22" s="96" t="s">
        <v>335</v>
      </c>
      <c r="B22" s="514">
        <v>14774</v>
      </c>
      <c r="C22" s="515">
        <v>14774</v>
      </c>
      <c r="D22" s="515" t="s">
        <v>24</v>
      </c>
      <c r="E22" s="515">
        <v>313464</v>
      </c>
      <c r="F22" s="515">
        <v>313464</v>
      </c>
      <c r="G22" s="518" t="s">
        <v>24</v>
      </c>
      <c r="H22" s="517">
        <v>21.217273588736969</v>
      </c>
      <c r="I22" s="517">
        <v>21.217273588736969</v>
      </c>
      <c r="J22" s="517" t="s">
        <v>24</v>
      </c>
      <c r="K22" s="520"/>
      <c r="L22" s="520"/>
      <c r="M22"/>
      <c r="N22"/>
      <c r="O22"/>
      <c r="P22"/>
      <c r="Q22"/>
      <c r="R22"/>
      <c r="S22"/>
      <c r="T22"/>
      <c r="U22"/>
      <c r="V22"/>
      <c r="W22"/>
      <c r="X22"/>
      <c r="Y22"/>
      <c r="Z22"/>
    </row>
    <row r="23" spans="1:26" s="4" customFormat="1" ht="12.75" customHeight="1">
      <c r="A23" s="96" t="s">
        <v>287</v>
      </c>
      <c r="B23" s="514">
        <v>11313</v>
      </c>
      <c r="C23" s="515">
        <v>11313</v>
      </c>
      <c r="D23" s="515" t="s">
        <v>24</v>
      </c>
      <c r="E23" s="515">
        <v>246337</v>
      </c>
      <c r="F23" s="515">
        <v>246337</v>
      </c>
      <c r="G23" s="518" t="s">
        <v>24</v>
      </c>
      <c r="H23" s="517">
        <v>21.774683991867764</v>
      </c>
      <c r="I23" s="517">
        <v>21.774683991867764</v>
      </c>
      <c r="J23" s="517" t="s">
        <v>24</v>
      </c>
      <c r="K23" s="520"/>
      <c r="L23"/>
      <c r="M23"/>
      <c r="N23"/>
      <c r="O23"/>
      <c r="P23"/>
      <c r="Q23"/>
      <c r="R23"/>
      <c r="S23"/>
      <c r="T23"/>
      <c r="U23"/>
      <c r="V23"/>
      <c r="W23"/>
      <c r="X23"/>
      <c r="Y23"/>
      <c r="Z23"/>
    </row>
    <row r="24" spans="1:26" s="4" customFormat="1" ht="6" customHeight="1">
      <c r="A24" s="96"/>
      <c r="B24" s="514"/>
      <c r="C24" s="515"/>
      <c r="D24" s="515"/>
      <c r="E24" s="515"/>
      <c r="F24" s="515"/>
      <c r="G24" s="516"/>
      <c r="H24" s="517"/>
      <c r="I24" s="517"/>
      <c r="J24" s="517"/>
      <c r="K24"/>
      <c r="L24"/>
      <c r="M24"/>
      <c r="N24"/>
      <c r="O24"/>
      <c r="P24"/>
      <c r="Q24"/>
      <c r="R24"/>
      <c r="S24"/>
      <c r="T24"/>
      <c r="U24"/>
      <c r="V24"/>
      <c r="W24"/>
      <c r="X24"/>
      <c r="Y24"/>
      <c r="Z24"/>
    </row>
    <row r="25" spans="1:26" s="4" customFormat="1" ht="12" customHeight="1">
      <c r="A25" s="96" t="s">
        <v>336</v>
      </c>
      <c r="B25" s="521"/>
      <c r="C25" s="522"/>
      <c r="D25" s="522"/>
      <c r="E25" s="522"/>
      <c r="F25" s="518"/>
      <c r="G25" s="516"/>
      <c r="H25" s="519"/>
      <c r="I25" s="519"/>
      <c r="J25" s="517"/>
      <c r="K25"/>
      <c r="L25"/>
      <c r="M25"/>
      <c r="N25"/>
      <c r="O25"/>
      <c r="P25"/>
      <c r="Q25"/>
      <c r="R25"/>
      <c r="S25"/>
      <c r="T25"/>
      <c r="U25"/>
      <c r="V25"/>
      <c r="W25"/>
      <c r="X25"/>
      <c r="Y25"/>
      <c r="Z25"/>
    </row>
    <row r="26" spans="1:26" s="4" customFormat="1" ht="11.25" customHeight="1">
      <c r="A26" s="96" t="s">
        <v>335</v>
      </c>
      <c r="B26" s="514">
        <v>168</v>
      </c>
      <c r="C26" s="515" t="s">
        <v>24</v>
      </c>
      <c r="D26" s="515">
        <v>168</v>
      </c>
      <c r="E26" s="515">
        <v>3645</v>
      </c>
      <c r="F26" s="518" t="s">
        <v>24</v>
      </c>
      <c r="G26" s="516">
        <v>3645</v>
      </c>
      <c r="H26" s="517">
        <v>21.696428571428573</v>
      </c>
      <c r="I26" s="517" t="s">
        <v>24</v>
      </c>
      <c r="J26" s="517">
        <v>21.696428571428573</v>
      </c>
      <c r="K26"/>
      <c r="L26" s="523"/>
      <c r="M26"/>
      <c r="N26"/>
      <c r="O26"/>
      <c r="P26"/>
      <c r="Q26"/>
      <c r="R26"/>
      <c r="S26"/>
      <c r="T26"/>
      <c r="U26"/>
      <c r="V26"/>
      <c r="W26"/>
      <c r="X26"/>
      <c r="Y26"/>
      <c r="Z26"/>
    </row>
    <row r="27" spans="1:26" s="4" customFormat="1" ht="12.75" customHeight="1">
      <c r="A27" s="96" t="s">
        <v>287</v>
      </c>
      <c r="B27" s="514">
        <v>119</v>
      </c>
      <c r="C27" s="515" t="s">
        <v>24</v>
      </c>
      <c r="D27" s="515">
        <v>119</v>
      </c>
      <c r="E27" s="515">
        <v>2520</v>
      </c>
      <c r="F27" s="518" t="s">
        <v>24</v>
      </c>
      <c r="G27" s="516">
        <v>2520</v>
      </c>
      <c r="H27" s="517">
        <v>21.176470588235293</v>
      </c>
      <c r="I27" s="517" t="s">
        <v>24</v>
      </c>
      <c r="J27" s="517">
        <v>21.176470588235293</v>
      </c>
      <c r="K27"/>
      <c r="L27"/>
      <c r="M27"/>
      <c r="N27"/>
      <c r="O27"/>
      <c r="P27"/>
      <c r="Q27"/>
      <c r="R27"/>
      <c r="S27"/>
      <c r="T27"/>
      <c r="U27"/>
      <c r="V27"/>
      <c r="W27"/>
      <c r="X27"/>
      <c r="Y27"/>
      <c r="Z27"/>
    </row>
    <row r="28" spans="1:26" ht="6" customHeight="1">
      <c r="A28" s="96"/>
      <c r="B28" s="514"/>
      <c r="C28" s="515"/>
      <c r="D28" s="515"/>
      <c r="E28" s="515"/>
      <c r="F28" s="518"/>
      <c r="G28" s="516"/>
      <c r="H28" s="517"/>
      <c r="I28" s="517"/>
      <c r="J28" s="517"/>
    </row>
    <row r="29" spans="1:26" ht="11.25" customHeight="1">
      <c r="A29" s="96" t="s">
        <v>337</v>
      </c>
      <c r="B29" s="514">
        <v>5941</v>
      </c>
      <c r="C29" s="515" t="s">
        <v>24</v>
      </c>
      <c r="D29" s="515">
        <v>5941</v>
      </c>
      <c r="E29" s="515">
        <v>111868</v>
      </c>
      <c r="F29" s="518" t="s">
        <v>24</v>
      </c>
      <c r="G29" s="516">
        <v>111868</v>
      </c>
      <c r="H29" s="517">
        <v>18.829826628513718</v>
      </c>
      <c r="I29" s="517" t="s">
        <v>24</v>
      </c>
      <c r="J29" s="517">
        <v>18.829826628513718</v>
      </c>
      <c r="L29" s="70"/>
    </row>
    <row r="30" spans="1:26" ht="12" customHeight="1">
      <c r="A30" s="96" t="s">
        <v>287</v>
      </c>
      <c r="B30" s="514">
        <v>2459</v>
      </c>
      <c r="C30" s="515" t="s">
        <v>24</v>
      </c>
      <c r="D30" s="515">
        <v>2459</v>
      </c>
      <c r="E30" s="515">
        <v>35336</v>
      </c>
      <c r="F30" s="518" t="s">
        <v>24</v>
      </c>
      <c r="G30" s="516">
        <v>35336</v>
      </c>
      <c r="H30" s="517">
        <v>14.370069133794225</v>
      </c>
      <c r="I30" s="517" t="s">
        <v>24</v>
      </c>
      <c r="J30" s="517">
        <v>14.370069133794225</v>
      </c>
      <c r="L30" s="70"/>
    </row>
    <row r="31" spans="1:26" ht="15.95" customHeight="1">
      <c r="A31" s="96" t="s">
        <v>338</v>
      </c>
      <c r="B31" s="514">
        <v>3768</v>
      </c>
      <c r="C31" s="515" t="s">
        <v>24</v>
      </c>
      <c r="D31" s="515">
        <v>3768</v>
      </c>
      <c r="E31" s="515">
        <v>71407</v>
      </c>
      <c r="F31" s="518" t="s">
        <v>24</v>
      </c>
      <c r="G31" s="516">
        <v>71407</v>
      </c>
      <c r="H31" s="517">
        <v>18.950902335456476</v>
      </c>
      <c r="I31" s="517" t="s">
        <v>24</v>
      </c>
      <c r="J31" s="517">
        <v>18.950902335456476</v>
      </c>
      <c r="L31" s="70"/>
    </row>
    <row r="32" spans="1:26" ht="12.75" customHeight="1">
      <c r="A32" s="96" t="s">
        <v>332</v>
      </c>
      <c r="B32" s="514">
        <v>1690</v>
      </c>
      <c r="C32" s="515" t="s">
        <v>24</v>
      </c>
      <c r="D32" s="515">
        <v>1690</v>
      </c>
      <c r="E32" s="515">
        <v>25100</v>
      </c>
      <c r="F32" s="518" t="s">
        <v>24</v>
      </c>
      <c r="G32" s="524">
        <v>25100</v>
      </c>
      <c r="H32" s="517">
        <v>14.852071005917161</v>
      </c>
      <c r="I32" s="517" t="s">
        <v>24</v>
      </c>
      <c r="J32" s="517">
        <v>14.852071005917161</v>
      </c>
      <c r="L32" s="70"/>
    </row>
    <row r="33" spans="1:26" ht="6" customHeight="1">
      <c r="A33" s="78"/>
      <c r="B33" s="525"/>
      <c r="C33" s="525"/>
      <c r="D33" s="525"/>
      <c r="E33" s="525"/>
      <c r="F33" s="525"/>
      <c r="G33" s="525"/>
      <c r="H33" s="526"/>
      <c r="I33" s="527"/>
      <c r="J33" s="517"/>
      <c r="L33" s="528"/>
    </row>
    <row r="34" spans="1:26" ht="12" customHeight="1">
      <c r="A34" s="96" t="s">
        <v>339</v>
      </c>
      <c r="B34" s="525"/>
      <c r="C34" s="529"/>
      <c r="D34" s="529"/>
      <c r="E34" s="529"/>
      <c r="F34" s="529"/>
      <c r="G34" s="529"/>
      <c r="H34" s="530"/>
      <c r="I34" s="530"/>
      <c r="J34" s="527"/>
      <c r="L34" s="70"/>
    </row>
    <row r="35" spans="1:26" ht="12" customHeight="1">
      <c r="A35" s="96" t="s">
        <v>340</v>
      </c>
      <c r="B35" s="514">
        <v>757</v>
      </c>
      <c r="C35" s="515" t="s">
        <v>200</v>
      </c>
      <c r="D35" s="515" t="s">
        <v>200</v>
      </c>
      <c r="E35" s="515">
        <v>29025</v>
      </c>
      <c r="F35" s="515" t="s">
        <v>200</v>
      </c>
      <c r="G35" s="515" t="s">
        <v>200</v>
      </c>
      <c r="H35" s="517">
        <v>38.342140026420083</v>
      </c>
      <c r="I35" s="531" t="s">
        <v>200</v>
      </c>
      <c r="J35" s="531" t="s">
        <v>200</v>
      </c>
      <c r="L35" s="528"/>
    </row>
    <row r="36" spans="1:26" ht="6.75" customHeight="1">
      <c r="A36" s="96"/>
      <c r="B36" s="514"/>
      <c r="C36" s="515"/>
      <c r="D36" s="515"/>
      <c r="E36" s="515"/>
      <c r="F36" s="515"/>
      <c r="G36" s="516"/>
      <c r="H36" s="517"/>
      <c r="I36" s="517"/>
      <c r="J36" s="517"/>
    </row>
    <row r="37" spans="1:26" s="1" customFormat="1" ht="11.25" customHeight="1">
      <c r="A37" s="78" t="s">
        <v>116</v>
      </c>
      <c r="B37" s="532">
        <v>84745</v>
      </c>
      <c r="C37" s="533">
        <v>25908</v>
      </c>
      <c r="D37" s="533">
        <v>58080</v>
      </c>
      <c r="E37" s="533">
        <v>1926685</v>
      </c>
      <c r="F37" s="533">
        <v>496365</v>
      </c>
      <c r="G37" s="534">
        <v>1401295</v>
      </c>
      <c r="H37" s="535">
        <v>22.735087615788544</v>
      </c>
      <c r="I37" s="535">
        <v>19.158754052802223</v>
      </c>
      <c r="J37" s="535">
        <v>24.12698002754821</v>
      </c>
      <c r="K37"/>
      <c r="L37"/>
      <c r="M37"/>
      <c r="N37"/>
      <c r="O37"/>
      <c r="P37"/>
      <c r="Q37"/>
      <c r="R37"/>
      <c r="S37"/>
      <c r="T37"/>
      <c r="U37"/>
      <c r="V37"/>
      <c r="W37"/>
      <c r="X37"/>
      <c r="Y37"/>
      <c r="Z37"/>
    </row>
    <row r="38" spans="1:26" ht="8.25" customHeight="1">
      <c r="A38" s="70"/>
      <c r="B38" s="536"/>
      <c r="C38" s="536"/>
      <c r="D38" s="536"/>
      <c r="E38" s="515"/>
      <c r="F38" s="515"/>
      <c r="G38" s="537"/>
      <c r="H38" s="523"/>
      <c r="I38" s="523"/>
      <c r="J38" s="523"/>
    </row>
    <row r="39" spans="1:26" ht="11.25" customHeight="1">
      <c r="A39" s="70"/>
      <c r="B39" s="659" t="s">
        <v>341</v>
      </c>
      <c r="C39" s="708"/>
      <c r="D39" s="708"/>
      <c r="E39" s="708"/>
      <c r="F39" s="708"/>
      <c r="G39" s="708"/>
      <c r="H39" s="708"/>
      <c r="I39" s="708"/>
      <c r="J39" s="708"/>
    </row>
    <row r="40" spans="1:26" ht="4.5" customHeight="1">
      <c r="A40" s="70"/>
      <c r="B40" s="536"/>
      <c r="C40" s="536"/>
      <c r="D40" s="536"/>
      <c r="E40" s="515"/>
      <c r="F40" s="515"/>
      <c r="G40" s="537"/>
      <c r="H40" s="523"/>
      <c r="I40" s="523"/>
      <c r="J40" s="523"/>
    </row>
    <row r="41" spans="1:26" s="4" customFormat="1" ht="12" customHeight="1">
      <c r="A41" s="96" t="s">
        <v>330</v>
      </c>
      <c r="B41" s="518">
        <v>1138</v>
      </c>
      <c r="C41" s="518">
        <v>488</v>
      </c>
      <c r="D41" s="518">
        <v>650</v>
      </c>
      <c r="E41" s="518">
        <v>32684</v>
      </c>
      <c r="F41" s="518">
        <v>11038</v>
      </c>
      <c r="G41" s="518">
        <v>21646</v>
      </c>
      <c r="H41" s="527">
        <v>28.720562390158172</v>
      </c>
      <c r="I41" s="517">
        <v>22.618852459016395</v>
      </c>
      <c r="J41" s="517">
        <v>33.301538461538463</v>
      </c>
      <c r="K41"/>
      <c r="L41"/>
      <c r="M41"/>
      <c r="N41"/>
      <c r="O41"/>
      <c r="P41"/>
      <c r="Q41"/>
      <c r="R41"/>
      <c r="S41"/>
      <c r="T41"/>
      <c r="U41"/>
      <c r="V41"/>
      <c r="W41"/>
      <c r="X41"/>
      <c r="Y41"/>
      <c r="Z41"/>
    </row>
    <row r="42" spans="1:26" s="4" customFormat="1" ht="12.75" customHeight="1">
      <c r="A42" s="96" t="s">
        <v>287</v>
      </c>
      <c r="B42" s="518">
        <v>1</v>
      </c>
      <c r="C42" s="518" t="s">
        <v>24</v>
      </c>
      <c r="D42" s="518">
        <v>1</v>
      </c>
      <c r="E42" s="518">
        <v>2</v>
      </c>
      <c r="F42" s="518" t="s">
        <v>24</v>
      </c>
      <c r="G42" s="518">
        <v>2</v>
      </c>
      <c r="H42" s="527">
        <v>2</v>
      </c>
      <c r="I42" s="517" t="s">
        <v>24</v>
      </c>
      <c r="J42" s="517">
        <v>2</v>
      </c>
      <c r="K42"/>
      <c r="L42"/>
      <c r="M42"/>
      <c r="N42"/>
      <c r="O42"/>
      <c r="P42"/>
      <c r="Q42"/>
      <c r="R42"/>
      <c r="S42"/>
      <c r="T42"/>
      <c r="U42"/>
      <c r="V42"/>
      <c r="W42"/>
      <c r="X42"/>
      <c r="Y42"/>
      <c r="Z42"/>
    </row>
    <row r="43" spans="1:26" s="4" customFormat="1" ht="15.95" customHeight="1">
      <c r="A43" s="96" t="s">
        <v>331</v>
      </c>
      <c r="B43" s="514">
        <v>106</v>
      </c>
      <c r="C43" s="515" t="s">
        <v>24</v>
      </c>
      <c r="D43" s="515">
        <v>106</v>
      </c>
      <c r="E43" s="518">
        <v>4032</v>
      </c>
      <c r="F43" s="518" t="s">
        <v>24</v>
      </c>
      <c r="G43" s="518">
        <v>4032</v>
      </c>
      <c r="H43" s="527">
        <v>38.037735849056602</v>
      </c>
      <c r="I43" s="517" t="s">
        <v>24</v>
      </c>
      <c r="J43" s="517">
        <v>38.037735849056602</v>
      </c>
      <c r="K43"/>
      <c r="L43"/>
      <c r="M43"/>
      <c r="N43"/>
      <c r="O43"/>
      <c r="P43"/>
      <c r="Q43"/>
      <c r="R43"/>
      <c r="S43"/>
      <c r="T43"/>
      <c r="U43"/>
      <c r="V43"/>
      <c r="W43"/>
      <c r="X43"/>
      <c r="Y43"/>
      <c r="Z43"/>
    </row>
    <row r="44" spans="1:26" s="4" customFormat="1" ht="12.75" customHeight="1">
      <c r="A44" s="96" t="s">
        <v>332</v>
      </c>
      <c r="B44" s="518" t="s">
        <v>24</v>
      </c>
      <c r="C44" s="518" t="s">
        <v>24</v>
      </c>
      <c r="D44" s="518" t="s">
        <v>24</v>
      </c>
      <c r="E44" s="518" t="s">
        <v>24</v>
      </c>
      <c r="F44" s="518" t="s">
        <v>24</v>
      </c>
      <c r="G44" s="518" t="s">
        <v>24</v>
      </c>
      <c r="H44" s="527" t="s">
        <v>24</v>
      </c>
      <c r="I44" s="517" t="s">
        <v>24</v>
      </c>
      <c r="J44" s="517" t="s">
        <v>24</v>
      </c>
      <c r="K44"/>
      <c r="L44"/>
      <c r="M44"/>
      <c r="N44"/>
      <c r="O44"/>
      <c r="P44"/>
      <c r="Q44"/>
      <c r="R44"/>
      <c r="S44"/>
      <c r="T44"/>
      <c r="U44"/>
      <c r="V44"/>
      <c r="W44"/>
      <c r="X44"/>
      <c r="Y44"/>
      <c r="Z44"/>
    </row>
    <row r="45" spans="1:26" s="4" customFormat="1" ht="6" customHeight="1">
      <c r="A45" s="96"/>
      <c r="B45" s="518"/>
      <c r="C45" s="518"/>
      <c r="D45" s="518"/>
      <c r="E45" s="518"/>
      <c r="F45" s="518"/>
      <c r="G45" s="518"/>
      <c r="H45" s="527"/>
      <c r="I45" s="517"/>
      <c r="J45" s="527"/>
      <c r="K45"/>
      <c r="L45"/>
      <c r="M45"/>
      <c r="N45"/>
      <c r="O45"/>
      <c r="P45"/>
      <c r="Q45"/>
      <c r="R45"/>
      <c r="S45"/>
      <c r="T45"/>
      <c r="U45"/>
      <c r="V45"/>
      <c r="W45"/>
      <c r="X45"/>
      <c r="Y45"/>
      <c r="Z45"/>
    </row>
    <row r="46" spans="1:26" s="4" customFormat="1" ht="24.75" customHeight="1">
      <c r="A46" s="85" t="s">
        <v>333</v>
      </c>
      <c r="B46" s="518">
        <v>167</v>
      </c>
      <c r="C46" s="518">
        <v>167</v>
      </c>
      <c r="D46" s="518" t="s">
        <v>24</v>
      </c>
      <c r="E46" s="518">
        <v>2420</v>
      </c>
      <c r="F46" s="518">
        <v>2420</v>
      </c>
      <c r="G46" s="518" t="s">
        <v>24</v>
      </c>
      <c r="H46" s="527">
        <v>14.491017964071856</v>
      </c>
      <c r="I46" s="517">
        <v>14.491017964071856</v>
      </c>
      <c r="J46" s="517" t="s">
        <v>24</v>
      </c>
      <c r="K46"/>
      <c r="L46"/>
      <c r="M46"/>
      <c r="N46"/>
      <c r="O46"/>
      <c r="P46"/>
      <c r="Q46"/>
      <c r="R46"/>
      <c r="S46"/>
      <c r="T46"/>
      <c r="U46"/>
      <c r="V46"/>
      <c r="W46"/>
      <c r="X46"/>
      <c r="Y46"/>
      <c r="Z46"/>
    </row>
    <row r="47" spans="1:26" s="4" customFormat="1" ht="6" customHeight="1">
      <c r="A47" s="96"/>
      <c r="B47" s="518"/>
      <c r="C47" s="518"/>
      <c r="D47" s="518"/>
      <c r="E47" s="518"/>
      <c r="F47" s="518"/>
      <c r="G47" s="518"/>
      <c r="H47" s="527"/>
      <c r="I47" s="527"/>
      <c r="J47" s="517"/>
      <c r="K47"/>
      <c r="L47"/>
      <c r="M47"/>
      <c r="N47"/>
      <c r="O47"/>
      <c r="P47"/>
      <c r="Q47"/>
      <c r="R47"/>
      <c r="S47"/>
      <c r="T47"/>
      <c r="U47"/>
      <c r="V47"/>
      <c r="W47"/>
      <c r="X47"/>
      <c r="Y47"/>
      <c r="Z47"/>
    </row>
    <row r="48" spans="1:26" s="4" customFormat="1" ht="11.25" customHeight="1">
      <c r="A48" s="96" t="s">
        <v>334</v>
      </c>
      <c r="B48" s="518"/>
      <c r="C48" s="538"/>
      <c r="D48" s="538"/>
      <c r="E48" s="518"/>
      <c r="F48" s="538"/>
      <c r="G48" s="518"/>
      <c r="H48" s="527"/>
      <c r="I48" s="517"/>
      <c r="J48" s="517"/>
      <c r="K48"/>
      <c r="L48"/>
      <c r="M48"/>
      <c r="N48"/>
      <c r="O48"/>
      <c r="P48"/>
      <c r="Q48"/>
      <c r="R48"/>
      <c r="S48"/>
      <c r="T48"/>
      <c r="U48"/>
      <c r="V48"/>
      <c r="W48"/>
      <c r="X48"/>
      <c r="Y48"/>
      <c r="Z48"/>
    </row>
    <row r="49" spans="1:26" s="4" customFormat="1" ht="12" customHeight="1">
      <c r="A49" s="96" t="s">
        <v>335</v>
      </c>
      <c r="B49" s="518" t="s">
        <v>24</v>
      </c>
      <c r="C49" s="518" t="s">
        <v>24</v>
      </c>
      <c r="D49" s="518" t="s">
        <v>24</v>
      </c>
      <c r="E49" s="518" t="s">
        <v>24</v>
      </c>
      <c r="F49" s="518" t="s">
        <v>24</v>
      </c>
      <c r="G49" s="518" t="s">
        <v>24</v>
      </c>
      <c r="H49" s="527" t="s">
        <v>24</v>
      </c>
      <c r="I49" s="517" t="s">
        <v>24</v>
      </c>
      <c r="J49" s="517" t="s">
        <v>24</v>
      </c>
      <c r="K49"/>
      <c r="L49"/>
      <c r="M49"/>
      <c r="N49"/>
      <c r="O49"/>
      <c r="P49"/>
      <c r="Q49"/>
      <c r="R49"/>
      <c r="S49"/>
      <c r="T49"/>
      <c r="U49"/>
      <c r="V49"/>
      <c r="W49"/>
      <c r="X49"/>
      <c r="Y49"/>
      <c r="Z49"/>
    </row>
    <row r="50" spans="1:26" s="4" customFormat="1" ht="12.75" customHeight="1">
      <c r="A50" s="96" t="s">
        <v>287</v>
      </c>
      <c r="B50" s="518" t="s">
        <v>24</v>
      </c>
      <c r="C50" s="518" t="s">
        <v>24</v>
      </c>
      <c r="D50" s="518" t="s">
        <v>24</v>
      </c>
      <c r="E50" s="518" t="s">
        <v>24</v>
      </c>
      <c r="F50" s="518" t="s">
        <v>24</v>
      </c>
      <c r="G50" s="518" t="s">
        <v>24</v>
      </c>
      <c r="H50" s="527" t="s">
        <v>24</v>
      </c>
      <c r="I50" s="517" t="s">
        <v>24</v>
      </c>
      <c r="J50" s="517" t="s">
        <v>24</v>
      </c>
      <c r="K50"/>
      <c r="L50"/>
      <c r="M50"/>
      <c r="N50"/>
      <c r="O50"/>
      <c r="P50"/>
      <c r="Q50"/>
      <c r="R50"/>
      <c r="S50"/>
      <c r="T50"/>
      <c r="U50"/>
      <c r="V50"/>
      <c r="W50"/>
      <c r="X50"/>
      <c r="Y50"/>
      <c r="Z50"/>
    </row>
    <row r="51" spans="1:26" s="4" customFormat="1" ht="6" customHeight="1">
      <c r="A51" s="96"/>
      <c r="B51" s="538"/>
      <c r="C51" s="538"/>
      <c r="D51" s="538"/>
      <c r="E51" s="518"/>
      <c r="F51" s="538"/>
      <c r="G51" s="518"/>
      <c r="H51" s="527"/>
      <c r="I51" s="517"/>
      <c r="J51" s="517"/>
      <c r="K51"/>
      <c r="L51"/>
      <c r="M51"/>
      <c r="N51"/>
      <c r="O51"/>
      <c r="P51"/>
      <c r="Q51"/>
      <c r="R51"/>
      <c r="S51"/>
      <c r="T51"/>
      <c r="U51"/>
      <c r="V51"/>
      <c r="W51"/>
      <c r="X51"/>
      <c r="Y51"/>
      <c r="Z51"/>
    </row>
    <row r="52" spans="1:26" s="4" customFormat="1" ht="12.75" customHeight="1">
      <c r="A52" s="96" t="s">
        <v>336</v>
      </c>
      <c r="B52" s="538"/>
      <c r="C52" s="538"/>
      <c r="D52" s="538"/>
      <c r="E52" s="518"/>
      <c r="F52" s="538"/>
      <c r="G52" s="518" t="s">
        <v>24</v>
      </c>
      <c r="H52" s="527" t="s">
        <v>24</v>
      </c>
      <c r="I52" s="517"/>
      <c r="J52" s="517"/>
      <c r="K52"/>
      <c r="L52"/>
      <c r="M52"/>
      <c r="N52"/>
      <c r="O52"/>
      <c r="P52"/>
      <c r="Q52"/>
      <c r="R52"/>
      <c r="S52"/>
      <c r="T52"/>
      <c r="U52"/>
      <c r="V52"/>
      <c r="W52"/>
      <c r="X52"/>
      <c r="Y52"/>
      <c r="Z52"/>
    </row>
    <row r="53" spans="1:26" s="4" customFormat="1" ht="12.75" customHeight="1">
      <c r="A53" s="96" t="s">
        <v>335</v>
      </c>
      <c r="B53" s="539" t="s">
        <v>24</v>
      </c>
      <c r="C53" s="539" t="s">
        <v>24</v>
      </c>
      <c r="D53" s="539" t="s">
        <v>24</v>
      </c>
      <c r="E53" s="539" t="s">
        <v>24</v>
      </c>
      <c r="F53" s="539" t="s">
        <v>24</v>
      </c>
      <c r="G53" s="518" t="s">
        <v>24</v>
      </c>
      <c r="H53" s="527" t="s">
        <v>24</v>
      </c>
      <c r="I53" s="517" t="s">
        <v>24</v>
      </c>
      <c r="J53" s="517" t="s">
        <v>24</v>
      </c>
      <c r="K53"/>
      <c r="L53"/>
      <c r="M53"/>
      <c r="N53"/>
      <c r="O53"/>
      <c r="P53"/>
      <c r="Q53"/>
      <c r="R53"/>
      <c r="S53"/>
      <c r="T53"/>
      <c r="U53"/>
      <c r="V53"/>
      <c r="W53"/>
      <c r="X53"/>
      <c r="Y53"/>
      <c r="Z53"/>
    </row>
    <row r="54" spans="1:26" s="4" customFormat="1" ht="12.75" customHeight="1">
      <c r="A54" s="96" t="s">
        <v>287</v>
      </c>
      <c r="B54" s="539" t="s">
        <v>24</v>
      </c>
      <c r="C54" s="539" t="s">
        <v>24</v>
      </c>
      <c r="D54" s="539" t="s">
        <v>24</v>
      </c>
      <c r="E54" s="539" t="s">
        <v>24</v>
      </c>
      <c r="F54" s="539" t="s">
        <v>24</v>
      </c>
      <c r="G54" s="518" t="s">
        <v>24</v>
      </c>
      <c r="H54" s="527" t="s">
        <v>24</v>
      </c>
      <c r="I54" s="517" t="s">
        <v>24</v>
      </c>
      <c r="J54" s="517" t="s">
        <v>24</v>
      </c>
      <c r="K54"/>
      <c r="L54"/>
      <c r="M54"/>
      <c r="N54"/>
      <c r="O54"/>
      <c r="P54"/>
      <c r="Q54"/>
      <c r="R54"/>
      <c r="S54"/>
      <c r="T54"/>
      <c r="U54"/>
      <c r="V54"/>
      <c r="W54"/>
      <c r="X54"/>
      <c r="Y54"/>
      <c r="Z54"/>
    </row>
    <row r="55" spans="1:26" s="4" customFormat="1" ht="6" customHeight="1">
      <c r="A55" s="96"/>
      <c r="B55" s="539"/>
      <c r="C55" s="538"/>
      <c r="D55" s="538"/>
      <c r="E55" s="518"/>
      <c r="F55" s="538"/>
      <c r="G55" s="538"/>
      <c r="H55" s="527"/>
      <c r="I55" s="517"/>
      <c r="J55" s="517"/>
      <c r="K55"/>
      <c r="L55"/>
      <c r="M55"/>
      <c r="N55"/>
      <c r="O55"/>
      <c r="P55"/>
      <c r="Q55"/>
      <c r="R55"/>
      <c r="S55"/>
      <c r="T55"/>
      <c r="U55"/>
      <c r="V55"/>
      <c r="W55"/>
      <c r="X55"/>
      <c r="Y55"/>
      <c r="Z55"/>
    </row>
    <row r="56" spans="1:26" s="4" customFormat="1" ht="12" customHeight="1">
      <c r="A56" s="96" t="s">
        <v>337</v>
      </c>
      <c r="B56" s="518">
        <v>66</v>
      </c>
      <c r="C56" s="518" t="s">
        <v>24</v>
      </c>
      <c r="D56" s="518">
        <v>66</v>
      </c>
      <c r="E56" s="518">
        <v>1015</v>
      </c>
      <c r="F56" s="518" t="s">
        <v>24</v>
      </c>
      <c r="G56" s="518">
        <v>1015</v>
      </c>
      <c r="H56" s="527">
        <v>15.378787878787879</v>
      </c>
      <c r="I56" s="517" t="s">
        <v>24</v>
      </c>
      <c r="J56" s="517">
        <v>15.378787878787879</v>
      </c>
      <c r="K56"/>
      <c r="L56"/>
      <c r="M56"/>
      <c r="N56"/>
      <c r="O56"/>
      <c r="P56"/>
      <c r="Q56"/>
      <c r="R56"/>
      <c r="S56"/>
      <c r="T56"/>
      <c r="U56"/>
      <c r="V56"/>
      <c r="W56"/>
      <c r="X56"/>
      <c r="Y56"/>
      <c r="Z56"/>
    </row>
    <row r="57" spans="1:26" s="4" customFormat="1" ht="12.75" customHeight="1">
      <c r="A57" s="96" t="s">
        <v>287</v>
      </c>
      <c r="B57" s="539" t="s">
        <v>24</v>
      </c>
      <c r="C57" s="518" t="s">
        <v>24</v>
      </c>
      <c r="D57" s="539" t="s">
        <v>24</v>
      </c>
      <c r="E57" s="518" t="s">
        <v>24</v>
      </c>
      <c r="F57" s="518" t="s">
        <v>24</v>
      </c>
      <c r="G57" s="518" t="s">
        <v>24</v>
      </c>
      <c r="H57" s="527" t="s">
        <v>24</v>
      </c>
      <c r="I57" s="517" t="s">
        <v>24</v>
      </c>
      <c r="J57" s="517" t="s">
        <v>24</v>
      </c>
      <c r="K57"/>
      <c r="L57"/>
      <c r="M57"/>
      <c r="N57"/>
      <c r="O57"/>
      <c r="P57"/>
      <c r="Q57"/>
      <c r="R57"/>
      <c r="S57"/>
      <c r="T57"/>
      <c r="U57"/>
      <c r="V57"/>
      <c r="W57"/>
      <c r="X57"/>
      <c r="Y57"/>
      <c r="Z57"/>
    </row>
    <row r="58" spans="1:26" ht="15.95" customHeight="1">
      <c r="A58" s="96" t="s">
        <v>338</v>
      </c>
      <c r="B58" s="514">
        <v>12</v>
      </c>
      <c r="C58" s="515" t="s">
        <v>24</v>
      </c>
      <c r="D58" s="515">
        <v>12</v>
      </c>
      <c r="E58" s="518">
        <v>253</v>
      </c>
      <c r="F58" s="518" t="s">
        <v>24</v>
      </c>
      <c r="G58" s="518">
        <v>253</v>
      </c>
      <c r="H58" s="527">
        <v>21.083333333333332</v>
      </c>
      <c r="I58" s="517" t="s">
        <v>24</v>
      </c>
      <c r="J58" s="517">
        <v>21.083333333333332</v>
      </c>
      <c r="L58" s="70"/>
    </row>
    <row r="59" spans="1:26" ht="12.75" customHeight="1">
      <c r="A59" s="96" t="s">
        <v>332</v>
      </c>
      <c r="B59" s="518" t="s">
        <v>24</v>
      </c>
      <c r="C59" s="518" t="s">
        <v>24</v>
      </c>
      <c r="D59" s="539" t="s">
        <v>24</v>
      </c>
      <c r="E59" s="518" t="s">
        <v>24</v>
      </c>
      <c r="F59" s="518" t="s">
        <v>24</v>
      </c>
      <c r="G59" s="518" t="s">
        <v>24</v>
      </c>
      <c r="H59" s="527" t="s">
        <v>24</v>
      </c>
      <c r="I59" s="517" t="s">
        <v>24</v>
      </c>
      <c r="J59" s="517" t="s">
        <v>24</v>
      </c>
    </row>
    <row r="60" spans="1:26" ht="6" customHeight="1">
      <c r="A60" s="78"/>
      <c r="B60" s="518"/>
      <c r="C60" s="518"/>
      <c r="D60" s="518"/>
      <c r="E60" s="540"/>
      <c r="F60" s="518"/>
      <c r="G60" s="540"/>
      <c r="H60" s="527"/>
      <c r="I60" s="527"/>
      <c r="J60" s="541"/>
    </row>
    <row r="61" spans="1:26" ht="12" customHeight="1">
      <c r="A61" s="96" t="s">
        <v>339</v>
      </c>
      <c r="B61" s="518"/>
      <c r="C61" s="518"/>
      <c r="D61" s="518"/>
      <c r="E61" s="540"/>
      <c r="F61" s="518"/>
      <c r="G61" s="540"/>
      <c r="H61" s="527"/>
      <c r="I61" s="527"/>
      <c r="J61" s="527"/>
    </row>
    <row r="62" spans="1:26" ht="12" customHeight="1">
      <c r="A62" s="96" t="s">
        <v>340</v>
      </c>
      <c r="B62" s="518" t="s">
        <v>200</v>
      </c>
      <c r="C62" s="518" t="s">
        <v>200</v>
      </c>
      <c r="D62" s="518" t="s">
        <v>200</v>
      </c>
      <c r="E62" s="518" t="s">
        <v>200</v>
      </c>
      <c r="F62" s="518" t="s">
        <v>200</v>
      </c>
      <c r="G62" s="518" t="s">
        <v>200</v>
      </c>
      <c r="H62" s="527" t="s">
        <v>200</v>
      </c>
      <c r="I62" s="517" t="s">
        <v>200</v>
      </c>
      <c r="J62" s="527" t="s">
        <v>200</v>
      </c>
    </row>
    <row r="63" spans="1:26" ht="9.75" customHeight="1">
      <c r="A63" s="96"/>
      <c r="B63" s="518"/>
      <c r="C63" s="518"/>
      <c r="D63" s="518"/>
      <c r="E63" s="540"/>
      <c r="F63" s="518"/>
      <c r="G63" s="540"/>
      <c r="H63" s="527"/>
      <c r="I63" s="517"/>
      <c r="J63" s="541"/>
    </row>
    <row r="64" spans="1:26" ht="13.5" customHeight="1">
      <c r="A64" s="78" t="s">
        <v>116</v>
      </c>
      <c r="B64" s="542">
        <v>1371</v>
      </c>
      <c r="C64" s="542">
        <v>655</v>
      </c>
      <c r="D64" s="542">
        <v>716</v>
      </c>
      <c r="E64" s="542">
        <v>36119</v>
      </c>
      <c r="F64" s="525">
        <v>13458</v>
      </c>
      <c r="G64" s="542">
        <v>22661</v>
      </c>
      <c r="H64" s="526">
        <v>26.345003646973012</v>
      </c>
      <c r="I64" s="535">
        <v>20.546564885496185</v>
      </c>
      <c r="J64" s="535">
        <v>31.649441340782122</v>
      </c>
    </row>
    <row r="65" spans="1:26" ht="8.25" customHeight="1">
      <c r="A65" s="509"/>
      <c r="B65" s="509"/>
      <c r="C65" s="509"/>
      <c r="D65" s="509"/>
      <c r="E65" s="509"/>
      <c r="F65" s="509"/>
      <c r="G65" s="509"/>
      <c r="H65" s="509"/>
      <c r="I65" s="509"/>
    </row>
    <row r="66" spans="1:26" ht="10.5" customHeight="1">
      <c r="B66" s="510" t="s">
        <v>342</v>
      </c>
      <c r="C66" s="511"/>
      <c r="D66" s="511"/>
      <c r="E66" s="511"/>
      <c r="F66" s="511"/>
      <c r="G66" s="511"/>
      <c r="H66" s="512"/>
      <c r="I66" s="512"/>
      <c r="J66" s="107"/>
    </row>
    <row r="67" spans="1:26" ht="3.75" customHeight="1">
      <c r="B67" s="513"/>
      <c r="C67" s="511"/>
      <c r="D67" s="511"/>
      <c r="E67" s="511"/>
      <c r="F67" s="511"/>
      <c r="G67" s="511"/>
      <c r="H67" s="512"/>
      <c r="I67" s="512"/>
      <c r="J67" s="107"/>
    </row>
    <row r="68" spans="1:26" s="4" customFormat="1" ht="12" customHeight="1">
      <c r="A68" s="96" t="s">
        <v>330</v>
      </c>
      <c r="B68" s="518">
        <v>10968</v>
      </c>
      <c r="C68" s="518">
        <v>241</v>
      </c>
      <c r="D68" s="518">
        <v>10727</v>
      </c>
      <c r="E68" s="518">
        <v>330702</v>
      </c>
      <c r="F68" s="518">
        <v>5366</v>
      </c>
      <c r="G68" s="518">
        <v>325336</v>
      </c>
      <c r="H68" s="527">
        <v>30.151531728665208</v>
      </c>
      <c r="I68" s="517">
        <v>22.265560165975103</v>
      </c>
      <c r="J68" s="517">
        <v>30.328703272117089</v>
      </c>
      <c r="K68"/>
      <c r="L68"/>
      <c r="M68"/>
      <c r="N68"/>
      <c r="O68"/>
      <c r="P68"/>
      <c r="Q68"/>
      <c r="R68"/>
      <c r="S68"/>
      <c r="T68"/>
      <c r="U68"/>
      <c r="V68"/>
      <c r="W68"/>
      <c r="X68"/>
      <c r="Y68"/>
      <c r="Z68"/>
    </row>
    <row r="69" spans="1:26" s="4" customFormat="1" ht="12.75" customHeight="1">
      <c r="A69" s="96" t="s">
        <v>287</v>
      </c>
      <c r="B69" s="518">
        <v>5382</v>
      </c>
      <c r="C69" s="518">
        <v>168</v>
      </c>
      <c r="D69" s="518">
        <v>5214</v>
      </c>
      <c r="E69" s="518">
        <v>152820</v>
      </c>
      <c r="F69" s="518">
        <v>3680</v>
      </c>
      <c r="G69" s="518">
        <v>149140</v>
      </c>
      <c r="H69" s="527">
        <v>28.394648829431439</v>
      </c>
      <c r="I69" s="517">
        <v>21.904761904761905</v>
      </c>
      <c r="J69" s="517">
        <v>28.603759110088223</v>
      </c>
      <c r="K69"/>
      <c r="L69"/>
      <c r="M69"/>
      <c r="N69"/>
      <c r="O69"/>
      <c r="P69"/>
      <c r="Q69"/>
      <c r="R69"/>
      <c r="S69"/>
      <c r="T69"/>
      <c r="U69"/>
      <c r="V69"/>
      <c r="W69"/>
      <c r="X69"/>
      <c r="Y69"/>
      <c r="Z69"/>
    </row>
    <row r="70" spans="1:26" s="4" customFormat="1" ht="15.95" customHeight="1">
      <c r="A70" s="96" t="s">
        <v>331</v>
      </c>
      <c r="B70" s="514">
        <v>6909</v>
      </c>
      <c r="C70" s="515" t="s">
        <v>24</v>
      </c>
      <c r="D70" s="515">
        <v>6909</v>
      </c>
      <c r="E70" s="518">
        <v>196199</v>
      </c>
      <c r="F70" s="518" t="s">
        <v>24</v>
      </c>
      <c r="G70" s="518">
        <v>196199</v>
      </c>
      <c r="H70" s="527">
        <v>28.397597336807063</v>
      </c>
      <c r="I70" s="517" t="s">
        <v>24</v>
      </c>
      <c r="J70" s="517">
        <v>28.397597336807063</v>
      </c>
      <c r="K70"/>
      <c r="L70"/>
      <c r="M70"/>
      <c r="N70"/>
      <c r="O70"/>
      <c r="P70"/>
      <c r="Q70"/>
      <c r="R70"/>
      <c r="S70"/>
      <c r="T70"/>
      <c r="U70"/>
      <c r="V70"/>
      <c r="W70"/>
      <c r="X70"/>
      <c r="Y70"/>
      <c r="Z70"/>
    </row>
    <row r="71" spans="1:26" s="4" customFormat="1" ht="12.75" customHeight="1">
      <c r="A71" s="96" t="s">
        <v>332</v>
      </c>
      <c r="B71" s="518">
        <v>3582</v>
      </c>
      <c r="C71" s="518" t="s">
        <v>24</v>
      </c>
      <c r="D71" s="518">
        <v>3582</v>
      </c>
      <c r="E71" s="518">
        <v>96739</v>
      </c>
      <c r="F71" s="518" t="s">
        <v>24</v>
      </c>
      <c r="G71" s="518">
        <v>96739</v>
      </c>
      <c r="H71" s="527">
        <v>27.006979341150195</v>
      </c>
      <c r="I71" s="517" t="s">
        <v>24</v>
      </c>
      <c r="J71" s="517">
        <v>27.006979341150195</v>
      </c>
      <c r="K71"/>
      <c r="L71"/>
      <c r="M71"/>
      <c r="N71"/>
      <c r="O71"/>
      <c r="P71"/>
      <c r="Q71"/>
      <c r="R71"/>
      <c r="S71"/>
      <c r="T71"/>
      <c r="U71"/>
      <c r="V71"/>
      <c r="W71"/>
      <c r="X71"/>
      <c r="Y71"/>
      <c r="Z71"/>
    </row>
    <row r="72" spans="1:26" s="4" customFormat="1" ht="6" customHeight="1">
      <c r="A72" s="96"/>
      <c r="B72" s="518"/>
      <c r="C72" s="518"/>
      <c r="D72" s="518"/>
      <c r="E72" s="518"/>
      <c r="F72" s="518"/>
      <c r="G72" s="518"/>
      <c r="H72" s="527"/>
      <c r="I72" s="517"/>
      <c r="J72" s="527"/>
      <c r="K72"/>
      <c r="L72"/>
      <c r="M72"/>
      <c r="N72"/>
      <c r="O72"/>
      <c r="P72"/>
      <c r="Q72"/>
      <c r="R72"/>
      <c r="S72"/>
      <c r="T72"/>
      <c r="U72"/>
      <c r="V72"/>
      <c r="W72"/>
      <c r="X72"/>
      <c r="Y72"/>
      <c r="Z72"/>
    </row>
    <row r="73" spans="1:26" s="4" customFormat="1" ht="23.25" customHeight="1">
      <c r="A73" s="85" t="s">
        <v>333</v>
      </c>
      <c r="B73" s="518">
        <v>2494</v>
      </c>
      <c r="C73" s="518">
        <v>2494</v>
      </c>
      <c r="D73" s="518" t="s">
        <v>24</v>
      </c>
      <c r="E73" s="518">
        <v>36964</v>
      </c>
      <c r="F73" s="518">
        <v>36964</v>
      </c>
      <c r="G73" s="518" t="s">
        <v>24</v>
      </c>
      <c r="H73" s="527">
        <v>14.821170809943865</v>
      </c>
      <c r="I73" s="517">
        <v>14.821170809943865</v>
      </c>
      <c r="J73" s="517" t="s">
        <v>24</v>
      </c>
      <c r="K73"/>
      <c r="L73"/>
      <c r="M73"/>
      <c r="N73"/>
      <c r="O73"/>
      <c r="P73"/>
      <c r="Q73"/>
      <c r="R73"/>
      <c r="S73"/>
      <c r="T73"/>
      <c r="U73"/>
      <c r="V73"/>
      <c r="W73"/>
      <c r="X73"/>
      <c r="Y73"/>
      <c r="Z73"/>
    </row>
    <row r="74" spans="1:26" s="4" customFormat="1" ht="6" customHeight="1">
      <c r="A74" s="96"/>
      <c r="B74" s="518"/>
      <c r="C74" s="518"/>
      <c r="D74" s="518"/>
      <c r="E74" s="518"/>
      <c r="F74" s="518"/>
      <c r="G74" s="518"/>
      <c r="H74" s="527"/>
      <c r="I74" s="527"/>
      <c r="J74" s="517"/>
      <c r="K74"/>
      <c r="L74"/>
      <c r="M74"/>
      <c r="N74"/>
      <c r="O74"/>
      <c r="P74"/>
      <c r="Q74"/>
      <c r="R74"/>
      <c r="S74"/>
      <c r="T74"/>
      <c r="U74"/>
      <c r="V74"/>
      <c r="W74"/>
      <c r="X74"/>
      <c r="Y74"/>
      <c r="Z74"/>
    </row>
    <row r="75" spans="1:26" s="4" customFormat="1" ht="12" customHeight="1">
      <c r="A75" s="96" t="s">
        <v>334</v>
      </c>
      <c r="B75" s="518"/>
      <c r="C75" s="538"/>
      <c r="D75" s="538"/>
      <c r="E75" s="518"/>
      <c r="F75" s="538"/>
      <c r="G75" s="518"/>
      <c r="H75" s="527"/>
      <c r="I75" s="517"/>
      <c r="J75" s="517"/>
      <c r="K75"/>
      <c r="L75"/>
      <c r="M75"/>
      <c r="N75"/>
      <c r="O75"/>
      <c r="P75"/>
      <c r="Q75"/>
      <c r="R75"/>
      <c r="S75"/>
      <c r="T75"/>
      <c r="U75"/>
      <c r="V75"/>
      <c r="W75"/>
      <c r="X75"/>
      <c r="Y75"/>
      <c r="Z75"/>
    </row>
    <row r="76" spans="1:26" s="4" customFormat="1" ht="12" customHeight="1">
      <c r="A76" s="96" t="s">
        <v>335</v>
      </c>
      <c r="B76" s="518">
        <v>14762</v>
      </c>
      <c r="C76" s="518">
        <v>14762</v>
      </c>
      <c r="D76" s="518" t="s">
        <v>24</v>
      </c>
      <c r="E76" s="518">
        <v>313195</v>
      </c>
      <c r="F76" s="518">
        <v>313195</v>
      </c>
      <c r="G76" s="518" t="s">
        <v>24</v>
      </c>
      <c r="H76" s="527">
        <v>21.373662105405771</v>
      </c>
      <c r="I76" s="517">
        <v>21.373662105405771</v>
      </c>
      <c r="J76" s="517" t="s">
        <v>24</v>
      </c>
      <c r="K76" s="520"/>
      <c r="L76" s="520"/>
      <c r="M76"/>
      <c r="N76"/>
      <c r="O76"/>
      <c r="P76"/>
      <c r="Q76"/>
      <c r="R76"/>
      <c r="S76"/>
      <c r="T76"/>
      <c r="U76"/>
      <c r="V76"/>
      <c r="W76"/>
      <c r="X76"/>
      <c r="Y76"/>
      <c r="Z76"/>
    </row>
    <row r="77" spans="1:26" s="4" customFormat="1" ht="12.75" customHeight="1">
      <c r="A77" s="96" t="s">
        <v>287</v>
      </c>
      <c r="B77" s="518">
        <v>11305</v>
      </c>
      <c r="C77" s="518">
        <v>11305</v>
      </c>
      <c r="D77" s="518" t="s">
        <v>24</v>
      </c>
      <c r="E77" s="518">
        <v>246155</v>
      </c>
      <c r="F77" s="518">
        <v>246155</v>
      </c>
      <c r="G77" s="518" t="s">
        <v>24</v>
      </c>
      <c r="H77" s="527">
        <v>21.677930119416189</v>
      </c>
      <c r="I77" s="517">
        <v>21.677930119416189</v>
      </c>
      <c r="J77" s="517" t="s">
        <v>24</v>
      </c>
      <c r="K77" s="520"/>
      <c r="L77"/>
      <c r="M77"/>
      <c r="N77"/>
      <c r="O77"/>
      <c r="P77"/>
      <c r="Q77"/>
      <c r="R77"/>
      <c r="S77"/>
      <c r="T77"/>
      <c r="U77"/>
      <c r="V77"/>
      <c r="W77"/>
      <c r="X77"/>
      <c r="Y77"/>
      <c r="Z77"/>
    </row>
    <row r="78" spans="1:26" s="4" customFormat="1" ht="6" customHeight="1">
      <c r="A78" s="96"/>
      <c r="B78" s="538"/>
      <c r="C78" s="538"/>
      <c r="D78" s="538"/>
      <c r="E78" s="518"/>
      <c r="F78" s="538"/>
      <c r="G78" s="518"/>
      <c r="H78" s="527"/>
      <c r="I78" s="517"/>
      <c r="J78" s="517"/>
      <c r="K78"/>
      <c r="L78"/>
      <c r="M78"/>
      <c r="N78"/>
      <c r="O78"/>
      <c r="P78"/>
      <c r="Q78"/>
      <c r="R78"/>
      <c r="S78"/>
      <c r="T78"/>
      <c r="U78"/>
      <c r="V78"/>
      <c r="W78"/>
      <c r="X78"/>
      <c r="Y78"/>
      <c r="Z78"/>
    </row>
    <row r="79" spans="1:26" s="4" customFormat="1" ht="12" customHeight="1">
      <c r="A79" s="96" t="s">
        <v>336</v>
      </c>
      <c r="B79" s="538"/>
      <c r="C79" s="538"/>
      <c r="D79" s="538"/>
      <c r="E79" s="518"/>
      <c r="F79" s="538"/>
      <c r="G79" s="518"/>
      <c r="H79" s="527"/>
      <c r="I79" s="517"/>
      <c r="J79" s="517"/>
      <c r="K79"/>
      <c r="L79"/>
      <c r="M79"/>
      <c r="N79"/>
      <c r="O79"/>
      <c r="P79"/>
      <c r="Q79"/>
      <c r="R79"/>
      <c r="S79"/>
      <c r="T79"/>
      <c r="U79"/>
      <c r="V79"/>
      <c r="W79"/>
      <c r="X79"/>
      <c r="Y79"/>
      <c r="Z79"/>
    </row>
    <row r="80" spans="1:26" s="4" customFormat="1" ht="11.25" customHeight="1">
      <c r="A80" s="96" t="s">
        <v>335</v>
      </c>
      <c r="B80" s="539">
        <v>167</v>
      </c>
      <c r="C80" s="539" t="s">
        <v>24</v>
      </c>
      <c r="D80" s="539">
        <v>167</v>
      </c>
      <c r="E80" s="539">
        <v>3624</v>
      </c>
      <c r="F80" s="539" t="s">
        <v>24</v>
      </c>
      <c r="G80" s="518">
        <v>3624</v>
      </c>
      <c r="H80" s="527">
        <v>21.700598802395209</v>
      </c>
      <c r="I80" s="517" t="s">
        <v>24</v>
      </c>
      <c r="J80" s="517">
        <v>21.700598802395209</v>
      </c>
      <c r="K80"/>
      <c r="L80" s="523"/>
      <c r="M80"/>
      <c r="N80"/>
      <c r="O80"/>
      <c r="P80"/>
      <c r="Q80"/>
      <c r="R80"/>
      <c r="S80"/>
      <c r="T80"/>
      <c r="U80"/>
      <c r="V80"/>
      <c r="W80"/>
      <c r="X80"/>
      <c r="Y80"/>
      <c r="Z80"/>
    </row>
    <row r="81" spans="1:26" s="4" customFormat="1" ht="12.75" customHeight="1">
      <c r="A81" s="96" t="s">
        <v>287</v>
      </c>
      <c r="B81" s="539">
        <v>118</v>
      </c>
      <c r="C81" s="539" t="s">
        <v>24</v>
      </c>
      <c r="D81" s="539">
        <v>118</v>
      </c>
      <c r="E81" s="539">
        <v>2499</v>
      </c>
      <c r="F81" s="539" t="s">
        <v>24</v>
      </c>
      <c r="G81" s="518">
        <v>2499</v>
      </c>
      <c r="H81" s="527">
        <v>21.177966101694917</v>
      </c>
      <c r="I81" s="517" t="s">
        <v>24</v>
      </c>
      <c r="J81" s="517">
        <v>21.177966101694917</v>
      </c>
      <c r="K81"/>
      <c r="L81"/>
      <c r="M81"/>
      <c r="N81"/>
      <c r="O81"/>
      <c r="P81"/>
      <c r="Q81"/>
      <c r="R81"/>
      <c r="S81"/>
      <c r="T81"/>
      <c r="U81"/>
      <c r="V81"/>
      <c r="W81"/>
      <c r="X81"/>
      <c r="Y81"/>
      <c r="Z81"/>
    </row>
    <row r="82" spans="1:26" ht="6" customHeight="1">
      <c r="A82" s="96"/>
      <c r="B82" s="539"/>
      <c r="C82" s="538"/>
      <c r="D82" s="538"/>
      <c r="E82" s="518"/>
      <c r="F82" s="538"/>
      <c r="G82" s="538"/>
      <c r="H82" s="527"/>
      <c r="I82" s="517"/>
      <c r="J82" s="517"/>
    </row>
    <row r="83" spans="1:26" ht="11.25" customHeight="1">
      <c r="A83" s="96" t="s">
        <v>337</v>
      </c>
      <c r="B83" s="518">
        <v>1770</v>
      </c>
      <c r="C83" s="518" t="s">
        <v>24</v>
      </c>
      <c r="D83" s="518">
        <v>1770</v>
      </c>
      <c r="E83" s="518">
        <v>32576</v>
      </c>
      <c r="F83" s="518" t="s">
        <v>24</v>
      </c>
      <c r="G83" s="518">
        <v>32576</v>
      </c>
      <c r="H83" s="527">
        <v>18.404519774011298</v>
      </c>
      <c r="I83" s="517" t="s">
        <v>24</v>
      </c>
      <c r="J83" s="517">
        <v>18.404519774011298</v>
      </c>
      <c r="L83" s="70"/>
    </row>
    <row r="84" spans="1:26" ht="12" customHeight="1">
      <c r="A84" s="96" t="s">
        <v>287</v>
      </c>
      <c r="B84" s="539">
        <v>805</v>
      </c>
      <c r="C84" s="518" t="s">
        <v>24</v>
      </c>
      <c r="D84" s="539">
        <v>805</v>
      </c>
      <c r="E84" s="518">
        <v>11253</v>
      </c>
      <c r="F84" s="518" t="s">
        <v>24</v>
      </c>
      <c r="G84" s="518">
        <v>11253</v>
      </c>
      <c r="H84" s="527">
        <v>13.97888198757764</v>
      </c>
      <c r="I84" s="517" t="s">
        <v>24</v>
      </c>
      <c r="J84" s="517">
        <v>13.97888198757764</v>
      </c>
      <c r="L84" s="70"/>
    </row>
    <row r="85" spans="1:26" ht="15.95" customHeight="1">
      <c r="A85" s="96" t="s">
        <v>338</v>
      </c>
      <c r="B85" s="514">
        <v>865</v>
      </c>
      <c r="C85" s="515" t="s">
        <v>24</v>
      </c>
      <c r="D85" s="515">
        <v>865</v>
      </c>
      <c r="E85" s="518">
        <v>17078</v>
      </c>
      <c r="F85" s="518" t="s">
        <v>24</v>
      </c>
      <c r="G85" s="518">
        <v>17078</v>
      </c>
      <c r="H85" s="527">
        <v>19.743352601156069</v>
      </c>
      <c r="I85" s="517" t="s">
        <v>24</v>
      </c>
      <c r="J85" s="517">
        <v>19.743352601156069</v>
      </c>
      <c r="L85" s="70"/>
    </row>
    <row r="86" spans="1:26" ht="12.75" customHeight="1">
      <c r="A86" s="96" t="s">
        <v>332</v>
      </c>
      <c r="B86" s="518">
        <v>372</v>
      </c>
      <c r="C86" s="518" t="s">
        <v>24</v>
      </c>
      <c r="D86" s="539">
        <v>372</v>
      </c>
      <c r="E86" s="518">
        <v>5630</v>
      </c>
      <c r="F86" s="518" t="s">
        <v>24</v>
      </c>
      <c r="G86" s="518">
        <v>5630</v>
      </c>
      <c r="H86" s="527">
        <v>15.134408602150538</v>
      </c>
      <c r="I86" s="517" t="s">
        <v>24</v>
      </c>
      <c r="J86" s="517">
        <v>15.134408602150538</v>
      </c>
      <c r="L86" s="70"/>
    </row>
    <row r="87" spans="1:26" ht="6" customHeight="1">
      <c r="A87" s="78"/>
      <c r="B87" s="518"/>
      <c r="C87" s="518"/>
      <c r="D87" s="518"/>
      <c r="E87" s="540"/>
      <c r="F87" s="518"/>
      <c r="G87" s="540"/>
      <c r="H87" s="527"/>
      <c r="I87" s="527"/>
      <c r="J87" s="541"/>
      <c r="L87" s="528"/>
    </row>
    <row r="88" spans="1:26" ht="12" customHeight="1">
      <c r="A88" s="96" t="s">
        <v>339</v>
      </c>
      <c r="B88" s="518"/>
      <c r="C88" s="518"/>
      <c r="D88" s="518"/>
      <c r="E88" s="540"/>
      <c r="F88" s="518"/>
      <c r="G88" s="540"/>
      <c r="H88" s="527"/>
      <c r="I88" s="527"/>
      <c r="J88" s="527"/>
      <c r="L88" s="70"/>
    </row>
    <row r="89" spans="1:26" ht="12" customHeight="1">
      <c r="A89" s="96" t="s">
        <v>340</v>
      </c>
      <c r="B89" s="518" t="s">
        <v>200</v>
      </c>
      <c r="C89" s="518" t="s">
        <v>200</v>
      </c>
      <c r="D89" s="518" t="s">
        <v>200</v>
      </c>
      <c r="E89" s="518" t="s">
        <v>200</v>
      </c>
      <c r="F89" s="518" t="s">
        <v>200</v>
      </c>
      <c r="G89" s="518" t="s">
        <v>200</v>
      </c>
      <c r="H89" s="527" t="s">
        <v>200</v>
      </c>
      <c r="I89" s="517" t="s">
        <v>200</v>
      </c>
      <c r="J89" s="527" t="s">
        <v>200</v>
      </c>
      <c r="L89" s="528"/>
    </row>
    <row r="90" spans="1:26" ht="6.75" customHeight="1">
      <c r="A90" s="96"/>
      <c r="B90" s="518"/>
      <c r="C90" s="518"/>
      <c r="D90" s="518"/>
      <c r="E90" s="540"/>
      <c r="F90" s="518"/>
      <c r="G90" s="540"/>
      <c r="H90" s="527"/>
      <c r="I90" s="517"/>
      <c r="J90" s="541"/>
    </row>
    <row r="91" spans="1:26" s="1" customFormat="1" ht="11.25" customHeight="1">
      <c r="A91" s="78" t="s">
        <v>116</v>
      </c>
      <c r="B91" s="542">
        <v>30161</v>
      </c>
      <c r="C91" s="542">
        <v>17497</v>
      </c>
      <c r="D91" s="542">
        <v>12664</v>
      </c>
      <c r="E91" s="542">
        <f>E68+E73+E76+E80+E83</f>
        <v>717061</v>
      </c>
      <c r="F91" s="525">
        <v>355525</v>
      </c>
      <c r="G91" s="542">
        <v>361536</v>
      </c>
      <c r="H91" s="526">
        <v>24</v>
      </c>
      <c r="I91" s="535">
        <v>20.451963193690347</v>
      </c>
      <c r="J91" s="535">
        <v>28.548325963360707</v>
      </c>
      <c r="K91"/>
      <c r="L91"/>
      <c r="M91"/>
      <c r="N91"/>
      <c r="O91"/>
      <c r="P91"/>
      <c r="Q91"/>
      <c r="R91"/>
      <c r="S91"/>
      <c r="T91"/>
      <c r="U91"/>
      <c r="V91"/>
      <c r="W91"/>
      <c r="X91"/>
      <c r="Y91"/>
      <c r="Z91"/>
    </row>
    <row r="92" spans="1:26" ht="8.25" customHeight="1">
      <c r="A92" s="70"/>
      <c r="B92" s="536"/>
      <c r="C92" s="536"/>
      <c r="D92" s="536"/>
      <c r="E92" s="515"/>
      <c r="F92" s="515"/>
      <c r="G92" s="537"/>
      <c r="H92" s="523"/>
      <c r="I92" s="523"/>
      <c r="J92" s="523"/>
    </row>
    <row r="93" spans="1:26" ht="11.25" customHeight="1">
      <c r="A93" s="70"/>
      <c r="B93" s="659" t="s">
        <v>343</v>
      </c>
      <c r="C93" s="708"/>
      <c r="D93" s="708"/>
      <c r="E93" s="708"/>
      <c r="F93" s="708"/>
      <c r="G93" s="708"/>
      <c r="H93" s="708"/>
      <c r="I93" s="708"/>
      <c r="J93" s="708"/>
    </row>
    <row r="94" spans="1:26" ht="4.5" customHeight="1">
      <c r="A94" s="70"/>
      <c r="B94" s="536"/>
      <c r="C94" s="536"/>
      <c r="D94" s="536"/>
      <c r="E94" s="515"/>
      <c r="F94" s="515"/>
      <c r="G94" s="537"/>
      <c r="H94" s="523"/>
      <c r="I94" s="523"/>
      <c r="J94" s="523"/>
    </row>
    <row r="95" spans="1:26" s="4" customFormat="1" ht="12" customHeight="1">
      <c r="A95" s="96" t="s">
        <v>330</v>
      </c>
      <c r="B95" s="518">
        <v>41019</v>
      </c>
      <c r="C95" s="518">
        <v>425</v>
      </c>
      <c r="D95" s="518">
        <v>40594</v>
      </c>
      <c r="E95" s="518">
        <v>947869</v>
      </c>
      <c r="F95" s="518">
        <v>9069</v>
      </c>
      <c r="G95" s="518">
        <v>938800</v>
      </c>
      <c r="H95" s="527">
        <v>23.108047490187474</v>
      </c>
      <c r="I95" s="517">
        <v>21.338823529411766</v>
      </c>
      <c r="J95" s="517">
        <v>23.126570429127458</v>
      </c>
      <c r="K95"/>
      <c r="L95"/>
      <c r="M95"/>
      <c r="N95"/>
      <c r="O95"/>
      <c r="P95"/>
      <c r="Q95"/>
      <c r="R95"/>
      <c r="S95"/>
      <c r="T95"/>
      <c r="U95"/>
      <c r="V95"/>
      <c r="W95"/>
      <c r="X95"/>
      <c r="Y95"/>
      <c r="Z95"/>
    </row>
    <row r="96" spans="1:26" s="4" customFormat="1" ht="12.75" customHeight="1">
      <c r="A96" s="96" t="s">
        <v>287</v>
      </c>
      <c r="B96" s="518">
        <v>24123</v>
      </c>
      <c r="C96" s="518">
        <v>188</v>
      </c>
      <c r="D96" s="518">
        <v>23935</v>
      </c>
      <c r="E96" s="518">
        <v>545758</v>
      </c>
      <c r="F96" s="518">
        <v>3945</v>
      </c>
      <c r="G96" s="518">
        <v>541813</v>
      </c>
      <c r="H96" s="527">
        <v>22.623968826431206</v>
      </c>
      <c r="I96" s="517">
        <v>20.98404255319149</v>
      </c>
      <c r="J96" s="517">
        <v>22.636849801545853</v>
      </c>
      <c r="K96"/>
      <c r="L96"/>
      <c r="M96"/>
      <c r="N96"/>
      <c r="O96"/>
      <c r="P96"/>
      <c r="Q96"/>
      <c r="R96"/>
      <c r="S96"/>
      <c r="T96"/>
      <c r="U96"/>
      <c r="V96"/>
      <c r="W96"/>
      <c r="X96"/>
      <c r="Y96"/>
      <c r="Z96"/>
    </row>
    <row r="97" spans="1:26" s="4" customFormat="1" ht="15.95" customHeight="1">
      <c r="A97" s="96" t="s">
        <v>331</v>
      </c>
      <c r="B97" s="514">
        <v>35196</v>
      </c>
      <c r="C97" s="515" t="s">
        <v>24</v>
      </c>
      <c r="D97" s="515">
        <v>35196</v>
      </c>
      <c r="E97" s="518">
        <v>816948</v>
      </c>
      <c r="F97" s="518" t="s">
        <v>24</v>
      </c>
      <c r="G97" s="518">
        <v>816948</v>
      </c>
      <c r="H97" s="527">
        <v>23.211387657688373</v>
      </c>
      <c r="I97" s="517" t="s">
        <v>24</v>
      </c>
      <c r="J97" s="517">
        <v>23.211387657688373</v>
      </c>
      <c r="K97"/>
      <c r="L97"/>
      <c r="M97"/>
      <c r="N97"/>
      <c r="O97"/>
      <c r="P97"/>
      <c r="Q97"/>
      <c r="R97"/>
      <c r="S97"/>
      <c r="T97"/>
      <c r="U97"/>
      <c r="V97"/>
      <c r="W97"/>
      <c r="X97"/>
      <c r="Y97"/>
      <c r="Z97"/>
    </row>
    <row r="98" spans="1:26" s="4" customFormat="1" ht="12.75" customHeight="1">
      <c r="A98" s="96" t="s">
        <v>332</v>
      </c>
      <c r="B98" s="518">
        <v>21557</v>
      </c>
      <c r="C98" s="518" t="s">
        <v>24</v>
      </c>
      <c r="D98" s="518">
        <v>21557</v>
      </c>
      <c r="E98" s="518">
        <v>489230</v>
      </c>
      <c r="F98" s="518" t="s">
        <v>24</v>
      </c>
      <c r="G98" s="518">
        <v>489230</v>
      </c>
      <c r="H98" s="527">
        <v>22.694716333441573</v>
      </c>
      <c r="I98" s="517" t="s">
        <v>24</v>
      </c>
      <c r="J98" s="517">
        <v>22.694716333441573</v>
      </c>
      <c r="K98"/>
      <c r="L98"/>
      <c r="M98"/>
      <c r="N98"/>
      <c r="O98"/>
      <c r="P98"/>
      <c r="Q98"/>
      <c r="R98"/>
      <c r="S98"/>
      <c r="T98"/>
      <c r="U98"/>
      <c r="V98"/>
      <c r="W98"/>
      <c r="X98"/>
      <c r="Y98"/>
      <c r="Z98"/>
    </row>
    <row r="99" spans="1:26" s="4" customFormat="1" ht="6" customHeight="1">
      <c r="A99" s="96"/>
      <c r="B99" s="518"/>
      <c r="C99" s="518"/>
      <c r="D99" s="518"/>
      <c r="E99" s="518"/>
      <c r="F99" s="518"/>
      <c r="G99" s="518"/>
      <c r="H99" s="527"/>
      <c r="I99" s="517"/>
      <c r="J99" s="527"/>
      <c r="K99"/>
      <c r="L99"/>
      <c r="M99"/>
      <c r="N99"/>
      <c r="O99"/>
      <c r="P99"/>
      <c r="Q99"/>
      <c r="R99"/>
      <c r="S99"/>
      <c r="T99"/>
      <c r="U99"/>
      <c r="V99"/>
      <c r="W99"/>
      <c r="X99"/>
      <c r="Y99"/>
      <c r="Z99"/>
    </row>
    <row r="100" spans="1:26" s="4" customFormat="1" ht="24.75" customHeight="1">
      <c r="A100" s="85" t="s">
        <v>333</v>
      </c>
      <c r="B100" s="518">
        <v>7319</v>
      </c>
      <c r="C100" s="518">
        <v>7319</v>
      </c>
      <c r="D100" s="518" t="s">
        <v>24</v>
      </c>
      <c r="E100" s="518">
        <v>118044</v>
      </c>
      <c r="F100" s="518">
        <v>118044</v>
      </c>
      <c r="G100" s="518" t="s">
        <v>24</v>
      </c>
      <c r="H100" s="527">
        <v>16.128432846017215</v>
      </c>
      <c r="I100" s="517">
        <v>16.128432846017215</v>
      </c>
      <c r="J100" s="517" t="s">
        <v>24</v>
      </c>
      <c r="K100"/>
      <c r="L100"/>
      <c r="M100"/>
      <c r="N100"/>
      <c r="O100"/>
      <c r="P100"/>
      <c r="Q100"/>
      <c r="R100"/>
      <c r="S100"/>
      <c r="T100"/>
      <c r="U100"/>
      <c r="V100"/>
      <c r="W100"/>
      <c r="X100"/>
      <c r="Y100"/>
      <c r="Z100"/>
    </row>
    <row r="101" spans="1:26" s="4" customFormat="1" ht="6" customHeight="1">
      <c r="A101" s="96"/>
      <c r="B101" s="518"/>
      <c r="C101" s="518"/>
      <c r="D101" s="518"/>
      <c r="E101" s="518"/>
      <c r="F101" s="518"/>
      <c r="G101" s="518"/>
      <c r="H101" s="527"/>
      <c r="I101" s="527"/>
      <c r="J101" s="517"/>
      <c r="K101"/>
      <c r="L101"/>
      <c r="M101"/>
      <c r="N101"/>
      <c r="O101"/>
      <c r="P101"/>
      <c r="Q101"/>
      <c r="R101"/>
      <c r="S101"/>
      <c r="T101"/>
      <c r="U101"/>
      <c r="V101"/>
      <c r="W101"/>
      <c r="X101"/>
      <c r="Y101"/>
      <c r="Z101"/>
    </row>
    <row r="102" spans="1:26" s="4" customFormat="1" ht="11.25" customHeight="1">
      <c r="A102" s="96" t="s">
        <v>334</v>
      </c>
      <c r="B102" s="518"/>
      <c r="C102" s="538"/>
      <c r="D102" s="538"/>
      <c r="E102" s="518"/>
      <c r="F102" s="538"/>
      <c r="G102" s="518"/>
      <c r="H102" s="527"/>
      <c r="I102" s="517"/>
      <c r="J102" s="517"/>
      <c r="K102"/>
      <c r="L102"/>
      <c r="M102"/>
      <c r="N102"/>
      <c r="O102"/>
      <c r="P102"/>
      <c r="Q102"/>
      <c r="R102"/>
      <c r="S102"/>
      <c r="T102"/>
      <c r="U102"/>
      <c r="V102"/>
      <c r="W102"/>
      <c r="X102"/>
      <c r="Y102"/>
      <c r="Z102"/>
    </row>
    <row r="103" spans="1:26" s="4" customFormat="1" ht="12" customHeight="1">
      <c r="A103" s="96" t="s">
        <v>335</v>
      </c>
      <c r="B103" s="518">
        <v>12</v>
      </c>
      <c r="C103" s="518">
        <v>12</v>
      </c>
      <c r="D103" s="518" t="s">
        <v>24</v>
      </c>
      <c r="E103" s="518">
        <v>269</v>
      </c>
      <c r="F103" s="518">
        <v>269</v>
      </c>
      <c r="G103" s="518" t="s">
        <v>24</v>
      </c>
      <c r="H103" s="527">
        <v>22.416666666666668</v>
      </c>
      <c r="I103" s="517">
        <v>22.416666666666668</v>
      </c>
      <c r="J103" s="517" t="s">
        <v>24</v>
      </c>
      <c r="K103"/>
      <c r="L103"/>
      <c r="M103"/>
      <c r="N103"/>
      <c r="O103"/>
      <c r="P103"/>
      <c r="Q103"/>
      <c r="R103"/>
      <c r="S103"/>
      <c r="T103"/>
      <c r="U103"/>
      <c r="V103"/>
      <c r="W103"/>
      <c r="X103"/>
      <c r="Y103"/>
      <c r="Z103"/>
    </row>
    <row r="104" spans="1:26" s="4" customFormat="1" ht="12.75" customHeight="1">
      <c r="A104" s="96" t="s">
        <v>287</v>
      </c>
      <c r="B104" s="518">
        <v>8</v>
      </c>
      <c r="C104" s="518">
        <v>8</v>
      </c>
      <c r="D104" s="518" t="s">
        <v>24</v>
      </c>
      <c r="E104" s="518">
        <v>182</v>
      </c>
      <c r="F104" s="518">
        <v>182</v>
      </c>
      <c r="G104" s="518" t="s">
        <v>24</v>
      </c>
      <c r="H104" s="527">
        <v>22.75</v>
      </c>
      <c r="I104" s="517">
        <v>22.75</v>
      </c>
      <c r="J104" s="517" t="s">
        <v>24</v>
      </c>
      <c r="K104"/>
      <c r="L104"/>
      <c r="M104"/>
      <c r="N104"/>
      <c r="O104"/>
      <c r="P104"/>
      <c r="Q104"/>
      <c r="R104"/>
      <c r="S104"/>
      <c r="T104"/>
      <c r="U104"/>
      <c r="V104"/>
      <c r="W104"/>
      <c r="X104"/>
      <c r="Y104"/>
      <c r="Z104"/>
    </row>
    <row r="105" spans="1:26" s="4" customFormat="1" ht="6" customHeight="1">
      <c r="A105" s="96"/>
      <c r="B105" s="538"/>
      <c r="C105" s="538"/>
      <c r="D105" s="538"/>
      <c r="E105" s="518"/>
      <c r="F105" s="538"/>
      <c r="G105" s="518"/>
      <c r="H105" s="527"/>
      <c r="I105" s="517"/>
      <c r="J105" s="517"/>
      <c r="K105"/>
      <c r="L105"/>
      <c r="M105"/>
      <c r="N105"/>
      <c r="O105"/>
      <c r="P105"/>
      <c r="Q105"/>
      <c r="R105"/>
      <c r="S105"/>
      <c r="T105"/>
      <c r="U105"/>
      <c r="V105"/>
      <c r="W105"/>
      <c r="X105"/>
      <c r="Y105"/>
      <c r="Z105"/>
    </row>
    <row r="106" spans="1:26" s="4" customFormat="1" ht="12.75" customHeight="1">
      <c r="A106" s="96" t="s">
        <v>336</v>
      </c>
      <c r="B106" s="538"/>
      <c r="C106" s="538"/>
      <c r="D106" s="538"/>
      <c r="E106" s="518"/>
      <c r="F106" s="538"/>
      <c r="G106" s="518"/>
      <c r="H106" s="527"/>
      <c r="I106" s="517"/>
      <c r="J106" s="517"/>
      <c r="K106"/>
      <c r="L106"/>
      <c r="M106"/>
      <c r="N106"/>
      <c r="O106"/>
      <c r="P106"/>
      <c r="Q106"/>
      <c r="R106"/>
      <c r="S106"/>
      <c r="T106"/>
      <c r="U106"/>
      <c r="V106"/>
      <c r="W106"/>
      <c r="X106"/>
      <c r="Y106"/>
      <c r="Z106"/>
    </row>
    <row r="107" spans="1:26" s="4" customFormat="1" ht="12.75" customHeight="1">
      <c r="A107" s="96" t="s">
        <v>335</v>
      </c>
      <c r="B107" s="539">
        <v>1</v>
      </c>
      <c r="C107" s="539" t="s">
        <v>24</v>
      </c>
      <c r="D107" s="539">
        <v>1</v>
      </c>
      <c r="E107" s="539" t="s">
        <v>24</v>
      </c>
      <c r="F107" s="539" t="s">
        <v>24</v>
      </c>
      <c r="G107" s="518">
        <v>21</v>
      </c>
      <c r="H107" s="527" t="s">
        <v>24</v>
      </c>
      <c r="I107" s="517" t="s">
        <v>24</v>
      </c>
      <c r="J107" s="517">
        <v>21</v>
      </c>
      <c r="K107"/>
      <c r="L107"/>
      <c r="M107"/>
      <c r="N107"/>
      <c r="O107"/>
      <c r="P107"/>
      <c r="Q107"/>
      <c r="R107"/>
      <c r="S107"/>
      <c r="T107"/>
      <c r="U107"/>
      <c r="V107"/>
      <c r="W107"/>
      <c r="X107"/>
      <c r="Y107"/>
      <c r="Z107"/>
    </row>
    <row r="108" spans="1:26" s="4" customFormat="1" ht="12.75" customHeight="1">
      <c r="A108" s="96" t="s">
        <v>287</v>
      </c>
      <c r="B108" s="539">
        <v>1</v>
      </c>
      <c r="C108" s="539" t="s">
        <v>24</v>
      </c>
      <c r="D108" s="539">
        <v>1</v>
      </c>
      <c r="E108" s="539" t="s">
        <v>24</v>
      </c>
      <c r="F108" s="539" t="s">
        <v>24</v>
      </c>
      <c r="G108" s="518">
        <v>21</v>
      </c>
      <c r="H108" s="527" t="s">
        <v>24</v>
      </c>
      <c r="I108" s="517" t="s">
        <v>24</v>
      </c>
      <c r="J108" s="517">
        <v>21</v>
      </c>
      <c r="K108"/>
      <c r="L108"/>
      <c r="M108"/>
      <c r="N108"/>
      <c r="O108"/>
      <c r="P108"/>
      <c r="Q108"/>
      <c r="R108"/>
      <c r="S108"/>
      <c r="T108"/>
      <c r="U108"/>
      <c r="V108"/>
      <c r="W108"/>
      <c r="X108"/>
      <c r="Y108"/>
      <c r="Z108"/>
    </row>
    <row r="109" spans="1:26" s="4" customFormat="1" ht="6" customHeight="1">
      <c r="A109" s="96"/>
      <c r="B109" s="539"/>
      <c r="C109" s="538"/>
      <c r="D109" s="538"/>
      <c r="E109" s="518"/>
      <c r="F109" s="538"/>
      <c r="G109" s="538"/>
      <c r="H109" s="527"/>
      <c r="I109" s="517"/>
      <c r="J109" s="517"/>
      <c r="K109"/>
      <c r="L109"/>
      <c r="M109"/>
      <c r="N109"/>
      <c r="O109"/>
      <c r="P109"/>
      <c r="Q109"/>
      <c r="R109"/>
      <c r="S109"/>
      <c r="T109"/>
      <c r="U109"/>
      <c r="V109"/>
      <c r="W109"/>
      <c r="X109"/>
      <c r="Y109"/>
      <c r="Z109"/>
    </row>
    <row r="110" spans="1:26" s="4" customFormat="1" ht="12" customHeight="1">
      <c r="A110" s="96" t="s">
        <v>337</v>
      </c>
      <c r="B110" s="518">
        <v>4105</v>
      </c>
      <c r="C110" s="518" t="s">
        <v>24</v>
      </c>
      <c r="D110" s="518">
        <v>4105</v>
      </c>
      <c r="E110" s="518">
        <v>78277</v>
      </c>
      <c r="F110" s="518" t="s">
        <v>24</v>
      </c>
      <c r="G110" s="518">
        <v>78277</v>
      </c>
      <c r="H110" s="527">
        <v>19.06869671132765</v>
      </c>
      <c r="I110" s="517" t="s">
        <v>24</v>
      </c>
      <c r="J110" s="517">
        <v>19.06869671132765</v>
      </c>
      <c r="K110"/>
      <c r="L110"/>
      <c r="M110"/>
      <c r="N110"/>
      <c r="O110"/>
      <c r="P110"/>
      <c r="Q110"/>
      <c r="R110"/>
      <c r="S110"/>
      <c r="T110"/>
      <c r="U110"/>
      <c r="V110"/>
      <c r="W110"/>
      <c r="X110"/>
      <c r="Y110"/>
      <c r="Z110"/>
    </row>
    <row r="111" spans="1:26" s="4" customFormat="1" ht="12.75" customHeight="1">
      <c r="A111" s="96" t="s">
        <v>287</v>
      </c>
      <c r="B111" s="539">
        <v>1654</v>
      </c>
      <c r="C111" s="518" t="s">
        <v>24</v>
      </c>
      <c r="D111" s="539">
        <v>1654</v>
      </c>
      <c r="E111" s="518">
        <v>24083</v>
      </c>
      <c r="F111" s="518" t="s">
        <v>24</v>
      </c>
      <c r="G111" s="518">
        <v>24083</v>
      </c>
      <c r="H111" s="527">
        <v>14.560459492140266</v>
      </c>
      <c r="I111" s="517" t="s">
        <v>24</v>
      </c>
      <c r="J111" s="517">
        <v>14.560459492140266</v>
      </c>
      <c r="K111"/>
      <c r="L111"/>
      <c r="M111"/>
      <c r="N111"/>
      <c r="O111"/>
      <c r="P111"/>
      <c r="Q111"/>
      <c r="R111"/>
      <c r="S111"/>
      <c r="T111"/>
      <c r="U111"/>
      <c r="V111"/>
      <c r="W111"/>
      <c r="X111"/>
      <c r="Y111"/>
      <c r="Z111"/>
    </row>
    <row r="112" spans="1:26" ht="15.95" customHeight="1">
      <c r="A112" s="96" t="s">
        <v>338</v>
      </c>
      <c r="B112" s="514">
        <v>2891</v>
      </c>
      <c r="C112" s="515" t="s">
        <v>24</v>
      </c>
      <c r="D112" s="515">
        <v>2891</v>
      </c>
      <c r="E112" s="518">
        <v>54076</v>
      </c>
      <c r="F112" s="518" t="s">
        <v>24</v>
      </c>
      <c r="G112" s="518">
        <v>54076</v>
      </c>
      <c r="H112" s="527">
        <v>18.704946385333795</v>
      </c>
      <c r="I112" s="517" t="s">
        <v>24</v>
      </c>
      <c r="J112" s="517">
        <v>18.704946385333795</v>
      </c>
      <c r="L112" s="70"/>
    </row>
    <row r="113" spans="1:10" ht="12.75" customHeight="1">
      <c r="A113" s="96" t="s">
        <v>332</v>
      </c>
      <c r="B113" s="518">
        <v>1318</v>
      </c>
      <c r="C113" s="518" t="s">
        <v>24</v>
      </c>
      <c r="D113" s="539">
        <v>1318</v>
      </c>
      <c r="E113" s="518">
        <v>19470</v>
      </c>
      <c r="F113" s="518" t="s">
        <v>24</v>
      </c>
      <c r="G113" s="518">
        <v>19470</v>
      </c>
      <c r="H113" s="527">
        <v>14.772382397572079</v>
      </c>
      <c r="I113" s="517" t="s">
        <v>24</v>
      </c>
      <c r="J113" s="517">
        <v>14.772382397572079</v>
      </c>
    </row>
    <row r="114" spans="1:10" ht="6" customHeight="1">
      <c r="A114" s="78"/>
      <c r="B114" s="518"/>
      <c r="C114" s="518"/>
      <c r="D114" s="518"/>
      <c r="E114" s="540"/>
      <c r="F114" s="518"/>
      <c r="G114" s="540"/>
      <c r="H114" s="527"/>
      <c r="I114" s="527"/>
      <c r="J114" s="541"/>
    </row>
    <row r="115" spans="1:10" ht="12" customHeight="1">
      <c r="A115" s="96" t="s">
        <v>339</v>
      </c>
      <c r="B115" s="518"/>
      <c r="C115" s="518"/>
      <c r="D115" s="518"/>
      <c r="E115" s="540"/>
      <c r="F115" s="518"/>
      <c r="G115" s="540"/>
      <c r="H115" s="527"/>
      <c r="I115" s="527"/>
      <c r="J115" s="527"/>
    </row>
    <row r="116" spans="1:10" ht="12" customHeight="1">
      <c r="A116" s="96" t="s">
        <v>340</v>
      </c>
      <c r="B116" s="518" t="s">
        <v>200</v>
      </c>
      <c r="C116" s="518" t="s">
        <v>200</v>
      </c>
      <c r="D116" s="518" t="s">
        <v>200</v>
      </c>
      <c r="E116" s="518" t="s">
        <v>200</v>
      </c>
      <c r="F116" s="518" t="s">
        <v>200</v>
      </c>
      <c r="G116" s="518" t="s">
        <v>200</v>
      </c>
      <c r="H116" s="527" t="s">
        <v>200</v>
      </c>
      <c r="I116" s="517" t="s">
        <v>200</v>
      </c>
      <c r="J116" s="527" t="s">
        <v>200</v>
      </c>
    </row>
    <row r="117" spans="1:10" ht="6.75" customHeight="1">
      <c r="A117" s="96"/>
      <c r="B117" s="518"/>
      <c r="C117" s="518"/>
      <c r="D117" s="518"/>
      <c r="E117" s="540"/>
      <c r="F117" s="518"/>
      <c r="G117" s="540"/>
      <c r="H117" s="527"/>
      <c r="I117" s="517"/>
      <c r="J117" s="541"/>
    </row>
    <row r="118" spans="1:10" ht="13.5" customHeight="1">
      <c r="A118" s="78" t="s">
        <v>116</v>
      </c>
      <c r="B118" s="542">
        <v>52456</v>
      </c>
      <c r="C118" s="542">
        <v>7756</v>
      </c>
      <c r="D118" s="542">
        <v>44700</v>
      </c>
      <c r="E118" s="542">
        <v>1144459</v>
      </c>
      <c r="F118" s="525">
        <v>127382</v>
      </c>
      <c r="G118" s="542">
        <v>1017098</v>
      </c>
      <c r="H118" s="526">
        <v>39.236480336204693</v>
      </c>
      <c r="I118" s="535">
        <v>16.423671995874162</v>
      </c>
      <c r="J118" s="535">
        <v>22.753870246085011</v>
      </c>
    </row>
    <row r="119" spans="1:10" customFormat="1" ht="25.5" customHeight="1"/>
    <row r="120" spans="1:10" customFormat="1" ht="9.9499999999999993" customHeight="1"/>
    <row r="121" spans="1:10" customFormat="1" ht="12.75" customHeight="1"/>
    <row r="122" spans="1:10" customFormat="1" ht="12.75" customHeight="1"/>
    <row r="123" spans="1:10" customFormat="1" ht="9.9499999999999993" customHeight="1"/>
    <row r="124" spans="1:10" customFormat="1" ht="12.75" customHeight="1"/>
    <row r="125" spans="1:10" customFormat="1" ht="12.75" customHeight="1"/>
    <row r="126" spans="1:10" customFormat="1" ht="9.9499999999999993" customHeight="1"/>
    <row r="127" spans="1:10" customFormat="1" ht="12.75" customHeight="1"/>
    <row r="128" spans="1:10" customFormat="1" ht="12.75" customHeight="1"/>
    <row r="129" customFormat="1" ht="9.75" customHeight="1"/>
    <row r="130" customFormat="1" ht="12.75" customHeight="1"/>
    <row r="131" customFormat="1" ht="17.25" customHeight="1"/>
    <row r="132" customFormat="1"/>
    <row r="133" customFormat="1" ht="12" customHeight="1"/>
    <row r="134" customFormat="1" ht="12.75" customHeight="1"/>
    <row r="135" customFormat="1" ht="12.75" customHeight="1"/>
    <row r="136" customFormat="1" ht="12.75" customHeight="1"/>
    <row r="137" customFormat="1" ht="12.75" customHeight="1"/>
    <row r="138" customFormat="1" ht="9.9499999999999993" customHeight="1"/>
    <row r="139" customFormat="1" ht="24.75" customHeight="1"/>
    <row r="140" customFormat="1" ht="9.9499999999999993" customHeight="1"/>
    <row r="141" customFormat="1" ht="12.75" customHeight="1"/>
    <row r="142" customFormat="1" ht="12.75" customHeight="1"/>
    <row r="143" customFormat="1" ht="9.9499999999999993" customHeight="1"/>
    <row r="144" customFormat="1" ht="12.75" customHeight="1"/>
    <row r="145" customFormat="1" ht="12.75" customHeight="1"/>
    <row r="146" customFormat="1" ht="9.9499999999999993" customHeight="1"/>
    <row r="147" customFormat="1" ht="12.75" customHeight="1"/>
    <row r="148" customFormat="1" ht="12.75" customHeight="1"/>
    <row r="149" customFormat="1" ht="9.75" customHeight="1"/>
    <row r="150" customFormat="1" ht="12.75" customHeight="1"/>
    <row r="151" customFormat="1" ht="10.5" customHeight="1"/>
    <row r="152" customFormat="1" ht="10.5" customHeight="1"/>
    <row r="153" customFormat="1" ht="10.5" customHeight="1"/>
    <row r="154" customFormat="1" ht="10.5" customHeight="1"/>
    <row r="155" customFormat="1" ht="10.5" customHeigh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spans="1:10" customFormat="1"/>
    <row r="178" spans="1:10" customFormat="1"/>
    <row r="179" spans="1:10">
      <c r="A179" s="203"/>
      <c r="B179" s="543"/>
      <c r="C179" s="544"/>
      <c r="D179" s="544"/>
      <c r="E179" s="544"/>
      <c r="F179" s="544"/>
      <c r="G179" s="544"/>
      <c r="H179" s="544"/>
      <c r="I179" s="544"/>
      <c r="J179" s="3"/>
    </row>
    <row r="180" spans="1:10">
      <c r="A180" s="203"/>
      <c r="B180" s="543"/>
      <c r="C180" s="544"/>
      <c r="D180" s="544"/>
      <c r="E180" s="544"/>
      <c r="F180" s="544"/>
      <c r="G180" s="544"/>
      <c r="H180" s="544"/>
      <c r="I180" s="544"/>
      <c r="J180" s="3"/>
    </row>
    <row r="181" spans="1:10">
      <c r="A181" s="204"/>
    </row>
    <row r="182" spans="1:10">
      <c r="A182" s="204"/>
    </row>
  </sheetData>
  <mergeCells count="14">
    <mergeCell ref="B93:J93"/>
    <mergeCell ref="I8:I10"/>
    <mergeCell ref="J8:J10"/>
    <mergeCell ref="B39:J39"/>
    <mergeCell ref="H6:J6"/>
    <mergeCell ref="B7:B10"/>
    <mergeCell ref="E7:E10"/>
    <mergeCell ref="F7:G7"/>
    <mergeCell ref="H7:H10"/>
    <mergeCell ref="I7:J7"/>
    <mergeCell ref="C8:C10"/>
    <mergeCell ref="D8:D10"/>
    <mergeCell ref="F8:F10"/>
    <mergeCell ref="G8:G10"/>
  </mergeCells>
  <pageMargins left="0.78740157480314965" right="0.78740157480314965" top="0.98425196850393704" bottom="0.98425196850393704" header="0.51181102362204722" footer="0.51181102362204722"/>
  <pageSetup paperSize="9" firstPageNumber="32" orientation="portrait" useFirstPageNumber="1" r:id="rId1"/>
  <headerFooter alignWithMargins="0">
    <oddHeader>&amp;C&amp;"Arial,Standard"&amp;9&amp;P</oddHeader>
    <oddFooter xml:space="preserve">&amp;C&amp;"Arial,Standard"&amp;6© Statistisches Landesamt des Freistaates Sachsen  -  K II 1  - j14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Normal="100" workbookViewId="0"/>
  </sheetViews>
  <sheetFormatPr baseColWidth="10" defaultRowHeight="12.75"/>
  <cols>
    <col min="1" max="1" width="27.7109375" style="93" customWidth="1"/>
    <col min="2" max="5" width="14.7109375" style="2" customWidth="1"/>
    <col min="6" max="8" width="11.85546875" style="2" customWidth="1"/>
    <col min="9" max="16384" width="11.42578125" style="2"/>
  </cols>
  <sheetData>
    <row r="1" spans="1:8" ht="13.5" customHeight="1">
      <c r="A1" s="1" t="s">
        <v>344</v>
      </c>
    </row>
    <row r="2" spans="1:8" ht="13.5" customHeight="1">
      <c r="A2" s="1" t="s">
        <v>345</v>
      </c>
    </row>
    <row r="3" spans="1:8" ht="13.5" customHeight="1"/>
    <row r="4" spans="1:8" s="3" customFormat="1" ht="11.25" customHeight="1">
      <c r="A4" s="652" t="s">
        <v>346</v>
      </c>
      <c r="B4" s="654" t="s">
        <v>3</v>
      </c>
      <c r="C4" s="656" t="s">
        <v>39</v>
      </c>
      <c r="D4" s="656" t="s">
        <v>40</v>
      </c>
      <c r="E4" s="657" t="s">
        <v>6</v>
      </c>
    </row>
    <row r="5" spans="1:8" s="3" customFormat="1" ht="11.25" customHeight="1">
      <c r="A5" s="770"/>
      <c r="B5" s="655"/>
      <c r="C5" s="696"/>
      <c r="D5" s="696"/>
      <c r="E5" s="686"/>
    </row>
    <row r="6" spans="1:8" ht="12.6" customHeight="1">
      <c r="A6" s="92"/>
      <c r="B6" s="545"/>
      <c r="C6" s="546"/>
      <c r="D6" s="546"/>
      <c r="E6" s="546"/>
    </row>
    <row r="7" spans="1:8" s="4" customFormat="1" ht="13.5" customHeight="1">
      <c r="A7" s="78" t="s">
        <v>198</v>
      </c>
      <c r="B7" s="547">
        <v>2080275</v>
      </c>
      <c r="C7" s="547">
        <v>708372</v>
      </c>
      <c r="D7" s="547">
        <v>7414</v>
      </c>
      <c r="E7" s="547">
        <v>1364489</v>
      </c>
    </row>
    <row r="8" spans="1:8" s="4" customFormat="1" ht="19.5" customHeight="1">
      <c r="A8" s="84" t="s">
        <v>347</v>
      </c>
      <c r="B8" s="548">
        <v>3455</v>
      </c>
      <c r="C8" s="548">
        <v>1103</v>
      </c>
      <c r="D8" s="548">
        <v>31</v>
      </c>
      <c r="E8" s="548">
        <v>2321</v>
      </c>
      <c r="H8" s="549"/>
    </row>
    <row r="9" spans="1:8" s="4" customFormat="1" ht="19.5" customHeight="1">
      <c r="A9" s="84" t="s">
        <v>348</v>
      </c>
      <c r="B9" s="548">
        <v>1788548</v>
      </c>
      <c r="C9" s="548">
        <v>599741</v>
      </c>
      <c r="D9" s="548">
        <v>6918</v>
      </c>
      <c r="E9" s="548">
        <v>1181889</v>
      </c>
      <c r="H9" s="549"/>
    </row>
    <row r="10" spans="1:8" s="4" customFormat="1" ht="19.5" customHeight="1">
      <c r="A10" s="84" t="s">
        <v>349</v>
      </c>
      <c r="B10" s="548">
        <v>288272</v>
      </c>
      <c r="C10" s="548">
        <v>107528</v>
      </c>
      <c r="D10" s="548">
        <v>465</v>
      </c>
      <c r="E10" s="548">
        <v>180279</v>
      </c>
      <c r="H10" s="549"/>
    </row>
    <row r="11" spans="1:8" s="4" customFormat="1" ht="12.6" customHeight="1">
      <c r="A11" s="84"/>
      <c r="B11" s="550"/>
      <c r="C11" s="550"/>
      <c r="D11" s="550"/>
      <c r="E11" s="550"/>
    </row>
    <row r="12" spans="1:8" s="4" customFormat="1" ht="12.6" customHeight="1">
      <c r="A12" s="84"/>
      <c r="B12" s="547"/>
      <c r="C12" s="547"/>
      <c r="D12" s="547"/>
      <c r="E12" s="547"/>
    </row>
    <row r="13" spans="1:8" s="4" customFormat="1" ht="25.5" customHeight="1">
      <c r="A13" s="77" t="s">
        <v>350</v>
      </c>
      <c r="B13" s="547">
        <v>817460</v>
      </c>
      <c r="C13" s="547">
        <v>266534</v>
      </c>
      <c r="D13" s="547">
        <v>1562</v>
      </c>
      <c r="E13" s="547">
        <v>549364</v>
      </c>
    </row>
    <row r="14" spans="1:8" s="4" customFormat="1" ht="19.5" customHeight="1">
      <c r="A14" s="84" t="s">
        <v>347</v>
      </c>
      <c r="B14" s="550">
        <v>473567</v>
      </c>
      <c r="C14" s="548">
        <v>198327</v>
      </c>
      <c r="D14" s="548">
        <v>1219</v>
      </c>
      <c r="E14" s="548">
        <v>274021</v>
      </c>
    </row>
    <row r="15" spans="1:8" s="4" customFormat="1" ht="19.5" customHeight="1">
      <c r="A15" s="84" t="s">
        <v>348</v>
      </c>
      <c r="B15" s="550">
        <v>336322</v>
      </c>
      <c r="C15" s="548">
        <v>64542</v>
      </c>
      <c r="D15" s="548">
        <v>332</v>
      </c>
      <c r="E15" s="548">
        <v>271448</v>
      </c>
    </row>
    <row r="16" spans="1:8" s="4" customFormat="1" ht="19.5" customHeight="1">
      <c r="A16" s="84" t="s">
        <v>349</v>
      </c>
      <c r="B16" s="550">
        <v>7571</v>
      </c>
      <c r="C16" s="548">
        <v>3665</v>
      </c>
      <c r="D16" s="548">
        <v>11</v>
      </c>
      <c r="E16" s="548">
        <v>3895</v>
      </c>
    </row>
    <row r="17" spans="1:5" s="4" customFormat="1" ht="12.6" customHeight="1">
      <c r="A17" s="84"/>
      <c r="B17" s="547"/>
      <c r="C17" s="547"/>
      <c r="D17" s="547"/>
      <c r="E17" s="547"/>
    </row>
    <row r="18" spans="1:5" s="4" customFormat="1" ht="12.6" customHeight="1">
      <c r="A18" s="551"/>
      <c r="B18" s="548"/>
      <c r="C18" s="548"/>
      <c r="D18" s="548"/>
      <c r="E18" s="548"/>
    </row>
    <row r="19" spans="1:5" s="4" customFormat="1" ht="27" customHeight="1">
      <c r="A19" s="77" t="s">
        <v>351</v>
      </c>
      <c r="B19" s="547">
        <v>1025988</v>
      </c>
      <c r="C19" s="547">
        <v>512500</v>
      </c>
      <c r="D19" s="547">
        <v>1836</v>
      </c>
      <c r="E19" s="547">
        <v>511652</v>
      </c>
    </row>
    <row r="20" spans="1:5" s="4" customFormat="1" ht="19.5" customHeight="1">
      <c r="A20" s="84" t="s">
        <v>347</v>
      </c>
      <c r="B20" s="548">
        <v>3938</v>
      </c>
      <c r="C20" s="548">
        <v>1843</v>
      </c>
      <c r="D20" s="548">
        <v>3</v>
      </c>
      <c r="E20" s="548">
        <v>2092</v>
      </c>
    </row>
    <row r="21" spans="1:5" s="4" customFormat="1" ht="19.5" customHeight="1">
      <c r="A21" s="84" t="s">
        <v>348</v>
      </c>
      <c r="B21" s="548">
        <v>712431</v>
      </c>
      <c r="C21" s="548">
        <v>345660</v>
      </c>
      <c r="D21" s="548">
        <v>1458</v>
      </c>
      <c r="E21" s="548">
        <v>365313</v>
      </c>
    </row>
    <row r="22" spans="1:5" s="4" customFormat="1" ht="19.5" customHeight="1">
      <c r="A22" s="84" t="s">
        <v>349</v>
      </c>
      <c r="B22" s="548">
        <v>309619</v>
      </c>
      <c r="C22" s="548">
        <v>164997</v>
      </c>
      <c r="D22" s="548">
        <v>375</v>
      </c>
      <c r="E22" s="548">
        <v>144247</v>
      </c>
    </row>
    <row r="23" spans="1:5" s="4" customFormat="1" ht="12.6" customHeight="1">
      <c r="A23" s="84"/>
      <c r="B23" s="547"/>
      <c r="C23" s="547"/>
      <c r="D23" s="547"/>
      <c r="E23" s="547"/>
    </row>
    <row r="24" spans="1:5" s="4" customFormat="1" ht="12.6" customHeight="1">
      <c r="A24" s="84"/>
      <c r="B24" s="547"/>
      <c r="C24" s="547"/>
      <c r="D24" s="547"/>
      <c r="E24" s="547"/>
    </row>
    <row r="25" spans="1:5" s="4" customFormat="1" ht="12.75" customHeight="1">
      <c r="A25" s="74" t="s">
        <v>329</v>
      </c>
      <c r="B25" s="547">
        <v>3923723</v>
      </c>
      <c r="C25" s="547">
        <v>1487406</v>
      </c>
      <c r="D25" s="547">
        <v>10812</v>
      </c>
      <c r="E25" s="547">
        <v>2425505</v>
      </c>
    </row>
    <row r="26" spans="1:5" s="4" customFormat="1" ht="19.5" customHeight="1">
      <c r="A26" s="74" t="s">
        <v>347</v>
      </c>
      <c r="B26" s="547">
        <v>480960</v>
      </c>
      <c r="C26" s="547">
        <v>201273</v>
      </c>
      <c r="D26" s="547">
        <v>1253</v>
      </c>
      <c r="E26" s="547">
        <v>278434</v>
      </c>
    </row>
    <row r="27" spans="1:5" s="4" customFormat="1" ht="19.5" customHeight="1">
      <c r="A27" s="74" t="s">
        <v>348</v>
      </c>
      <c r="B27" s="547">
        <v>2837301</v>
      </c>
      <c r="C27" s="547">
        <v>1009943</v>
      </c>
      <c r="D27" s="547">
        <v>8708</v>
      </c>
      <c r="E27" s="547">
        <v>1818650</v>
      </c>
    </row>
    <row r="28" spans="1:5" s="4" customFormat="1" ht="19.5" customHeight="1">
      <c r="A28" s="74" t="s">
        <v>349</v>
      </c>
      <c r="B28" s="547">
        <v>605462</v>
      </c>
      <c r="C28" s="547">
        <v>276190</v>
      </c>
      <c r="D28" s="547">
        <v>851</v>
      </c>
      <c r="E28" s="547">
        <v>328421</v>
      </c>
    </row>
    <row r="29" spans="1:5" ht="12.6" customHeight="1">
      <c r="A29" s="552"/>
      <c r="B29" s="548"/>
      <c r="C29" s="548"/>
      <c r="D29" s="548"/>
      <c r="E29" s="548"/>
    </row>
    <row r="30" spans="1:5" ht="12.6" customHeight="1">
      <c r="A30" s="552"/>
      <c r="B30" s="548"/>
      <c r="C30" s="548"/>
      <c r="D30" s="548"/>
      <c r="E30" s="548"/>
    </row>
    <row r="31" spans="1:5" ht="10.5" customHeight="1">
      <c r="A31" s="203" t="s">
        <v>33</v>
      </c>
      <c r="B31" s="553"/>
      <c r="C31" s="554"/>
      <c r="D31" s="554"/>
      <c r="E31" s="554"/>
    </row>
    <row r="32" spans="1:5" ht="10.5" customHeight="1">
      <c r="A32" s="203" t="s">
        <v>352</v>
      </c>
      <c r="B32" s="554"/>
      <c r="C32" s="554"/>
      <c r="D32" s="554"/>
      <c r="E32" s="554"/>
    </row>
    <row r="33" spans="1:5" ht="10.5" customHeight="1">
      <c r="A33" s="203" t="s">
        <v>353</v>
      </c>
      <c r="B33" s="554"/>
      <c r="C33" s="554"/>
      <c r="D33" s="554"/>
      <c r="E33" s="554"/>
    </row>
    <row r="34" spans="1:5" ht="10.5" customHeight="1">
      <c r="A34" s="555" t="s">
        <v>354</v>
      </c>
      <c r="B34" s="554"/>
      <c r="C34" s="554"/>
      <c r="D34" s="554"/>
      <c r="E34" s="554"/>
    </row>
    <row r="35" spans="1:5" ht="10.5" customHeight="1">
      <c r="A35" s="88"/>
      <c r="B35" s="556"/>
      <c r="C35" s="556"/>
      <c r="D35" s="556"/>
      <c r="E35" s="556"/>
    </row>
    <row r="36" spans="1:5" ht="12.6" customHeight="1">
      <c r="A36" s="557"/>
      <c r="B36" s="556"/>
      <c r="C36" s="556"/>
      <c r="D36" s="556"/>
      <c r="E36" s="556"/>
    </row>
    <row r="37" spans="1:5" ht="12.6" customHeight="1">
      <c r="A37" s="557"/>
      <c r="B37" s="556"/>
      <c r="C37" s="556"/>
      <c r="D37" s="556"/>
      <c r="E37" s="556"/>
    </row>
    <row r="38" spans="1:5" ht="12.6" customHeight="1">
      <c r="A38" s="557"/>
      <c r="B38" s="556"/>
      <c r="C38" s="556"/>
      <c r="D38" s="556"/>
      <c r="E38" s="556"/>
    </row>
    <row r="39" spans="1:5" ht="12.6" customHeight="1">
      <c r="A39" s="557"/>
      <c r="B39" s="556"/>
      <c r="C39" s="556"/>
      <c r="D39" s="556"/>
      <c r="E39" s="556"/>
    </row>
    <row r="40" spans="1:5" ht="12.6" customHeight="1">
      <c r="A40" s="557"/>
      <c r="B40" s="556"/>
      <c r="C40" s="556"/>
      <c r="D40" s="556"/>
      <c r="E40" s="556"/>
    </row>
    <row r="41" spans="1:5" ht="12.6" customHeight="1">
      <c r="A41" s="557"/>
    </row>
    <row r="42" spans="1:5" ht="12.6" customHeight="1">
      <c r="A42" s="557"/>
      <c r="B42" s="556"/>
      <c r="C42" s="556"/>
      <c r="D42" s="556"/>
      <c r="E42" s="556"/>
    </row>
    <row r="43" spans="1:5" ht="12.6" customHeight="1"/>
    <row r="44" spans="1:5" ht="12.6" customHeight="1"/>
    <row r="45" spans="1:5" ht="12.6" customHeight="1">
      <c r="B45" s="558"/>
      <c r="C45" s="558"/>
      <c r="D45" s="558"/>
      <c r="E45" s="558"/>
    </row>
    <row r="46" spans="1:5" ht="12.6" customHeight="1">
      <c r="B46" s="558"/>
      <c r="C46" s="558"/>
      <c r="D46" s="558"/>
      <c r="E46" s="558"/>
    </row>
    <row r="47" spans="1:5" ht="12.6" customHeight="1">
      <c r="B47" s="558"/>
      <c r="C47" s="558"/>
      <c r="D47" s="558"/>
      <c r="E47" s="558"/>
    </row>
    <row r="48" spans="1:5" ht="12.6" customHeight="1">
      <c r="B48" s="558"/>
      <c r="C48" s="558"/>
      <c r="D48" s="558"/>
      <c r="E48" s="558"/>
    </row>
    <row r="49" spans="2:5" ht="12.6" customHeight="1">
      <c r="B49" s="558"/>
      <c r="C49" s="558"/>
      <c r="D49" s="558"/>
      <c r="E49" s="558"/>
    </row>
    <row r="50" spans="2:5" ht="12.6" customHeight="1">
      <c r="B50" s="558"/>
      <c r="C50" s="558"/>
      <c r="D50" s="558"/>
      <c r="E50" s="558"/>
    </row>
    <row r="51" spans="2:5" ht="12.6" customHeight="1">
      <c r="B51" s="558"/>
      <c r="C51" s="558"/>
      <c r="D51" s="558"/>
      <c r="E51" s="558"/>
    </row>
    <row r="52" spans="2:5" ht="12.6" customHeight="1"/>
    <row r="53" spans="2:5" ht="12.6" customHeight="1"/>
    <row r="54" spans="2:5" ht="12.6" customHeight="1"/>
    <row r="55" spans="2:5" ht="12.6" customHeight="1"/>
    <row r="56" spans="2:5" ht="12.6" customHeight="1"/>
    <row r="57" spans="2:5" ht="12.6" customHeight="1"/>
    <row r="58" spans="2:5" ht="12.6" customHeight="1"/>
    <row r="59" spans="2:5" ht="12.6" customHeight="1"/>
    <row r="60" spans="2:5" ht="12.6" customHeight="1"/>
    <row r="61" spans="2:5" ht="12.6" customHeight="1"/>
    <row r="62" spans="2:5" ht="12.6" customHeight="1"/>
    <row r="63" spans="2:5" ht="12.6" customHeight="1"/>
    <row r="64" spans="2:5" ht="12.6" customHeight="1"/>
    <row r="65" ht="12.6" customHeight="1"/>
    <row r="66" ht="12.6" customHeight="1"/>
    <row r="67" ht="12.6" customHeight="1"/>
    <row r="68" ht="12.6" customHeight="1"/>
    <row r="69" ht="12.6" customHeight="1"/>
    <row r="70" ht="12.6" customHeight="1"/>
    <row r="71" ht="12.6" customHeight="1"/>
    <row r="72" ht="12.6" customHeight="1"/>
    <row r="73" ht="12.6" customHeight="1"/>
    <row r="74" ht="12.6" customHeight="1"/>
    <row r="75" ht="12.6" customHeight="1"/>
    <row r="76" ht="12.6" customHeight="1"/>
    <row r="77" ht="12.6" customHeight="1"/>
    <row r="78" ht="12.6" customHeight="1"/>
    <row r="79" ht="12.6" customHeight="1"/>
    <row r="80" ht="12.6" customHeight="1"/>
    <row r="81" ht="12.6" customHeight="1"/>
    <row r="82" ht="12.6" customHeight="1"/>
    <row r="83" ht="12.6" customHeight="1"/>
    <row r="84" ht="12.6" customHeight="1"/>
    <row r="85" ht="12.6" customHeight="1"/>
    <row r="86" ht="12.6" customHeight="1"/>
    <row r="87" ht="12.6" customHeight="1"/>
    <row r="88" ht="12.6" customHeight="1"/>
    <row r="89" ht="12.6" customHeight="1"/>
    <row r="90" ht="12.6" customHeight="1"/>
    <row r="91" ht="12.6" customHeight="1"/>
    <row r="92" ht="12.6" customHeight="1"/>
    <row r="93" ht="12.6" customHeight="1"/>
    <row r="94" ht="12.6" customHeight="1"/>
    <row r="95" ht="12.6" customHeight="1"/>
    <row r="96" ht="12.6" customHeight="1"/>
    <row r="97" ht="12.6" customHeight="1"/>
    <row r="98" ht="12.6" customHeight="1"/>
    <row r="99" ht="12.6" customHeight="1"/>
    <row r="100" ht="12.6" customHeight="1"/>
    <row r="101" ht="12.6" customHeight="1"/>
    <row r="102" ht="12.6" customHeight="1"/>
    <row r="103" ht="12.6" customHeight="1"/>
    <row r="104" ht="12.6" customHeight="1"/>
    <row r="105" ht="12.6" customHeight="1"/>
    <row r="106" ht="12.6" customHeight="1"/>
  </sheetData>
  <mergeCells count="5">
    <mergeCell ref="A4:A5"/>
    <mergeCell ref="B4:B5"/>
    <mergeCell ref="C4:C5"/>
    <mergeCell ref="D4:D5"/>
    <mergeCell ref="E4:E5"/>
  </mergeCells>
  <pageMargins left="0.78740157480314965" right="0.78740157480314965" top="0.98425196850393704" bottom="0.78740157480314965" header="0.51181102362204722" footer="0.51181102362204722"/>
  <pageSetup paperSize="9" orientation="portrait" r:id="rId1"/>
  <headerFooter alignWithMargins="0">
    <oddHeader xml:space="preserve">&amp;C&amp;"Arial,Standard"&amp;9 34
</oddHeader>
    <oddFooter>&amp;C&amp;"Arial,Standard"&amp;7©&amp;6 Statistisches Landesamt des Freistaates Sachsen  -  K II 1  - j/14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zoomScaleNormal="100" workbookViewId="0">
      <selection activeCell="A7" sqref="A7"/>
    </sheetView>
  </sheetViews>
  <sheetFormatPr baseColWidth="10" defaultRowHeight="12.75"/>
  <cols>
    <col min="1" max="1" width="27.7109375" style="2" customWidth="1"/>
    <col min="2" max="5" width="14.7109375" style="2" customWidth="1"/>
    <col min="6" max="16384" width="11.42578125" style="2"/>
  </cols>
  <sheetData>
    <row r="1" spans="1:6" ht="13.5" customHeight="1">
      <c r="A1" s="1" t="s">
        <v>355</v>
      </c>
    </row>
    <row r="2" spans="1:6" ht="13.5" customHeight="1">
      <c r="A2" s="1" t="s">
        <v>356</v>
      </c>
    </row>
    <row r="3" spans="1:6" ht="13.5" customHeight="1"/>
    <row r="4" spans="1:6" s="3" customFormat="1" ht="12.75" customHeight="1">
      <c r="A4" s="652" t="s">
        <v>346</v>
      </c>
      <c r="B4" s="654" t="s">
        <v>3</v>
      </c>
      <c r="C4" s="656" t="s">
        <v>39</v>
      </c>
      <c r="D4" s="656" t="s">
        <v>40</v>
      </c>
      <c r="E4" s="657" t="s">
        <v>6</v>
      </c>
    </row>
    <row r="5" spans="1:6" s="3" customFormat="1" ht="11.25" customHeight="1">
      <c r="A5" s="770"/>
      <c r="B5" s="655"/>
      <c r="C5" s="696"/>
      <c r="D5" s="696"/>
      <c r="E5" s="686"/>
    </row>
    <row r="6" spans="1:6" s="3" customFormat="1" ht="11.25" customHeight="1">
      <c r="A6" s="2"/>
      <c r="B6" s="559"/>
      <c r="C6" s="546"/>
      <c r="D6" s="546"/>
      <c r="E6" s="546"/>
    </row>
    <row r="7" spans="1:6" ht="18" customHeight="1">
      <c r="A7" s="96" t="s">
        <v>198</v>
      </c>
      <c r="B7" s="560">
        <v>743208</v>
      </c>
      <c r="C7" s="560">
        <v>213892</v>
      </c>
      <c r="D7" s="560">
        <v>2001</v>
      </c>
      <c r="E7" s="560">
        <v>527315</v>
      </c>
      <c r="F7" s="558"/>
    </row>
    <row r="8" spans="1:6" s="4" customFormat="1" ht="30" customHeight="1">
      <c r="A8" s="85" t="s">
        <v>350</v>
      </c>
      <c r="B8" s="560">
        <v>77107</v>
      </c>
      <c r="C8" s="560">
        <v>13844</v>
      </c>
      <c r="D8" s="560">
        <v>48</v>
      </c>
      <c r="E8" s="560">
        <v>63215</v>
      </c>
      <c r="F8" s="558"/>
    </row>
    <row r="9" spans="1:6" s="4" customFormat="1" ht="30" customHeight="1">
      <c r="A9" s="85" t="s">
        <v>351</v>
      </c>
      <c r="B9" s="560">
        <v>525204</v>
      </c>
      <c r="C9" s="560">
        <v>233539</v>
      </c>
      <c r="D9" s="560">
        <v>841</v>
      </c>
      <c r="E9" s="560">
        <v>290824</v>
      </c>
      <c r="F9" s="558"/>
    </row>
    <row r="10" spans="1:6" s="4" customFormat="1" ht="27" customHeight="1">
      <c r="A10" s="74" t="s">
        <v>329</v>
      </c>
      <c r="B10" s="561">
        <v>1345519</v>
      </c>
      <c r="C10" s="561">
        <v>461275</v>
      </c>
      <c r="D10" s="561">
        <v>2890</v>
      </c>
      <c r="E10" s="561">
        <v>881354</v>
      </c>
      <c r="F10" s="558"/>
    </row>
    <row r="11" spans="1:6" s="4" customFormat="1" ht="27" customHeight="1">
      <c r="A11" s="204" t="s">
        <v>33</v>
      </c>
      <c r="B11" s="562"/>
      <c r="C11" s="562"/>
      <c r="D11" s="562"/>
      <c r="E11" s="562"/>
    </row>
    <row r="12" spans="1:6" ht="10.5" customHeight="1">
      <c r="A12" s="203" t="s">
        <v>357</v>
      </c>
      <c r="B12" s="553"/>
      <c r="C12" s="181"/>
      <c r="D12" s="181"/>
      <c r="E12" s="181"/>
    </row>
    <row r="13" spans="1:6" ht="10.5" customHeight="1">
      <c r="A13" s="203" t="s">
        <v>358</v>
      </c>
      <c r="B13" s="553"/>
      <c r="C13" s="554"/>
      <c r="D13" s="554"/>
      <c r="E13" s="554"/>
    </row>
    <row r="14" spans="1:6" ht="10.5" customHeight="1">
      <c r="A14" s="203"/>
      <c r="B14" s="553"/>
      <c r="C14" s="554"/>
      <c r="D14" s="554"/>
      <c r="E14" s="554"/>
    </row>
    <row r="15" spans="1:6" ht="12.6" customHeight="1"/>
    <row r="16" spans="1:6" ht="12.6" customHeight="1"/>
    <row r="17" ht="12.6" customHeight="1"/>
    <row r="18" ht="12.6" customHeight="1"/>
    <row r="19" ht="12.6" customHeight="1"/>
    <row r="20" ht="12.6" customHeight="1"/>
    <row r="21" ht="12.6" customHeight="1"/>
    <row r="22" ht="12.6" customHeight="1"/>
    <row r="23" ht="12.6" customHeight="1"/>
    <row r="24" ht="12.6" customHeight="1"/>
    <row r="25" ht="12.6" customHeight="1"/>
    <row r="26" ht="12.6" customHeight="1"/>
    <row r="27" ht="12.6" customHeight="1"/>
    <row r="28" ht="12.6" customHeight="1"/>
    <row r="29" ht="12.6" customHeight="1"/>
    <row r="30" ht="12.6" customHeight="1"/>
    <row r="31" ht="12.6" customHeight="1"/>
    <row r="32" ht="12.6" customHeight="1"/>
    <row r="33" ht="12.6" customHeight="1"/>
    <row r="34" ht="12.6" customHeight="1"/>
    <row r="35" ht="12.6" customHeight="1"/>
    <row r="36" ht="12.6" customHeight="1"/>
    <row r="37" ht="12.6" customHeight="1"/>
    <row r="38" ht="12.6" customHeight="1"/>
    <row r="39" ht="12.6" customHeight="1"/>
    <row r="40" ht="12.6" customHeight="1"/>
    <row r="41" ht="12.6" customHeight="1"/>
    <row r="42" ht="12.6" customHeight="1"/>
    <row r="43" ht="12.6" customHeight="1"/>
    <row r="44" ht="12.6" customHeight="1"/>
    <row r="45" ht="12.6" customHeight="1"/>
    <row r="46" ht="12.6" customHeight="1"/>
    <row r="47" ht="12.6" customHeight="1"/>
    <row r="48" ht="12.6" customHeight="1"/>
    <row r="49" ht="12.6" customHeight="1"/>
    <row r="50" ht="12.6" customHeight="1"/>
    <row r="51" ht="12.6" customHeight="1"/>
    <row r="52" ht="12.6" customHeight="1"/>
    <row r="53" ht="12.6" customHeight="1"/>
    <row r="54" ht="12.6" customHeight="1"/>
    <row r="55" ht="12.6" customHeight="1"/>
    <row r="56" ht="12.6" customHeight="1"/>
    <row r="57" ht="12.6" customHeight="1"/>
    <row r="58" ht="12.6" customHeight="1"/>
    <row r="59" ht="12.6" customHeight="1"/>
    <row r="60" ht="12.6" customHeight="1"/>
    <row r="61" ht="12.6" customHeight="1"/>
    <row r="62" ht="12.6" customHeight="1"/>
    <row r="63" ht="12.6" customHeight="1"/>
    <row r="64" ht="12.6" customHeight="1"/>
    <row r="65" ht="12.6" customHeight="1"/>
    <row r="66" ht="12.6" customHeight="1"/>
    <row r="67" ht="12.6" customHeight="1"/>
    <row r="68" ht="12.6" customHeight="1"/>
    <row r="69" ht="12.6" customHeight="1"/>
    <row r="70" ht="12.6" customHeight="1"/>
    <row r="71" ht="12.6" customHeight="1"/>
    <row r="72" ht="12.6" customHeight="1"/>
    <row r="73" ht="12.6" customHeight="1"/>
    <row r="74" ht="12.6" customHeight="1"/>
  </sheetData>
  <mergeCells count="5">
    <mergeCell ref="A4:A5"/>
    <mergeCell ref="B4:B5"/>
    <mergeCell ref="C4:C5"/>
    <mergeCell ref="D4:D5"/>
    <mergeCell ref="E4:E5"/>
  </mergeCells>
  <pageMargins left="0.78740157480314965" right="0.78740157480314965" top="0.98425196850393704" bottom="0.78740157480314965" header="0.51181102362204722" footer="0.51181102362204722"/>
  <pageSetup paperSize="9" orientation="portrait" r:id="rId1"/>
  <headerFooter alignWithMargins="0">
    <oddHeader xml:space="preserve">&amp;C&amp;"Arial,Standard"&amp;9 35&amp;"Optimum,Fett"
&amp;"Arial,Standard"
</oddHeader>
    <oddFooter xml:space="preserve">&amp;C&amp;"Arial,Standard"&amp;7©&amp;6 Statistisches Landesamt des Freistaates Sachsen  -  K II 1  - j/13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activeCell="A7" sqref="A7"/>
    </sheetView>
  </sheetViews>
  <sheetFormatPr baseColWidth="10" defaultRowHeight="12.75"/>
  <cols>
    <col min="1" max="1" width="27.140625" style="2" customWidth="1"/>
    <col min="2" max="5" width="14.7109375" style="2" customWidth="1"/>
    <col min="6" max="6" width="11.5703125" style="2" customWidth="1"/>
    <col min="7" max="7" width="11.5703125" style="66" customWidth="1"/>
    <col min="8" max="243" width="11.5703125" style="2" customWidth="1"/>
    <col min="244" max="16384" width="11.42578125" style="2"/>
  </cols>
  <sheetData>
    <row r="1" spans="1:13" ht="13.5" customHeight="1">
      <c r="A1" s="1" t="s">
        <v>109</v>
      </c>
      <c r="B1" s="4"/>
      <c r="C1" s="4"/>
      <c r="D1" s="4"/>
    </row>
    <row r="2" spans="1:13" ht="13.5" customHeight="1">
      <c r="A2" s="1" t="s">
        <v>110</v>
      </c>
      <c r="B2" s="4"/>
      <c r="C2" s="4"/>
      <c r="D2" s="4"/>
    </row>
    <row r="3" spans="1:13" ht="13.5" customHeight="1"/>
    <row r="4" spans="1:13" s="68" customFormat="1" ht="12.75" customHeight="1">
      <c r="A4" s="652" t="s">
        <v>111</v>
      </c>
      <c r="B4" s="654" t="s">
        <v>3</v>
      </c>
      <c r="C4" s="656" t="s">
        <v>112</v>
      </c>
      <c r="D4" s="654" t="s">
        <v>113</v>
      </c>
      <c r="E4" s="657" t="s">
        <v>114</v>
      </c>
      <c r="F4" s="3"/>
      <c r="G4" s="67"/>
      <c r="H4" s="3"/>
      <c r="I4" s="3"/>
      <c r="J4" s="3"/>
    </row>
    <row r="5" spans="1:13" s="3" customFormat="1" ht="12.75" customHeight="1">
      <c r="A5" s="653"/>
      <c r="B5" s="655"/>
      <c r="C5" s="655"/>
      <c r="D5" s="655"/>
      <c r="E5" s="658"/>
      <c r="G5" s="67"/>
    </row>
    <row r="6" spans="1:13" ht="18" customHeight="1">
      <c r="A6" s="69"/>
      <c r="B6" s="69"/>
    </row>
    <row r="7" spans="1:13" s="4" customFormat="1" ht="12">
      <c r="A7" s="70"/>
      <c r="B7" s="659" t="s">
        <v>3</v>
      </c>
      <c r="C7" s="659"/>
      <c r="D7" s="659"/>
      <c r="E7" s="659"/>
      <c r="F7" s="71"/>
      <c r="G7" s="72"/>
    </row>
    <row r="8" spans="1:13" s="4" customFormat="1" ht="12">
      <c r="A8" s="70"/>
      <c r="B8" s="70"/>
      <c r="G8" s="73"/>
      <c r="H8" s="73"/>
      <c r="I8" s="73"/>
      <c r="J8" s="73"/>
    </row>
    <row r="9" spans="1:13" s="4" customFormat="1" ht="12">
      <c r="A9" s="74" t="s">
        <v>39</v>
      </c>
      <c r="B9" s="75">
        <f>B19+B29</f>
        <v>2229893</v>
      </c>
      <c r="C9" s="75">
        <f>C19+C29</f>
        <v>1241828</v>
      </c>
      <c r="D9" s="75">
        <f>D19+D29</f>
        <v>897737</v>
      </c>
      <c r="E9" s="75">
        <f>E19+E29</f>
        <v>90328</v>
      </c>
      <c r="F9" s="76"/>
      <c r="G9" s="73"/>
      <c r="H9" s="73"/>
      <c r="I9" s="73"/>
      <c r="J9" s="73"/>
      <c r="K9" s="76"/>
      <c r="L9" s="76"/>
      <c r="M9" s="76"/>
    </row>
    <row r="10" spans="1:13" s="4" customFormat="1" ht="12.75" customHeight="1">
      <c r="A10" s="74"/>
      <c r="B10" s="75"/>
      <c r="C10" s="75"/>
      <c r="D10" s="75"/>
      <c r="E10" s="75"/>
      <c r="F10" s="76"/>
      <c r="G10" s="73"/>
      <c r="H10" s="73"/>
      <c r="I10" s="73"/>
      <c r="J10" s="73"/>
      <c r="K10" s="76"/>
      <c r="L10" s="76"/>
      <c r="M10" s="76"/>
    </row>
    <row r="11" spans="1:13" s="4" customFormat="1" ht="12">
      <c r="A11" s="77" t="s">
        <v>40</v>
      </c>
      <c r="B11" s="75">
        <f>SUM(C11:E11)</f>
        <v>7949</v>
      </c>
      <c r="C11" s="75">
        <f>C21+C31</f>
        <v>5270</v>
      </c>
      <c r="D11" s="75">
        <f>D21+D31</f>
        <v>1610</v>
      </c>
      <c r="E11" s="75">
        <f>E21+E31</f>
        <v>1069</v>
      </c>
      <c r="F11" s="76"/>
      <c r="G11" s="73"/>
      <c r="H11" s="73"/>
      <c r="I11" s="73"/>
      <c r="J11" s="73"/>
      <c r="K11" s="76"/>
      <c r="L11" s="76"/>
      <c r="M11" s="76"/>
    </row>
    <row r="12" spans="1:13" s="4" customFormat="1" ht="12">
      <c r="A12" s="74"/>
      <c r="B12" s="75"/>
      <c r="C12" s="75"/>
      <c r="D12" s="75"/>
      <c r="E12" s="75"/>
      <c r="F12" s="76"/>
      <c r="G12" s="73"/>
      <c r="H12" s="73"/>
      <c r="I12" s="73"/>
      <c r="J12" s="73"/>
      <c r="K12" s="76"/>
      <c r="L12" s="76"/>
      <c r="M12" s="76"/>
    </row>
    <row r="13" spans="1:13" s="4" customFormat="1" ht="12.75" customHeight="1">
      <c r="A13" s="77" t="s">
        <v>6</v>
      </c>
      <c r="B13" s="75">
        <f>SUM(C13:E13)</f>
        <v>2610560</v>
      </c>
      <c r="C13" s="75">
        <f>C23+C33</f>
        <v>1772687</v>
      </c>
      <c r="D13" s="75">
        <f>D23+D33</f>
        <v>626012</v>
      </c>
      <c r="E13" s="75">
        <f>E23+E33</f>
        <v>211861</v>
      </c>
      <c r="F13" s="76"/>
      <c r="G13" s="73"/>
      <c r="H13" s="73"/>
      <c r="I13" s="73"/>
      <c r="J13" s="73"/>
      <c r="K13" s="76"/>
      <c r="L13" s="76"/>
      <c r="M13" s="76"/>
    </row>
    <row r="14" spans="1:13" s="4" customFormat="1" ht="12">
      <c r="A14" s="74"/>
      <c r="B14" s="75"/>
      <c r="C14" s="75"/>
      <c r="D14" s="75"/>
      <c r="E14" s="75"/>
      <c r="F14" s="76"/>
      <c r="G14" s="73"/>
      <c r="H14" s="73"/>
      <c r="I14" s="73"/>
      <c r="J14" s="73"/>
      <c r="K14" s="76"/>
      <c r="L14" s="76"/>
      <c r="M14" s="76"/>
    </row>
    <row r="15" spans="1:13" s="4" customFormat="1" ht="12">
      <c r="A15" s="78" t="s">
        <v>3</v>
      </c>
      <c r="B15" s="75">
        <f>SUM(C15:E15)</f>
        <v>4848402</v>
      </c>
      <c r="C15" s="75">
        <f>C25+C35</f>
        <v>3019785</v>
      </c>
      <c r="D15" s="75">
        <f>D25+D35</f>
        <v>1525359</v>
      </c>
      <c r="E15" s="75">
        <f>E25+E35</f>
        <v>303258</v>
      </c>
      <c r="F15" s="79"/>
      <c r="G15" s="73"/>
      <c r="H15" s="73"/>
      <c r="I15" s="73"/>
      <c r="J15" s="73"/>
      <c r="K15" s="76"/>
      <c r="L15" s="76"/>
      <c r="M15" s="76"/>
    </row>
    <row r="16" spans="1:13" s="4" customFormat="1" ht="20.25" customHeight="1">
      <c r="A16" s="80"/>
      <c r="B16" s="81"/>
      <c r="C16" s="82"/>
      <c r="D16" s="82"/>
      <c r="E16" s="82"/>
      <c r="F16" s="79"/>
      <c r="G16" s="79"/>
      <c r="H16" s="79"/>
      <c r="I16" s="79"/>
    </row>
    <row r="17" spans="1:7" s="4" customFormat="1" ht="12">
      <c r="A17" s="70"/>
      <c r="B17" s="651" t="s">
        <v>115</v>
      </c>
      <c r="C17" s="651"/>
      <c r="D17" s="651"/>
      <c r="E17" s="651"/>
      <c r="F17" s="76"/>
      <c r="G17" s="83"/>
    </row>
    <row r="18" spans="1:7" s="4" customFormat="1" ht="12">
      <c r="A18" s="70"/>
      <c r="B18" s="76"/>
      <c r="C18" s="76"/>
      <c r="D18" s="76"/>
      <c r="E18" s="76"/>
      <c r="F18" s="76"/>
      <c r="G18" s="83"/>
    </row>
    <row r="19" spans="1:7" s="4" customFormat="1" ht="12.75" customHeight="1">
      <c r="A19" s="84" t="s">
        <v>39</v>
      </c>
      <c r="B19" s="76">
        <f>SUM(C19:E19)</f>
        <v>1053058</v>
      </c>
      <c r="C19" s="76">
        <v>647228</v>
      </c>
      <c r="D19" s="76">
        <v>351117</v>
      </c>
      <c r="E19" s="76">
        <v>54713</v>
      </c>
      <c r="F19" s="76"/>
      <c r="G19" s="83"/>
    </row>
    <row r="20" spans="1:7" s="4" customFormat="1" ht="12">
      <c r="A20" s="84"/>
      <c r="B20" s="76"/>
      <c r="C20" s="76"/>
      <c r="D20" s="76"/>
      <c r="E20" s="76"/>
      <c r="F20" s="76"/>
      <c r="G20" s="83"/>
    </row>
    <row r="21" spans="1:7" s="4" customFormat="1" ht="12">
      <c r="A21" s="85" t="s">
        <v>40</v>
      </c>
      <c r="B21" s="76">
        <f>SUM(C21:E21)</f>
        <v>2930</v>
      </c>
      <c r="C21" s="76">
        <v>1778</v>
      </c>
      <c r="D21" s="76">
        <v>631</v>
      </c>
      <c r="E21" s="76">
        <v>521</v>
      </c>
      <c r="F21" s="76"/>
      <c r="G21" s="83"/>
    </row>
    <row r="22" spans="1:7" s="4" customFormat="1" ht="12.75" customHeight="1">
      <c r="A22" s="84"/>
      <c r="B22" s="76"/>
      <c r="C22" s="76"/>
      <c r="D22" s="76"/>
      <c r="E22" s="76"/>
      <c r="F22" s="76"/>
      <c r="G22" s="83"/>
    </row>
    <row r="23" spans="1:7" s="4" customFormat="1" ht="12">
      <c r="A23" s="85" t="s">
        <v>6</v>
      </c>
      <c r="B23" s="76">
        <f>SUM(C23:E23)</f>
        <v>1490659</v>
      </c>
      <c r="C23" s="76">
        <v>1039034</v>
      </c>
      <c r="D23" s="76">
        <v>304585</v>
      </c>
      <c r="E23" s="76">
        <v>147040</v>
      </c>
      <c r="F23" s="76"/>
      <c r="G23" s="83"/>
    </row>
    <row r="24" spans="1:7" s="4" customFormat="1" ht="12">
      <c r="A24" s="85"/>
      <c r="B24" s="76"/>
      <c r="C24" s="76"/>
      <c r="D24" s="76"/>
      <c r="E24" s="76"/>
      <c r="F24" s="76"/>
      <c r="G24" s="83"/>
    </row>
    <row r="25" spans="1:7" s="4" customFormat="1" ht="12">
      <c r="A25" s="78" t="s">
        <v>116</v>
      </c>
      <c r="B25" s="75">
        <f>SUM(C25:E25)</f>
        <v>2546647</v>
      </c>
      <c r="C25" s="75">
        <f>SUM(C19:C23)</f>
        <v>1688040</v>
      </c>
      <c r="D25" s="75">
        <f>SUM(D19:D23)</f>
        <v>656333</v>
      </c>
      <c r="E25" s="75">
        <f>SUM(E19:E23)</f>
        <v>202274</v>
      </c>
      <c r="F25" s="76"/>
      <c r="G25" s="83"/>
    </row>
    <row r="26" spans="1:7" s="4" customFormat="1" ht="20.25" customHeight="1">
      <c r="A26" s="70"/>
      <c r="B26" s="86"/>
      <c r="C26" s="86"/>
      <c r="D26" s="86"/>
      <c r="E26" s="86"/>
      <c r="F26" s="76"/>
      <c r="G26" s="83"/>
    </row>
    <row r="27" spans="1:7" s="4" customFormat="1" ht="12">
      <c r="A27" s="70"/>
      <c r="B27" s="651" t="s">
        <v>117</v>
      </c>
      <c r="C27" s="651"/>
      <c r="D27" s="651"/>
      <c r="E27" s="651"/>
      <c r="F27" s="76"/>
      <c r="G27" s="83"/>
    </row>
    <row r="28" spans="1:7" s="4" customFormat="1" ht="12">
      <c r="A28" s="87"/>
      <c r="C28" s="76"/>
      <c r="D28" s="76"/>
      <c r="E28" s="76"/>
      <c r="F28" s="76"/>
      <c r="G28" s="83"/>
    </row>
    <row r="29" spans="1:7" s="4" customFormat="1" ht="12">
      <c r="A29" s="84" t="s">
        <v>39</v>
      </c>
      <c r="B29" s="76">
        <f>SUM(C29:E29)</f>
        <v>1176835</v>
      </c>
      <c r="C29" s="76">
        <v>594600</v>
      </c>
      <c r="D29" s="76">
        <v>546620</v>
      </c>
      <c r="E29" s="76">
        <v>35615</v>
      </c>
      <c r="F29" s="76"/>
      <c r="G29" s="83"/>
    </row>
    <row r="30" spans="1:7" s="4" customFormat="1" ht="12.75" customHeight="1">
      <c r="A30" s="84"/>
      <c r="B30" s="76"/>
      <c r="C30" s="76"/>
      <c r="D30" s="76"/>
      <c r="E30" s="76"/>
      <c r="F30" s="76"/>
      <c r="G30" s="83"/>
    </row>
    <row r="31" spans="1:7" s="4" customFormat="1" ht="12">
      <c r="A31" s="85" t="s">
        <v>40</v>
      </c>
      <c r="B31" s="76">
        <f>SUM(C31:E31)</f>
        <v>5019</v>
      </c>
      <c r="C31" s="76">
        <v>3492</v>
      </c>
      <c r="D31" s="76">
        <v>979</v>
      </c>
      <c r="E31" s="76">
        <v>548</v>
      </c>
      <c r="F31" s="76"/>
      <c r="G31" s="83"/>
    </row>
    <row r="32" spans="1:7" s="4" customFormat="1" ht="12">
      <c r="A32" s="84"/>
      <c r="B32" s="76"/>
      <c r="C32" s="76"/>
      <c r="D32" s="76"/>
      <c r="E32" s="76"/>
      <c r="F32" s="76"/>
      <c r="G32" s="83"/>
    </row>
    <row r="33" spans="1:8" s="4" customFormat="1" ht="12.75" customHeight="1">
      <c r="A33" s="85" t="s">
        <v>6</v>
      </c>
      <c r="B33" s="76">
        <f>SUM(C33:E33)</f>
        <v>1119901</v>
      </c>
      <c r="C33" s="76">
        <v>733653</v>
      </c>
      <c r="D33" s="76">
        <v>321427</v>
      </c>
      <c r="E33" s="76">
        <v>64821</v>
      </c>
      <c r="F33" s="76"/>
      <c r="G33" s="83"/>
    </row>
    <row r="34" spans="1:8" s="4" customFormat="1" ht="12">
      <c r="A34" s="84"/>
      <c r="B34" s="76"/>
      <c r="C34" s="76"/>
      <c r="D34" s="76"/>
      <c r="E34" s="76"/>
      <c r="F34" s="76"/>
      <c r="G34" s="83"/>
    </row>
    <row r="35" spans="1:8" s="4" customFormat="1" ht="12">
      <c r="A35" s="78" t="s">
        <v>116</v>
      </c>
      <c r="B35" s="75">
        <f>SUM(C35:E35)</f>
        <v>2301755</v>
      </c>
      <c r="C35" s="75">
        <f>SUM(C29:C33)</f>
        <v>1331745</v>
      </c>
      <c r="D35" s="75">
        <f>SUM(D29:D33)</f>
        <v>869026</v>
      </c>
      <c r="E35" s="75">
        <f>SUM(E29:E33)</f>
        <v>100984</v>
      </c>
      <c r="F35" s="76"/>
      <c r="G35" s="83"/>
    </row>
    <row r="36" spans="1:8" s="4" customFormat="1" ht="12">
      <c r="A36" s="88"/>
      <c r="B36" s="86"/>
      <c r="C36" s="86"/>
      <c r="D36" s="86"/>
      <c r="E36" s="86"/>
      <c r="G36" s="83"/>
    </row>
    <row r="37" spans="1:8">
      <c r="A37" s="89"/>
      <c r="B37" s="90"/>
      <c r="C37" s="90"/>
      <c r="D37" s="90"/>
      <c r="E37" s="90"/>
    </row>
    <row r="38" spans="1:8" ht="10.5" customHeight="1">
      <c r="A38" s="89"/>
      <c r="B38" s="3"/>
      <c r="H38" s="76"/>
    </row>
    <row r="40" spans="1:8">
      <c r="A40" s="91"/>
    </row>
  </sheetData>
  <mergeCells count="8">
    <mergeCell ref="B17:E17"/>
    <mergeCell ref="B27:E27"/>
    <mergeCell ref="A4:A5"/>
    <mergeCell ref="B4:B5"/>
    <mergeCell ref="C4:C5"/>
    <mergeCell ref="D4:D5"/>
    <mergeCell ref="E4:E5"/>
    <mergeCell ref="B7:E7"/>
  </mergeCells>
  <pageMargins left="0.78740157480314965" right="0.78740157480314965" top="0.98425196850393704" bottom="0.98425196850393704" header="0.51181102362204722" footer="0.51181102362204722"/>
  <pageSetup paperSize="9" orientation="portrait" r:id="rId1"/>
  <headerFooter alignWithMargins="0">
    <oddHeader>&amp;C&amp;"Arial,Standard"&amp;9 9</oddHeader>
    <oddFooter>&amp;C&amp;"Arial,Standard"&amp;7©&amp;6 Statistisches Landesamt des Freistaates Sachsen  -  K II 1  - j/14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tabSelected="1" view="pageLayout" topLeftCell="A22" zoomScaleNormal="100" workbookViewId="0">
      <selection activeCell="A24" sqref="A24"/>
    </sheetView>
  </sheetViews>
  <sheetFormatPr baseColWidth="10" defaultRowHeight="12.75"/>
  <cols>
    <col min="1" max="1" width="27.7109375" style="2" customWidth="1"/>
    <col min="2" max="5" width="14.7109375" style="2" customWidth="1"/>
    <col min="6" max="16384" width="11.42578125" style="2"/>
  </cols>
  <sheetData>
    <row r="1" spans="1:5" ht="12.6" customHeight="1">
      <c r="A1" s="1" t="s">
        <v>359</v>
      </c>
    </row>
    <row r="2" spans="1:5" ht="13.5" customHeight="1">
      <c r="A2" s="1" t="s">
        <v>360</v>
      </c>
    </row>
    <row r="3" spans="1:5" ht="13.5" customHeight="1"/>
    <row r="4" spans="1:5" s="3" customFormat="1" ht="12.75" customHeight="1">
      <c r="A4" s="652" t="s">
        <v>346</v>
      </c>
      <c r="B4" s="654" t="s">
        <v>3</v>
      </c>
      <c r="C4" s="656" t="s">
        <v>39</v>
      </c>
      <c r="D4" s="656" t="s">
        <v>40</v>
      </c>
      <c r="E4" s="657" t="s">
        <v>6</v>
      </c>
    </row>
    <row r="5" spans="1:5" s="3" customFormat="1" ht="11.25" customHeight="1">
      <c r="A5" s="770"/>
      <c r="B5" s="655"/>
      <c r="C5" s="696"/>
      <c r="D5" s="696"/>
      <c r="E5" s="686"/>
    </row>
    <row r="6" spans="1:5" s="3" customFormat="1" ht="11.25" customHeight="1">
      <c r="A6" s="2"/>
      <c r="B6" s="559"/>
      <c r="C6" s="546"/>
      <c r="D6" s="546"/>
      <c r="E6" s="546"/>
    </row>
    <row r="7" spans="1:5" ht="18" customHeight="1">
      <c r="A7" s="96" t="s">
        <v>198</v>
      </c>
      <c r="B7" s="548">
        <v>1517270</v>
      </c>
      <c r="C7" s="548">
        <v>648858</v>
      </c>
      <c r="D7" s="548">
        <v>4070</v>
      </c>
      <c r="E7" s="548">
        <v>864342</v>
      </c>
    </row>
    <row r="8" spans="1:5" s="4" customFormat="1" ht="30" customHeight="1">
      <c r="A8" s="85" t="s">
        <v>350</v>
      </c>
      <c r="B8" s="548">
        <v>483018</v>
      </c>
      <c r="C8" s="548">
        <v>138179</v>
      </c>
      <c r="D8" s="548">
        <v>626</v>
      </c>
      <c r="E8" s="548">
        <v>344213</v>
      </c>
    </row>
    <row r="9" spans="1:5" s="4" customFormat="1" ht="30" customHeight="1">
      <c r="A9" s="85" t="s">
        <v>351</v>
      </c>
      <c r="B9" s="548">
        <v>52938</v>
      </c>
      <c r="C9" s="548">
        <v>23297</v>
      </c>
      <c r="D9" s="548">
        <v>56</v>
      </c>
      <c r="E9" s="548">
        <v>29585</v>
      </c>
    </row>
    <row r="10" spans="1:5" s="4" customFormat="1" ht="27" customHeight="1">
      <c r="A10" s="74" t="s">
        <v>329</v>
      </c>
      <c r="B10" s="547">
        <v>2053226</v>
      </c>
      <c r="C10" s="547">
        <v>810334</v>
      </c>
      <c r="D10" s="563">
        <v>4752</v>
      </c>
      <c r="E10" s="547">
        <v>1238140</v>
      </c>
    </row>
    <row r="11" spans="1:5" s="4" customFormat="1" ht="27" customHeight="1">
      <c r="A11" s="557"/>
      <c r="B11" s="554"/>
      <c r="C11" s="554"/>
      <c r="D11" s="554"/>
      <c r="E11" s="554"/>
    </row>
    <row r="12" spans="1:5" ht="12.6" customHeight="1">
      <c r="A12" s="557"/>
      <c r="B12" s="562"/>
      <c r="C12" s="556"/>
      <c r="D12" s="556"/>
      <c r="E12" s="556"/>
    </row>
    <row r="13" spans="1:5" ht="12.6" customHeight="1">
      <c r="A13" s="557"/>
      <c r="B13" s="556"/>
      <c r="C13" s="548"/>
      <c r="D13" s="556"/>
      <c r="E13" s="556"/>
    </row>
    <row r="14" spans="1:5" ht="12.6" customHeight="1">
      <c r="A14" s="557"/>
      <c r="B14" s="564"/>
      <c r="C14" s="548"/>
      <c r="D14" s="564"/>
      <c r="E14" s="564"/>
    </row>
    <row r="15" spans="1:5" ht="12.6" customHeight="1">
      <c r="A15" s="557"/>
      <c r="B15" s="565"/>
      <c r="C15" s="548"/>
      <c r="D15" s="565"/>
      <c r="E15" s="565"/>
    </row>
    <row r="16" spans="1:5" ht="12.6" customHeight="1">
      <c r="B16" s="93"/>
      <c r="C16" s="547"/>
    </row>
    <row r="17" ht="12.6" customHeight="1"/>
    <row r="18" ht="12.6" customHeight="1"/>
    <row r="19" ht="12.6" customHeight="1"/>
    <row r="20" ht="12.6" customHeight="1"/>
    <row r="21" ht="12.6" customHeight="1"/>
    <row r="22" ht="12.6" customHeight="1"/>
    <row r="23" ht="12.6" customHeight="1"/>
    <row r="24" ht="12.6" customHeight="1"/>
    <row r="25" ht="12.6" customHeight="1"/>
    <row r="26" ht="12.6" customHeight="1"/>
    <row r="27" ht="12.6" customHeight="1"/>
    <row r="28" ht="12.6" customHeight="1"/>
    <row r="29" ht="12.6" customHeight="1"/>
    <row r="30" ht="12.6" customHeight="1"/>
    <row r="31" ht="12.6" customHeight="1"/>
    <row r="32" ht="12.6" customHeight="1"/>
    <row r="33" ht="12.6" customHeight="1"/>
    <row r="34" ht="12.6" customHeight="1"/>
    <row r="35" ht="12.6" customHeight="1"/>
    <row r="36" ht="12.6" customHeight="1"/>
    <row r="37" ht="12.6" customHeight="1"/>
    <row r="38" ht="12.6" customHeight="1"/>
    <row r="39" ht="12.6" customHeight="1"/>
    <row r="40" ht="12.6" customHeight="1"/>
    <row r="41" ht="12.6" customHeight="1"/>
    <row r="42" ht="12.6" customHeight="1"/>
    <row r="43" ht="12.6" customHeight="1"/>
    <row r="44" ht="12.6" customHeight="1"/>
    <row r="45" ht="12.6" customHeight="1"/>
    <row r="46" ht="12.6" customHeight="1"/>
    <row r="47" ht="12.6" customHeight="1"/>
    <row r="48" ht="12.6" customHeight="1"/>
    <row r="49" ht="12.6" customHeight="1"/>
    <row r="50" ht="12.6" customHeight="1"/>
    <row r="51" ht="12.6" customHeight="1"/>
    <row r="52" ht="12.6" customHeight="1"/>
    <row r="53" ht="12.6" customHeight="1"/>
    <row r="54" ht="12.6" customHeight="1"/>
    <row r="55" ht="12.6" customHeight="1"/>
    <row r="56" ht="12.6" customHeight="1"/>
    <row r="57" ht="12.6" customHeight="1"/>
    <row r="58" ht="12.6" customHeight="1"/>
    <row r="59" ht="12.6" customHeight="1"/>
    <row r="60" ht="12.6" customHeight="1"/>
    <row r="61" ht="12.6" customHeight="1"/>
    <row r="62" ht="12.6" customHeight="1"/>
    <row r="63" ht="12.6" customHeight="1"/>
    <row r="64" ht="12.6" customHeight="1"/>
    <row r="65" ht="12.6" customHeight="1"/>
    <row r="66" ht="12.6" customHeight="1"/>
    <row r="67" ht="12.6" customHeight="1"/>
    <row r="68" ht="12.6" customHeight="1"/>
    <row r="69" ht="12.6" customHeight="1"/>
    <row r="70" ht="12.6" customHeight="1"/>
    <row r="71" ht="12.6" customHeight="1"/>
    <row r="72" ht="12.6" customHeight="1"/>
    <row r="73" ht="12.6" customHeight="1"/>
    <row r="74" ht="12.6" customHeight="1"/>
    <row r="75" ht="12.6" customHeight="1"/>
    <row r="76" ht="12.6" customHeight="1"/>
    <row r="77" ht="12.6" customHeight="1"/>
    <row r="78" ht="12.6" customHeight="1"/>
    <row r="79" ht="12.6" customHeight="1"/>
    <row r="80" ht="12.6" customHeight="1"/>
  </sheetData>
  <mergeCells count="5">
    <mergeCell ref="A4:A5"/>
    <mergeCell ref="B4:B5"/>
    <mergeCell ref="C4:C5"/>
    <mergeCell ref="D4:D5"/>
    <mergeCell ref="E4:E5"/>
  </mergeCells>
  <pageMargins left="0.78740157480314965" right="0.78740157480314965" top="0.98425196850393704" bottom="0.78740157480314965" header="0.51181102362204722" footer="0.51181102362204722"/>
  <pageSetup paperSize="9" orientation="portrait" r:id="rId1"/>
  <headerFooter alignWithMargins="0">
    <oddHeader xml:space="preserve">&amp;C&amp;"Arial,Standard"&amp;9 35&amp;"Optimum,Fett"
&amp;"Arial,Standard"
</oddHeader>
    <oddFooter xml:space="preserve">&amp;C&amp;"Arial,Standard"&amp;7©&amp;6 Statistisches Landesamt des Freistaates Sachsen  -  K II 1  - j/14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pane ySplit="6" topLeftCell="A7" activePane="bottomLeft" state="frozen"/>
      <selection activeCell="B1" sqref="B1"/>
      <selection pane="bottomLeft" activeCell="A9" sqref="A9"/>
    </sheetView>
  </sheetViews>
  <sheetFormatPr baseColWidth="10" defaultRowHeight="12.75"/>
  <cols>
    <col min="1" max="1" width="6.85546875" style="2" customWidth="1"/>
    <col min="2" max="2" width="11.5703125" style="2" customWidth="1"/>
    <col min="3" max="7" width="13.7109375" style="2" customWidth="1"/>
    <col min="8" max="11" width="16" style="2" customWidth="1"/>
    <col min="12" max="12" width="7.42578125" style="2" customWidth="1"/>
    <col min="13" max="13" width="15.140625" style="2" customWidth="1"/>
    <col min="14" max="14" width="11.140625" style="2" customWidth="1"/>
    <col min="15" max="16384" width="11.42578125" style="2"/>
  </cols>
  <sheetData>
    <row r="1" spans="1:14" ht="13.5" customHeight="1">
      <c r="A1" s="1" t="s">
        <v>361</v>
      </c>
    </row>
    <row r="2" spans="1:14" ht="13.5" customHeight="1">
      <c r="A2" s="1" t="s">
        <v>362</v>
      </c>
    </row>
    <row r="3" spans="1:14" ht="13.5" customHeight="1"/>
    <row r="4" spans="1:14" s="3" customFormat="1" ht="12.75" customHeight="1">
      <c r="A4" s="660" t="s">
        <v>363</v>
      </c>
      <c r="B4" s="652"/>
      <c r="C4" s="666" t="s">
        <v>3</v>
      </c>
      <c r="D4" s="709"/>
      <c r="E4" s="652"/>
      <c r="F4" s="666" t="s">
        <v>39</v>
      </c>
      <c r="G4" s="709"/>
      <c r="H4" s="709" t="s">
        <v>40</v>
      </c>
      <c r="I4" s="652"/>
      <c r="J4" s="666" t="s">
        <v>6</v>
      </c>
      <c r="K4" s="652"/>
      <c r="L4" s="657" t="s">
        <v>363</v>
      </c>
      <c r="M4" s="709"/>
    </row>
    <row r="5" spans="1:14" s="3" customFormat="1" ht="12.75" customHeight="1">
      <c r="A5" s="773"/>
      <c r="B5" s="668"/>
      <c r="C5" s="669"/>
      <c r="D5" s="774"/>
      <c r="E5" s="670"/>
      <c r="F5" s="669"/>
      <c r="G5" s="774"/>
      <c r="H5" s="774"/>
      <c r="I5" s="670"/>
      <c r="J5" s="669"/>
      <c r="K5" s="670"/>
      <c r="L5" s="667"/>
      <c r="M5" s="771"/>
    </row>
    <row r="6" spans="1:14" s="3" customFormat="1" ht="12.75" customHeight="1">
      <c r="A6" s="772"/>
      <c r="B6" s="653"/>
      <c r="C6" s="105" t="s">
        <v>282</v>
      </c>
      <c r="D6" s="566" t="s">
        <v>115</v>
      </c>
      <c r="E6" s="567" t="s">
        <v>117</v>
      </c>
      <c r="F6" s="566" t="s">
        <v>115</v>
      </c>
      <c r="G6" s="106" t="s">
        <v>117</v>
      </c>
      <c r="H6" s="566" t="s">
        <v>115</v>
      </c>
      <c r="I6" s="567" t="s">
        <v>117</v>
      </c>
      <c r="J6" s="566" t="s">
        <v>115</v>
      </c>
      <c r="K6" s="567" t="s">
        <v>117</v>
      </c>
      <c r="L6" s="658"/>
      <c r="M6" s="772"/>
    </row>
    <row r="7" spans="1:14" ht="11.45" customHeight="1">
      <c r="B7" s="93"/>
      <c r="C7" s="568"/>
      <c r="D7" s="569"/>
      <c r="E7" s="569"/>
      <c r="F7" s="569"/>
      <c r="G7" s="569"/>
      <c r="H7" s="569"/>
      <c r="I7" s="569"/>
      <c r="J7" s="569"/>
      <c r="K7" s="570"/>
      <c r="L7" s="93"/>
      <c r="M7" s="93"/>
    </row>
    <row r="8" spans="1:14" s="4" customFormat="1" ht="11.45" customHeight="1">
      <c r="B8" s="70"/>
      <c r="C8" s="571"/>
      <c r="D8" s="572"/>
      <c r="E8" s="572"/>
      <c r="F8" s="572"/>
      <c r="G8" s="572"/>
      <c r="H8" s="572"/>
      <c r="I8" s="572"/>
      <c r="J8" s="572"/>
      <c r="K8" s="573"/>
      <c r="M8" s="70"/>
    </row>
    <row r="9" spans="1:14" s="580" customFormat="1" ht="14.25" customHeight="1">
      <c r="A9" s="574">
        <v>2012</v>
      </c>
      <c r="B9" s="575" t="s">
        <v>364</v>
      </c>
      <c r="C9" s="576">
        <v>3.0187046328105755</v>
      </c>
      <c r="D9" s="577">
        <v>3.0622851988893713</v>
      </c>
      <c r="E9" s="577">
        <v>2.9597501273730145</v>
      </c>
      <c r="F9" s="577">
        <v>2.7538320500099975</v>
      </c>
      <c r="G9" s="577">
        <v>2.8857000557643762</v>
      </c>
      <c r="H9" s="578">
        <v>2.1750951604132682</v>
      </c>
      <c r="I9" s="578">
        <v>3.236842105263158</v>
      </c>
      <c r="J9" s="578">
        <v>3.2283132106199672</v>
      </c>
      <c r="K9" s="579">
        <v>3.0112636100045651</v>
      </c>
      <c r="L9" s="574">
        <v>2012</v>
      </c>
      <c r="M9" s="575" t="s">
        <v>364</v>
      </c>
    </row>
    <row r="10" spans="1:14" s="580" customFormat="1" ht="14.25" customHeight="1">
      <c r="A10" s="581"/>
      <c r="B10" s="575" t="s">
        <v>365</v>
      </c>
      <c r="C10" s="576">
        <v>4.9702944494907726</v>
      </c>
      <c r="D10" s="577">
        <v>4.9383308285400549</v>
      </c>
      <c r="E10" s="577">
        <v>5.0132007582607283</v>
      </c>
      <c r="F10" s="577">
        <v>4.8513885158522703</v>
      </c>
      <c r="G10" s="577">
        <v>5.3123647564980523</v>
      </c>
      <c r="H10" s="578">
        <v>2.4483133841131663</v>
      </c>
      <c r="I10" s="578">
        <v>3.2851511169513796</v>
      </c>
      <c r="J10" s="578">
        <v>4.9893212081713694</v>
      </c>
      <c r="K10" s="579">
        <v>4.8090269868027393</v>
      </c>
      <c r="L10" s="575"/>
      <c r="M10" s="575" t="s">
        <v>365</v>
      </c>
      <c r="N10" s="575"/>
    </row>
    <row r="11" spans="1:14" s="580" customFormat="1" ht="14.25" customHeight="1">
      <c r="B11" s="575" t="s">
        <v>366</v>
      </c>
      <c r="C11" s="576">
        <v>5.058753109265913</v>
      </c>
      <c r="D11" s="577">
        <v>5.0448126285487316</v>
      </c>
      <c r="E11" s="577">
        <v>5.0774538784970309</v>
      </c>
      <c r="F11" s="577">
        <v>4.7404131466046762</v>
      </c>
      <c r="G11" s="577">
        <v>5.1117791514946225</v>
      </c>
      <c r="H11" s="578">
        <v>2.7218290691344582</v>
      </c>
      <c r="I11" s="578">
        <v>3.5337552742616034</v>
      </c>
      <c r="J11" s="578">
        <v>5.2110151507078744</v>
      </c>
      <c r="K11" s="579">
        <v>5.0617844124809048</v>
      </c>
      <c r="L11" s="575"/>
      <c r="M11" s="575" t="s">
        <v>366</v>
      </c>
      <c r="N11" s="575"/>
    </row>
    <row r="12" spans="1:14" s="580" customFormat="1" ht="14.25" customHeight="1">
      <c r="B12" s="575" t="s">
        <v>367</v>
      </c>
      <c r="C12" s="576">
        <v>3.5198963739139519</v>
      </c>
      <c r="D12" s="577">
        <v>3.4528722499647064</v>
      </c>
      <c r="E12" s="577">
        <v>3.6096391855452659</v>
      </c>
      <c r="F12" s="577">
        <v>3.5486587044826159</v>
      </c>
      <c r="G12" s="577">
        <v>3.991862586952196</v>
      </c>
      <c r="H12" s="578">
        <v>2.4644030668127055</v>
      </c>
      <c r="I12" s="578">
        <v>2.2991543340380551</v>
      </c>
      <c r="J12" s="578">
        <v>3.403861808865718</v>
      </c>
      <c r="K12" s="579">
        <v>3.3440759555312911</v>
      </c>
      <c r="L12" s="575"/>
      <c r="M12" s="575" t="s">
        <v>367</v>
      </c>
      <c r="N12" s="575"/>
    </row>
    <row r="13" spans="1:14" s="580" customFormat="1" ht="14.25" customHeight="1">
      <c r="B13" s="575" t="s">
        <v>368</v>
      </c>
      <c r="C13" s="576">
        <v>3.3612349412829494</v>
      </c>
      <c r="D13" s="577">
        <v>3.3014918220497935</v>
      </c>
      <c r="E13" s="577">
        <v>3.4412242164572895</v>
      </c>
      <c r="F13" s="577">
        <v>3.3957065345600377</v>
      </c>
      <c r="G13" s="577">
        <v>3.7863305726210736</v>
      </c>
      <c r="H13" s="578">
        <v>2.2502744237102084</v>
      </c>
      <c r="I13" s="578">
        <v>2.5198938992042441</v>
      </c>
      <c r="J13" s="578">
        <v>3.2532808978834344</v>
      </c>
      <c r="K13" s="579">
        <v>3.1996271048888176</v>
      </c>
      <c r="L13" s="575"/>
      <c r="M13" s="575" t="s">
        <v>368</v>
      </c>
      <c r="N13" s="575"/>
    </row>
    <row r="14" spans="1:14" s="580" customFormat="1" ht="14.25" customHeight="1">
      <c r="B14" s="575" t="s">
        <v>369</v>
      </c>
      <c r="C14" s="576">
        <v>3.8473601008388658</v>
      </c>
      <c r="D14" s="577">
        <v>3.8563132827843414</v>
      </c>
      <c r="E14" s="577">
        <v>3.835359494964341</v>
      </c>
      <c r="F14" s="577">
        <v>3.7489209983111276</v>
      </c>
      <c r="G14" s="577">
        <v>3.8466470868959197</v>
      </c>
      <c r="H14" s="578">
        <v>3.4858387799564272</v>
      </c>
      <c r="I14" s="578">
        <v>2.5491237387148167</v>
      </c>
      <c r="J14" s="578">
        <v>3.9143752349918537</v>
      </c>
      <c r="K14" s="579">
        <v>3.8345682249356186</v>
      </c>
      <c r="L14" s="575"/>
      <c r="M14" s="575" t="s">
        <v>369</v>
      </c>
      <c r="N14" s="575"/>
    </row>
    <row r="15" spans="1:14" s="580" customFormat="1" ht="14.25" customHeight="1">
      <c r="B15" s="575" t="s">
        <v>370</v>
      </c>
      <c r="C15" s="576">
        <v>3.7433773434231474</v>
      </c>
      <c r="D15" s="577">
        <v>3.7435431666772225</v>
      </c>
      <c r="E15" s="577">
        <v>3.7431547167694208</v>
      </c>
      <c r="F15" s="577">
        <v>3.3053125714735647</v>
      </c>
      <c r="G15" s="577">
        <v>3.5540504373810662</v>
      </c>
      <c r="H15" s="578">
        <v>2.4891774891774894</v>
      </c>
      <c r="I15" s="578">
        <v>2.7718550106609809</v>
      </c>
      <c r="J15" s="578">
        <v>3.9805069987101698</v>
      </c>
      <c r="K15" s="579">
        <v>3.8841121382466777</v>
      </c>
      <c r="L15" s="575"/>
      <c r="M15" s="575" t="s">
        <v>370</v>
      </c>
      <c r="N15" s="575"/>
    </row>
    <row r="16" spans="1:14" s="580" customFormat="1" ht="14.25" customHeight="1">
      <c r="B16" s="575" t="s">
        <v>371</v>
      </c>
      <c r="C16" s="576">
        <v>3.7861662894198105</v>
      </c>
      <c r="D16" s="577">
        <v>3.8379102347525338</v>
      </c>
      <c r="E16" s="577">
        <v>3.7166557874988313</v>
      </c>
      <c r="F16" s="577">
        <v>3.3696912656930134</v>
      </c>
      <c r="G16" s="577">
        <v>3.4643487024439406</v>
      </c>
      <c r="H16" s="578">
        <v>1.6866158868335146</v>
      </c>
      <c r="I16" s="578">
        <v>2.2086216072378924</v>
      </c>
      <c r="J16" s="578">
        <v>4.0926064077666018</v>
      </c>
      <c r="K16" s="579">
        <v>3.9060677262471195</v>
      </c>
      <c r="L16" s="575"/>
      <c r="M16" s="575" t="s">
        <v>371</v>
      </c>
      <c r="N16" s="575"/>
    </row>
    <row r="17" spans="1:14" s="580" customFormat="1" ht="14.25" customHeight="1">
      <c r="B17" s="575" t="s">
        <v>372</v>
      </c>
      <c r="C17" s="576">
        <v>3.3430465973349532</v>
      </c>
      <c r="D17" s="577">
        <v>3.3633280771896086</v>
      </c>
      <c r="E17" s="577">
        <v>3.3158095966354426</v>
      </c>
      <c r="F17" s="577">
        <v>3.0943871719531439</v>
      </c>
      <c r="G17" s="577">
        <v>3.2060643849202197</v>
      </c>
      <c r="H17" s="578">
        <v>1.9512195121951219</v>
      </c>
      <c r="I17" s="578">
        <v>1.9878081102570899</v>
      </c>
      <c r="J17" s="578">
        <v>3.5098257020596138</v>
      </c>
      <c r="K17" s="579">
        <v>3.4016879163185672</v>
      </c>
      <c r="L17" s="575"/>
      <c r="M17" s="575" t="s">
        <v>372</v>
      </c>
      <c r="N17" s="575"/>
    </row>
    <row r="18" spans="1:14" s="580" customFormat="1" ht="14.25" customHeight="1">
      <c r="B18" s="575" t="s">
        <v>373</v>
      </c>
      <c r="C18" s="576">
        <v>3.5075800307385459</v>
      </c>
      <c r="D18" s="577">
        <v>3.4644765419409489</v>
      </c>
      <c r="E18" s="577">
        <v>3.5653079188521288</v>
      </c>
      <c r="F18" s="577">
        <v>3.742434923225225</v>
      </c>
      <c r="G18" s="577">
        <v>4.0035008284323812</v>
      </c>
      <c r="H18" s="578">
        <v>1.8408229561451002</v>
      </c>
      <c r="I18" s="578">
        <v>2.2133333333333334</v>
      </c>
      <c r="J18" s="578">
        <v>3.3182060228419741</v>
      </c>
      <c r="K18" s="579">
        <v>3.2590620892118376</v>
      </c>
      <c r="L18" s="575"/>
      <c r="M18" s="575" t="s">
        <v>373</v>
      </c>
      <c r="N18" s="575"/>
    </row>
    <row r="19" spans="1:14" s="580" customFormat="1" ht="14.25" customHeight="1">
      <c r="B19" s="575" t="s">
        <v>374</v>
      </c>
      <c r="C19" s="576">
        <v>4.1852518887600709</v>
      </c>
      <c r="D19" s="577">
        <v>4.2359264202267619</v>
      </c>
      <c r="E19" s="577">
        <v>4.1176202188591464</v>
      </c>
      <c r="F19" s="577">
        <v>4.0764662870310877</v>
      </c>
      <c r="G19" s="577">
        <v>4.1541240216736908</v>
      </c>
      <c r="H19" s="578">
        <v>2.2222222222222223</v>
      </c>
      <c r="I19" s="578">
        <v>3.0925086643561719</v>
      </c>
      <c r="J19" s="578">
        <v>4.3253883910747026</v>
      </c>
      <c r="K19" s="579">
        <v>4.0971611657797933</v>
      </c>
      <c r="L19" s="575"/>
      <c r="M19" s="575" t="s">
        <v>374</v>
      </c>
      <c r="N19" s="575"/>
    </row>
    <row r="20" spans="1:14" s="580" customFormat="1" ht="14.25" customHeight="1">
      <c r="B20" s="575" t="s">
        <v>375</v>
      </c>
      <c r="C20" s="576">
        <v>3.7548744545571564</v>
      </c>
      <c r="D20" s="577">
        <v>3.7306641226748343</v>
      </c>
      <c r="E20" s="577">
        <v>3.7871010896685253</v>
      </c>
      <c r="F20" s="577">
        <v>3.3524426259198887</v>
      </c>
      <c r="G20" s="577">
        <v>3.6101068115612667</v>
      </c>
      <c r="H20" s="578">
        <v>1.789587852494577</v>
      </c>
      <c r="I20" s="578">
        <v>2.8319529788939355</v>
      </c>
      <c r="J20" s="578">
        <v>3.9378044546748621</v>
      </c>
      <c r="K20" s="579">
        <v>3.9192516876859269</v>
      </c>
      <c r="L20" s="575"/>
      <c r="M20" s="575" t="s">
        <v>375</v>
      </c>
      <c r="N20" s="575"/>
    </row>
    <row r="21" spans="1:14" s="4" customFormat="1" ht="11.45" customHeight="1">
      <c r="A21" s="2"/>
      <c r="B21" s="93"/>
      <c r="C21" s="582"/>
      <c r="D21" s="569"/>
      <c r="E21" s="569"/>
      <c r="F21" s="569"/>
      <c r="G21" s="569"/>
      <c r="H21" s="583"/>
      <c r="I21" s="583"/>
      <c r="J21" s="583"/>
      <c r="K21" s="584"/>
      <c r="L21" s="93"/>
      <c r="M21" s="93"/>
    </row>
    <row r="22" spans="1:14" s="580" customFormat="1" ht="15" customHeight="1">
      <c r="A22" s="574">
        <v>2013</v>
      </c>
      <c r="B22" s="575" t="s">
        <v>364</v>
      </c>
      <c r="C22" s="576">
        <v>2.8926629308084291</v>
      </c>
      <c r="D22" s="577">
        <v>2.9488633238970405</v>
      </c>
      <c r="E22" s="577">
        <v>2.8179966286329612</v>
      </c>
      <c r="F22" s="577">
        <v>2.7438385290330309</v>
      </c>
      <c r="G22" s="577">
        <v>2.8122335913090057</v>
      </c>
      <c r="H22" s="578">
        <v>2.2062879205736348</v>
      </c>
      <c r="I22" s="578">
        <v>2.0640956002172732</v>
      </c>
      <c r="J22" s="578">
        <v>3.0607211487539532</v>
      </c>
      <c r="K22" s="579">
        <v>2.8263130798407179</v>
      </c>
      <c r="L22" s="574">
        <v>2013</v>
      </c>
      <c r="M22" s="575" t="s">
        <v>364</v>
      </c>
    </row>
    <row r="23" spans="1:14" s="580" customFormat="1" ht="15" customHeight="1">
      <c r="A23" s="581"/>
      <c r="B23" s="575" t="s">
        <v>365</v>
      </c>
      <c r="C23" s="576">
        <v>6.6017581274537793</v>
      </c>
      <c r="D23" s="577">
        <v>6.5548535324526132</v>
      </c>
      <c r="E23" s="577">
        <v>6.6637238977408035</v>
      </c>
      <c r="F23" s="577">
        <v>6.5440110562803726</v>
      </c>
      <c r="G23" s="577">
        <v>7.1074744217359145</v>
      </c>
      <c r="H23" s="578">
        <v>3.7260273972602738</v>
      </c>
      <c r="I23" s="578">
        <v>3.878491998915107</v>
      </c>
      <c r="J23" s="578">
        <v>6.5659118990659273</v>
      </c>
      <c r="K23" s="579">
        <v>6.3594620401883395</v>
      </c>
      <c r="L23" s="575"/>
      <c r="M23" s="575" t="s">
        <v>365</v>
      </c>
      <c r="N23" s="575"/>
    </row>
    <row r="24" spans="1:14" s="580" customFormat="1" ht="15" customHeight="1">
      <c r="B24" s="575" t="s">
        <v>366</v>
      </c>
      <c r="C24" s="576">
        <v>6.2976647377980326</v>
      </c>
      <c r="D24" s="577">
        <v>6.2494681986037675</v>
      </c>
      <c r="E24" s="577">
        <v>6.3614708805544264</v>
      </c>
      <c r="F24" s="577">
        <v>6.3623704335912494</v>
      </c>
      <c r="G24" s="577">
        <v>6.8628773928622584</v>
      </c>
      <c r="H24" s="578">
        <v>4.143947655398037</v>
      </c>
      <c r="I24" s="578">
        <v>5.0338294993234101</v>
      </c>
      <c r="J24" s="578">
        <v>6.1925361244718715</v>
      </c>
      <c r="K24" s="579">
        <v>6.0076061549137165</v>
      </c>
      <c r="L24" s="575"/>
      <c r="M24" s="575" t="s">
        <v>366</v>
      </c>
      <c r="N24" s="575"/>
    </row>
    <row r="25" spans="1:14" s="580" customFormat="1" ht="15" customHeight="1">
      <c r="B25" s="575" t="s">
        <v>367</v>
      </c>
      <c r="C25" s="576">
        <v>3.4441644290529303</v>
      </c>
      <c r="D25" s="577">
        <v>3.4386150337862205</v>
      </c>
      <c r="E25" s="577">
        <v>3.4515010276142619</v>
      </c>
      <c r="F25" s="577">
        <v>3.3537037002312058</v>
      </c>
      <c r="G25" s="577">
        <v>3.583958132899844</v>
      </c>
      <c r="H25" s="578">
        <v>1.7495899398578458</v>
      </c>
      <c r="I25" s="578">
        <v>2.2106986899563319</v>
      </c>
      <c r="J25" s="578">
        <v>3.4874724511089248</v>
      </c>
      <c r="K25" s="579">
        <v>3.3626333139131726</v>
      </c>
      <c r="L25" s="575"/>
      <c r="M25" s="575" t="s">
        <v>367</v>
      </c>
      <c r="N25" s="575"/>
    </row>
    <row r="26" spans="1:14" s="580" customFormat="1" ht="15" customHeight="1">
      <c r="B26" s="575" t="s">
        <v>368</v>
      </c>
      <c r="C26" s="576">
        <v>3.6592740148474578</v>
      </c>
      <c r="D26" s="577">
        <v>3.6543936312897505</v>
      </c>
      <c r="E26" s="577">
        <v>9.0986890688131936</v>
      </c>
      <c r="F26" s="577">
        <v>3.5371684609370302</v>
      </c>
      <c r="G26" s="577">
        <v>3.7446108440358628</v>
      </c>
      <c r="H26" s="578">
        <v>1.4770240700218817</v>
      </c>
      <c r="I26" s="578">
        <v>1.9409513395297977</v>
      </c>
      <c r="J26" s="578">
        <v>3.7289842164907494</v>
      </c>
      <c r="K26" s="579">
        <v>3.5984434632941706</v>
      </c>
      <c r="L26" s="575"/>
      <c r="M26" s="575" t="s">
        <v>368</v>
      </c>
      <c r="N26" s="575"/>
    </row>
    <row r="27" spans="1:14" s="580" customFormat="1" ht="15" customHeight="1">
      <c r="B27" s="575" t="s">
        <v>369</v>
      </c>
      <c r="C27" s="576">
        <v>3.4790000000000001</v>
      </c>
      <c r="D27" s="577">
        <v>3.4249999999999998</v>
      </c>
      <c r="E27" s="577">
        <v>3.5489999999999999</v>
      </c>
      <c r="F27" s="577">
        <v>3.3610000000000002</v>
      </c>
      <c r="G27" s="577">
        <v>3.6989999999999998</v>
      </c>
      <c r="H27" s="578">
        <v>1.9219999999999999</v>
      </c>
      <c r="I27" s="578">
        <v>2.5270000000000001</v>
      </c>
      <c r="J27" s="578">
        <v>3.4630000000000001</v>
      </c>
      <c r="K27" s="579">
        <v>3.4460000000000002</v>
      </c>
      <c r="L27" s="575"/>
      <c r="M27" s="575" t="s">
        <v>369</v>
      </c>
      <c r="N27" s="575"/>
    </row>
    <row r="28" spans="1:14" s="580" customFormat="1" ht="15" customHeight="1">
      <c r="B28" s="575" t="s">
        <v>370</v>
      </c>
      <c r="C28" s="576">
        <v>3.8929999999999998</v>
      </c>
      <c r="D28" s="577">
        <v>3.9209999999999998</v>
      </c>
      <c r="E28" s="577">
        <v>3.8559999999999999</v>
      </c>
      <c r="F28" s="577">
        <v>3.8540000000000001</v>
      </c>
      <c r="G28" s="577">
        <v>4.056</v>
      </c>
      <c r="H28" s="578">
        <v>2.0310000000000001</v>
      </c>
      <c r="I28" s="578">
        <v>2.4569999999999999</v>
      </c>
      <c r="J28" s="578">
        <v>3.96</v>
      </c>
      <c r="K28" s="579">
        <v>3.7170000000000001</v>
      </c>
      <c r="L28" s="575"/>
      <c r="M28" s="575" t="s">
        <v>370</v>
      </c>
      <c r="N28" s="575"/>
    </row>
    <row r="29" spans="1:14" s="580" customFormat="1" ht="15" customHeight="1">
      <c r="B29" s="575" t="s">
        <v>371</v>
      </c>
      <c r="C29" s="576">
        <v>4.085</v>
      </c>
      <c r="D29" s="577">
        <v>4.1829999999999998</v>
      </c>
      <c r="E29" s="577">
        <v>3.956</v>
      </c>
      <c r="F29" s="577">
        <v>4.1459999999999999</v>
      </c>
      <c r="G29" s="577">
        <v>4.1459999999999999</v>
      </c>
      <c r="H29" s="578">
        <v>1.913</v>
      </c>
      <c r="I29" s="578">
        <v>2.5750000000000002</v>
      </c>
      <c r="J29" s="578">
        <v>4.2069999999999999</v>
      </c>
      <c r="K29" s="579">
        <v>3.8239999999999998</v>
      </c>
      <c r="L29" s="575"/>
      <c r="M29" s="575" t="s">
        <v>371</v>
      </c>
      <c r="N29" s="575"/>
    </row>
    <row r="30" spans="1:14" s="580" customFormat="1" ht="15" customHeight="1">
      <c r="B30" s="575" t="s">
        <v>372</v>
      </c>
      <c r="C30" s="576">
        <v>3.3290000000000002</v>
      </c>
      <c r="D30" s="577">
        <v>3.3780000000000001</v>
      </c>
      <c r="E30" s="577">
        <v>3.2639999999999998</v>
      </c>
      <c r="F30" s="577">
        <v>3.23</v>
      </c>
      <c r="G30" s="577">
        <v>3.343</v>
      </c>
      <c r="H30" s="578">
        <v>1.472</v>
      </c>
      <c r="I30" s="578">
        <v>1.835</v>
      </c>
      <c r="J30" s="578">
        <v>3.4620000000000002</v>
      </c>
      <c r="K30" s="579">
        <v>3.2149999999999999</v>
      </c>
      <c r="L30" s="575"/>
      <c r="M30" s="575" t="s">
        <v>372</v>
      </c>
      <c r="N30" s="575"/>
    </row>
    <row r="31" spans="1:14" s="580" customFormat="1" ht="15" customHeight="1">
      <c r="B31" s="575" t="s">
        <v>373</v>
      </c>
      <c r="C31" s="576">
        <v>3.9740000000000002</v>
      </c>
      <c r="D31" s="577">
        <v>3.98</v>
      </c>
      <c r="E31" s="577">
        <v>3.9649999999999999</v>
      </c>
      <c r="F31" s="577">
        <v>4.1950000000000003</v>
      </c>
      <c r="G31" s="577">
        <v>4.4470000000000001</v>
      </c>
      <c r="H31" s="578">
        <v>2.137</v>
      </c>
      <c r="I31" s="578">
        <v>2.6549999999999998</v>
      </c>
      <c r="J31" s="578">
        <v>3.8660000000000001</v>
      </c>
      <c r="K31" s="579">
        <v>3.6179999999999999</v>
      </c>
      <c r="L31" s="575"/>
      <c r="M31" s="575" t="s">
        <v>373</v>
      </c>
      <c r="N31" s="575"/>
    </row>
    <row r="32" spans="1:14" s="580" customFormat="1" ht="15" customHeight="1">
      <c r="B32" s="575" t="s">
        <v>374</v>
      </c>
      <c r="C32" s="576">
        <v>4.2409999999999997</v>
      </c>
      <c r="D32" s="577">
        <v>4.2370000000000001</v>
      </c>
      <c r="E32" s="577">
        <v>4.2389999999999999</v>
      </c>
      <c r="F32" s="577">
        <v>4.4329999999999998</v>
      </c>
      <c r="G32" s="577">
        <v>4.6130000000000004</v>
      </c>
      <c r="H32" s="578">
        <v>1.905</v>
      </c>
      <c r="I32" s="578">
        <v>2.3140000000000001</v>
      </c>
      <c r="J32" s="578">
        <v>4.1390000000000002</v>
      </c>
      <c r="K32" s="579">
        <v>3.9710000000000001</v>
      </c>
      <c r="L32" s="575"/>
      <c r="M32" s="575" t="s">
        <v>374</v>
      </c>
      <c r="N32" s="575"/>
    </row>
    <row r="33" spans="1:14" s="580" customFormat="1" ht="15" customHeight="1">
      <c r="B33" s="575" t="s">
        <v>375</v>
      </c>
      <c r="C33" s="576">
        <v>3.883</v>
      </c>
      <c r="D33" s="577">
        <v>3.887</v>
      </c>
      <c r="E33" s="577">
        <v>3.88</v>
      </c>
      <c r="F33" s="577">
        <v>3.863</v>
      </c>
      <c r="G33" s="577">
        <v>4.1500000000000004</v>
      </c>
      <c r="H33" s="578">
        <v>2.129</v>
      </c>
      <c r="I33" s="578">
        <v>2.597</v>
      </c>
      <c r="J33" s="578">
        <v>3.9020000000000001</v>
      </c>
      <c r="K33" s="579">
        <v>3.6890000000000001</v>
      </c>
      <c r="L33" s="575"/>
      <c r="M33" s="575" t="s">
        <v>375</v>
      </c>
      <c r="N33" s="575"/>
    </row>
    <row r="34" spans="1:14" s="4" customFormat="1" ht="11.45" customHeight="1">
      <c r="A34" s="2"/>
      <c r="B34" s="93"/>
      <c r="C34" s="100"/>
      <c r="L34" s="585"/>
      <c r="M34" s="93"/>
    </row>
    <row r="35" spans="1:14" s="580" customFormat="1" ht="15" customHeight="1">
      <c r="A35" s="586">
        <v>2014</v>
      </c>
      <c r="B35" s="575" t="s">
        <v>364</v>
      </c>
      <c r="C35" s="576">
        <v>3.2160000000000002</v>
      </c>
      <c r="D35" s="577">
        <v>3.2770000000000001</v>
      </c>
      <c r="E35" s="577">
        <v>3.1360000000000001</v>
      </c>
      <c r="F35" s="577">
        <v>3.2229999999999999</v>
      </c>
      <c r="G35" s="577">
        <v>3.3319999999999999</v>
      </c>
      <c r="H35" s="578">
        <v>2.1520000000000001</v>
      </c>
      <c r="I35" s="578">
        <v>2.0760000000000001</v>
      </c>
      <c r="J35" s="578">
        <v>3.3090000000000002</v>
      </c>
      <c r="K35" s="579">
        <v>2.996</v>
      </c>
      <c r="L35" s="587">
        <v>2014</v>
      </c>
      <c r="M35" s="575" t="s">
        <v>364</v>
      </c>
    </row>
    <row r="36" spans="1:14" s="580" customFormat="1" ht="15" customHeight="1">
      <c r="A36" s="581"/>
      <c r="B36" s="575" t="s">
        <v>365</v>
      </c>
      <c r="C36" s="576">
        <v>4.4649999999999999</v>
      </c>
      <c r="D36" s="577">
        <v>4.3869999999999996</v>
      </c>
      <c r="E36" s="577">
        <v>4.5679999999999996</v>
      </c>
      <c r="F36" s="577">
        <v>4.38</v>
      </c>
      <c r="G36" s="577">
        <v>4.91</v>
      </c>
      <c r="H36" s="578">
        <v>2.4510000000000001</v>
      </c>
      <c r="I36" s="578">
        <v>2.2829999999999999</v>
      </c>
      <c r="J36" s="578">
        <v>4.3940000000000001</v>
      </c>
      <c r="K36" s="579">
        <v>4.3259999999999996</v>
      </c>
      <c r="L36" s="575"/>
      <c r="M36" s="575" t="s">
        <v>365</v>
      </c>
      <c r="N36" s="575"/>
    </row>
    <row r="37" spans="1:14" s="580" customFormat="1" ht="15" customHeight="1">
      <c r="B37" s="575" t="s">
        <v>366</v>
      </c>
      <c r="C37" s="576">
        <v>4.202</v>
      </c>
      <c r="D37" s="577">
        <v>4.1360000000000001</v>
      </c>
      <c r="E37" s="577">
        <v>4.2889999999999997</v>
      </c>
      <c r="F37" s="577">
        <v>4.17</v>
      </c>
      <c r="G37" s="577">
        <v>4.6120000000000001</v>
      </c>
      <c r="H37" s="578">
        <v>2.5099999999999998</v>
      </c>
      <c r="I37" s="578">
        <v>2.8849999999999998</v>
      </c>
      <c r="J37" s="578">
        <v>4.12</v>
      </c>
      <c r="K37" s="579">
        <v>4.0570000000000004</v>
      </c>
      <c r="L37" s="575"/>
      <c r="M37" s="575" t="s">
        <v>366</v>
      </c>
      <c r="N37" s="575"/>
    </row>
    <row r="38" spans="1:14" s="580" customFormat="1" ht="15" customHeight="1">
      <c r="B38" s="575" t="s">
        <v>367</v>
      </c>
      <c r="C38" s="576">
        <v>5.2789999999999999</v>
      </c>
      <c r="D38" s="577">
        <v>5.2210000000000001</v>
      </c>
      <c r="E38" s="577">
        <v>5.3550000000000004</v>
      </c>
      <c r="F38" s="577">
        <v>4.9489999999999998</v>
      </c>
      <c r="G38" s="577">
        <v>5.5259999999999998</v>
      </c>
      <c r="H38" s="578">
        <v>2.84</v>
      </c>
      <c r="I38" s="578">
        <v>3.89</v>
      </c>
      <c r="J38" s="578">
        <v>5.3760000000000003</v>
      </c>
      <c r="K38" s="579">
        <v>5.2359999999999998</v>
      </c>
      <c r="L38" s="575"/>
      <c r="M38" s="575" t="s">
        <v>367</v>
      </c>
      <c r="N38" s="575"/>
    </row>
    <row r="39" spans="1:14" s="580" customFormat="1" ht="15" customHeight="1">
      <c r="B39" s="575" t="s">
        <v>368</v>
      </c>
      <c r="C39" s="576">
        <v>4.0590000000000002</v>
      </c>
      <c r="D39" s="577">
        <v>4.0430000000000001</v>
      </c>
      <c r="E39" s="577">
        <v>4.0789999999999997</v>
      </c>
      <c r="F39" s="577">
        <v>4.1100000000000003</v>
      </c>
      <c r="G39" s="577">
        <v>4.4009999999999998</v>
      </c>
      <c r="H39" s="578">
        <v>1.9079999999999999</v>
      </c>
      <c r="I39" s="578">
        <v>2.69</v>
      </c>
      <c r="J39" s="578">
        <v>4.01</v>
      </c>
      <c r="K39" s="579">
        <v>3.847</v>
      </c>
      <c r="L39" s="575"/>
      <c r="M39" s="575" t="s">
        <v>368</v>
      </c>
      <c r="N39" s="575"/>
    </row>
    <row r="40" spans="1:14" s="580" customFormat="1" ht="15" customHeight="1">
      <c r="B40" s="575" t="s">
        <v>369</v>
      </c>
      <c r="C40" s="576">
        <v>3.5590000000000002</v>
      </c>
      <c r="D40" s="577">
        <v>3.53</v>
      </c>
      <c r="E40" s="577">
        <v>3.5950000000000002</v>
      </c>
      <c r="F40" s="577">
        <v>3.431</v>
      </c>
      <c r="G40" s="577">
        <v>3.766</v>
      </c>
      <c r="H40" s="578">
        <v>1.48</v>
      </c>
      <c r="I40" s="578">
        <v>2.1509999999999998</v>
      </c>
      <c r="J40" s="578">
        <v>3.59</v>
      </c>
      <c r="K40" s="579">
        <v>3.4750000000000001</v>
      </c>
      <c r="L40" s="575"/>
      <c r="M40" s="575" t="s">
        <v>369</v>
      </c>
      <c r="N40" s="575"/>
    </row>
    <row r="41" spans="1:14" s="580" customFormat="1" ht="15" customHeight="1">
      <c r="B41" s="575" t="s">
        <v>370</v>
      </c>
      <c r="C41" s="576">
        <v>4.08</v>
      </c>
      <c r="D41" s="577">
        <v>4.0679999999999996</v>
      </c>
      <c r="E41" s="577">
        <v>4.0949999999999998</v>
      </c>
      <c r="F41" s="577">
        <v>4.3529999999999998</v>
      </c>
      <c r="G41" s="577">
        <v>4.6449999999999996</v>
      </c>
      <c r="H41" s="578">
        <v>3.1459999999999999</v>
      </c>
      <c r="I41" s="578">
        <v>3.073</v>
      </c>
      <c r="J41" s="578">
        <v>3.91</v>
      </c>
      <c r="K41" s="579">
        <v>3.6880000000000002</v>
      </c>
      <c r="L41" s="575"/>
      <c r="M41" s="575" t="s">
        <v>370</v>
      </c>
      <c r="N41" s="575"/>
    </row>
    <row r="42" spans="1:14" s="580" customFormat="1" ht="15" customHeight="1">
      <c r="B42" s="575" t="s">
        <v>371</v>
      </c>
      <c r="C42" s="576">
        <v>4.1470000000000002</v>
      </c>
      <c r="D42" s="577">
        <v>4.181</v>
      </c>
      <c r="E42" s="577">
        <v>4.1029999999999998</v>
      </c>
      <c r="F42" s="577">
        <v>4.4669999999999996</v>
      </c>
      <c r="G42" s="577">
        <v>4.5350000000000001</v>
      </c>
      <c r="H42" s="578">
        <v>2.7719999999999998</v>
      </c>
      <c r="I42" s="578">
        <v>3.1629999999999998</v>
      </c>
      <c r="J42" s="578">
        <v>4.0229999999999997</v>
      </c>
      <c r="K42" s="579">
        <v>3.7829999999999999</v>
      </c>
      <c r="L42" s="575"/>
      <c r="M42" s="575" t="s">
        <v>371</v>
      </c>
      <c r="N42" s="575"/>
    </row>
    <row r="43" spans="1:14" s="580" customFormat="1" ht="15" customHeight="1">
      <c r="B43" s="575" t="s">
        <v>372</v>
      </c>
      <c r="C43" s="576">
        <v>3.2069999999999999</v>
      </c>
      <c r="D43" s="577">
        <v>3.206</v>
      </c>
      <c r="E43" s="577">
        <v>3.2090000000000001</v>
      </c>
      <c r="F43" s="577">
        <v>3.758</v>
      </c>
      <c r="G43" s="577">
        <v>3.915</v>
      </c>
      <c r="H43" s="578">
        <v>2.4790000000000001</v>
      </c>
      <c r="I43" s="578">
        <v>2.641</v>
      </c>
      <c r="J43" s="578">
        <v>2.8980000000000001</v>
      </c>
      <c r="K43" s="579">
        <v>2.6819999999999999</v>
      </c>
      <c r="L43" s="575"/>
      <c r="M43" s="575" t="s">
        <v>372</v>
      </c>
      <c r="N43" s="575"/>
    </row>
    <row r="44" spans="1:14" s="580" customFormat="1" ht="15" customHeight="1">
      <c r="B44" s="575" t="s">
        <v>373</v>
      </c>
      <c r="C44" s="576">
        <v>3.145</v>
      </c>
      <c r="D44" s="577">
        <v>3.0619999999999998</v>
      </c>
      <c r="E44" s="577">
        <v>3.254</v>
      </c>
      <c r="F44" s="577">
        <v>4.6619999999999999</v>
      </c>
      <c r="G44" s="577">
        <v>4.9939999999999998</v>
      </c>
      <c r="H44" s="578">
        <v>2.6579999999999999</v>
      </c>
      <c r="I44" s="578">
        <v>2.9780000000000002</v>
      </c>
      <c r="J44" s="578">
        <v>2.161</v>
      </c>
      <c r="K44" s="579">
        <v>1.9450000000000001</v>
      </c>
      <c r="L44" s="575"/>
      <c r="M44" s="575" t="s">
        <v>373</v>
      </c>
      <c r="N44" s="575"/>
    </row>
    <row r="45" spans="1:14" s="580" customFormat="1" ht="15" customHeight="1">
      <c r="B45" s="575" t="s">
        <v>374</v>
      </c>
      <c r="C45" s="576">
        <v>2.87</v>
      </c>
      <c r="D45" s="577">
        <v>2.8050000000000002</v>
      </c>
      <c r="E45" s="577">
        <v>2.9540000000000002</v>
      </c>
      <c r="F45" s="577">
        <v>3.6549999999999998</v>
      </c>
      <c r="G45" s="577">
        <v>4.0919999999999996</v>
      </c>
      <c r="H45" s="578">
        <v>1.61</v>
      </c>
      <c r="I45" s="578">
        <v>2.2490000000000001</v>
      </c>
      <c r="J45" s="578">
        <v>2.3279999999999998</v>
      </c>
      <c r="K45" s="579">
        <v>2.101</v>
      </c>
      <c r="L45" s="575"/>
      <c r="M45" s="575" t="s">
        <v>374</v>
      </c>
      <c r="N45" s="575"/>
    </row>
    <row r="46" spans="1:14" s="580" customFormat="1" ht="15" customHeight="1">
      <c r="B46" s="575" t="s">
        <v>375</v>
      </c>
      <c r="C46" s="576">
        <v>4.6859999999999999</v>
      </c>
      <c r="D46" s="577">
        <v>4.6769999999999996</v>
      </c>
      <c r="E46" s="577">
        <v>4.6980000000000004</v>
      </c>
      <c r="F46" s="577">
        <v>4.7149999999999999</v>
      </c>
      <c r="G46" s="577">
        <v>5.0209999999999999</v>
      </c>
      <c r="H46" s="578">
        <v>3.8119999999999998</v>
      </c>
      <c r="I46" s="578">
        <v>4.67</v>
      </c>
      <c r="J46" s="578">
        <v>4.6559999999999997</v>
      </c>
      <c r="K46" s="579">
        <v>4.4560000000000004</v>
      </c>
      <c r="L46" s="575"/>
      <c r="M46" s="575" t="s">
        <v>375</v>
      </c>
      <c r="N46" s="575"/>
    </row>
    <row r="47" spans="1:14">
      <c r="B47" s="93"/>
      <c r="C47" s="569"/>
      <c r="D47" s="569"/>
      <c r="E47" s="569"/>
      <c r="F47" s="577"/>
      <c r="G47" s="577"/>
      <c r="H47" s="578"/>
      <c r="I47" s="578"/>
      <c r="J47" s="578"/>
      <c r="K47" s="579"/>
      <c r="L47" s="93"/>
      <c r="M47" s="93"/>
    </row>
    <row r="48" spans="1:14" s="3" customFormat="1" ht="12">
      <c r="A48" s="3" t="s">
        <v>33</v>
      </c>
      <c r="C48" s="588"/>
      <c r="D48" s="588"/>
      <c r="E48" s="588"/>
      <c r="F48" s="588"/>
      <c r="G48" s="588"/>
      <c r="H48" s="578"/>
      <c r="I48" s="578"/>
      <c r="J48" s="578"/>
      <c r="K48" s="578"/>
      <c r="L48" s="68"/>
      <c r="M48" s="68"/>
    </row>
    <row r="49" spans="1:10" ht="10.5" customHeight="1">
      <c r="A49" s="3" t="s">
        <v>412</v>
      </c>
      <c r="C49" s="569"/>
      <c r="D49" s="569"/>
    </row>
    <row r="50" spans="1:10" ht="10.5" customHeight="1">
      <c r="A50" s="3" t="s">
        <v>376</v>
      </c>
      <c r="C50" s="569"/>
      <c r="D50" s="569"/>
    </row>
    <row r="51" spans="1:10" ht="10.5" customHeight="1">
      <c r="A51" s="3" t="s">
        <v>377</v>
      </c>
      <c r="C51" s="569"/>
      <c r="D51" s="569"/>
      <c r="J51" s="150"/>
    </row>
    <row r="52" spans="1:10">
      <c r="C52" s="569"/>
      <c r="D52" s="569"/>
    </row>
    <row r="53" spans="1:10">
      <c r="C53" s="569"/>
      <c r="D53" s="569"/>
    </row>
    <row r="54" spans="1:10">
      <c r="C54" s="569"/>
      <c r="D54" s="569"/>
    </row>
    <row r="55" spans="1:10">
      <c r="C55" s="569"/>
      <c r="D55" s="569"/>
    </row>
    <row r="56" spans="1:10">
      <c r="C56" s="569"/>
      <c r="D56" s="569"/>
    </row>
    <row r="57" spans="1:10">
      <c r="C57" s="569"/>
      <c r="D57" s="569"/>
    </row>
    <row r="58" spans="1:10">
      <c r="C58" s="569"/>
      <c r="D58" s="569"/>
    </row>
    <row r="59" spans="1:10">
      <c r="C59" s="569"/>
      <c r="D59" s="569"/>
    </row>
  </sheetData>
  <mergeCells count="6">
    <mergeCell ref="L4:M6"/>
    <mergeCell ref="A4:B6"/>
    <mergeCell ref="C4:E5"/>
    <mergeCell ref="F4:G5"/>
    <mergeCell ref="H4:I5"/>
    <mergeCell ref="J4:K5"/>
  </mergeCells>
  <pageMargins left="0.78740157480314965" right="0.78740157480314965" top="0.98425196850393704" bottom="0.78740157480314965" header="0.51181102362204722" footer="0.51181102362204722"/>
  <pageSetup paperSize="9" firstPageNumber="36" orientation="portrait" useFirstPageNumber="1" r:id="rId1"/>
  <headerFooter alignWithMargins="0">
    <oddHeader>&amp;C&amp;"Arial,Standard"&amp;9&amp;P</oddHeader>
    <oddFooter>&amp;C&amp;"Arial,Standard"&amp;6© Statistisches Landesamt des Freistaates Sachsen  -  K II 1  - j/14</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8"/>
  <sheetViews>
    <sheetView zoomScaleNormal="100" workbookViewId="0">
      <selection activeCell="N16" sqref="N16"/>
    </sheetView>
  </sheetViews>
  <sheetFormatPr baseColWidth="10" defaultRowHeight="12.75"/>
  <cols>
    <col min="1" max="1" width="9.28515625" style="2" customWidth="1"/>
    <col min="2" max="2" width="3.42578125" style="2" customWidth="1"/>
    <col min="3" max="7" width="12.28515625" style="2" customWidth="1"/>
    <col min="8" max="8" width="12.85546875" style="2" customWidth="1"/>
    <col min="9" max="9" width="4.85546875" style="2" customWidth="1"/>
    <col min="10" max="16384" width="11.42578125" style="2"/>
  </cols>
  <sheetData>
    <row r="1" spans="1:12" ht="13.5" customHeight="1">
      <c r="A1" s="1" t="s">
        <v>378</v>
      </c>
      <c r="B1" s="1"/>
    </row>
    <row r="2" spans="1:12" ht="13.5" customHeight="1">
      <c r="A2" s="1" t="s">
        <v>403</v>
      </c>
      <c r="B2" s="1"/>
    </row>
    <row r="3" spans="1:12" ht="12.75" customHeight="1">
      <c r="A3" s="1" t="s">
        <v>404</v>
      </c>
      <c r="B3" s="1"/>
    </row>
    <row r="4" spans="1:12" ht="6.75" customHeight="1"/>
    <row r="5" spans="1:12" s="3" customFormat="1" ht="15" customHeight="1">
      <c r="A5" s="222"/>
      <c r="B5" s="223"/>
      <c r="C5" s="666" t="s">
        <v>379</v>
      </c>
      <c r="D5" s="709"/>
      <c r="E5" s="652"/>
      <c r="F5" s="775" t="s">
        <v>380</v>
      </c>
      <c r="G5" s="776"/>
      <c r="H5" s="776"/>
    </row>
    <row r="6" spans="1:12" s="3" customFormat="1" ht="15" customHeight="1">
      <c r="A6" s="589" t="s">
        <v>120</v>
      </c>
      <c r="B6" s="225"/>
      <c r="C6" s="669"/>
      <c r="D6" s="774"/>
      <c r="E6" s="670"/>
      <c r="F6" s="669" t="s">
        <v>381</v>
      </c>
      <c r="G6" s="774"/>
      <c r="H6" s="774"/>
    </row>
    <row r="7" spans="1:12" s="3" customFormat="1" ht="12.75" customHeight="1">
      <c r="A7" s="226"/>
      <c r="B7" s="227"/>
      <c r="C7" s="106" t="s">
        <v>282</v>
      </c>
      <c r="D7" s="567" t="s">
        <v>115</v>
      </c>
      <c r="E7" s="566" t="s">
        <v>117</v>
      </c>
      <c r="F7" s="567" t="s">
        <v>282</v>
      </c>
      <c r="G7" s="566" t="s">
        <v>115</v>
      </c>
      <c r="H7" s="106" t="s">
        <v>117</v>
      </c>
    </row>
    <row r="8" spans="1:12" ht="5.25" customHeight="1">
      <c r="A8" s="590"/>
      <c r="B8" s="236"/>
      <c r="C8" s="591"/>
      <c r="D8" s="591"/>
      <c r="E8" s="591"/>
      <c r="F8" s="126"/>
      <c r="G8" s="126"/>
      <c r="H8" s="126"/>
    </row>
    <row r="9" spans="1:12" ht="11.25" customHeight="1">
      <c r="A9" s="97"/>
      <c r="B9" s="97"/>
      <c r="C9" s="659" t="s">
        <v>3</v>
      </c>
      <c r="D9" s="708"/>
      <c r="E9" s="708"/>
      <c r="F9" s="708"/>
      <c r="G9" s="708"/>
      <c r="H9" s="708"/>
    </row>
    <row r="10" spans="1:12" ht="5.25" customHeight="1">
      <c r="A10" s="97"/>
      <c r="B10" s="97"/>
      <c r="C10" s="592"/>
      <c r="D10" s="592"/>
      <c r="E10" s="592"/>
      <c r="F10" s="593"/>
      <c r="G10" s="593"/>
      <c r="H10" s="593"/>
    </row>
    <row r="11" spans="1:12" ht="11.25" customHeight="1">
      <c r="A11" s="594">
        <v>1992</v>
      </c>
      <c r="B11" s="595"/>
      <c r="C11" s="596">
        <v>44750</v>
      </c>
      <c r="D11" s="596">
        <v>24558</v>
      </c>
      <c r="E11" s="596">
        <v>20192</v>
      </c>
      <c r="F11" s="121">
        <v>3.2</v>
      </c>
      <c r="G11" s="121">
        <v>3</v>
      </c>
      <c r="H11" s="121">
        <v>3.5</v>
      </c>
      <c r="J11" s="591"/>
      <c r="K11" s="591"/>
      <c r="L11" s="591"/>
    </row>
    <row r="12" spans="1:12" ht="11.25" customHeight="1">
      <c r="A12" s="594">
        <v>1993</v>
      </c>
      <c r="B12" s="595"/>
      <c r="C12" s="596">
        <v>56555</v>
      </c>
      <c r="D12" s="596">
        <v>31414</v>
      </c>
      <c r="E12" s="596">
        <v>25141</v>
      </c>
      <c r="F12" s="121">
        <v>4.3</v>
      </c>
      <c r="G12" s="121">
        <v>3.9</v>
      </c>
      <c r="H12" s="121">
        <v>4.8</v>
      </c>
      <c r="J12" s="591"/>
      <c r="K12" s="591"/>
      <c r="L12" s="591"/>
    </row>
    <row r="13" spans="1:12" ht="11.25" customHeight="1">
      <c r="A13" s="594">
        <v>1994</v>
      </c>
      <c r="B13" s="595"/>
      <c r="C13" s="596">
        <v>55370</v>
      </c>
      <c r="D13" s="596">
        <v>31717</v>
      </c>
      <c r="E13" s="596">
        <v>23653</v>
      </c>
      <c r="F13" s="121">
        <v>4.5</v>
      </c>
      <c r="G13" s="121">
        <v>4.2</v>
      </c>
      <c r="H13" s="121">
        <v>4.9000000000000004</v>
      </c>
      <c r="J13" s="591"/>
      <c r="K13" s="591"/>
      <c r="L13" s="591"/>
    </row>
    <row r="14" spans="1:12" ht="11.25" customHeight="1">
      <c r="A14" s="594">
        <v>1995</v>
      </c>
      <c r="B14" s="597"/>
      <c r="C14" s="596">
        <v>62441</v>
      </c>
      <c r="D14" s="596">
        <v>35781</v>
      </c>
      <c r="E14" s="596">
        <v>26660</v>
      </c>
      <c r="F14" s="121">
        <v>5.19</v>
      </c>
      <c r="G14" s="121">
        <v>4.87</v>
      </c>
      <c r="H14" s="121">
        <v>5.69</v>
      </c>
      <c r="J14" s="591"/>
      <c r="K14" s="591"/>
      <c r="L14" s="591"/>
    </row>
    <row r="15" spans="1:12" s="1" customFormat="1" ht="11.25" customHeight="1">
      <c r="A15" s="594">
        <v>1996</v>
      </c>
      <c r="B15" s="597"/>
      <c r="C15" s="596">
        <v>59429</v>
      </c>
      <c r="D15" s="596">
        <v>34043</v>
      </c>
      <c r="E15" s="596">
        <v>25386</v>
      </c>
      <c r="F15" s="121">
        <v>5.16</v>
      </c>
      <c r="G15" s="121">
        <v>4.84</v>
      </c>
      <c r="H15" s="121">
        <v>5.67</v>
      </c>
      <c r="J15" s="591"/>
      <c r="K15" s="591"/>
      <c r="L15" s="591"/>
    </row>
    <row r="16" spans="1:12" s="1" customFormat="1" ht="11.25" customHeight="1">
      <c r="A16" s="594">
        <v>1997</v>
      </c>
      <c r="B16" s="597"/>
      <c r="C16" s="596">
        <v>46119</v>
      </c>
      <c r="D16" s="596">
        <v>26752</v>
      </c>
      <c r="E16" s="596">
        <v>19367</v>
      </c>
      <c r="F16" s="121">
        <v>4.24</v>
      </c>
      <c r="G16" s="121">
        <v>4.0599999999999996</v>
      </c>
      <c r="H16" s="121">
        <v>4.53</v>
      </c>
      <c r="J16" s="591"/>
      <c r="K16" s="591"/>
      <c r="L16" s="591"/>
    </row>
    <row r="17" spans="1:12" s="1" customFormat="1" ht="11.25" customHeight="1">
      <c r="A17" s="594">
        <v>1998</v>
      </c>
      <c r="B17" s="597"/>
      <c r="C17" s="596">
        <v>39830</v>
      </c>
      <c r="D17" s="596">
        <v>23684</v>
      </c>
      <c r="E17" s="596">
        <v>16146</v>
      </c>
      <c r="F17" s="121">
        <v>3.93</v>
      </c>
      <c r="G17" s="121">
        <v>3.88</v>
      </c>
      <c r="H17" s="121">
        <v>4.01</v>
      </c>
      <c r="J17" s="591"/>
      <c r="K17" s="591"/>
      <c r="L17" s="591"/>
    </row>
    <row r="18" spans="1:12" s="1" customFormat="1" ht="11.25" customHeight="1">
      <c r="A18" s="594">
        <v>1999</v>
      </c>
      <c r="B18" s="597"/>
      <c r="C18" s="596">
        <v>41940</v>
      </c>
      <c r="D18" s="596">
        <v>25486</v>
      </c>
      <c r="E18" s="596">
        <v>16454</v>
      </c>
      <c r="F18" s="121">
        <v>4.2699999999999996</v>
      </c>
      <c r="G18" s="121">
        <v>4.33</v>
      </c>
      <c r="H18" s="121">
        <v>4.18</v>
      </c>
      <c r="J18" s="591"/>
      <c r="K18" s="591"/>
      <c r="L18" s="591"/>
    </row>
    <row r="19" spans="1:12" s="1" customFormat="1" ht="11.25" customHeight="1">
      <c r="A19" s="594">
        <v>2000</v>
      </c>
      <c r="B19" s="597"/>
      <c r="C19" s="596">
        <v>40188</v>
      </c>
      <c r="D19" s="596">
        <v>24444</v>
      </c>
      <c r="E19" s="596">
        <v>15744</v>
      </c>
      <c r="F19" s="121">
        <v>4.3099999999999996</v>
      </c>
      <c r="G19" s="121">
        <v>4.41</v>
      </c>
      <c r="H19" s="121">
        <v>4.16</v>
      </c>
      <c r="J19" s="591"/>
      <c r="K19" s="591"/>
      <c r="L19" s="591"/>
    </row>
    <row r="20" spans="1:12" s="1" customFormat="1" ht="11.25" customHeight="1">
      <c r="A20" s="594">
        <v>2001</v>
      </c>
      <c r="B20" s="597"/>
      <c r="C20" s="596">
        <v>37777</v>
      </c>
      <c r="D20" s="596">
        <v>22718</v>
      </c>
      <c r="E20" s="596">
        <v>15059</v>
      </c>
      <c r="F20" s="121">
        <v>4.26</v>
      </c>
      <c r="G20" s="121">
        <v>4.37</v>
      </c>
      <c r="H20" s="121">
        <v>4.12</v>
      </c>
      <c r="J20" s="591"/>
      <c r="K20" s="591"/>
      <c r="L20" s="591"/>
    </row>
    <row r="21" spans="1:12" s="1" customFormat="1" ht="11.25" customHeight="1">
      <c r="A21" s="594">
        <v>2002</v>
      </c>
      <c r="B21" s="597"/>
      <c r="C21" s="596">
        <v>45819</v>
      </c>
      <c r="D21" s="596">
        <v>26617</v>
      </c>
      <c r="E21" s="596">
        <v>19202</v>
      </c>
      <c r="F21" s="121">
        <v>3.8497570533507983</v>
      </c>
      <c r="G21" s="121">
        <v>3.9143280258945365</v>
      </c>
      <c r="H21" s="121">
        <v>3.7636221089768718</v>
      </c>
      <c r="J21" s="591"/>
      <c r="K21" s="591"/>
      <c r="L21" s="591"/>
    </row>
    <row r="22" spans="1:12" ht="11.25" customHeight="1">
      <c r="A22" s="594">
        <v>2003</v>
      </c>
      <c r="B22" s="598"/>
      <c r="C22" s="599">
        <v>42880</v>
      </c>
      <c r="D22" s="596">
        <v>24371</v>
      </c>
      <c r="E22" s="596">
        <v>18509</v>
      </c>
      <c r="F22" s="121">
        <v>3.4901883220317322</v>
      </c>
      <c r="G22" s="121">
        <v>3.546533794737317</v>
      </c>
      <c r="H22" s="121">
        <v>3.4192913131268345</v>
      </c>
      <c r="J22" s="591"/>
      <c r="K22" s="591"/>
      <c r="L22" s="591"/>
    </row>
    <row r="23" spans="1:12" ht="11.25" customHeight="1">
      <c r="A23" s="594">
        <v>2004</v>
      </c>
      <c r="B23" s="597"/>
      <c r="C23" s="600">
        <v>41658</v>
      </c>
      <c r="D23" s="596">
        <v>23170</v>
      </c>
      <c r="E23" s="596">
        <v>18488</v>
      </c>
      <c r="F23" s="121">
        <v>3.1346834841053535</v>
      </c>
      <c r="G23" s="121">
        <v>3.222065236739053</v>
      </c>
      <c r="H23" s="121">
        <v>3.0316297633629969</v>
      </c>
      <c r="J23" s="591"/>
      <c r="K23" s="591"/>
      <c r="L23" s="591"/>
    </row>
    <row r="24" spans="1:12" ht="11.25" customHeight="1">
      <c r="A24" s="594">
        <v>2005</v>
      </c>
      <c r="B24" s="595"/>
      <c r="C24" s="599">
        <v>41496</v>
      </c>
      <c r="D24" s="596">
        <v>23033</v>
      </c>
      <c r="E24" s="596">
        <v>18463</v>
      </c>
      <c r="F24" s="121">
        <v>3.09</v>
      </c>
      <c r="G24" s="121">
        <v>3.18</v>
      </c>
      <c r="H24" s="121">
        <v>2.98</v>
      </c>
      <c r="J24" s="591"/>
      <c r="K24" s="591"/>
      <c r="L24" s="591"/>
    </row>
    <row r="25" spans="1:12" ht="11.25" customHeight="1">
      <c r="A25" s="594">
        <v>2006</v>
      </c>
      <c r="B25" s="595"/>
      <c r="C25" s="599">
        <v>37417</v>
      </c>
      <c r="D25" s="601">
        <v>20134</v>
      </c>
      <c r="E25" s="601">
        <v>17283</v>
      </c>
      <c r="F25" s="121">
        <v>3.13</v>
      </c>
      <c r="G25" s="121">
        <v>3.1840000000000002</v>
      </c>
      <c r="H25" s="121">
        <v>3.07</v>
      </c>
      <c r="J25" s="591"/>
      <c r="K25" s="591"/>
      <c r="L25" s="591"/>
    </row>
    <row r="26" spans="1:12" ht="11.25" customHeight="1">
      <c r="A26" s="594">
        <v>2007</v>
      </c>
      <c r="B26" s="94"/>
      <c r="C26" s="600">
        <v>41767</v>
      </c>
      <c r="D26" s="601">
        <v>22446</v>
      </c>
      <c r="E26" s="601">
        <v>19321</v>
      </c>
      <c r="F26" s="121">
        <v>3.1829999999999998</v>
      </c>
      <c r="G26" s="121">
        <v>3.1909999999999998</v>
      </c>
      <c r="H26" s="121">
        <v>3.173</v>
      </c>
      <c r="J26" s="591"/>
      <c r="K26" s="591"/>
      <c r="L26" s="591"/>
    </row>
    <row r="27" spans="1:12" ht="11.25" customHeight="1">
      <c r="A27" s="594">
        <v>2008</v>
      </c>
      <c r="B27" s="97"/>
      <c r="C27" s="599">
        <v>54091</v>
      </c>
      <c r="D27" s="601">
        <v>28853</v>
      </c>
      <c r="E27" s="601">
        <v>25238</v>
      </c>
      <c r="F27" s="121">
        <v>3.383</v>
      </c>
      <c r="G27" s="121">
        <v>3.3460000000000001</v>
      </c>
      <c r="H27" s="121">
        <v>3.4260000000000002</v>
      </c>
      <c r="J27" s="591"/>
      <c r="K27" s="591"/>
      <c r="L27" s="591"/>
    </row>
    <row r="28" spans="1:12" ht="11.25" customHeight="1">
      <c r="A28" s="594">
        <v>2009</v>
      </c>
      <c r="B28" s="97"/>
      <c r="C28" s="599">
        <v>49131</v>
      </c>
      <c r="D28" s="600">
        <v>25844</v>
      </c>
      <c r="E28" s="600">
        <v>23287</v>
      </c>
      <c r="F28" s="121">
        <v>3.544</v>
      </c>
      <c r="G28" s="121">
        <v>3.452</v>
      </c>
      <c r="H28" s="121">
        <v>3.653</v>
      </c>
    </row>
    <row r="29" spans="1:12" ht="11.25" customHeight="1">
      <c r="A29" s="594">
        <v>2010</v>
      </c>
      <c r="B29" s="94"/>
      <c r="C29" s="600">
        <v>70747</v>
      </c>
      <c r="D29" s="600">
        <v>39047</v>
      </c>
      <c r="E29" s="600">
        <v>31700</v>
      </c>
      <c r="F29" s="121">
        <v>3.6768840737133477</v>
      </c>
      <c r="G29" s="121">
        <v>3.6561991147666548</v>
      </c>
      <c r="H29" s="121">
        <v>3.7026870762204558</v>
      </c>
    </row>
    <row r="30" spans="1:12" ht="11.25" customHeight="1">
      <c r="A30" s="594">
        <v>2011</v>
      </c>
      <c r="B30" s="94"/>
      <c r="C30" s="600">
        <v>101517</v>
      </c>
      <c r="D30" s="600">
        <v>58525</v>
      </c>
      <c r="E30" s="600">
        <v>42992</v>
      </c>
      <c r="F30" s="121">
        <v>3.8689591460598107</v>
      </c>
      <c r="G30" s="121">
        <v>3.8727834477136187</v>
      </c>
      <c r="H30" s="121">
        <v>3.863765247861727</v>
      </c>
      <c r="K30" s="591"/>
    </row>
    <row r="31" spans="1:12" ht="11.25" customHeight="1">
      <c r="A31" s="594">
        <v>2012</v>
      </c>
      <c r="B31" s="97"/>
      <c r="C31" s="599">
        <v>102917</v>
      </c>
      <c r="D31" s="602">
        <v>58864</v>
      </c>
      <c r="E31" s="602">
        <v>44053</v>
      </c>
      <c r="F31" s="121">
        <v>3.8406207866038584</v>
      </c>
      <c r="G31" s="121">
        <v>3.8350604124792733</v>
      </c>
      <c r="H31" s="121">
        <v>3.8480755254919501</v>
      </c>
    </row>
    <row r="32" spans="1:12" ht="11.25" customHeight="1">
      <c r="A32" s="594">
        <v>2013</v>
      </c>
      <c r="B32" s="97"/>
      <c r="C32" s="599">
        <v>111662</v>
      </c>
      <c r="D32" s="602">
        <v>63688</v>
      </c>
      <c r="E32" s="602">
        <v>47974</v>
      </c>
      <c r="F32" s="121">
        <v>4.1540131283721031</v>
      </c>
      <c r="G32" s="121">
        <v>4.137009218457611</v>
      </c>
      <c r="H32" s="121">
        <v>4.146690542699452</v>
      </c>
    </row>
    <row r="33" spans="1:15" ht="11.25" customHeight="1">
      <c r="A33" s="594">
        <v>2014</v>
      </c>
      <c r="B33" s="97"/>
      <c r="C33" s="599">
        <f>SUM(D33:E33)</f>
        <v>106010</v>
      </c>
      <c r="D33" s="602">
        <v>59563</v>
      </c>
      <c r="E33" s="602">
        <v>46447</v>
      </c>
      <c r="F33" s="121">
        <v>3.9079999999999999</v>
      </c>
      <c r="G33" s="121">
        <v>3.8809999999999998</v>
      </c>
      <c r="H33" s="121">
        <v>3.9430000000000001</v>
      </c>
      <c r="J33" s="591"/>
      <c r="K33" s="591"/>
      <c r="L33" s="591"/>
      <c r="M33" s="591"/>
      <c r="N33" s="591"/>
      <c r="O33" s="591"/>
    </row>
    <row r="34" spans="1:15" ht="4.5" customHeight="1">
      <c r="A34" s="594"/>
      <c r="B34" s="603"/>
      <c r="C34" s="600"/>
      <c r="D34" s="601"/>
      <c r="E34" s="601"/>
      <c r="F34" s="121"/>
      <c r="G34" s="121"/>
      <c r="H34" s="121"/>
    </row>
    <row r="35" spans="1:15" ht="11.25" customHeight="1">
      <c r="A35" s="158"/>
      <c r="B35" s="158"/>
      <c r="C35" s="659" t="s">
        <v>382</v>
      </c>
      <c r="D35" s="659"/>
      <c r="E35" s="659"/>
      <c r="F35" s="659"/>
      <c r="G35" s="659"/>
      <c r="H35" s="659"/>
    </row>
    <row r="36" spans="1:15" ht="2.25" customHeight="1">
      <c r="A36" s="158"/>
      <c r="B36" s="158"/>
      <c r="C36" s="158"/>
      <c r="D36" s="158"/>
      <c r="E36" s="158"/>
      <c r="F36" s="158"/>
      <c r="G36" s="158"/>
      <c r="H36" s="158"/>
    </row>
    <row r="37" spans="1:15" ht="11.25" customHeight="1">
      <c r="A37" s="604">
        <v>1992</v>
      </c>
      <c r="B37" s="605"/>
      <c r="C37" s="592">
        <v>41173</v>
      </c>
      <c r="D37" s="592">
        <v>21999</v>
      </c>
      <c r="E37" s="592">
        <v>19174</v>
      </c>
      <c r="F37" s="114">
        <v>3.3</v>
      </c>
      <c r="G37" s="114">
        <v>3</v>
      </c>
      <c r="H37" s="114">
        <v>3.6</v>
      </c>
    </row>
    <row r="38" spans="1:15" ht="11.25" customHeight="1">
      <c r="A38" s="604">
        <v>1993</v>
      </c>
      <c r="B38" s="605"/>
      <c r="C38" s="592">
        <v>51288</v>
      </c>
      <c r="D38" s="592">
        <v>27663</v>
      </c>
      <c r="E38" s="592">
        <v>23625</v>
      </c>
      <c r="F38" s="114">
        <v>4.4000000000000004</v>
      </c>
      <c r="G38" s="114">
        <v>4.0999999999999996</v>
      </c>
      <c r="H38" s="114">
        <v>4.9000000000000004</v>
      </c>
    </row>
    <row r="39" spans="1:15" ht="11.25" customHeight="1">
      <c r="A39" s="604">
        <v>1994</v>
      </c>
      <c r="B39" s="605"/>
      <c r="C39" s="592">
        <v>48580</v>
      </c>
      <c r="D39" s="592">
        <v>26891</v>
      </c>
      <c r="E39" s="592">
        <v>21689</v>
      </c>
      <c r="F39" s="114">
        <v>4.5999999999999996</v>
      </c>
      <c r="G39" s="114">
        <v>4.4000000000000004</v>
      </c>
      <c r="H39" s="114">
        <v>4.9000000000000004</v>
      </c>
    </row>
    <row r="40" spans="1:15" ht="11.25" customHeight="1">
      <c r="A40" s="606">
        <v>1995</v>
      </c>
      <c r="B40" s="94"/>
      <c r="C40" s="592">
        <v>53278</v>
      </c>
      <c r="D40" s="592">
        <v>29238</v>
      </c>
      <c r="E40" s="592">
        <v>24040</v>
      </c>
      <c r="F40" s="114">
        <v>5.4</v>
      </c>
      <c r="G40" s="114">
        <v>5.0999999999999996</v>
      </c>
      <c r="H40" s="114">
        <v>5.8</v>
      </c>
    </row>
    <row r="41" spans="1:15" ht="11.25" customHeight="1">
      <c r="A41" s="606">
        <v>1996</v>
      </c>
      <c r="B41" s="94"/>
      <c r="C41" s="592">
        <v>49504</v>
      </c>
      <c r="D41" s="592">
        <v>26971</v>
      </c>
      <c r="E41" s="592">
        <v>22533</v>
      </c>
      <c r="F41" s="114">
        <v>5.4</v>
      </c>
      <c r="G41" s="114">
        <v>5.0999999999999996</v>
      </c>
      <c r="H41" s="114">
        <v>5.8</v>
      </c>
    </row>
    <row r="42" spans="1:15" ht="11.25" customHeight="1">
      <c r="A42" s="606">
        <v>1997</v>
      </c>
      <c r="B42" s="94"/>
      <c r="C42" s="592">
        <v>37128</v>
      </c>
      <c r="D42" s="592">
        <v>20344</v>
      </c>
      <c r="E42" s="592">
        <v>16784</v>
      </c>
      <c r="F42" s="114">
        <v>4.4000000000000004</v>
      </c>
      <c r="G42" s="114">
        <v>4.2</v>
      </c>
      <c r="H42" s="114">
        <v>4.5999999999999996</v>
      </c>
    </row>
    <row r="43" spans="1:15" ht="11.25" customHeight="1">
      <c r="A43" s="606">
        <v>1998</v>
      </c>
      <c r="B43" s="94"/>
      <c r="C43" s="592">
        <v>31226</v>
      </c>
      <c r="D43" s="592">
        <v>17443</v>
      </c>
      <c r="E43" s="592">
        <v>13783</v>
      </c>
      <c r="F43" s="114">
        <v>4</v>
      </c>
      <c r="G43" s="114">
        <v>3.9</v>
      </c>
      <c r="H43" s="114">
        <v>4</v>
      </c>
    </row>
    <row r="44" spans="1:15" ht="11.25" customHeight="1">
      <c r="A44" s="606">
        <v>1999</v>
      </c>
      <c r="B44" s="94"/>
      <c r="C44" s="592">
        <v>31539</v>
      </c>
      <c r="D44" s="592">
        <v>17925</v>
      </c>
      <c r="E44" s="592">
        <v>13614</v>
      </c>
      <c r="F44" s="114">
        <v>4.2</v>
      </c>
      <c r="G44" s="114">
        <v>4.2</v>
      </c>
      <c r="H44" s="114">
        <v>4.0999999999999996</v>
      </c>
    </row>
    <row r="45" spans="1:15" ht="11.25" customHeight="1">
      <c r="A45" s="606">
        <v>2000</v>
      </c>
      <c r="B45" s="94"/>
      <c r="C45" s="592">
        <v>30212</v>
      </c>
      <c r="D45" s="592">
        <v>17256</v>
      </c>
      <c r="E45" s="592">
        <v>12956</v>
      </c>
      <c r="F45" s="114">
        <v>4.3</v>
      </c>
      <c r="G45" s="114">
        <v>4.4000000000000004</v>
      </c>
      <c r="H45" s="114">
        <v>4.0999999999999996</v>
      </c>
    </row>
    <row r="46" spans="1:15" ht="11.25" customHeight="1">
      <c r="A46" s="606">
        <v>2001</v>
      </c>
      <c r="B46" s="94"/>
      <c r="C46" s="592">
        <v>28450</v>
      </c>
      <c r="D46" s="592">
        <v>16159</v>
      </c>
      <c r="E46" s="592">
        <v>12291</v>
      </c>
      <c r="F46" s="114">
        <v>4.2</v>
      </c>
      <c r="G46" s="114">
        <v>4.3</v>
      </c>
      <c r="H46" s="114">
        <v>4.0999999999999996</v>
      </c>
    </row>
    <row r="47" spans="1:15" ht="11.25" customHeight="1">
      <c r="A47" s="606">
        <v>2002</v>
      </c>
      <c r="B47" s="94"/>
      <c r="C47" s="592">
        <v>27629</v>
      </c>
      <c r="D47" s="592">
        <v>15585</v>
      </c>
      <c r="E47" s="592">
        <v>12044</v>
      </c>
      <c r="F47" s="114">
        <v>4.0999999999999996</v>
      </c>
      <c r="G47" s="114">
        <v>4.2</v>
      </c>
      <c r="H47" s="114">
        <v>3.9</v>
      </c>
    </row>
    <row r="48" spans="1:15" ht="11.25" customHeight="1">
      <c r="A48" s="606">
        <v>2003</v>
      </c>
      <c r="B48" s="607"/>
      <c r="C48" s="608">
        <v>25961</v>
      </c>
      <c r="D48" s="592">
        <v>14334</v>
      </c>
      <c r="E48" s="592">
        <v>11627</v>
      </c>
      <c r="F48" s="114">
        <v>3.5</v>
      </c>
      <c r="G48" s="114">
        <v>3.6</v>
      </c>
      <c r="H48" s="114">
        <v>3.4</v>
      </c>
    </row>
    <row r="49" spans="1:8" ht="11.25" customHeight="1">
      <c r="A49" s="606">
        <v>2004</v>
      </c>
      <c r="B49" s="609"/>
      <c r="C49" s="610">
        <v>25831</v>
      </c>
      <c r="D49" s="592">
        <v>13790</v>
      </c>
      <c r="E49" s="592">
        <v>12041</v>
      </c>
      <c r="F49" s="114">
        <v>3.2</v>
      </c>
      <c r="G49" s="114">
        <v>3.2</v>
      </c>
      <c r="H49" s="114">
        <v>3.1</v>
      </c>
    </row>
    <row r="50" spans="1:8" ht="11.25" customHeight="1">
      <c r="A50" s="606">
        <v>2005</v>
      </c>
      <c r="B50" s="607"/>
      <c r="C50" s="608">
        <v>24448</v>
      </c>
      <c r="D50" s="592">
        <v>12982</v>
      </c>
      <c r="E50" s="592">
        <v>11466</v>
      </c>
      <c r="F50" s="114">
        <v>2.95</v>
      </c>
      <c r="G50" s="114">
        <v>2.97</v>
      </c>
      <c r="H50" s="114">
        <v>2.92</v>
      </c>
    </row>
    <row r="51" spans="1:8" ht="11.25" customHeight="1">
      <c r="A51" s="606">
        <v>2006</v>
      </c>
      <c r="B51" s="97"/>
      <c r="C51" s="608">
        <v>21311</v>
      </c>
      <c r="D51" s="592">
        <v>11034</v>
      </c>
      <c r="E51" s="592">
        <v>10277</v>
      </c>
      <c r="F51" s="611">
        <v>3.0376069740525562</v>
      </c>
      <c r="G51" s="611">
        <v>3.0270000000000001</v>
      </c>
      <c r="H51" s="611">
        <v>3.0488673177562329</v>
      </c>
    </row>
    <row r="52" spans="1:8" ht="11.25" customHeight="1">
      <c r="A52" s="606">
        <v>2007</v>
      </c>
      <c r="B52" s="94"/>
      <c r="C52" s="610">
        <v>22513</v>
      </c>
      <c r="D52" s="592">
        <v>11633</v>
      </c>
      <c r="E52" s="592">
        <v>10880</v>
      </c>
      <c r="F52" s="611">
        <v>3.1619999999999999</v>
      </c>
      <c r="G52" s="611">
        <v>3.1080000000000001</v>
      </c>
      <c r="H52" s="611">
        <v>3.222</v>
      </c>
    </row>
    <row r="53" spans="1:8" ht="11.25" customHeight="1">
      <c r="A53" s="606">
        <v>2008</v>
      </c>
      <c r="B53" s="97"/>
      <c r="C53" s="608">
        <v>31361</v>
      </c>
      <c r="D53" s="592">
        <v>16407</v>
      </c>
      <c r="E53" s="592">
        <v>14954</v>
      </c>
      <c r="F53" s="611">
        <v>3.3170000000000002</v>
      </c>
      <c r="G53" s="611">
        <v>3.242</v>
      </c>
      <c r="H53" s="611">
        <v>3.4039999999999999</v>
      </c>
    </row>
    <row r="54" spans="1:8" ht="11.25" customHeight="1">
      <c r="A54" s="606">
        <v>2009</v>
      </c>
      <c r="B54" s="97"/>
      <c r="C54" s="608">
        <v>32637</v>
      </c>
      <c r="D54" s="592">
        <v>16817</v>
      </c>
      <c r="E54" s="592">
        <v>15820</v>
      </c>
      <c r="F54" s="611">
        <v>3.4830000000000001</v>
      </c>
      <c r="G54" s="611">
        <v>3.3719999999999999</v>
      </c>
      <c r="H54" s="611">
        <v>3.61</v>
      </c>
    </row>
    <row r="55" spans="1:8" ht="11.25" customHeight="1">
      <c r="A55" s="606">
        <v>2010</v>
      </c>
      <c r="B55" s="94"/>
      <c r="C55" s="610">
        <v>34916</v>
      </c>
      <c r="D55" s="592">
        <v>18080</v>
      </c>
      <c r="E55" s="592">
        <v>16836</v>
      </c>
      <c r="F55" s="611">
        <v>3.6640676649911326</v>
      </c>
      <c r="G55" s="611">
        <v>3.5824184098262886</v>
      </c>
      <c r="H55" s="611">
        <v>3.7559984204995951</v>
      </c>
    </row>
    <row r="56" spans="1:8" ht="11.25" customHeight="1">
      <c r="A56" s="606">
        <v>2011</v>
      </c>
      <c r="B56" s="94"/>
      <c r="C56" s="610">
        <v>37425</v>
      </c>
      <c r="D56" s="592">
        <v>19319</v>
      </c>
      <c r="E56" s="592">
        <v>18106</v>
      </c>
      <c r="F56" s="611">
        <v>3.8098350242180294</v>
      </c>
      <c r="G56" s="611">
        <v>3.7134427048794318</v>
      </c>
      <c r="H56" s="611">
        <v>3.9183606337417034</v>
      </c>
    </row>
    <row r="57" spans="1:8" ht="11.25" customHeight="1">
      <c r="A57" s="606">
        <v>2012</v>
      </c>
      <c r="B57" s="97"/>
      <c r="C57" s="608">
        <v>38178</v>
      </c>
      <c r="D57" s="592">
        <v>19565</v>
      </c>
      <c r="E57" s="592">
        <v>18613</v>
      </c>
      <c r="F57" s="611">
        <v>3.7796557145289738</v>
      </c>
      <c r="G57" s="611">
        <v>3.6637547634429746</v>
      </c>
      <c r="H57" s="611">
        <v>3.9096616723765272</v>
      </c>
    </row>
    <row r="58" spans="1:8" ht="11.25" customHeight="1">
      <c r="A58" s="606">
        <v>2013</v>
      </c>
      <c r="B58" s="97"/>
      <c r="C58" s="608">
        <v>43607</v>
      </c>
      <c r="D58" s="592">
        <v>22296</v>
      </c>
      <c r="E58" s="592">
        <v>21311</v>
      </c>
      <c r="F58" s="611">
        <v>4.2495529427815484</v>
      </c>
      <c r="G58" s="611">
        <v>4.1332057927168373</v>
      </c>
      <c r="H58" s="611">
        <v>4.3785017638514212</v>
      </c>
    </row>
    <row r="59" spans="1:8" ht="11.25" customHeight="1">
      <c r="A59" s="606">
        <v>2014</v>
      </c>
      <c r="B59" s="97"/>
      <c r="C59" s="608">
        <f>SUM(D59:E59)</f>
        <v>45339</v>
      </c>
      <c r="D59" s="592">
        <v>22837</v>
      </c>
      <c r="E59" s="592">
        <v>22502</v>
      </c>
      <c r="F59" s="611">
        <v>4.3109999999999999</v>
      </c>
      <c r="G59" s="611">
        <v>4.157</v>
      </c>
      <c r="H59" s="611">
        <v>4.4800000000000004</v>
      </c>
    </row>
    <row r="60" spans="1:8" ht="4.5" customHeight="1">
      <c r="A60" s="3"/>
      <c r="B60" s="236"/>
      <c r="C60" s="591"/>
      <c r="D60" s="591"/>
      <c r="E60" s="591"/>
      <c r="F60" s="126"/>
      <c r="G60" s="126"/>
      <c r="H60" s="126"/>
    </row>
    <row r="61" spans="1:8" ht="11.25" customHeight="1">
      <c r="A61" s="606"/>
      <c r="B61" s="97"/>
      <c r="C61" s="659" t="s">
        <v>391</v>
      </c>
      <c r="D61" s="708"/>
      <c r="E61" s="708"/>
      <c r="F61" s="708"/>
      <c r="G61" s="708"/>
      <c r="H61" s="708"/>
    </row>
    <row r="62" spans="1:8" ht="2.25" customHeight="1">
      <c r="A62" s="97"/>
      <c r="B62" s="97"/>
      <c r="C62" s="612"/>
      <c r="D62" s="613"/>
      <c r="E62" s="613"/>
      <c r="F62" s="613"/>
      <c r="G62" s="613"/>
      <c r="H62" s="613"/>
    </row>
    <row r="63" spans="1:8" ht="11.25" customHeight="1">
      <c r="A63" s="604">
        <v>1992</v>
      </c>
      <c r="B63" s="94"/>
      <c r="C63" s="592">
        <v>1074</v>
      </c>
      <c r="D63" s="592">
        <v>754</v>
      </c>
      <c r="E63" s="592">
        <v>320</v>
      </c>
      <c r="F63" s="114">
        <v>2.9</v>
      </c>
      <c r="G63" s="114">
        <v>2.7</v>
      </c>
      <c r="H63" s="114">
        <v>3.4</v>
      </c>
    </row>
    <row r="64" spans="1:8" ht="11.25" customHeight="1">
      <c r="A64" s="604">
        <v>1993</v>
      </c>
      <c r="B64" s="94"/>
      <c r="C64" s="592">
        <v>1193</v>
      </c>
      <c r="D64" s="592">
        <v>845</v>
      </c>
      <c r="E64" s="592">
        <v>348</v>
      </c>
      <c r="F64" s="114">
        <v>3.9</v>
      </c>
      <c r="G64" s="114">
        <v>3.7</v>
      </c>
      <c r="H64" s="114">
        <v>4.3</v>
      </c>
    </row>
    <row r="65" spans="1:8" ht="11.25" customHeight="1">
      <c r="A65" s="604">
        <v>1994</v>
      </c>
      <c r="B65" s="94"/>
      <c r="C65" s="592">
        <v>1119</v>
      </c>
      <c r="D65" s="592">
        <v>735</v>
      </c>
      <c r="E65" s="592">
        <v>384</v>
      </c>
      <c r="F65" s="114">
        <v>4.5</v>
      </c>
      <c r="G65" s="114">
        <v>4.3</v>
      </c>
      <c r="H65" s="114">
        <v>5.0999999999999996</v>
      </c>
    </row>
    <row r="66" spans="1:8" ht="11.25" customHeight="1">
      <c r="A66" s="606">
        <v>1995</v>
      </c>
      <c r="B66" s="94"/>
      <c r="C66" s="592">
        <v>1314</v>
      </c>
      <c r="D66" s="592">
        <v>819</v>
      </c>
      <c r="E66" s="592">
        <v>495</v>
      </c>
      <c r="F66" s="114">
        <v>5.6</v>
      </c>
      <c r="G66" s="114">
        <v>5.0999999999999996</v>
      </c>
      <c r="H66" s="114">
        <v>6.4</v>
      </c>
    </row>
    <row r="67" spans="1:8" ht="11.25" customHeight="1">
      <c r="A67" s="606">
        <v>1996</v>
      </c>
      <c r="B67" s="94"/>
      <c r="C67" s="592">
        <v>1418</v>
      </c>
      <c r="D67" s="592">
        <v>845</v>
      </c>
      <c r="E67" s="592">
        <v>573</v>
      </c>
      <c r="F67" s="114">
        <v>6</v>
      </c>
      <c r="G67" s="114">
        <v>5.5</v>
      </c>
      <c r="H67" s="114">
        <v>7.2</v>
      </c>
    </row>
    <row r="68" spans="1:8" ht="11.25" customHeight="1">
      <c r="A68" s="606">
        <v>1997</v>
      </c>
      <c r="B68" s="94"/>
      <c r="C68" s="592">
        <v>941</v>
      </c>
      <c r="D68" s="592">
        <v>539</v>
      </c>
      <c r="E68" s="592">
        <v>402</v>
      </c>
      <c r="F68" s="114">
        <v>5.6</v>
      </c>
      <c r="G68" s="114">
        <v>5.2</v>
      </c>
      <c r="H68" s="114">
        <v>6.4</v>
      </c>
    </row>
    <row r="69" spans="1:8" ht="11.25" customHeight="1">
      <c r="A69" s="606">
        <v>1998</v>
      </c>
      <c r="B69" s="94"/>
      <c r="C69" s="592">
        <v>84</v>
      </c>
      <c r="D69" s="592">
        <v>30</v>
      </c>
      <c r="E69" s="592">
        <v>54</v>
      </c>
      <c r="F69" s="114">
        <v>3.5</v>
      </c>
      <c r="G69" s="114">
        <v>3.5</v>
      </c>
      <c r="H69" s="114">
        <v>3.5</v>
      </c>
    </row>
    <row r="70" spans="1:8" ht="11.25" customHeight="1">
      <c r="A70" s="606">
        <v>1999</v>
      </c>
      <c r="B70" s="94"/>
      <c r="C70" s="592">
        <v>122</v>
      </c>
      <c r="D70" s="592">
        <v>45</v>
      </c>
      <c r="E70" s="592">
        <v>77</v>
      </c>
      <c r="F70" s="114">
        <v>4.0999999999999996</v>
      </c>
      <c r="G70" s="114">
        <v>5</v>
      </c>
      <c r="H70" s="114">
        <v>3.7</v>
      </c>
    </row>
    <row r="71" spans="1:8" ht="11.25" customHeight="1">
      <c r="A71" s="606">
        <v>2000</v>
      </c>
      <c r="B71" s="94"/>
      <c r="C71" s="592">
        <v>126</v>
      </c>
      <c r="D71" s="592">
        <v>36</v>
      </c>
      <c r="E71" s="592">
        <v>90</v>
      </c>
      <c r="F71" s="114">
        <v>3.2</v>
      </c>
      <c r="G71" s="114">
        <v>3.5</v>
      </c>
      <c r="H71" s="114">
        <v>3.2</v>
      </c>
    </row>
    <row r="72" spans="1:8" ht="11.25" customHeight="1">
      <c r="A72" s="606">
        <v>2001</v>
      </c>
      <c r="B72" s="94"/>
      <c r="C72" s="592">
        <v>120</v>
      </c>
      <c r="D72" s="592">
        <v>31</v>
      </c>
      <c r="E72" s="592">
        <v>89</v>
      </c>
      <c r="F72" s="114">
        <v>2.9</v>
      </c>
      <c r="G72" s="114">
        <v>2.9</v>
      </c>
      <c r="H72" s="114">
        <v>2.8</v>
      </c>
    </row>
    <row r="73" spans="1:8" ht="11.25" customHeight="1">
      <c r="A73" s="606">
        <v>2002</v>
      </c>
      <c r="B73" s="94"/>
      <c r="C73" s="592">
        <v>9545</v>
      </c>
      <c r="D73" s="592">
        <v>4895</v>
      </c>
      <c r="E73" s="592">
        <v>4650</v>
      </c>
      <c r="F73" s="114">
        <v>3.1</v>
      </c>
      <c r="G73" s="114">
        <v>2.9</v>
      </c>
      <c r="H73" s="114">
        <v>3.3</v>
      </c>
    </row>
    <row r="74" spans="1:8" ht="11.25" customHeight="1">
      <c r="A74" s="606">
        <v>2003</v>
      </c>
      <c r="B74" s="607"/>
      <c r="C74" s="608">
        <v>9063</v>
      </c>
      <c r="D74" s="592">
        <v>4525</v>
      </c>
      <c r="E74" s="592">
        <v>4538</v>
      </c>
      <c r="F74" s="114">
        <v>3.1</v>
      </c>
      <c r="G74" s="114">
        <v>2.9</v>
      </c>
      <c r="H74" s="114">
        <v>3.4</v>
      </c>
    </row>
    <row r="75" spans="1:8" ht="11.25" customHeight="1">
      <c r="A75" s="606">
        <v>2004</v>
      </c>
      <c r="B75" s="609"/>
      <c r="C75" s="610">
        <v>8392</v>
      </c>
      <c r="D75" s="592">
        <v>4269</v>
      </c>
      <c r="E75" s="592">
        <v>4123</v>
      </c>
      <c r="F75" s="114">
        <v>2.7</v>
      </c>
      <c r="G75" s="114">
        <v>2.7</v>
      </c>
      <c r="H75" s="114">
        <v>2.6</v>
      </c>
    </row>
    <row r="76" spans="1:8" ht="11.25" customHeight="1">
      <c r="A76" s="606">
        <v>2005</v>
      </c>
      <c r="B76" s="607"/>
      <c r="C76" s="608">
        <v>8658</v>
      </c>
      <c r="D76" s="592">
        <v>4630</v>
      </c>
      <c r="E76" s="592">
        <v>4028</v>
      </c>
      <c r="F76" s="114">
        <v>3.22</v>
      </c>
      <c r="G76" s="114">
        <v>3.4380000000000002</v>
      </c>
      <c r="H76" s="114">
        <v>3.0169999999999999</v>
      </c>
    </row>
    <row r="77" spans="1:8" ht="11.25" customHeight="1">
      <c r="A77" s="606">
        <v>2006</v>
      </c>
      <c r="B77" s="236"/>
      <c r="C77" s="608">
        <v>7549</v>
      </c>
      <c r="D77" s="592">
        <v>3917</v>
      </c>
      <c r="E77" s="592">
        <v>3632</v>
      </c>
      <c r="F77" s="114">
        <v>3.3340000000000001</v>
      </c>
      <c r="G77" s="114">
        <v>3.5379999999999998</v>
      </c>
      <c r="H77" s="114">
        <v>3.1379999999999999</v>
      </c>
    </row>
    <row r="78" spans="1:8" ht="11.25" customHeight="1">
      <c r="A78" s="606">
        <v>2007</v>
      </c>
      <c r="B78" s="94"/>
      <c r="C78" s="610">
        <v>7573</v>
      </c>
      <c r="D78" s="592">
        <v>4011</v>
      </c>
      <c r="E78" s="592">
        <v>3562</v>
      </c>
      <c r="F78" s="114">
        <v>3.3740000000000001</v>
      </c>
      <c r="G78" s="114">
        <v>3.5110000000000001</v>
      </c>
      <c r="H78" s="114">
        <v>3.2320000000000002</v>
      </c>
    </row>
    <row r="79" spans="1:8" ht="11.25" customHeight="1">
      <c r="A79" s="606">
        <v>2008</v>
      </c>
      <c r="B79" s="97"/>
      <c r="C79" s="608">
        <v>7518</v>
      </c>
      <c r="D79" s="592">
        <v>3904</v>
      </c>
      <c r="E79" s="592">
        <v>3614</v>
      </c>
      <c r="F79" s="114">
        <v>3.5760000000000001</v>
      </c>
      <c r="G79" s="114">
        <v>3.6720000000000002</v>
      </c>
      <c r="H79" s="114">
        <v>3.4769999999999999</v>
      </c>
    </row>
    <row r="80" spans="1:8" ht="11.25" customHeight="1">
      <c r="A80" s="606">
        <v>2009</v>
      </c>
      <c r="B80" s="97"/>
      <c r="C80" s="608">
        <v>176</v>
      </c>
      <c r="D80" s="592">
        <v>50</v>
      </c>
      <c r="E80" s="592">
        <v>126</v>
      </c>
      <c r="F80" s="114">
        <v>3.04</v>
      </c>
      <c r="G80" s="114">
        <v>2.8149999999999999</v>
      </c>
      <c r="H80" s="114">
        <v>3.14</v>
      </c>
    </row>
    <row r="81" spans="1:8" ht="11.25" customHeight="1">
      <c r="A81" s="606">
        <v>2010</v>
      </c>
      <c r="B81" s="94"/>
      <c r="C81" s="610">
        <v>203</v>
      </c>
      <c r="D81" s="592">
        <v>55</v>
      </c>
      <c r="E81" s="592">
        <v>148</v>
      </c>
      <c r="F81" s="114">
        <v>3.5483307114140885</v>
      </c>
      <c r="G81" s="114">
        <v>3.0589543937708563</v>
      </c>
      <c r="H81" s="114">
        <v>3.7726229926076984</v>
      </c>
    </row>
    <row r="82" spans="1:8" ht="11.25" customHeight="1">
      <c r="A82" s="606">
        <v>2011</v>
      </c>
      <c r="B82" s="94"/>
      <c r="C82" s="610">
        <v>214</v>
      </c>
      <c r="D82" s="592">
        <v>61</v>
      </c>
      <c r="E82" s="592">
        <v>153</v>
      </c>
      <c r="F82" s="114">
        <v>3.7543859649122808</v>
      </c>
      <c r="G82" s="114">
        <v>3.3116178067318134</v>
      </c>
      <c r="H82" s="114">
        <v>3.9657853810264387</v>
      </c>
    </row>
    <row r="83" spans="1:8" ht="11.25" customHeight="1">
      <c r="A83" s="606">
        <v>2012</v>
      </c>
      <c r="B83" s="97"/>
      <c r="C83" s="608">
        <v>144</v>
      </c>
      <c r="D83" s="592">
        <v>42</v>
      </c>
      <c r="E83" s="592">
        <v>102</v>
      </c>
      <c r="F83" s="114">
        <v>2.5668449197860963</v>
      </c>
      <c r="G83" s="114">
        <v>2.2826086956521738</v>
      </c>
      <c r="H83" s="114">
        <v>2.7055702917771884</v>
      </c>
    </row>
    <row r="84" spans="1:8" ht="11.25" customHeight="1">
      <c r="A84" s="606">
        <v>2013</v>
      </c>
      <c r="B84" s="97"/>
      <c r="C84" s="608">
        <v>138</v>
      </c>
      <c r="D84" s="592">
        <v>41</v>
      </c>
      <c r="E84" s="592">
        <v>97</v>
      </c>
      <c r="F84" s="114">
        <v>2.5274725274725274</v>
      </c>
      <c r="G84" s="114">
        <v>2.2441160372194857</v>
      </c>
      <c r="H84" s="114">
        <v>2.6699697219928433</v>
      </c>
    </row>
    <row r="85" spans="1:8" ht="11.25" customHeight="1">
      <c r="A85" s="606">
        <v>2014</v>
      </c>
      <c r="B85" s="97"/>
      <c r="C85" s="608">
        <v>145</v>
      </c>
      <c r="D85" s="592">
        <v>45</v>
      </c>
      <c r="E85" s="592">
        <v>100</v>
      </c>
      <c r="F85" s="114">
        <v>2.7480000000000002</v>
      </c>
      <c r="G85" s="114">
        <v>2.4769999999999999</v>
      </c>
      <c r="H85" s="114">
        <v>2.89</v>
      </c>
    </row>
    <row r="86" spans="1:8" ht="4.5" customHeight="1">
      <c r="A86" s="606"/>
      <c r="B86" s="236"/>
      <c r="C86" s="610"/>
      <c r="D86" s="592"/>
      <c r="E86" s="592"/>
      <c r="F86" s="114"/>
      <c r="G86" s="114"/>
      <c r="H86" s="114"/>
    </row>
    <row r="87" spans="1:8" ht="11.25" customHeight="1">
      <c r="A87" s="606"/>
      <c r="B87" s="97"/>
      <c r="C87" s="659" t="s">
        <v>392</v>
      </c>
      <c r="D87" s="708"/>
      <c r="E87" s="708"/>
      <c r="F87" s="708"/>
      <c r="G87" s="708"/>
      <c r="H87" s="708"/>
    </row>
    <row r="88" spans="1:8" ht="11.25" customHeight="1">
      <c r="A88" s="604">
        <v>1992</v>
      </c>
      <c r="B88" s="94"/>
      <c r="C88" s="592">
        <v>2503</v>
      </c>
      <c r="D88" s="592">
        <v>1805</v>
      </c>
      <c r="E88" s="592">
        <v>698</v>
      </c>
      <c r="F88" s="114">
        <v>2.6</v>
      </c>
      <c r="G88" s="114">
        <v>2.5</v>
      </c>
      <c r="H88" s="114">
        <v>3.1</v>
      </c>
    </row>
    <row r="89" spans="1:8" ht="11.25" customHeight="1">
      <c r="A89" s="604">
        <v>1993</v>
      </c>
      <c r="B89" s="94"/>
      <c r="C89" s="592">
        <v>4074</v>
      </c>
      <c r="D89" s="592">
        <v>2906</v>
      </c>
      <c r="E89" s="592">
        <v>1168</v>
      </c>
      <c r="F89" s="114">
        <v>3</v>
      </c>
      <c r="G89" s="114">
        <v>2.8</v>
      </c>
      <c r="H89" s="114">
        <v>3.6</v>
      </c>
    </row>
    <row r="90" spans="1:8" ht="11.25" customHeight="1">
      <c r="A90" s="604">
        <v>1994</v>
      </c>
      <c r="B90" s="94"/>
      <c r="C90" s="592">
        <v>5671</v>
      </c>
      <c r="D90" s="592">
        <v>4091</v>
      </c>
      <c r="E90" s="592">
        <v>1580</v>
      </c>
      <c r="F90" s="114">
        <v>3.5</v>
      </c>
      <c r="G90" s="114">
        <v>3.3</v>
      </c>
      <c r="H90" s="114">
        <v>4.0999999999999996</v>
      </c>
    </row>
    <row r="91" spans="1:8" ht="11.25" customHeight="1">
      <c r="A91" s="606">
        <v>1995</v>
      </c>
      <c r="B91" s="94"/>
      <c r="C91" s="592">
        <v>7849</v>
      </c>
      <c r="D91" s="592">
        <v>5724</v>
      </c>
      <c r="E91" s="592">
        <v>2125</v>
      </c>
      <c r="F91" s="114">
        <v>4.0999999999999996</v>
      </c>
      <c r="G91" s="114">
        <v>4</v>
      </c>
      <c r="H91" s="114">
        <v>4.8</v>
      </c>
    </row>
    <row r="92" spans="1:8" ht="11.25" customHeight="1">
      <c r="A92" s="606">
        <v>1996</v>
      </c>
      <c r="B92" s="94"/>
      <c r="C92" s="592">
        <v>8507</v>
      </c>
      <c r="D92" s="592">
        <v>6227</v>
      </c>
      <c r="E92" s="592">
        <v>2280</v>
      </c>
      <c r="F92" s="114">
        <v>4.0999999999999996</v>
      </c>
      <c r="G92" s="114">
        <v>4</v>
      </c>
      <c r="H92" s="114">
        <v>4.5999999999999996</v>
      </c>
    </row>
    <row r="93" spans="1:8" ht="11.25" customHeight="1">
      <c r="A93" s="606">
        <v>1997</v>
      </c>
      <c r="B93" s="94"/>
      <c r="C93" s="592">
        <v>8050</v>
      </c>
      <c r="D93" s="592">
        <v>5869</v>
      </c>
      <c r="E93" s="592">
        <v>2181</v>
      </c>
      <c r="F93" s="114">
        <v>3.7</v>
      </c>
      <c r="G93" s="114">
        <v>3.6</v>
      </c>
      <c r="H93" s="114">
        <v>3.9</v>
      </c>
    </row>
    <row r="94" spans="1:8" ht="11.25" customHeight="1">
      <c r="A94" s="606">
        <v>1998</v>
      </c>
      <c r="B94" s="94"/>
      <c r="C94" s="592">
        <v>8520</v>
      </c>
      <c r="D94" s="592">
        <v>6211</v>
      </c>
      <c r="E94" s="592">
        <v>2309</v>
      </c>
      <c r="F94" s="114">
        <v>3.8</v>
      </c>
      <c r="G94" s="114">
        <v>3.8</v>
      </c>
      <c r="H94" s="114">
        <v>3.9</v>
      </c>
    </row>
    <row r="95" spans="1:8" ht="11.25" customHeight="1">
      <c r="A95" s="606">
        <v>1999</v>
      </c>
      <c r="B95" s="94"/>
      <c r="C95" s="592">
        <v>10279</v>
      </c>
      <c r="D95" s="592">
        <v>7516</v>
      </c>
      <c r="E95" s="592">
        <v>2763</v>
      </c>
      <c r="F95" s="114">
        <v>4.5999999999999996</v>
      </c>
      <c r="G95" s="114">
        <v>4.5999999999999996</v>
      </c>
      <c r="H95" s="114">
        <v>4.4000000000000004</v>
      </c>
    </row>
    <row r="96" spans="1:8" ht="11.25" customHeight="1">
      <c r="A96" s="606">
        <v>2000</v>
      </c>
      <c r="B96" s="94"/>
      <c r="C96" s="592">
        <v>9850</v>
      </c>
      <c r="D96" s="592">
        <v>7152</v>
      </c>
      <c r="E96" s="592">
        <v>2698</v>
      </c>
      <c r="F96" s="114">
        <v>4.5</v>
      </c>
      <c r="G96" s="114">
        <v>4.5</v>
      </c>
      <c r="H96" s="114">
        <v>4.3</v>
      </c>
    </row>
    <row r="97" spans="1:8" ht="11.25" customHeight="1">
      <c r="A97" s="606">
        <v>2001</v>
      </c>
      <c r="B97" s="94"/>
      <c r="C97" s="592">
        <v>9207</v>
      </c>
      <c r="D97" s="592">
        <v>6528</v>
      </c>
      <c r="E97" s="592">
        <v>2679</v>
      </c>
      <c r="F97" s="114">
        <v>4.4000000000000004</v>
      </c>
      <c r="G97" s="114">
        <v>4.5</v>
      </c>
      <c r="H97" s="114">
        <v>4.3</v>
      </c>
    </row>
    <row r="98" spans="1:8" ht="11.25" customHeight="1">
      <c r="A98" s="606">
        <v>2002</v>
      </c>
      <c r="B98" s="94"/>
      <c r="C98" s="592">
        <v>8645</v>
      </c>
      <c r="D98" s="592">
        <v>6137</v>
      </c>
      <c r="E98" s="592">
        <v>2508</v>
      </c>
      <c r="F98" s="114">
        <v>4.3</v>
      </c>
      <c r="G98" s="114">
        <v>4.4000000000000004</v>
      </c>
      <c r="H98" s="114">
        <v>4</v>
      </c>
    </row>
    <row r="99" spans="1:8" ht="11.25" customHeight="1">
      <c r="A99" s="606">
        <v>2003</v>
      </c>
      <c r="B99" s="94"/>
      <c r="C99" s="608">
        <v>7856</v>
      </c>
      <c r="D99" s="592">
        <v>5512</v>
      </c>
      <c r="E99" s="592">
        <v>2344</v>
      </c>
      <c r="F99" s="114">
        <v>3.9</v>
      </c>
      <c r="G99" s="114">
        <v>4.0999999999999996</v>
      </c>
      <c r="H99" s="114">
        <v>3.7</v>
      </c>
    </row>
    <row r="100" spans="1:8" ht="11.25" customHeight="1">
      <c r="A100" s="606">
        <v>2004</v>
      </c>
      <c r="B100" s="94"/>
      <c r="C100" s="610">
        <v>7435</v>
      </c>
      <c r="D100" s="592">
        <v>5111</v>
      </c>
      <c r="E100" s="592">
        <v>2324</v>
      </c>
      <c r="F100" s="114">
        <v>3.6</v>
      </c>
      <c r="G100" s="114">
        <v>3.8</v>
      </c>
      <c r="H100" s="114">
        <v>3.3</v>
      </c>
    </row>
    <row r="101" spans="1:8" ht="11.25" customHeight="1">
      <c r="A101" s="606">
        <v>2005</v>
      </c>
      <c r="B101" s="94"/>
      <c r="C101" s="608">
        <v>8390</v>
      </c>
      <c r="D101" s="592">
        <v>5421</v>
      </c>
      <c r="E101" s="592">
        <v>2969</v>
      </c>
      <c r="F101" s="114">
        <v>3.4077154902804967</v>
      </c>
      <c r="G101" s="114">
        <v>3.536</v>
      </c>
      <c r="H101" s="114">
        <v>3.19</v>
      </c>
    </row>
    <row r="102" spans="1:8" ht="11.25" customHeight="1">
      <c r="A102" s="606">
        <v>2006</v>
      </c>
      <c r="B102" s="94"/>
      <c r="C102" s="608">
        <v>8557</v>
      </c>
      <c r="D102" s="592">
        <v>5183</v>
      </c>
      <c r="E102" s="592">
        <v>3374</v>
      </c>
      <c r="F102" s="114">
        <v>3.2</v>
      </c>
      <c r="G102" s="114">
        <v>3.298</v>
      </c>
      <c r="H102" s="114">
        <v>3.0640000000000001</v>
      </c>
    </row>
    <row r="103" spans="1:8" ht="11.25" customHeight="1">
      <c r="A103" s="606">
        <v>2007</v>
      </c>
      <c r="B103" s="94"/>
      <c r="C103" s="610">
        <v>11681</v>
      </c>
      <c r="D103" s="592">
        <v>6802</v>
      </c>
      <c r="E103" s="592">
        <v>4879</v>
      </c>
      <c r="F103" s="114">
        <v>3.1070000000000002</v>
      </c>
      <c r="G103" s="114">
        <v>3.165</v>
      </c>
      <c r="H103" s="114">
        <v>3.0289999999999999</v>
      </c>
    </row>
    <row r="104" spans="1:8" ht="11.25" customHeight="1">
      <c r="A104" s="606">
        <v>2008</v>
      </c>
      <c r="B104" s="97"/>
      <c r="C104" s="608">
        <v>15212</v>
      </c>
      <c r="D104" s="592">
        <v>8542</v>
      </c>
      <c r="E104" s="592">
        <v>6670</v>
      </c>
      <c r="F104" s="114">
        <v>3.43</v>
      </c>
      <c r="G104" s="114">
        <v>3.4159999999999999</v>
      </c>
      <c r="H104" s="114">
        <v>3.448</v>
      </c>
    </row>
    <row r="105" spans="1:8" ht="11.25" customHeight="1">
      <c r="A105" s="606">
        <v>2009</v>
      </c>
      <c r="B105" s="97"/>
      <c r="C105" s="608">
        <v>16318</v>
      </c>
      <c r="D105" s="592">
        <v>8977</v>
      </c>
      <c r="E105" s="592">
        <v>7341</v>
      </c>
      <c r="F105" s="114">
        <v>3.68</v>
      </c>
      <c r="G105" s="114">
        <v>3.617</v>
      </c>
      <c r="H105" s="114">
        <v>3.76</v>
      </c>
    </row>
    <row r="106" spans="1:8" ht="11.25" customHeight="1">
      <c r="A106" s="606">
        <v>2010</v>
      </c>
      <c r="B106" s="94"/>
      <c r="C106" s="608">
        <v>35628</v>
      </c>
      <c r="D106" s="592">
        <v>20912</v>
      </c>
      <c r="E106" s="592">
        <v>14716</v>
      </c>
      <c r="F106" s="114">
        <v>3.6902960378103082</v>
      </c>
      <c r="G106" s="114">
        <v>3.7244292782315371</v>
      </c>
      <c r="H106" s="114">
        <v>3.6428537833348598</v>
      </c>
    </row>
    <row r="107" spans="1:8" ht="11.25" customHeight="1">
      <c r="A107" s="606">
        <v>2011</v>
      </c>
      <c r="B107" s="94"/>
      <c r="C107" s="608">
        <v>63878</v>
      </c>
      <c r="D107" s="592">
        <v>39145</v>
      </c>
      <c r="E107" s="592">
        <v>24733</v>
      </c>
      <c r="F107" s="114">
        <v>3.9048621579623659</v>
      </c>
      <c r="G107" s="114">
        <v>3.9576382570013142</v>
      </c>
      <c r="H107" s="114">
        <v>3.8241506096561619</v>
      </c>
    </row>
    <row r="108" spans="1:8" ht="11.25" customHeight="1">
      <c r="A108" s="606">
        <v>2012</v>
      </c>
      <c r="B108" s="97"/>
      <c r="C108" s="608">
        <v>64595</v>
      </c>
      <c r="D108" s="614">
        <v>39257</v>
      </c>
      <c r="E108" s="614">
        <v>25338</v>
      </c>
      <c r="F108" s="114">
        <v>3.8819227221235639</v>
      </c>
      <c r="G108" s="114">
        <v>3.9294901952933405</v>
      </c>
      <c r="H108" s="114">
        <v>3.8104618901178222</v>
      </c>
    </row>
    <row r="109" spans="1:8" ht="11.25" customHeight="1">
      <c r="A109" s="606">
        <v>2013</v>
      </c>
      <c r="B109" s="607"/>
      <c r="C109" s="608">
        <v>67917</v>
      </c>
      <c r="D109" s="592">
        <v>41351</v>
      </c>
      <c r="E109" s="592">
        <v>26566</v>
      </c>
      <c r="F109" s="114">
        <v>4.0884718902131798</v>
      </c>
      <c r="G109" s="114">
        <v>4.1688468149671589</v>
      </c>
      <c r="H109" s="114">
        <v>3.9693520480278748</v>
      </c>
    </row>
    <row r="110" spans="1:8" ht="11.25" customHeight="1">
      <c r="A110" s="606">
        <v>2014</v>
      </c>
      <c r="B110" s="607"/>
      <c r="C110" s="608">
        <f>SUM(D110:E110)</f>
        <v>60526</v>
      </c>
      <c r="D110" s="592">
        <v>36681</v>
      </c>
      <c r="E110" s="592">
        <v>23845</v>
      </c>
      <c r="F110" s="114">
        <v>3.6549999999999998</v>
      </c>
      <c r="G110" s="114">
        <v>3.73</v>
      </c>
      <c r="H110" s="114">
        <v>3.5470000000000002</v>
      </c>
    </row>
    <row r="111" spans="1:8" ht="12" customHeight="1">
      <c r="A111" s="204" t="s">
        <v>33</v>
      </c>
      <c r="B111" s="607"/>
      <c r="C111" s="615"/>
      <c r="D111" s="615"/>
      <c r="E111" s="615"/>
      <c r="F111" s="616"/>
      <c r="G111" s="616"/>
      <c r="H111" s="616"/>
    </row>
    <row r="112" spans="1:8" s="3" customFormat="1" ht="10.5" customHeight="1">
      <c r="A112" s="3" t="s">
        <v>383</v>
      </c>
    </row>
    <row r="113" spans="1:11" s="3" customFormat="1" ht="10.5" customHeight="1">
      <c r="A113" s="3" t="s">
        <v>384</v>
      </c>
    </row>
    <row r="114" spans="1:11" s="3" customFormat="1" ht="10.5" customHeight="1">
      <c r="A114" s="3" t="s">
        <v>385</v>
      </c>
    </row>
    <row r="115" spans="1:11" s="3" customFormat="1" ht="10.5" customHeight="1">
      <c r="A115" s="3" t="s">
        <v>386</v>
      </c>
    </row>
    <row r="116" spans="1:11" s="3" customFormat="1" ht="10.5" customHeight="1">
      <c r="A116" s="3" t="s">
        <v>387</v>
      </c>
    </row>
    <row r="117" spans="1:11" s="3" customFormat="1" ht="10.5" customHeight="1">
      <c r="A117" s="3" t="s">
        <v>388</v>
      </c>
    </row>
    <row r="118" spans="1:11" s="3" customFormat="1" ht="10.5" customHeight="1">
      <c r="A118" s="3" t="s">
        <v>389</v>
      </c>
    </row>
    <row r="119" spans="1:11" s="3" customFormat="1" ht="10.5" customHeight="1">
      <c r="A119" s="3" t="s">
        <v>390</v>
      </c>
    </row>
    <row r="120" spans="1:11" ht="10.5" customHeight="1">
      <c r="A120" s="3" t="s">
        <v>393</v>
      </c>
    </row>
    <row r="121" spans="1:11" ht="14.1" customHeight="1">
      <c r="A121" s="3"/>
      <c r="B121" s="93"/>
      <c r="C121" s="569"/>
      <c r="D121" s="569"/>
      <c r="E121" s="569"/>
      <c r="F121" s="569"/>
      <c r="G121" s="569"/>
      <c r="H121" s="569"/>
      <c r="I121" s="569"/>
      <c r="J121" s="569"/>
      <c r="K121" s="3"/>
    </row>
    <row r="122" spans="1:11" ht="14.1" customHeight="1">
      <c r="A122" s="3"/>
      <c r="C122" s="617"/>
      <c r="D122" s="617"/>
      <c r="E122" s="617"/>
      <c r="F122" s="617"/>
      <c r="G122" s="617"/>
      <c r="H122" s="617"/>
      <c r="I122" s="617"/>
      <c r="J122" s="617"/>
      <c r="K122" s="3"/>
    </row>
    <row r="123" spans="1:11" ht="9" customHeight="1">
      <c r="A123" s="204"/>
      <c r="B123" s="236"/>
      <c r="C123" s="610"/>
      <c r="D123" s="592"/>
      <c r="E123" s="592"/>
      <c r="F123" s="114"/>
      <c r="G123" s="114"/>
      <c r="H123" s="114"/>
    </row>
    <row r="124" spans="1:11" s="3" customFormat="1" ht="10.5" customHeight="1"/>
    <row r="125" spans="1:11" s="3" customFormat="1" ht="10.5" customHeight="1"/>
    <row r="126" spans="1:11" s="3" customFormat="1" ht="10.5" customHeight="1"/>
    <row r="127" spans="1:11" s="3" customFormat="1" ht="10.5" customHeight="1"/>
    <row r="128" spans="1:11" s="3" customFormat="1" ht="10.5" customHeight="1"/>
    <row r="129" spans="1:1" s="3" customFormat="1" ht="10.5" customHeight="1"/>
    <row r="130" spans="1:1" s="3" customFormat="1" ht="10.5" customHeight="1"/>
    <row r="131" spans="1:1" s="3" customFormat="1" ht="10.5" customHeight="1"/>
    <row r="132" spans="1:1" ht="10.5" customHeight="1">
      <c r="A132" s="3"/>
    </row>
    <row r="133" spans="1:1" s="3" customFormat="1" ht="11.25"/>
    <row r="134" spans="1:1" ht="11.25" customHeight="1">
      <c r="A134" s="3"/>
    </row>
    <row r="136" spans="1:1">
      <c r="A136" s="3"/>
    </row>
    <row r="137" spans="1:1">
      <c r="A137" s="3"/>
    </row>
    <row r="138" spans="1:1">
      <c r="A138" s="3"/>
    </row>
  </sheetData>
  <mergeCells count="7">
    <mergeCell ref="C61:H61"/>
    <mergeCell ref="C87:H87"/>
    <mergeCell ref="C5:E6"/>
    <mergeCell ref="F5:H5"/>
    <mergeCell ref="F6:H6"/>
    <mergeCell ref="C9:H9"/>
    <mergeCell ref="C35:H35"/>
  </mergeCells>
  <pageMargins left="0.78740157480314965" right="0.78740157480314965" top="0.78740157480314965" bottom="0.78740157480314965" header="0.51181102362204722" footer="0.51181102362204722"/>
  <pageSetup paperSize="9" firstPageNumber="38" orientation="portrait" useFirstPageNumber="1" r:id="rId1"/>
  <headerFooter alignWithMargins="0">
    <oddHeader>&amp;C&amp;"Arial,Standard"&amp;9&amp;P</oddHeader>
    <oddFooter>&amp;C&amp;"Arial,Standard"&amp;6© Statistisches Landesamt des Freistaates Sachsen  -  K II 1  - j/14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Normal="100" workbookViewId="0">
      <selection activeCell="A5" sqref="A5"/>
    </sheetView>
  </sheetViews>
  <sheetFormatPr baseColWidth="10" defaultRowHeight="12"/>
  <cols>
    <col min="1" max="1" width="23.85546875" style="620" customWidth="1"/>
    <col min="2" max="5" width="15.5703125" style="620" customWidth="1"/>
    <col min="6" max="16384" width="11.42578125" style="620"/>
  </cols>
  <sheetData>
    <row r="1" spans="1:7" ht="12.75">
      <c r="A1" s="618" t="s">
        <v>394</v>
      </c>
      <c r="B1" s="619"/>
      <c r="C1" s="619"/>
      <c r="D1" s="619"/>
      <c r="E1" s="619"/>
    </row>
    <row r="2" spans="1:7" ht="12.75">
      <c r="A2" s="618" t="s">
        <v>395</v>
      </c>
      <c r="B2" s="619"/>
      <c r="C2" s="619"/>
      <c r="D2" s="619"/>
      <c r="E2" s="619"/>
    </row>
    <row r="3" spans="1:7" ht="12.75">
      <c r="A3" s="619"/>
      <c r="B3" s="619"/>
      <c r="C3" s="619"/>
      <c r="D3" s="619"/>
      <c r="E3" s="619"/>
    </row>
    <row r="4" spans="1:7" ht="27.75" customHeight="1">
      <c r="A4" s="621" t="s">
        <v>164</v>
      </c>
      <c r="B4" s="622" t="s">
        <v>3</v>
      </c>
      <c r="C4" s="623" t="s">
        <v>39</v>
      </c>
      <c r="D4" s="623" t="s">
        <v>40</v>
      </c>
      <c r="E4" s="624" t="s">
        <v>6</v>
      </c>
    </row>
    <row r="5" spans="1:7" ht="17.100000000000001" customHeight="1">
      <c r="A5" s="619"/>
      <c r="B5" s="619"/>
      <c r="C5" s="619"/>
      <c r="D5" s="619"/>
      <c r="E5" s="619"/>
    </row>
    <row r="6" spans="1:7">
      <c r="A6" s="625"/>
      <c r="B6" s="777" t="s">
        <v>396</v>
      </c>
      <c r="C6" s="777"/>
      <c r="D6" s="777"/>
      <c r="E6" s="777"/>
    </row>
    <row r="7" spans="1:7" ht="17.100000000000001" customHeight="1">
      <c r="A7" s="625"/>
      <c r="B7" s="625"/>
      <c r="C7" s="625"/>
      <c r="D7" s="625"/>
      <c r="E7" s="625"/>
    </row>
    <row r="8" spans="1:7" ht="17.100000000000001" customHeight="1">
      <c r="A8" s="625" t="s">
        <v>279</v>
      </c>
      <c r="B8" s="626">
        <v>3643799</v>
      </c>
      <c r="C8" s="627">
        <v>1490791</v>
      </c>
      <c r="D8" s="627">
        <v>6891</v>
      </c>
      <c r="E8" s="627">
        <v>2146117</v>
      </c>
      <c r="F8" s="628"/>
    </row>
    <row r="9" spans="1:7" ht="17.100000000000001" customHeight="1">
      <c r="A9" s="625" t="s">
        <v>280</v>
      </c>
      <c r="B9" s="626">
        <v>51175691</v>
      </c>
      <c r="C9" s="627">
        <v>20265655</v>
      </c>
      <c r="D9" s="627">
        <v>95758</v>
      </c>
      <c r="E9" s="627">
        <v>30814278</v>
      </c>
      <c r="F9" s="628"/>
    </row>
    <row r="10" spans="1:7" ht="17.100000000000001" customHeight="1">
      <c r="A10" s="629" t="s">
        <v>281</v>
      </c>
      <c r="B10" s="630">
        <v>14.044597684998541</v>
      </c>
      <c r="C10" s="630">
        <v>13.593894113930121</v>
      </c>
      <c r="D10" s="630">
        <v>13.896096357567842</v>
      </c>
      <c r="E10" s="630">
        <v>14.358153819199979</v>
      </c>
    </row>
    <row r="11" spans="1:7" ht="17.100000000000001" customHeight="1">
      <c r="A11" s="625"/>
      <c r="B11" s="625"/>
      <c r="C11" s="625"/>
      <c r="D11" s="625"/>
      <c r="E11" s="625"/>
    </row>
    <row r="12" spans="1:7">
      <c r="A12" s="625"/>
      <c r="B12" s="777" t="s">
        <v>397</v>
      </c>
      <c r="C12" s="777"/>
      <c r="D12" s="777"/>
      <c r="E12" s="777"/>
    </row>
    <row r="13" spans="1:7" ht="17.100000000000001" customHeight="1">
      <c r="A13" s="625"/>
      <c r="B13" s="625"/>
      <c r="C13" s="625"/>
      <c r="D13" s="625"/>
      <c r="E13" s="625"/>
    </row>
    <row r="14" spans="1:7" ht="17.100000000000001" customHeight="1">
      <c r="A14" s="625" t="s">
        <v>279</v>
      </c>
      <c r="B14" s="626">
        <v>195088</v>
      </c>
      <c r="C14" s="627">
        <v>78339</v>
      </c>
      <c r="D14" s="627">
        <v>328</v>
      </c>
      <c r="E14" s="627">
        <v>116421</v>
      </c>
      <c r="F14" s="628"/>
      <c r="G14" s="631"/>
    </row>
    <row r="15" spans="1:7" ht="17.100000000000001" customHeight="1">
      <c r="A15" s="625" t="s">
        <v>280</v>
      </c>
      <c r="B15" s="626">
        <v>18341273</v>
      </c>
      <c r="C15" s="627">
        <v>6876029</v>
      </c>
      <c r="D15" s="627">
        <v>27052</v>
      </c>
      <c r="E15" s="627">
        <v>11438192</v>
      </c>
      <c r="F15" s="628"/>
      <c r="G15" s="628"/>
    </row>
    <row r="16" spans="1:7" ht="17.100000000000001" customHeight="1">
      <c r="A16" s="629" t="s">
        <v>281</v>
      </c>
      <c r="B16" s="630">
        <v>94.015382801607473</v>
      </c>
      <c r="C16" s="630">
        <v>87.772744099363024</v>
      </c>
      <c r="D16" s="630">
        <v>82.475609756097555</v>
      </c>
      <c r="E16" s="630">
        <v>98.248529045447128</v>
      </c>
    </row>
    <row r="17" spans="1:6" ht="17.100000000000001" customHeight="1">
      <c r="A17" s="625"/>
      <c r="B17" s="625"/>
      <c r="C17" s="625"/>
      <c r="D17" s="625"/>
      <c r="E17" s="625"/>
    </row>
    <row r="18" spans="1:6">
      <c r="A18" s="625"/>
      <c r="B18" s="777" t="s">
        <v>398</v>
      </c>
      <c r="C18" s="777"/>
      <c r="D18" s="777"/>
      <c r="E18" s="777"/>
    </row>
    <row r="19" spans="1:6" ht="17.100000000000001" customHeight="1">
      <c r="A19" s="625"/>
      <c r="B19" s="625"/>
      <c r="C19" s="625"/>
      <c r="D19" s="625"/>
      <c r="E19" s="625"/>
    </row>
    <row r="20" spans="1:6" ht="17.100000000000001" customHeight="1">
      <c r="A20" s="625" t="s">
        <v>399</v>
      </c>
      <c r="B20" s="626">
        <v>793005.24241999991</v>
      </c>
      <c r="C20" s="632">
        <v>279798.18857999996</v>
      </c>
      <c r="D20" s="632">
        <v>1421.2391600000001</v>
      </c>
      <c r="E20" s="632">
        <v>511785.81467999995</v>
      </c>
      <c r="F20" s="628"/>
    </row>
    <row r="21" spans="1:6" ht="17.100000000000001" customHeight="1">
      <c r="A21" s="625" t="s">
        <v>400</v>
      </c>
      <c r="B21" s="633">
        <v>4064.8591528951033</v>
      </c>
      <c r="C21" s="634">
        <v>3571.633395626699</v>
      </c>
      <c r="D21" s="634">
        <v>4333.0462195121954</v>
      </c>
      <c r="E21" s="634">
        <v>4395.9922580977654</v>
      </c>
      <c r="F21" s="628"/>
    </row>
    <row r="22" spans="1:6" ht="17.100000000000001" customHeight="1">
      <c r="A22" s="629" t="s">
        <v>401</v>
      </c>
      <c r="B22" s="635">
        <v>43.236107025940889</v>
      </c>
      <c r="C22" s="635">
        <v>40.691827882052266</v>
      </c>
      <c r="D22" s="635">
        <v>52.537304450687571</v>
      </c>
      <c r="E22" s="635">
        <v>44.743593627384463</v>
      </c>
      <c r="F22" s="628"/>
    </row>
    <row r="23" spans="1:6" ht="17.100000000000001" customHeight="1">
      <c r="A23" s="619"/>
      <c r="B23" s="619"/>
      <c r="C23" s="619"/>
      <c r="D23" s="619"/>
      <c r="E23" s="619"/>
    </row>
    <row r="24" spans="1:6" ht="12.75">
      <c r="A24" s="619"/>
      <c r="B24" s="777" t="s">
        <v>402</v>
      </c>
      <c r="C24" s="777"/>
      <c r="D24" s="777"/>
      <c r="E24" s="777"/>
    </row>
    <row r="25" spans="1:6" ht="17.100000000000001" customHeight="1">
      <c r="A25" s="619"/>
      <c r="B25" s="619"/>
      <c r="C25" s="619"/>
      <c r="D25" s="619"/>
      <c r="E25" s="619"/>
    </row>
    <row r="26" spans="1:6" ht="17.100000000000001" customHeight="1">
      <c r="A26" s="625" t="s">
        <v>399</v>
      </c>
      <c r="B26" s="626">
        <v>159036.31316999998</v>
      </c>
      <c r="C26" s="632">
        <v>56074.677429999996</v>
      </c>
      <c r="D26" s="632">
        <v>301.25418999999999</v>
      </c>
      <c r="E26" s="632">
        <v>102660.38154999999</v>
      </c>
      <c r="F26" s="636"/>
    </row>
    <row r="27" spans="1:6" ht="17.100000000000001" customHeight="1">
      <c r="A27" s="629" t="s">
        <v>400</v>
      </c>
      <c r="B27" s="634">
        <v>815.20295030960381</v>
      </c>
      <c r="C27" s="634">
        <v>715.7951649880647</v>
      </c>
      <c r="D27" s="634">
        <v>918.45789634146342</v>
      </c>
      <c r="E27" s="634">
        <v>881.80295264600022</v>
      </c>
    </row>
    <row r="28" spans="1:6" ht="17.100000000000001" customHeight="1">
      <c r="A28" s="629" t="s">
        <v>401</v>
      </c>
      <c r="B28" s="635">
        <v>8.6709528378973477</v>
      </c>
      <c r="C28" s="635">
        <v>8.1550961216132158</v>
      </c>
      <c r="D28" s="635">
        <v>11.136115259500222</v>
      </c>
      <c r="E28" s="635">
        <v>8.9752280386620544</v>
      </c>
    </row>
    <row r="31" spans="1:6">
      <c r="A31" s="637"/>
    </row>
  </sheetData>
  <mergeCells count="4">
    <mergeCell ref="B6:E6"/>
    <mergeCell ref="B12:E12"/>
    <mergeCell ref="B18:E18"/>
    <mergeCell ref="B24:E24"/>
  </mergeCells>
  <pageMargins left="0.78740157480314965" right="0.78740157480314965" top="0.98425196850393704" bottom="0.78740157480314965" header="0.51181102362204722" footer="0.51181102362204722"/>
  <pageSetup paperSize="9" orientation="portrait" r:id="rId1"/>
  <headerFooter alignWithMargins="0">
    <oddHeader xml:space="preserve">&amp;C40
</oddHeader>
    <oddFooter>&amp;C&amp;6© Statistisches Landesamt des Freistaates Sachsen  -  K II 1  - j/14</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heetViews>
  <sheetFormatPr baseColWidth="10" defaultRowHeight="12.75"/>
  <cols>
    <col min="1" max="1" width="35.5703125" style="2" customWidth="1"/>
    <col min="2" max="5" width="12.7109375" style="2" customWidth="1"/>
    <col min="6" max="6" width="11.42578125" style="66"/>
    <col min="7" max="16384" width="11.42578125" style="2"/>
  </cols>
  <sheetData>
    <row r="1" spans="1:9" ht="13.5" customHeight="1">
      <c r="A1" s="1" t="s">
        <v>212</v>
      </c>
      <c r="B1" s="276"/>
      <c r="C1" s="276"/>
      <c r="D1" s="276"/>
      <c r="E1" s="276"/>
    </row>
    <row r="2" spans="1:9" ht="13.5" customHeight="1">
      <c r="A2" s="1" t="s">
        <v>213</v>
      </c>
      <c r="B2" s="276"/>
      <c r="C2" s="276"/>
      <c r="D2" s="276"/>
      <c r="E2" s="276"/>
    </row>
    <row r="3" spans="1:9" ht="4.5" customHeight="1"/>
    <row r="4" spans="1:9" s="3" customFormat="1" ht="12" customHeight="1">
      <c r="A4" s="661" t="s">
        <v>214</v>
      </c>
      <c r="B4" s="654" t="s">
        <v>215</v>
      </c>
      <c r="C4" s="656" t="s">
        <v>39</v>
      </c>
      <c r="D4" s="656" t="s">
        <v>40</v>
      </c>
      <c r="E4" s="657" t="s">
        <v>6</v>
      </c>
      <c r="F4" s="67"/>
    </row>
    <row r="5" spans="1:9" s="3" customFormat="1" ht="9" customHeight="1">
      <c r="A5" s="668"/>
      <c r="B5" s="685"/>
      <c r="C5" s="695"/>
      <c r="D5" s="695"/>
      <c r="E5" s="779"/>
      <c r="F5" s="67"/>
    </row>
    <row r="6" spans="1:9" s="3" customFormat="1" ht="12" customHeight="1">
      <c r="A6" s="668"/>
      <c r="B6" s="685"/>
      <c r="C6" s="695"/>
      <c r="D6" s="695"/>
      <c r="E6" s="779"/>
      <c r="F6" s="67"/>
    </row>
    <row r="7" spans="1:9" s="3" customFormat="1" ht="8.25" customHeight="1">
      <c r="A7" s="653"/>
      <c r="B7" s="655"/>
      <c r="C7" s="696"/>
      <c r="D7" s="696"/>
      <c r="E7" s="780"/>
      <c r="F7" s="67"/>
    </row>
    <row r="8" spans="1:9" ht="6" customHeight="1">
      <c r="A8" s="93"/>
      <c r="B8" s="107"/>
      <c r="C8" s="107"/>
      <c r="D8" s="107"/>
      <c r="E8" s="107"/>
    </row>
    <row r="9" spans="1:9" s="4" customFormat="1" ht="11.25" customHeight="1">
      <c r="A9" s="88"/>
      <c r="B9" s="778">
        <v>2013</v>
      </c>
      <c r="C9" s="778"/>
      <c r="D9" s="778"/>
      <c r="E9" s="778"/>
      <c r="F9" s="83"/>
    </row>
    <row r="10" spans="1:9" s="4" customFormat="1" ht="6" customHeight="1">
      <c r="A10" s="88"/>
      <c r="B10" s="277"/>
      <c r="C10" s="278"/>
      <c r="D10" s="277"/>
      <c r="E10" s="277"/>
      <c r="F10" s="83"/>
    </row>
    <row r="11" spans="1:9" s="4" customFormat="1" ht="18" customHeight="1">
      <c r="A11" s="96" t="s">
        <v>216</v>
      </c>
      <c r="B11" s="163">
        <f>SUM(C11:E11)</f>
        <v>13146</v>
      </c>
      <c r="C11" s="163">
        <v>6405</v>
      </c>
      <c r="D11" s="163">
        <v>23</v>
      </c>
      <c r="E11" s="163">
        <v>6718</v>
      </c>
      <c r="F11" s="83"/>
      <c r="G11" s="163"/>
    </row>
    <row r="12" spans="1:9" s="4" customFormat="1" ht="18" customHeight="1">
      <c r="A12" s="96" t="s">
        <v>217</v>
      </c>
      <c r="B12" s="163">
        <f t="shared" ref="B12:B15" si="0">SUM(C12:E12)</f>
        <v>202</v>
      </c>
      <c r="C12" s="163">
        <v>101</v>
      </c>
      <c r="D12" s="279" t="s">
        <v>218</v>
      </c>
      <c r="E12" s="163">
        <v>101</v>
      </c>
      <c r="F12" s="83"/>
      <c r="G12" s="163"/>
    </row>
    <row r="13" spans="1:9" s="4" customFormat="1" ht="18" customHeight="1">
      <c r="A13" s="96" t="s">
        <v>219</v>
      </c>
      <c r="B13" s="163">
        <f t="shared" si="0"/>
        <v>75</v>
      </c>
      <c r="C13" s="279" t="s">
        <v>218</v>
      </c>
      <c r="D13" s="279" t="s">
        <v>218</v>
      </c>
      <c r="E13" s="163">
        <v>75</v>
      </c>
      <c r="F13" s="83"/>
      <c r="G13" s="163"/>
    </row>
    <row r="14" spans="1:9" s="4" customFormat="1" ht="24" customHeight="1">
      <c r="A14" s="85" t="s">
        <v>220</v>
      </c>
      <c r="B14" s="163">
        <f t="shared" si="0"/>
        <v>22</v>
      </c>
      <c r="C14" s="163">
        <v>19</v>
      </c>
      <c r="D14" s="279" t="s">
        <v>218</v>
      </c>
      <c r="E14" s="280">
        <v>3</v>
      </c>
      <c r="F14" s="83"/>
      <c r="G14" s="163"/>
    </row>
    <row r="15" spans="1:9" s="4" customFormat="1" ht="18" customHeight="1">
      <c r="A15" s="96" t="s">
        <v>221</v>
      </c>
      <c r="B15" s="163">
        <f t="shared" si="0"/>
        <v>56</v>
      </c>
      <c r="C15" s="280">
        <v>6</v>
      </c>
      <c r="D15" s="279" t="s">
        <v>218</v>
      </c>
      <c r="E15" s="279">
        <v>50</v>
      </c>
      <c r="F15" s="83"/>
      <c r="G15" s="163"/>
    </row>
    <row r="16" spans="1:9" s="4" customFormat="1" ht="18" customHeight="1">
      <c r="A16" s="78" t="s">
        <v>3</v>
      </c>
      <c r="B16" s="281">
        <f>SUM(C16:E16)</f>
        <v>13501</v>
      </c>
      <c r="C16" s="281">
        <v>6531</v>
      </c>
      <c r="D16" s="281">
        <v>23</v>
      </c>
      <c r="E16" s="281">
        <v>6947</v>
      </c>
      <c r="F16" s="83"/>
      <c r="G16" s="163"/>
      <c r="H16" s="163"/>
      <c r="I16" s="163"/>
    </row>
    <row r="17" spans="1:7" s="4" customFormat="1" ht="18" customHeight="1">
      <c r="A17" s="96" t="s">
        <v>222</v>
      </c>
      <c r="B17" s="163">
        <f t="shared" ref="B17:B24" si="1">SUM(C17:E17)</f>
        <v>805</v>
      </c>
      <c r="C17" s="163">
        <v>443</v>
      </c>
      <c r="D17" s="280" t="s">
        <v>134</v>
      </c>
      <c r="E17" s="163">
        <v>362</v>
      </c>
      <c r="F17" s="83"/>
      <c r="G17" s="163"/>
    </row>
    <row r="18" spans="1:7" s="4" customFormat="1" ht="20.100000000000001" customHeight="1">
      <c r="A18" s="96" t="s">
        <v>223</v>
      </c>
      <c r="B18" s="163">
        <f t="shared" si="1"/>
        <v>6749</v>
      </c>
      <c r="C18" s="163">
        <v>3390</v>
      </c>
      <c r="D18" s="279">
        <v>2</v>
      </c>
      <c r="E18" s="163">
        <v>3357</v>
      </c>
      <c r="F18" s="83"/>
      <c r="G18" s="163"/>
    </row>
    <row r="19" spans="1:7" s="4" customFormat="1" ht="18" customHeight="1">
      <c r="A19" s="96" t="s">
        <v>224</v>
      </c>
      <c r="B19" s="163">
        <f t="shared" si="1"/>
        <v>5431</v>
      </c>
      <c r="C19" s="163">
        <v>2488</v>
      </c>
      <c r="D19" s="279">
        <v>19</v>
      </c>
      <c r="E19" s="163">
        <v>2924</v>
      </c>
      <c r="F19" s="83"/>
      <c r="G19" s="163"/>
    </row>
    <row r="20" spans="1:7" s="4" customFormat="1" ht="18" customHeight="1">
      <c r="A20" s="96" t="s">
        <v>225</v>
      </c>
      <c r="B20" s="163">
        <f t="shared" si="1"/>
        <v>562</v>
      </c>
      <c r="C20" s="163">
        <v>384</v>
      </c>
      <c r="D20" s="280" t="s">
        <v>134</v>
      </c>
      <c r="E20" s="163">
        <v>178</v>
      </c>
      <c r="F20" s="83"/>
      <c r="G20" s="163"/>
    </row>
    <row r="21" spans="1:7" s="4" customFormat="1" ht="18" customHeight="1">
      <c r="A21" s="96" t="s">
        <v>226</v>
      </c>
      <c r="B21" s="163">
        <f t="shared" si="1"/>
        <v>516</v>
      </c>
      <c r="C21" s="163">
        <v>210</v>
      </c>
      <c r="D21" s="163">
        <v>2</v>
      </c>
      <c r="E21" s="163">
        <v>304</v>
      </c>
      <c r="F21" s="83"/>
      <c r="G21" s="163"/>
    </row>
    <row r="22" spans="1:7" s="4" customFormat="1" ht="18" customHeight="1">
      <c r="A22" s="96" t="s">
        <v>227</v>
      </c>
      <c r="B22" s="163">
        <f t="shared" si="1"/>
        <v>45</v>
      </c>
      <c r="C22" s="279">
        <v>39</v>
      </c>
      <c r="D22" s="280" t="s">
        <v>134</v>
      </c>
      <c r="E22" s="279">
        <v>6</v>
      </c>
      <c r="F22" s="83"/>
      <c r="G22" s="163"/>
    </row>
    <row r="23" spans="1:7" s="4" customFormat="1" ht="18" customHeight="1">
      <c r="A23" s="96" t="s">
        <v>228</v>
      </c>
      <c r="B23" s="163">
        <f t="shared" si="1"/>
        <v>452</v>
      </c>
      <c r="C23" s="279">
        <v>145</v>
      </c>
      <c r="D23" s="279">
        <v>2</v>
      </c>
      <c r="E23" s="279">
        <v>305</v>
      </c>
      <c r="F23" s="83"/>
      <c r="G23" s="163"/>
    </row>
    <row r="24" spans="1:7" s="4" customFormat="1" ht="18" customHeight="1">
      <c r="A24" s="96" t="s">
        <v>229</v>
      </c>
      <c r="B24" s="163">
        <f t="shared" si="1"/>
        <v>147</v>
      </c>
      <c r="C24" s="279">
        <v>19</v>
      </c>
      <c r="D24" s="280" t="s">
        <v>134</v>
      </c>
      <c r="E24" s="280">
        <v>128</v>
      </c>
      <c r="F24" s="83"/>
      <c r="G24" s="163"/>
    </row>
    <row r="25" spans="1:7" s="4" customFormat="1" ht="8.25" customHeight="1">
      <c r="A25" s="70"/>
      <c r="B25" s="163">
        <f>SUM(C25:E25)</f>
        <v>0</v>
      </c>
      <c r="C25" s="163"/>
      <c r="D25" s="163"/>
      <c r="E25" s="163"/>
      <c r="F25" s="83"/>
      <c r="G25" s="163"/>
    </row>
    <row r="26" spans="1:7" s="4" customFormat="1" ht="12">
      <c r="A26" s="88"/>
      <c r="B26" s="778">
        <v>2014</v>
      </c>
      <c r="C26" s="778"/>
      <c r="D26" s="778"/>
      <c r="E26" s="778"/>
      <c r="F26" s="83"/>
      <c r="G26" s="163"/>
    </row>
    <row r="27" spans="1:7" s="4" customFormat="1" ht="6" customHeight="1">
      <c r="A27" s="70"/>
      <c r="B27" s="277"/>
      <c r="C27" s="278"/>
      <c r="D27" s="277"/>
      <c r="E27" s="277"/>
      <c r="F27" s="83"/>
      <c r="G27" s="163"/>
    </row>
    <row r="28" spans="1:7" s="4" customFormat="1" ht="18" customHeight="1">
      <c r="A28" s="96" t="s">
        <v>216</v>
      </c>
      <c r="B28" s="163">
        <v>13290</v>
      </c>
      <c r="C28" s="163">
        <v>6410</v>
      </c>
      <c r="D28" s="163">
        <v>20</v>
      </c>
      <c r="E28" s="163">
        <v>6860</v>
      </c>
      <c r="F28" s="83"/>
      <c r="G28" s="163"/>
    </row>
    <row r="29" spans="1:7" s="4" customFormat="1" ht="18" customHeight="1">
      <c r="A29" s="96" t="s">
        <v>217</v>
      </c>
      <c r="B29" s="163">
        <v>192</v>
      </c>
      <c r="C29" s="163">
        <v>96</v>
      </c>
      <c r="D29" s="280" t="s">
        <v>134</v>
      </c>
      <c r="E29" s="163">
        <v>96</v>
      </c>
      <c r="F29" s="83"/>
      <c r="G29" s="163"/>
    </row>
    <row r="30" spans="1:7" s="4" customFormat="1" ht="18" customHeight="1">
      <c r="A30" s="96" t="s">
        <v>219</v>
      </c>
      <c r="B30" s="163">
        <v>70</v>
      </c>
      <c r="C30" s="279" t="s">
        <v>218</v>
      </c>
      <c r="D30" s="280" t="s">
        <v>134</v>
      </c>
      <c r="E30" s="163">
        <v>70</v>
      </c>
      <c r="F30" s="83"/>
      <c r="G30" s="163"/>
    </row>
    <row r="31" spans="1:7" s="4" customFormat="1" ht="28.5" customHeight="1">
      <c r="A31" s="85" t="s">
        <v>230</v>
      </c>
      <c r="B31" s="163">
        <v>23</v>
      </c>
      <c r="C31" s="163">
        <v>19</v>
      </c>
      <c r="D31" s="280" t="s">
        <v>134</v>
      </c>
      <c r="E31" s="280">
        <v>4</v>
      </c>
      <c r="F31" s="83"/>
      <c r="G31" s="163"/>
    </row>
    <row r="32" spans="1:7" s="4" customFormat="1" ht="18" customHeight="1">
      <c r="A32" s="96" t="s">
        <v>221</v>
      </c>
      <c r="B32" s="163">
        <v>51</v>
      </c>
      <c r="C32" s="280">
        <v>5</v>
      </c>
      <c r="D32" s="280" t="s">
        <v>134</v>
      </c>
      <c r="E32" s="279">
        <v>46</v>
      </c>
      <c r="F32" s="83"/>
      <c r="G32" s="163"/>
    </row>
    <row r="33" spans="1:9" s="4" customFormat="1" ht="18" customHeight="1">
      <c r="A33" s="78" t="s">
        <v>3</v>
      </c>
      <c r="B33" s="281">
        <v>13626</v>
      </c>
      <c r="C33" s="281">
        <v>6530</v>
      </c>
      <c r="D33" s="281">
        <v>20</v>
      </c>
      <c r="E33" s="281">
        <v>7076</v>
      </c>
      <c r="F33" s="83"/>
      <c r="G33" s="163"/>
      <c r="H33" s="163"/>
      <c r="I33" s="163"/>
    </row>
    <row r="34" spans="1:9" s="4" customFormat="1" ht="18" customHeight="1">
      <c r="A34" s="96" t="s">
        <v>222</v>
      </c>
      <c r="B34" s="163">
        <v>808</v>
      </c>
      <c r="C34" s="163">
        <v>449</v>
      </c>
      <c r="D34" s="280" t="s">
        <v>134</v>
      </c>
      <c r="E34" s="163">
        <v>359</v>
      </c>
      <c r="F34" s="83"/>
      <c r="G34" s="163"/>
    </row>
    <row r="35" spans="1:9" s="4" customFormat="1" ht="18" customHeight="1">
      <c r="A35" s="96" t="s">
        <v>223</v>
      </c>
      <c r="B35" s="163">
        <v>6931</v>
      </c>
      <c r="C35" s="163">
        <v>3454</v>
      </c>
      <c r="D35" s="279">
        <v>2</v>
      </c>
      <c r="E35" s="163">
        <v>3475</v>
      </c>
      <c r="F35" s="83"/>
      <c r="G35" s="163"/>
    </row>
    <row r="36" spans="1:9" s="4" customFormat="1" ht="18" customHeight="1">
      <c r="A36" s="96" t="s">
        <v>224</v>
      </c>
      <c r="B36" s="163">
        <v>5278</v>
      </c>
      <c r="C36" s="163">
        <v>2381</v>
      </c>
      <c r="D36" s="279">
        <v>16</v>
      </c>
      <c r="E36" s="163">
        <v>2881</v>
      </c>
      <c r="F36" s="83"/>
      <c r="G36" s="163"/>
    </row>
    <row r="37" spans="1:9" s="4" customFormat="1" ht="18" customHeight="1">
      <c r="A37" s="96" t="s">
        <v>225</v>
      </c>
      <c r="B37" s="163">
        <f>SUM(C37:E37)</f>
        <v>579</v>
      </c>
      <c r="C37" s="282">
        <v>447</v>
      </c>
      <c r="D37" s="280" t="s">
        <v>134</v>
      </c>
      <c r="E37" s="283">
        <v>132</v>
      </c>
      <c r="F37" s="83"/>
      <c r="G37" s="163"/>
    </row>
    <row r="38" spans="1:9" s="4" customFormat="1" ht="18" customHeight="1">
      <c r="A38" s="96" t="s">
        <v>226</v>
      </c>
      <c r="B38" s="163">
        <v>609</v>
      </c>
      <c r="C38" s="163">
        <v>246</v>
      </c>
      <c r="D38" s="163">
        <v>2</v>
      </c>
      <c r="E38" s="163">
        <v>361</v>
      </c>
      <c r="F38" s="83"/>
      <c r="G38" s="163"/>
    </row>
    <row r="39" spans="1:9" s="4" customFormat="1" ht="18" customHeight="1">
      <c r="A39" s="96" t="s">
        <v>231</v>
      </c>
      <c r="B39" s="163">
        <v>63</v>
      </c>
      <c r="C39" s="279">
        <v>40</v>
      </c>
      <c r="D39" s="280" t="s">
        <v>134</v>
      </c>
      <c r="E39" s="279">
        <v>23</v>
      </c>
      <c r="F39" s="83"/>
      <c r="G39" s="83"/>
      <c r="H39" s="83"/>
      <c r="I39" s="83"/>
    </row>
    <row r="40" spans="1:9" s="4" customFormat="1" ht="18" customHeight="1">
      <c r="A40" s="96" t="s">
        <v>232</v>
      </c>
      <c r="B40" s="163">
        <v>501</v>
      </c>
      <c r="C40" s="279">
        <v>173</v>
      </c>
      <c r="D40" s="279">
        <v>2</v>
      </c>
      <c r="E40" s="279">
        <v>326</v>
      </c>
      <c r="F40" s="83"/>
      <c r="G40" s="163"/>
    </row>
    <row r="41" spans="1:9" s="4" customFormat="1" ht="18" customHeight="1">
      <c r="A41" s="96" t="s">
        <v>233</v>
      </c>
      <c r="B41" s="163">
        <v>140</v>
      </c>
      <c r="C41" s="279">
        <v>26</v>
      </c>
      <c r="D41" s="280" t="s">
        <v>134</v>
      </c>
      <c r="E41" s="280">
        <v>114</v>
      </c>
      <c r="F41" s="83"/>
      <c r="G41" s="163"/>
    </row>
    <row r="42" spans="1:9" ht="8.25" customHeight="1">
      <c r="B42" s="284"/>
      <c r="C42" s="284"/>
      <c r="D42" s="284"/>
      <c r="E42" s="284"/>
      <c r="F42" s="83"/>
      <c r="G42" s="163"/>
    </row>
    <row r="43" spans="1:9" ht="8.25" customHeight="1">
      <c r="A43" s="68" t="s">
        <v>33</v>
      </c>
      <c r="B43" s="285"/>
      <c r="C43" s="285"/>
      <c r="D43" s="285"/>
      <c r="E43" s="285"/>
    </row>
    <row r="44" spans="1:9" ht="10.5" customHeight="1">
      <c r="A44" s="3" t="s">
        <v>124</v>
      </c>
      <c r="B44" s="93"/>
    </row>
    <row r="45" spans="1:9" ht="10.5" customHeight="1">
      <c r="A45" s="3"/>
      <c r="B45" s="93"/>
    </row>
    <row r="46" spans="1:9" ht="10.5" customHeight="1">
      <c r="A46" s="3"/>
      <c r="B46" s="284"/>
    </row>
    <row r="47" spans="1:9">
      <c r="A47" s="103"/>
      <c r="B47" s="93"/>
    </row>
    <row r="48" spans="1:9">
      <c r="B48" s="93"/>
    </row>
  </sheetData>
  <mergeCells count="7">
    <mergeCell ref="B26:E26"/>
    <mergeCell ref="A4:A7"/>
    <mergeCell ref="B4:B7"/>
    <mergeCell ref="C4:C7"/>
    <mergeCell ref="D4:D7"/>
    <mergeCell ref="E4:E7"/>
    <mergeCell ref="B9:E9"/>
  </mergeCells>
  <pageMargins left="0.78740157480314965" right="0.78740157480314965" top="0.98425196850393704" bottom="0.98425196850393704" header="0.51181102362204722" footer="0.51181102362204722"/>
  <pageSetup paperSize="9" orientation="portrait" r:id="rId1"/>
  <headerFooter alignWithMargins="0">
    <oddHeader>&amp;C&amp;"Arial,Standard"&amp;9  41</oddHeader>
    <oddFooter>&amp;C&amp;"Arial,Standard"&amp;6© Statistisches Landesamt des Freistaates Sachsen  -  K II 1  - j/14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zoomScaleNormal="100" workbookViewId="0">
      <selection activeCell="A7" sqref="A7"/>
    </sheetView>
  </sheetViews>
  <sheetFormatPr baseColWidth="10" defaultColWidth="12.7109375" defaultRowHeight="12.75"/>
  <cols>
    <col min="1" max="3" width="17.42578125" style="2" customWidth="1"/>
    <col min="4" max="5" width="17.28515625" style="2" customWidth="1"/>
    <col min="6" max="16384" width="12.7109375" style="2"/>
  </cols>
  <sheetData>
    <row r="1" spans="1:9" ht="13.5" customHeight="1">
      <c r="A1" s="1" t="s">
        <v>118</v>
      </c>
      <c r="B1" s="4"/>
      <c r="C1" s="4"/>
      <c r="D1" s="4"/>
    </row>
    <row r="2" spans="1:9" ht="13.5" customHeight="1">
      <c r="A2" s="1" t="s">
        <v>119</v>
      </c>
      <c r="B2" s="4"/>
      <c r="C2" s="4"/>
      <c r="D2" s="4"/>
    </row>
    <row r="3" spans="1:9" ht="13.5" customHeight="1"/>
    <row r="4" spans="1:9" s="68" customFormat="1" ht="12.75" customHeight="1">
      <c r="A4" s="652" t="s">
        <v>120</v>
      </c>
      <c r="B4" s="654" t="s">
        <v>3</v>
      </c>
      <c r="C4" s="656" t="s">
        <v>121</v>
      </c>
      <c r="D4" s="656" t="s">
        <v>122</v>
      </c>
      <c r="E4" s="657" t="s">
        <v>123</v>
      </c>
      <c r="F4" s="3"/>
      <c r="G4" s="3"/>
      <c r="H4" s="3"/>
      <c r="I4" s="3"/>
    </row>
    <row r="5" spans="1:9" s="3" customFormat="1" ht="12.75" customHeight="1">
      <c r="A5" s="653"/>
      <c r="B5" s="655"/>
      <c r="C5" s="655"/>
      <c r="D5" s="655"/>
      <c r="E5" s="658"/>
    </row>
    <row r="6" spans="1:9" ht="12" customHeight="1">
      <c r="A6" s="92"/>
      <c r="B6" s="93"/>
    </row>
    <row r="7" spans="1:9" s="4" customFormat="1" ht="15" customHeight="1">
      <c r="A7" s="94">
        <v>1991</v>
      </c>
      <c r="B7" s="95">
        <v>2364640</v>
      </c>
      <c r="C7" s="95">
        <v>2269093</v>
      </c>
      <c r="D7" s="95">
        <v>44409</v>
      </c>
      <c r="E7" s="95">
        <v>51138</v>
      </c>
      <c r="F7" s="95"/>
      <c r="G7" s="95"/>
    </row>
    <row r="8" spans="1:9" s="4" customFormat="1" ht="12" customHeight="1">
      <c r="A8" s="84"/>
      <c r="B8" s="95"/>
      <c r="C8" s="95"/>
      <c r="D8" s="95"/>
      <c r="E8" s="95"/>
      <c r="F8" s="95"/>
      <c r="G8" s="95"/>
    </row>
    <row r="9" spans="1:9" s="4" customFormat="1" ht="15" customHeight="1">
      <c r="A9" s="94">
        <v>1992</v>
      </c>
      <c r="B9" s="95">
        <v>2359352</v>
      </c>
      <c r="C9" s="95">
        <v>2191772</v>
      </c>
      <c r="D9" s="95">
        <v>41301</v>
      </c>
      <c r="E9" s="95">
        <v>124021</v>
      </c>
      <c r="F9" s="95"/>
      <c r="G9" s="95"/>
    </row>
    <row r="10" spans="1:9" s="4" customFormat="1" ht="12" customHeight="1">
      <c r="A10" s="94"/>
      <c r="B10" s="95"/>
      <c r="C10" s="95"/>
      <c r="D10" s="95"/>
      <c r="E10" s="95"/>
      <c r="F10" s="95"/>
      <c r="G10" s="95"/>
    </row>
    <row r="11" spans="1:9" s="4" customFormat="1" ht="15" customHeight="1">
      <c r="A11" s="94">
        <v>1993</v>
      </c>
      <c r="B11" s="95">
        <v>2248658</v>
      </c>
      <c r="C11" s="95">
        <v>2048657</v>
      </c>
      <c r="D11" s="95">
        <v>39812</v>
      </c>
      <c r="E11" s="95">
        <v>157921</v>
      </c>
      <c r="F11" s="95"/>
      <c r="G11" s="95"/>
    </row>
    <row r="12" spans="1:9" s="4" customFormat="1" ht="12" customHeight="1">
      <c r="A12" s="94"/>
      <c r="B12" s="95"/>
      <c r="C12" s="95"/>
      <c r="D12" s="95"/>
      <c r="F12" s="95"/>
      <c r="G12" s="95"/>
    </row>
    <row r="13" spans="1:9" s="4" customFormat="1" ht="15" customHeight="1">
      <c r="A13" s="94">
        <v>1994</v>
      </c>
      <c r="B13" s="95">
        <v>2186390</v>
      </c>
      <c r="C13" s="95">
        <v>1957390</v>
      </c>
      <c r="D13" s="95">
        <v>33891</v>
      </c>
      <c r="E13" s="95">
        <v>192344</v>
      </c>
      <c r="F13" s="95"/>
      <c r="G13" s="95"/>
    </row>
    <row r="14" spans="1:9" s="4" customFormat="1" ht="12" customHeight="1">
      <c r="A14" s="94"/>
      <c r="B14" s="95"/>
      <c r="C14" s="95"/>
      <c r="D14" s="95"/>
      <c r="F14" s="95"/>
      <c r="G14" s="95"/>
    </row>
    <row r="15" spans="1:9" s="4" customFormat="1" ht="15" customHeight="1">
      <c r="A15" s="94">
        <v>1995</v>
      </c>
      <c r="B15" s="95">
        <v>2145694</v>
      </c>
      <c r="C15" s="95">
        <v>1888056</v>
      </c>
      <c r="D15" s="95">
        <v>33460</v>
      </c>
      <c r="E15" s="95">
        <v>221253</v>
      </c>
      <c r="F15" s="95"/>
      <c r="G15" s="95"/>
    </row>
    <row r="16" spans="1:9" s="4" customFormat="1" ht="12" customHeight="1">
      <c r="A16" s="94"/>
      <c r="B16" s="95"/>
      <c r="C16" s="95"/>
      <c r="D16" s="95"/>
      <c r="E16" s="95"/>
      <c r="F16" s="95"/>
      <c r="G16" s="95"/>
    </row>
    <row r="17" spans="1:7" s="4" customFormat="1" ht="15" customHeight="1">
      <c r="A17" s="94">
        <v>1996</v>
      </c>
      <c r="B17" s="95">
        <v>2099376</v>
      </c>
      <c r="C17" s="95">
        <v>1823650</v>
      </c>
      <c r="D17" s="95">
        <v>33656</v>
      </c>
      <c r="E17" s="95">
        <v>238961</v>
      </c>
      <c r="F17" s="95"/>
      <c r="G17" s="95"/>
    </row>
    <row r="18" spans="1:7" s="4" customFormat="1" ht="12" customHeight="1">
      <c r="A18" s="96"/>
      <c r="B18" s="95"/>
      <c r="C18" s="95"/>
      <c r="D18" s="95"/>
      <c r="E18" s="95"/>
      <c r="F18" s="95"/>
      <c r="G18" s="95"/>
    </row>
    <row r="19" spans="1:7" s="4" customFormat="1" ht="15" customHeight="1">
      <c r="A19" s="94">
        <v>1997</v>
      </c>
      <c r="B19" s="95">
        <v>2029261</v>
      </c>
      <c r="C19" s="95">
        <v>1748377</v>
      </c>
      <c r="D19" s="95">
        <v>23333</v>
      </c>
      <c r="E19" s="95">
        <v>254255</v>
      </c>
      <c r="F19" s="95"/>
      <c r="G19" s="95"/>
    </row>
    <row r="20" spans="1:7" s="4" customFormat="1" ht="12" customHeight="1">
      <c r="A20" s="96"/>
      <c r="B20" s="95"/>
      <c r="C20" s="95"/>
      <c r="D20" s="95"/>
      <c r="E20" s="95"/>
      <c r="F20" s="95"/>
      <c r="G20" s="95"/>
    </row>
    <row r="21" spans="1:7" s="4" customFormat="1" ht="15" customHeight="1">
      <c r="A21" s="94">
        <v>1998</v>
      </c>
      <c r="B21" s="95">
        <v>1936209</v>
      </c>
      <c r="C21" s="95">
        <v>1671804</v>
      </c>
      <c r="D21" s="95">
        <v>3271</v>
      </c>
      <c r="E21" s="95">
        <v>257685</v>
      </c>
      <c r="F21" s="95"/>
      <c r="G21" s="95"/>
    </row>
    <row r="22" spans="1:7" s="4" customFormat="1" ht="12" customHeight="1">
      <c r="A22" s="96"/>
      <c r="B22" s="95"/>
      <c r="C22" s="95"/>
      <c r="D22" s="95"/>
      <c r="E22" s="95"/>
      <c r="F22" s="95"/>
      <c r="G22" s="95"/>
    </row>
    <row r="23" spans="1:7" s="4" customFormat="1" ht="15" customHeight="1">
      <c r="A23" s="94">
        <v>1999</v>
      </c>
      <c r="B23" s="95">
        <v>1893515</v>
      </c>
      <c r="C23" s="95">
        <v>1621442</v>
      </c>
      <c r="D23" s="95">
        <v>4041</v>
      </c>
      <c r="E23" s="95">
        <v>264460</v>
      </c>
      <c r="F23" s="95"/>
      <c r="G23" s="95"/>
    </row>
    <row r="24" spans="1:7" s="4" customFormat="1" ht="12" customHeight="1">
      <c r="A24" s="94"/>
      <c r="B24" s="95"/>
      <c r="C24" s="95"/>
      <c r="D24" s="95"/>
      <c r="E24" s="95"/>
      <c r="F24" s="95"/>
      <c r="G24" s="95"/>
    </row>
    <row r="25" spans="1:7" s="4" customFormat="1" ht="15" customHeight="1">
      <c r="A25" s="94">
        <v>2000</v>
      </c>
      <c r="B25" s="95">
        <v>1831414</v>
      </c>
      <c r="C25" s="95">
        <v>1562255</v>
      </c>
      <c r="D25" s="95">
        <v>5392</v>
      </c>
      <c r="E25" s="95">
        <v>260358</v>
      </c>
      <c r="F25" s="95"/>
      <c r="G25" s="95"/>
    </row>
    <row r="26" spans="1:7" s="4" customFormat="1" ht="12" customHeight="1">
      <c r="A26" s="94"/>
      <c r="B26" s="95"/>
      <c r="C26" s="95"/>
      <c r="D26" s="95"/>
      <c r="E26" s="95"/>
      <c r="F26" s="95"/>
      <c r="G26" s="95"/>
    </row>
    <row r="27" spans="1:7" s="4" customFormat="1" ht="15" customHeight="1">
      <c r="A27" s="94">
        <v>2001</v>
      </c>
      <c r="B27" s="95">
        <v>1763130</v>
      </c>
      <c r="C27" s="95">
        <v>1506118</v>
      </c>
      <c r="D27" s="95">
        <v>5489</v>
      </c>
      <c r="E27" s="95">
        <v>247810</v>
      </c>
      <c r="F27" s="95"/>
      <c r="G27" s="95"/>
    </row>
    <row r="28" spans="1:7" s="4" customFormat="1" ht="12" customHeight="1">
      <c r="A28" s="94"/>
      <c r="B28" s="95"/>
      <c r="C28" s="95"/>
      <c r="D28" s="95"/>
      <c r="E28" s="95"/>
      <c r="F28" s="95"/>
      <c r="G28" s="95"/>
    </row>
    <row r="29" spans="1:7" s="4" customFormat="1" ht="15" customHeight="1">
      <c r="A29" s="94">
        <v>2002</v>
      </c>
      <c r="B29" s="95">
        <v>2119132</v>
      </c>
      <c r="C29" s="95">
        <v>1499735</v>
      </c>
      <c r="D29" s="95">
        <v>368866</v>
      </c>
      <c r="E29" s="95">
        <v>246713</v>
      </c>
      <c r="F29" s="95"/>
      <c r="G29" s="95"/>
    </row>
    <row r="30" spans="1:7" s="4" customFormat="1" ht="12" customHeight="1">
      <c r="A30" s="97"/>
      <c r="B30" s="98"/>
      <c r="C30" s="95"/>
      <c r="D30" s="95"/>
      <c r="E30" s="95"/>
      <c r="F30" s="95"/>
      <c r="G30" s="95"/>
    </row>
    <row r="31" spans="1:7" s="4" customFormat="1" ht="15" customHeight="1">
      <c r="A31" s="97">
        <v>2003</v>
      </c>
      <c r="B31" s="98">
        <v>2160891</v>
      </c>
      <c r="C31" s="95">
        <v>1559735</v>
      </c>
      <c r="D31" s="95">
        <v>349371</v>
      </c>
      <c r="E31" s="95">
        <v>247891</v>
      </c>
      <c r="F31" s="95"/>
      <c r="G31" s="95"/>
    </row>
    <row r="32" spans="1:7" s="4" customFormat="1" ht="12" customHeight="1">
      <c r="A32" s="94"/>
      <c r="B32" s="99"/>
      <c r="C32" s="95"/>
      <c r="D32" s="95"/>
      <c r="E32" s="95"/>
      <c r="F32" s="95"/>
      <c r="G32" s="95"/>
    </row>
    <row r="33" spans="1:7" s="4" customFormat="1" ht="15" customHeight="1">
      <c r="A33" s="94">
        <v>2004</v>
      </c>
      <c r="B33" s="99">
        <v>2267999</v>
      </c>
      <c r="C33" s="95">
        <v>1628871</v>
      </c>
      <c r="D33" s="95">
        <v>376810</v>
      </c>
      <c r="E33" s="95">
        <v>258354</v>
      </c>
      <c r="F33" s="95"/>
      <c r="G33" s="95"/>
    </row>
    <row r="34" spans="1:7" s="4" customFormat="1" ht="12" customHeight="1">
      <c r="A34" s="97"/>
      <c r="B34" s="98"/>
      <c r="C34" s="95"/>
      <c r="D34" s="95"/>
      <c r="E34" s="95"/>
      <c r="F34" s="95"/>
      <c r="G34" s="95"/>
    </row>
    <row r="35" spans="1:7" s="4" customFormat="1" ht="15" customHeight="1">
      <c r="A35" s="97">
        <v>2005</v>
      </c>
      <c r="B35" s="98">
        <v>2292216</v>
      </c>
      <c r="C35" s="95">
        <v>1639761</v>
      </c>
      <c r="D35" s="95">
        <v>341341</v>
      </c>
      <c r="E35" s="95">
        <v>311114</v>
      </c>
      <c r="F35" s="95"/>
      <c r="G35" s="95"/>
    </row>
    <row r="36" spans="1:7" s="4" customFormat="1" ht="12" customHeight="1">
      <c r="A36" s="97"/>
      <c r="B36" s="98"/>
      <c r="C36" s="95"/>
      <c r="D36" s="95"/>
      <c r="E36" s="95"/>
      <c r="F36" s="95"/>
      <c r="G36" s="95"/>
    </row>
    <row r="37" spans="1:7" s="4" customFormat="1" ht="15" customHeight="1">
      <c r="A37" s="97">
        <v>2006</v>
      </c>
      <c r="B37" s="98">
        <v>2333725</v>
      </c>
      <c r="C37" s="95">
        <v>1646937</v>
      </c>
      <c r="D37" s="95">
        <v>318795</v>
      </c>
      <c r="E37" s="95">
        <v>367993</v>
      </c>
      <c r="F37" s="95"/>
      <c r="G37" s="95"/>
    </row>
    <row r="38" spans="1:7" s="4" customFormat="1" ht="12" customHeight="1">
      <c r="A38" s="94"/>
      <c r="B38" s="99"/>
      <c r="C38" s="95"/>
      <c r="D38" s="95"/>
      <c r="E38" s="95"/>
      <c r="F38" s="95"/>
      <c r="G38" s="95"/>
    </row>
    <row r="39" spans="1:7" s="4" customFormat="1" ht="15" customHeight="1">
      <c r="A39" s="94">
        <v>2007</v>
      </c>
      <c r="B39" s="99">
        <v>2426934</v>
      </c>
      <c r="C39" s="95">
        <v>1623459</v>
      </c>
      <c r="D39" s="95">
        <v>294261</v>
      </c>
      <c r="E39" s="95">
        <v>509214</v>
      </c>
      <c r="F39" s="95"/>
      <c r="G39" s="95"/>
    </row>
    <row r="40" spans="1:7" s="4" customFormat="1" ht="12" customHeight="1">
      <c r="A40" s="97"/>
      <c r="B40" s="98"/>
      <c r="C40" s="95"/>
      <c r="D40" s="95"/>
      <c r="E40" s="95"/>
      <c r="F40" s="95"/>
      <c r="G40" s="95"/>
    </row>
    <row r="41" spans="1:7" s="4" customFormat="1" ht="15" customHeight="1">
      <c r="A41" s="97">
        <v>2008</v>
      </c>
      <c r="B41" s="98">
        <v>3136874</v>
      </c>
      <c r="C41" s="95">
        <v>2277450</v>
      </c>
      <c r="D41" s="95">
        <v>283130</v>
      </c>
      <c r="E41" s="95">
        <v>576294</v>
      </c>
      <c r="F41" s="95"/>
      <c r="G41" s="95"/>
    </row>
    <row r="42" spans="1:7" s="4" customFormat="1" ht="12" customHeight="1">
      <c r="A42" s="87"/>
      <c r="B42" s="100"/>
    </row>
    <row r="43" spans="1:7" s="4" customFormat="1" ht="12.75" customHeight="1">
      <c r="A43" s="97">
        <v>2009</v>
      </c>
      <c r="B43" s="98">
        <f>SUM(C43:E43)</f>
        <v>2832405</v>
      </c>
      <c r="C43" s="99">
        <v>2244648</v>
      </c>
      <c r="D43" s="99">
        <v>8366</v>
      </c>
      <c r="E43" s="99">
        <v>579391</v>
      </c>
    </row>
    <row r="44" spans="1:7" s="4" customFormat="1" ht="12" customHeight="1">
      <c r="A44" s="84"/>
    </row>
    <row r="45" spans="1:7" s="4" customFormat="1" ht="12.75" customHeight="1">
      <c r="A45" s="94">
        <v>2010</v>
      </c>
      <c r="B45" s="98">
        <v>3658758</v>
      </c>
      <c r="C45" s="99">
        <v>2250852</v>
      </c>
      <c r="D45" s="99">
        <v>8365</v>
      </c>
      <c r="E45" s="99">
        <v>1399541</v>
      </c>
    </row>
    <row r="46" spans="1:7" s="4" customFormat="1" ht="12" customHeight="1">
      <c r="A46" s="84"/>
    </row>
    <row r="47" spans="1:7" s="4" customFormat="1" ht="12.75" customHeight="1">
      <c r="A47" s="94">
        <v>2011</v>
      </c>
      <c r="B47" s="98">
        <f>SUM(C47:E47)</f>
        <v>3677623</v>
      </c>
      <c r="C47" s="99">
        <v>2248839</v>
      </c>
      <c r="D47" s="99">
        <v>8370</v>
      </c>
      <c r="E47" s="99">
        <v>1420414</v>
      </c>
    </row>
    <row r="48" spans="1:7" s="4" customFormat="1" ht="12" customHeight="1">
      <c r="A48" s="94"/>
      <c r="B48" s="99"/>
      <c r="C48" s="99"/>
      <c r="D48" s="99"/>
      <c r="E48" s="99"/>
    </row>
    <row r="49" spans="1:5" s="4" customFormat="1" ht="12.75" customHeight="1">
      <c r="A49" s="94">
        <v>2012</v>
      </c>
      <c r="B49" s="99">
        <v>4850697</v>
      </c>
      <c r="C49" s="99">
        <v>2239371</v>
      </c>
      <c r="D49" s="99">
        <v>8297</v>
      </c>
      <c r="E49" s="99">
        <v>2603029</v>
      </c>
    </row>
    <row r="50" spans="1:5" s="4" customFormat="1" ht="12" customHeight="1">
      <c r="A50" s="97"/>
      <c r="B50" s="98"/>
      <c r="C50" s="99"/>
      <c r="D50" s="99"/>
      <c r="E50" s="99"/>
    </row>
    <row r="51" spans="1:5" s="4" customFormat="1" ht="12.75" customHeight="1">
      <c r="A51" s="97">
        <v>2013</v>
      </c>
      <c r="B51" s="98">
        <v>4834501</v>
      </c>
      <c r="C51" s="99">
        <v>2224909</v>
      </c>
      <c r="D51" s="99">
        <v>8135</v>
      </c>
      <c r="E51" s="99">
        <v>2601457</v>
      </c>
    </row>
    <row r="52" spans="1:5" s="4" customFormat="1" ht="12" customHeight="1">
      <c r="A52" s="97"/>
      <c r="B52" s="98"/>
      <c r="C52" s="99"/>
      <c r="D52" s="99"/>
      <c r="E52" s="99"/>
    </row>
    <row r="53" spans="1:5" s="4" customFormat="1" ht="12.75" customHeight="1">
      <c r="A53" s="97">
        <v>2014</v>
      </c>
      <c r="B53" s="98">
        <f>SUM(C53:E53)</f>
        <v>4848402</v>
      </c>
      <c r="C53" s="99">
        <v>2229893</v>
      </c>
      <c r="D53" s="99">
        <v>7949</v>
      </c>
      <c r="E53" s="99">
        <v>2610560</v>
      </c>
    </row>
    <row r="54" spans="1:5" s="3" customFormat="1" ht="11.25">
      <c r="A54" s="101" t="s">
        <v>33</v>
      </c>
      <c r="B54" s="102"/>
      <c r="C54" s="102"/>
      <c r="D54" s="102"/>
      <c r="E54" s="102"/>
    </row>
    <row r="55" spans="1:5" s="3" customFormat="1" ht="11.25">
      <c r="A55" s="68" t="s">
        <v>124</v>
      </c>
    </row>
    <row r="56" spans="1:5" s="4" customFormat="1" ht="12">
      <c r="A56" s="103"/>
    </row>
    <row r="57" spans="1:5" s="4" customFormat="1" ht="12.75" customHeight="1">
      <c r="A57" s="70"/>
    </row>
    <row r="58" spans="1:5" s="4" customFormat="1" ht="12">
      <c r="A58" s="88"/>
      <c r="B58" s="63"/>
      <c r="C58" s="63"/>
      <c r="D58" s="63"/>
      <c r="E58" s="63"/>
    </row>
    <row r="59" spans="1:5" s="4" customFormat="1" ht="12">
      <c r="A59" s="88"/>
      <c r="B59" s="63"/>
      <c r="C59" s="63"/>
      <c r="D59" s="63"/>
      <c r="E59" s="63"/>
    </row>
    <row r="60" spans="1:5">
      <c r="A60" s="89"/>
    </row>
    <row r="61" spans="1:5" ht="10.5" customHeight="1">
      <c r="A61" s="89"/>
      <c r="B61" s="3"/>
    </row>
  </sheetData>
  <mergeCells count="5">
    <mergeCell ref="A4:A5"/>
    <mergeCell ref="B4:B5"/>
    <mergeCell ref="C4:C5"/>
    <mergeCell ref="D4:D5"/>
    <mergeCell ref="E4:E5"/>
  </mergeCells>
  <pageMargins left="0.78740157480314965" right="0.78740157480314965" top="0.98425196850393704" bottom="0.96" header="0.51181102362204722" footer="0.51181102362204722"/>
  <pageSetup paperSize="9" orientation="portrait" r:id="rId1"/>
  <headerFooter alignWithMargins="0">
    <oddHeader>&amp;C&amp;"Arial,Standard"&amp;9 10</oddHeader>
    <oddFooter>&amp;C&amp;"Arial,Standard"&amp;6© Statistisches Landesamt des Freistaates Sachsen  -  K II 1  - j/14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zoomScaleNormal="100" workbookViewId="0">
      <selection activeCell="A9" sqref="A9"/>
    </sheetView>
  </sheetViews>
  <sheetFormatPr baseColWidth="10" defaultRowHeight="12.75"/>
  <cols>
    <col min="1" max="1" width="3.28515625" style="2" customWidth="1"/>
    <col min="2" max="2" width="2.7109375" style="2" customWidth="1"/>
    <col min="3" max="3" width="4.85546875" style="2" customWidth="1"/>
    <col min="4" max="4" width="8.7109375" style="2" customWidth="1"/>
    <col min="5" max="6" width="8.42578125" style="2" customWidth="1"/>
    <col min="7" max="7" width="8.5703125" style="2" customWidth="1"/>
    <col min="8" max="8" width="7.5703125" style="2" customWidth="1"/>
    <col min="9" max="9" width="7.28515625" style="2" customWidth="1"/>
    <col min="10" max="11" width="7.5703125" style="2" customWidth="1"/>
    <col min="12" max="12" width="6.42578125" style="2" customWidth="1"/>
    <col min="13" max="13" width="6.140625" style="2" customWidth="1"/>
    <col min="14" max="16384" width="11.42578125" style="2"/>
  </cols>
  <sheetData>
    <row r="1" spans="1:15" ht="13.5" customHeight="1">
      <c r="A1" s="1" t="s">
        <v>125</v>
      </c>
      <c r="B1" s="58"/>
      <c r="C1" s="58"/>
      <c r="D1" s="58"/>
      <c r="E1" s="58"/>
      <c r="F1" s="58"/>
      <c r="G1" s="58"/>
      <c r="H1" s="58"/>
      <c r="I1" s="58"/>
      <c r="J1" s="58"/>
      <c r="K1" s="58"/>
      <c r="L1" s="58"/>
    </row>
    <row r="2" spans="1:15" ht="13.5" customHeight="1">
      <c r="A2" s="1" t="s">
        <v>126</v>
      </c>
      <c r="B2" s="58"/>
      <c r="C2" s="58"/>
      <c r="D2" s="58"/>
      <c r="E2" s="58"/>
      <c r="F2" s="58"/>
      <c r="G2" s="58"/>
      <c r="H2" s="58"/>
      <c r="I2" s="58"/>
      <c r="J2" s="58"/>
      <c r="K2" s="58"/>
      <c r="L2" s="58"/>
    </row>
    <row r="3" spans="1:15" ht="13.5" customHeight="1">
      <c r="A3" s="58"/>
      <c r="B3" s="58"/>
      <c r="C3" s="58"/>
    </row>
    <row r="4" spans="1:15" s="3" customFormat="1" ht="11.25" customHeight="1">
      <c r="A4" s="660" t="s">
        <v>127</v>
      </c>
      <c r="B4" s="660"/>
      <c r="C4" s="661"/>
      <c r="D4" s="666" t="s">
        <v>3</v>
      </c>
      <c r="E4" s="652"/>
      <c r="F4" s="104" t="s">
        <v>128</v>
      </c>
      <c r="G4" s="104"/>
      <c r="H4" s="104"/>
      <c r="I4" s="104"/>
      <c r="J4" s="104"/>
      <c r="K4" s="104"/>
      <c r="L4" s="657" t="s">
        <v>129</v>
      </c>
      <c r="M4" s="660"/>
    </row>
    <row r="5" spans="1:15" s="3" customFormat="1" ht="15" customHeight="1">
      <c r="A5" s="662"/>
      <c r="B5" s="662"/>
      <c r="C5" s="663"/>
      <c r="D5" s="667"/>
      <c r="E5" s="668"/>
      <c r="F5" s="674" t="s">
        <v>130</v>
      </c>
      <c r="G5" s="675"/>
      <c r="H5" s="674" t="s">
        <v>131</v>
      </c>
      <c r="I5" s="675"/>
      <c r="J5" s="678" t="s">
        <v>113</v>
      </c>
      <c r="K5" s="675"/>
      <c r="L5" s="671"/>
      <c r="M5" s="662"/>
    </row>
    <row r="6" spans="1:15" s="3" customFormat="1" ht="12.75" customHeight="1">
      <c r="A6" s="662"/>
      <c r="B6" s="662"/>
      <c r="C6" s="663"/>
      <c r="D6" s="669"/>
      <c r="E6" s="670"/>
      <c r="F6" s="676"/>
      <c r="G6" s="677"/>
      <c r="H6" s="676"/>
      <c r="I6" s="677"/>
      <c r="J6" s="676"/>
      <c r="K6" s="677"/>
      <c r="L6" s="672"/>
      <c r="M6" s="673"/>
    </row>
    <row r="7" spans="1:15" s="3" customFormat="1" ht="11.25">
      <c r="A7" s="664"/>
      <c r="B7" s="664"/>
      <c r="C7" s="665"/>
      <c r="D7" s="105" t="s">
        <v>115</v>
      </c>
      <c r="E7" s="105" t="s">
        <v>117</v>
      </c>
      <c r="F7" s="105" t="s">
        <v>115</v>
      </c>
      <c r="G7" s="105" t="s">
        <v>117</v>
      </c>
      <c r="H7" s="105" t="s">
        <v>115</v>
      </c>
      <c r="I7" s="105" t="s">
        <v>117</v>
      </c>
      <c r="J7" s="105" t="s">
        <v>115</v>
      </c>
      <c r="K7" s="105" t="s">
        <v>117</v>
      </c>
      <c r="L7" s="105" t="s">
        <v>115</v>
      </c>
      <c r="M7" s="106" t="s">
        <v>117</v>
      </c>
    </row>
    <row r="8" spans="1:15" ht="19.5" customHeight="1">
      <c r="E8" s="107"/>
      <c r="F8" s="108"/>
      <c r="G8" s="107"/>
      <c r="K8" s="107"/>
      <c r="L8" s="107"/>
    </row>
    <row r="9" spans="1:15">
      <c r="C9" s="93"/>
      <c r="D9" s="659" t="s">
        <v>132</v>
      </c>
      <c r="E9" s="659"/>
      <c r="F9" s="659"/>
      <c r="G9" s="659"/>
      <c r="H9" s="659"/>
      <c r="I9" s="659"/>
      <c r="J9" s="659"/>
      <c r="K9" s="659"/>
      <c r="L9" s="659"/>
      <c r="M9" s="659"/>
    </row>
    <row r="10" spans="1:15" ht="12" customHeight="1">
      <c r="E10" s="107"/>
      <c r="F10" s="109"/>
      <c r="G10" s="107"/>
      <c r="K10" s="107"/>
      <c r="L10" s="107"/>
    </row>
    <row r="11" spans="1:15" ht="12" customHeight="1">
      <c r="A11" s="110" t="s">
        <v>133</v>
      </c>
      <c r="B11" s="110"/>
      <c r="C11" s="111">
        <v>15</v>
      </c>
      <c r="D11" s="112">
        <v>6047</v>
      </c>
      <c r="E11" s="112">
        <v>5877</v>
      </c>
      <c r="F11" s="113">
        <v>237</v>
      </c>
      <c r="G11" s="113">
        <v>223</v>
      </c>
      <c r="H11" s="112">
        <v>1787</v>
      </c>
      <c r="I11" s="112">
        <v>1651</v>
      </c>
      <c r="J11" s="113">
        <v>4023</v>
      </c>
      <c r="K11" s="113">
        <v>4003</v>
      </c>
      <c r="L11" s="114">
        <v>3.2</v>
      </c>
      <c r="M11" s="114">
        <v>2.6</v>
      </c>
      <c r="N11" s="112"/>
      <c r="O11" s="112"/>
    </row>
    <row r="12" spans="1:15" ht="15" customHeight="1">
      <c r="A12" s="65">
        <v>15</v>
      </c>
      <c r="B12" s="71" t="s">
        <v>134</v>
      </c>
      <c r="C12" s="111">
        <v>20</v>
      </c>
      <c r="D12" s="112">
        <v>34545</v>
      </c>
      <c r="E12" s="112">
        <v>22251</v>
      </c>
      <c r="F12" s="115">
        <v>30192</v>
      </c>
      <c r="G12" s="113">
        <v>17770</v>
      </c>
      <c r="H12" s="116">
        <v>796</v>
      </c>
      <c r="I12" s="112">
        <v>785</v>
      </c>
      <c r="J12" s="115">
        <v>3557</v>
      </c>
      <c r="K12" s="113">
        <v>3696</v>
      </c>
      <c r="L12" s="114">
        <v>0.6</v>
      </c>
      <c r="M12" s="114">
        <v>1.1000000000000001</v>
      </c>
      <c r="N12" s="112"/>
      <c r="O12" s="112"/>
    </row>
    <row r="13" spans="1:15" ht="15" customHeight="1">
      <c r="A13" s="65">
        <v>20</v>
      </c>
      <c r="B13" s="71" t="s">
        <v>134</v>
      </c>
      <c r="C13" s="111">
        <v>25</v>
      </c>
      <c r="D13" s="112">
        <v>123459</v>
      </c>
      <c r="E13" s="112">
        <v>99869</v>
      </c>
      <c r="F13" s="117">
        <v>119275</v>
      </c>
      <c r="G13" s="117">
        <v>95870</v>
      </c>
      <c r="H13" s="117">
        <v>2545</v>
      </c>
      <c r="I13" s="117">
        <v>1933</v>
      </c>
      <c r="J13" s="117">
        <v>1639</v>
      </c>
      <c r="K13" s="117">
        <v>2066</v>
      </c>
      <c r="L13" s="114">
        <v>-9</v>
      </c>
      <c r="M13" s="114">
        <v>-9.6999999999999993</v>
      </c>
      <c r="N13" s="112"/>
      <c r="O13" s="112"/>
    </row>
    <row r="14" spans="1:15" ht="15" customHeight="1">
      <c r="A14" s="65">
        <v>25</v>
      </c>
      <c r="B14" s="71" t="s">
        <v>134</v>
      </c>
      <c r="C14" s="111">
        <v>30</v>
      </c>
      <c r="D14" s="112">
        <v>214052</v>
      </c>
      <c r="E14" s="112">
        <v>188471</v>
      </c>
      <c r="F14" s="113">
        <v>203955</v>
      </c>
      <c r="G14" s="113">
        <v>179601</v>
      </c>
      <c r="H14" s="112">
        <v>8640</v>
      </c>
      <c r="I14" s="112">
        <v>7436</v>
      </c>
      <c r="J14" s="113">
        <v>1457</v>
      </c>
      <c r="K14" s="113">
        <v>1434</v>
      </c>
      <c r="L14" s="114">
        <v>1</v>
      </c>
      <c r="M14" s="114">
        <v>1.4</v>
      </c>
      <c r="N14" s="112"/>
      <c r="O14" s="112"/>
    </row>
    <row r="15" spans="1:15" ht="15" customHeight="1">
      <c r="A15" s="65">
        <v>30</v>
      </c>
      <c r="B15" s="71" t="s">
        <v>134</v>
      </c>
      <c r="C15" s="111">
        <v>35</v>
      </c>
      <c r="D15" s="112">
        <v>223021</v>
      </c>
      <c r="E15" s="112">
        <v>177048</v>
      </c>
      <c r="F15" s="113">
        <v>206589</v>
      </c>
      <c r="G15" s="113">
        <v>165981</v>
      </c>
      <c r="H15" s="112">
        <v>15197</v>
      </c>
      <c r="I15" s="112">
        <v>9845</v>
      </c>
      <c r="J15" s="113">
        <v>1235</v>
      </c>
      <c r="K15" s="113">
        <v>1222</v>
      </c>
      <c r="L15" s="114">
        <v>-0.5</v>
      </c>
      <c r="M15" s="114">
        <v>2.6</v>
      </c>
      <c r="N15" s="112"/>
      <c r="O15" s="112"/>
    </row>
    <row r="16" spans="1:15" ht="15" customHeight="1">
      <c r="A16" s="65">
        <v>35</v>
      </c>
      <c r="B16" s="71" t="s">
        <v>134</v>
      </c>
      <c r="C16" s="111">
        <v>40</v>
      </c>
      <c r="D16" s="112">
        <v>215803</v>
      </c>
      <c r="E16" s="112">
        <v>149764</v>
      </c>
      <c r="F16" s="113">
        <v>194407</v>
      </c>
      <c r="G16" s="113">
        <v>138709</v>
      </c>
      <c r="H16" s="112">
        <v>19017</v>
      </c>
      <c r="I16" s="112">
        <v>8801</v>
      </c>
      <c r="J16" s="113">
        <v>2379</v>
      </c>
      <c r="K16" s="113">
        <v>2254</v>
      </c>
      <c r="L16" s="114">
        <v>3.5</v>
      </c>
      <c r="M16" s="114">
        <v>5.8</v>
      </c>
      <c r="N16" s="112"/>
      <c r="O16" s="112"/>
    </row>
    <row r="17" spans="1:15" ht="15" customHeight="1">
      <c r="A17" s="65">
        <v>40</v>
      </c>
      <c r="B17" s="71" t="s">
        <v>134</v>
      </c>
      <c r="C17" s="111">
        <v>45</v>
      </c>
      <c r="D17" s="112">
        <v>215751</v>
      </c>
      <c r="E17" s="112">
        <v>152585</v>
      </c>
      <c r="F17" s="113">
        <v>189926</v>
      </c>
      <c r="G17" s="113">
        <v>138509</v>
      </c>
      <c r="H17" s="112">
        <v>21561</v>
      </c>
      <c r="I17" s="112">
        <v>9715</v>
      </c>
      <c r="J17" s="113">
        <v>4264</v>
      </c>
      <c r="K17" s="113">
        <v>4361</v>
      </c>
      <c r="L17" s="114">
        <v>-4.4000000000000004</v>
      </c>
      <c r="M17" s="114">
        <v>-4.9000000000000004</v>
      </c>
      <c r="N17" s="112"/>
      <c r="O17" s="112"/>
    </row>
    <row r="18" spans="1:15" ht="15" customHeight="1">
      <c r="A18" s="65">
        <v>45</v>
      </c>
      <c r="B18" s="71" t="s">
        <v>134</v>
      </c>
      <c r="C18" s="111">
        <v>50</v>
      </c>
      <c r="D18" s="112">
        <v>257563</v>
      </c>
      <c r="E18" s="112">
        <v>196467</v>
      </c>
      <c r="F18" s="113">
        <v>219584</v>
      </c>
      <c r="G18" s="113">
        <v>174812</v>
      </c>
      <c r="H18" s="112">
        <v>29805</v>
      </c>
      <c r="I18" s="112">
        <v>13083</v>
      </c>
      <c r="J18" s="113">
        <v>8174</v>
      </c>
      <c r="K18" s="113">
        <v>8572</v>
      </c>
      <c r="L18" s="114">
        <v>-1.8</v>
      </c>
      <c r="M18" s="114">
        <v>-2.4</v>
      </c>
      <c r="N18" s="112"/>
      <c r="O18" s="112"/>
    </row>
    <row r="19" spans="1:15" ht="15" customHeight="1">
      <c r="A19" s="65">
        <v>50</v>
      </c>
      <c r="B19" s="71" t="s">
        <v>134</v>
      </c>
      <c r="C19" s="111">
        <v>55</v>
      </c>
      <c r="D19" s="112">
        <v>263121</v>
      </c>
      <c r="E19" s="112">
        <v>209032</v>
      </c>
      <c r="F19" s="113">
        <v>219439</v>
      </c>
      <c r="G19" s="113">
        <v>180800</v>
      </c>
      <c r="H19" s="112">
        <v>29665</v>
      </c>
      <c r="I19" s="112">
        <v>13738</v>
      </c>
      <c r="J19" s="113">
        <v>14017</v>
      </c>
      <c r="K19" s="113">
        <v>14494</v>
      </c>
      <c r="L19" s="114">
        <v>2.2999999999999998</v>
      </c>
      <c r="M19" s="114">
        <v>2.9</v>
      </c>
      <c r="N19" s="112"/>
      <c r="O19" s="112"/>
    </row>
    <row r="20" spans="1:15" ht="15" customHeight="1">
      <c r="A20" s="65">
        <v>55</v>
      </c>
      <c r="B20" s="71" t="s">
        <v>134</v>
      </c>
      <c r="C20" s="111">
        <v>60</v>
      </c>
      <c r="D20" s="112">
        <v>218337</v>
      </c>
      <c r="E20" s="112">
        <v>174461</v>
      </c>
      <c r="F20" s="113">
        <v>172459</v>
      </c>
      <c r="G20" s="113">
        <v>142050</v>
      </c>
      <c r="H20" s="112">
        <v>24238</v>
      </c>
      <c r="I20" s="112">
        <v>11488</v>
      </c>
      <c r="J20" s="113">
        <v>21640</v>
      </c>
      <c r="K20" s="113">
        <v>20923</v>
      </c>
      <c r="L20" s="114">
        <v>3.6</v>
      </c>
      <c r="M20" s="114">
        <v>3.8</v>
      </c>
      <c r="N20" s="112"/>
      <c r="O20" s="112"/>
    </row>
    <row r="21" spans="1:15" ht="15" customHeight="1">
      <c r="A21" s="65">
        <v>60</v>
      </c>
      <c r="B21" s="71" t="s">
        <v>134</v>
      </c>
      <c r="C21" s="111">
        <v>65</v>
      </c>
      <c r="D21" s="112">
        <v>193413</v>
      </c>
      <c r="E21" s="112">
        <v>166938</v>
      </c>
      <c r="F21" s="113">
        <v>117353</v>
      </c>
      <c r="G21" s="113">
        <v>89689</v>
      </c>
      <c r="H21" s="112">
        <v>19456</v>
      </c>
      <c r="I21" s="112">
        <v>8910</v>
      </c>
      <c r="J21" s="113">
        <v>56604</v>
      </c>
      <c r="K21" s="113">
        <v>68339</v>
      </c>
      <c r="L21" s="114">
        <v>1.9</v>
      </c>
      <c r="M21" s="114">
        <v>1</v>
      </c>
      <c r="N21" s="112"/>
      <c r="O21" s="112"/>
    </row>
    <row r="22" spans="1:15" ht="15" customHeight="1">
      <c r="A22" s="65">
        <v>65</v>
      </c>
      <c r="B22" s="71" t="s">
        <v>134</v>
      </c>
      <c r="C22" s="111">
        <v>70</v>
      </c>
      <c r="D22" s="112">
        <v>135372</v>
      </c>
      <c r="E22" s="112">
        <v>137156</v>
      </c>
      <c r="F22" s="113">
        <v>10506</v>
      </c>
      <c r="G22" s="113">
        <v>5951</v>
      </c>
      <c r="H22" s="112">
        <v>9801</v>
      </c>
      <c r="I22" s="112">
        <v>4103</v>
      </c>
      <c r="J22" s="113">
        <v>115065</v>
      </c>
      <c r="K22" s="113">
        <v>127102</v>
      </c>
      <c r="L22" s="114">
        <v>1.6</v>
      </c>
      <c r="M22" s="114">
        <v>1.6</v>
      </c>
      <c r="N22" s="112"/>
      <c r="O22" s="112"/>
    </row>
    <row r="23" spans="1:15" ht="15" customHeight="1">
      <c r="A23" s="65">
        <v>70</v>
      </c>
      <c r="B23" s="71" t="s">
        <v>134</v>
      </c>
      <c r="C23" s="111">
        <v>75</v>
      </c>
      <c r="D23" s="112">
        <v>159279</v>
      </c>
      <c r="E23" s="112">
        <v>171596</v>
      </c>
      <c r="F23" s="113">
        <v>2585</v>
      </c>
      <c r="G23" s="113">
        <v>1107</v>
      </c>
      <c r="H23" s="112">
        <v>7138</v>
      </c>
      <c r="I23" s="112">
        <v>3475</v>
      </c>
      <c r="J23" s="113">
        <v>149556</v>
      </c>
      <c r="K23" s="113">
        <v>167014</v>
      </c>
      <c r="L23" s="114">
        <v>-6.5</v>
      </c>
      <c r="M23" s="114">
        <v>-5.8</v>
      </c>
      <c r="N23" s="112"/>
      <c r="O23" s="112"/>
    </row>
    <row r="24" spans="1:15" ht="15" customHeight="1">
      <c r="A24" s="65">
        <v>75</v>
      </c>
      <c r="B24" s="71" t="s">
        <v>134</v>
      </c>
      <c r="C24" s="111">
        <v>80</v>
      </c>
      <c r="D24" s="112">
        <v>150647</v>
      </c>
      <c r="E24" s="112">
        <v>178689</v>
      </c>
      <c r="F24" s="113">
        <v>1126</v>
      </c>
      <c r="G24" s="113">
        <v>449</v>
      </c>
      <c r="H24" s="112">
        <v>7339</v>
      </c>
      <c r="I24" s="112">
        <v>3379</v>
      </c>
      <c r="J24" s="113">
        <v>142182</v>
      </c>
      <c r="K24" s="113">
        <v>174861</v>
      </c>
      <c r="L24" s="114">
        <v>4.8</v>
      </c>
      <c r="M24" s="114">
        <v>2.2999999999999998</v>
      </c>
      <c r="N24" s="112"/>
      <c r="O24" s="112"/>
    </row>
    <row r="25" spans="1:15" ht="15" customHeight="1">
      <c r="A25" s="32">
        <v>80</v>
      </c>
      <c r="B25" s="118" t="s">
        <v>135</v>
      </c>
      <c r="C25" s="111"/>
      <c r="D25" s="112">
        <v>136237</v>
      </c>
      <c r="E25" s="112">
        <v>271551</v>
      </c>
      <c r="F25" s="113">
        <v>407</v>
      </c>
      <c r="G25" s="113">
        <v>224</v>
      </c>
      <c r="H25" s="113">
        <v>5289</v>
      </c>
      <c r="I25" s="113">
        <v>2642</v>
      </c>
      <c r="J25" s="113">
        <v>130541</v>
      </c>
      <c r="K25" s="113">
        <v>268685</v>
      </c>
      <c r="L25" s="114">
        <v>6.8</v>
      </c>
      <c r="M25" s="114">
        <v>2.6</v>
      </c>
      <c r="N25" s="112"/>
      <c r="O25" s="112"/>
    </row>
    <row r="26" spans="1:15" s="4" customFormat="1" ht="18" customHeight="1">
      <c r="A26" s="63" t="s">
        <v>3</v>
      </c>
      <c r="B26" s="63"/>
      <c r="C26" s="78"/>
      <c r="D26" s="119">
        <v>2546647</v>
      </c>
      <c r="E26" s="119">
        <v>2301755</v>
      </c>
      <c r="F26" s="119">
        <v>1688040</v>
      </c>
      <c r="G26" s="119">
        <v>1331745</v>
      </c>
      <c r="H26" s="119">
        <v>202274</v>
      </c>
      <c r="I26" s="120">
        <v>100984</v>
      </c>
      <c r="J26" s="120">
        <v>656333</v>
      </c>
      <c r="K26" s="120">
        <v>869026</v>
      </c>
      <c r="L26" s="121">
        <v>0.2</v>
      </c>
      <c r="M26" s="121">
        <v>0.4</v>
      </c>
      <c r="N26" s="119"/>
      <c r="O26" s="119"/>
    </row>
    <row r="27" spans="1:15" ht="27" customHeight="1">
      <c r="D27" s="122"/>
      <c r="E27" s="122"/>
      <c r="F27" s="122"/>
      <c r="G27" s="122"/>
      <c r="H27" s="122"/>
      <c r="I27" s="122"/>
      <c r="J27" s="122"/>
      <c r="K27" s="122"/>
      <c r="L27" s="122"/>
      <c r="M27" s="122"/>
    </row>
    <row r="28" spans="1:15">
      <c r="C28" s="93"/>
      <c r="D28" s="659" t="s">
        <v>136</v>
      </c>
      <c r="E28" s="659"/>
      <c r="F28" s="659"/>
      <c r="G28" s="659"/>
      <c r="H28" s="659"/>
      <c r="I28" s="659"/>
      <c r="J28" s="659"/>
      <c r="K28" s="659"/>
      <c r="L28" s="659"/>
      <c r="M28" s="659"/>
    </row>
    <row r="29" spans="1:15" ht="12" customHeight="1">
      <c r="E29" s="107"/>
      <c r="F29" s="108"/>
      <c r="G29" s="107"/>
      <c r="K29" s="107"/>
      <c r="L29" s="107"/>
    </row>
    <row r="30" spans="1:15" ht="12" customHeight="1">
      <c r="A30" s="110" t="s">
        <v>133</v>
      </c>
      <c r="B30" s="110"/>
      <c r="C30" s="111">
        <v>15</v>
      </c>
      <c r="D30" s="114">
        <v>0.2</v>
      </c>
      <c r="E30" s="114">
        <v>0.3</v>
      </c>
      <c r="F30" s="123">
        <v>1.4E-2</v>
      </c>
      <c r="G30" s="123">
        <v>1.7000000000000001E-2</v>
      </c>
      <c r="H30" s="114">
        <v>0.9</v>
      </c>
      <c r="I30" s="114">
        <v>1.6</v>
      </c>
      <c r="J30" s="114">
        <v>0.6</v>
      </c>
      <c r="K30" s="114">
        <v>0.5</v>
      </c>
      <c r="L30" s="123" t="s">
        <v>24</v>
      </c>
      <c r="M30" s="123" t="s">
        <v>24</v>
      </c>
      <c r="N30" s="114"/>
    </row>
    <row r="31" spans="1:15" ht="15" customHeight="1">
      <c r="A31" s="65">
        <v>15</v>
      </c>
      <c r="B31" s="71" t="s">
        <v>134</v>
      </c>
      <c r="C31" s="111">
        <v>20</v>
      </c>
      <c r="D31" s="114">
        <v>1.4</v>
      </c>
      <c r="E31" s="114">
        <v>1</v>
      </c>
      <c r="F31" s="114">
        <v>1.8</v>
      </c>
      <c r="G31" s="114">
        <v>1.3</v>
      </c>
      <c r="H31" s="114">
        <v>0.4</v>
      </c>
      <c r="I31" s="114">
        <v>0.8</v>
      </c>
      <c r="J31" s="114">
        <v>0.5</v>
      </c>
      <c r="K31" s="114">
        <v>0.4</v>
      </c>
      <c r="L31" s="123" t="s">
        <v>24</v>
      </c>
      <c r="M31" s="123" t="s">
        <v>24</v>
      </c>
      <c r="N31" s="114"/>
    </row>
    <row r="32" spans="1:15" ht="15" customHeight="1">
      <c r="A32" s="65">
        <v>20</v>
      </c>
      <c r="B32" s="71" t="s">
        <v>134</v>
      </c>
      <c r="C32" s="111">
        <v>25</v>
      </c>
      <c r="D32" s="114">
        <v>4.8</v>
      </c>
      <c r="E32" s="114">
        <v>4.3</v>
      </c>
      <c r="F32" s="114">
        <v>7.1</v>
      </c>
      <c r="G32" s="114">
        <v>7.2</v>
      </c>
      <c r="H32" s="114">
        <v>1.3</v>
      </c>
      <c r="I32" s="114">
        <v>1.9</v>
      </c>
      <c r="J32" s="114">
        <v>0.2</v>
      </c>
      <c r="K32" s="114">
        <v>0.2</v>
      </c>
      <c r="L32" s="123" t="s">
        <v>24</v>
      </c>
      <c r="M32" s="123" t="s">
        <v>24</v>
      </c>
      <c r="N32" s="114"/>
    </row>
    <row r="33" spans="1:14" ht="15" customHeight="1">
      <c r="A33" s="65">
        <v>25</v>
      </c>
      <c r="B33" s="71" t="s">
        <v>134</v>
      </c>
      <c r="C33" s="111">
        <v>30</v>
      </c>
      <c r="D33" s="114">
        <v>8.4</v>
      </c>
      <c r="E33" s="114">
        <v>8.1999999999999993</v>
      </c>
      <c r="F33" s="114">
        <v>12.1</v>
      </c>
      <c r="G33" s="114">
        <v>13.5</v>
      </c>
      <c r="H33" s="114">
        <v>4.3</v>
      </c>
      <c r="I33" s="114">
        <v>7.4</v>
      </c>
      <c r="J33" s="114">
        <v>0.2</v>
      </c>
      <c r="K33" s="114">
        <v>0.2</v>
      </c>
      <c r="L33" s="123" t="s">
        <v>24</v>
      </c>
      <c r="M33" s="123" t="s">
        <v>24</v>
      </c>
      <c r="N33" s="114"/>
    </row>
    <row r="34" spans="1:14" ht="15" customHeight="1">
      <c r="A34" s="65">
        <v>30</v>
      </c>
      <c r="B34" s="71" t="s">
        <v>134</v>
      </c>
      <c r="C34" s="111">
        <v>35</v>
      </c>
      <c r="D34" s="114">
        <v>8.8000000000000007</v>
      </c>
      <c r="E34" s="114">
        <v>7.7</v>
      </c>
      <c r="F34" s="114">
        <v>12.2</v>
      </c>
      <c r="G34" s="114">
        <v>12.5</v>
      </c>
      <c r="H34" s="114">
        <v>7.5</v>
      </c>
      <c r="I34" s="114">
        <v>9.6999999999999993</v>
      </c>
      <c r="J34" s="114">
        <v>0.2</v>
      </c>
      <c r="K34" s="114">
        <v>0.1</v>
      </c>
      <c r="L34" s="123" t="s">
        <v>24</v>
      </c>
      <c r="M34" s="123" t="s">
        <v>24</v>
      </c>
      <c r="N34" s="114"/>
    </row>
    <row r="35" spans="1:14" ht="15" customHeight="1">
      <c r="A35" s="65">
        <v>35</v>
      </c>
      <c r="B35" s="71" t="s">
        <v>134</v>
      </c>
      <c r="C35" s="111">
        <v>40</v>
      </c>
      <c r="D35" s="114">
        <v>8.5</v>
      </c>
      <c r="E35" s="114">
        <v>6.5</v>
      </c>
      <c r="F35" s="114">
        <v>11.5</v>
      </c>
      <c r="G35" s="114">
        <v>10.4</v>
      </c>
      <c r="H35" s="114">
        <v>9.4</v>
      </c>
      <c r="I35" s="114">
        <v>8.6999999999999993</v>
      </c>
      <c r="J35" s="114">
        <v>0.4</v>
      </c>
      <c r="K35" s="114">
        <v>0.3</v>
      </c>
      <c r="L35" s="123" t="s">
        <v>24</v>
      </c>
      <c r="M35" s="123" t="s">
        <v>24</v>
      </c>
      <c r="N35" s="114"/>
    </row>
    <row r="36" spans="1:14" ht="15" customHeight="1">
      <c r="A36" s="65">
        <v>40</v>
      </c>
      <c r="B36" s="71" t="s">
        <v>134</v>
      </c>
      <c r="C36" s="111">
        <v>45</v>
      </c>
      <c r="D36" s="114">
        <v>8.5</v>
      </c>
      <c r="E36" s="114">
        <v>6.6</v>
      </c>
      <c r="F36" s="114">
        <v>11.3</v>
      </c>
      <c r="G36" s="114">
        <v>10.4</v>
      </c>
      <c r="H36" s="114">
        <v>10.7</v>
      </c>
      <c r="I36" s="114">
        <v>9.6</v>
      </c>
      <c r="J36" s="114">
        <v>0.6</v>
      </c>
      <c r="K36" s="114">
        <v>0.5</v>
      </c>
      <c r="L36" s="123" t="s">
        <v>24</v>
      </c>
      <c r="M36" s="123" t="s">
        <v>24</v>
      </c>
      <c r="N36" s="114"/>
    </row>
    <row r="37" spans="1:14" ht="15" customHeight="1">
      <c r="A37" s="65">
        <v>45</v>
      </c>
      <c r="B37" s="71" t="s">
        <v>134</v>
      </c>
      <c r="C37" s="111">
        <v>50</v>
      </c>
      <c r="D37" s="114">
        <v>10.1</v>
      </c>
      <c r="E37" s="114">
        <v>8.5</v>
      </c>
      <c r="F37" s="114">
        <v>13</v>
      </c>
      <c r="G37" s="114">
        <v>13.1</v>
      </c>
      <c r="H37" s="114">
        <v>14.7</v>
      </c>
      <c r="I37" s="114">
        <v>13</v>
      </c>
      <c r="J37" s="114">
        <v>1.2</v>
      </c>
      <c r="K37" s="114">
        <v>1</v>
      </c>
      <c r="L37" s="123" t="s">
        <v>24</v>
      </c>
      <c r="M37" s="123" t="s">
        <v>24</v>
      </c>
      <c r="N37" s="114"/>
    </row>
    <row r="38" spans="1:14" ht="15" customHeight="1">
      <c r="A38" s="65">
        <v>50</v>
      </c>
      <c r="B38" s="71" t="s">
        <v>134</v>
      </c>
      <c r="C38" s="111">
        <v>55</v>
      </c>
      <c r="D38" s="114">
        <v>10.3</v>
      </c>
      <c r="E38" s="114">
        <v>9.1</v>
      </c>
      <c r="F38" s="114">
        <v>13</v>
      </c>
      <c r="G38" s="114">
        <v>13.6</v>
      </c>
      <c r="H38" s="114">
        <v>14.7</v>
      </c>
      <c r="I38" s="114">
        <v>13.6</v>
      </c>
      <c r="J38" s="114">
        <v>2.1</v>
      </c>
      <c r="K38" s="114">
        <v>1.7</v>
      </c>
      <c r="L38" s="123" t="s">
        <v>24</v>
      </c>
      <c r="M38" s="123" t="s">
        <v>24</v>
      </c>
      <c r="N38" s="114"/>
    </row>
    <row r="39" spans="1:14" ht="15" customHeight="1">
      <c r="A39" s="65">
        <v>55</v>
      </c>
      <c r="B39" s="71" t="s">
        <v>134</v>
      </c>
      <c r="C39" s="111">
        <v>60</v>
      </c>
      <c r="D39" s="114">
        <v>8.6</v>
      </c>
      <c r="E39" s="114">
        <v>7.6</v>
      </c>
      <c r="F39" s="114">
        <v>10.199999999999999</v>
      </c>
      <c r="G39" s="114">
        <v>10.7</v>
      </c>
      <c r="H39" s="114">
        <v>12</v>
      </c>
      <c r="I39" s="114">
        <v>11.4</v>
      </c>
      <c r="J39" s="114">
        <v>3.3</v>
      </c>
      <c r="K39" s="114">
        <v>2.4</v>
      </c>
      <c r="L39" s="123" t="s">
        <v>24</v>
      </c>
      <c r="M39" s="123" t="s">
        <v>24</v>
      </c>
      <c r="N39" s="114"/>
    </row>
    <row r="40" spans="1:14" ht="15" customHeight="1">
      <c r="A40" s="65">
        <v>60</v>
      </c>
      <c r="B40" s="71" t="s">
        <v>134</v>
      </c>
      <c r="C40" s="111">
        <v>65</v>
      </c>
      <c r="D40" s="114">
        <v>7.6</v>
      </c>
      <c r="E40" s="114">
        <v>7.3</v>
      </c>
      <c r="F40" s="114">
        <v>7</v>
      </c>
      <c r="G40" s="114">
        <v>6.7</v>
      </c>
      <c r="H40" s="114">
        <v>9.6</v>
      </c>
      <c r="I40" s="114">
        <v>8.8000000000000007</v>
      </c>
      <c r="J40" s="114">
        <v>8.6</v>
      </c>
      <c r="K40" s="114">
        <v>7.9</v>
      </c>
      <c r="L40" s="123" t="s">
        <v>24</v>
      </c>
      <c r="M40" s="123" t="s">
        <v>24</v>
      </c>
      <c r="N40" s="114"/>
    </row>
    <row r="41" spans="1:14" ht="15" customHeight="1">
      <c r="A41" s="65">
        <v>65</v>
      </c>
      <c r="B41" s="71" t="s">
        <v>134</v>
      </c>
      <c r="C41" s="111">
        <v>70</v>
      </c>
      <c r="D41" s="114">
        <v>5.3</v>
      </c>
      <c r="E41" s="114">
        <v>6</v>
      </c>
      <c r="F41" s="114">
        <v>0.6</v>
      </c>
      <c r="G41" s="114">
        <v>0.4</v>
      </c>
      <c r="H41" s="114">
        <v>4.8</v>
      </c>
      <c r="I41" s="114">
        <v>4.0999999999999996</v>
      </c>
      <c r="J41" s="114">
        <v>17.5</v>
      </c>
      <c r="K41" s="114">
        <v>14.6</v>
      </c>
      <c r="L41" s="123" t="s">
        <v>24</v>
      </c>
      <c r="M41" s="123" t="s">
        <v>24</v>
      </c>
      <c r="N41" s="114"/>
    </row>
    <row r="42" spans="1:14" ht="15" customHeight="1">
      <c r="A42" s="65">
        <v>70</v>
      </c>
      <c r="B42" s="71" t="s">
        <v>134</v>
      </c>
      <c r="C42" s="111">
        <v>75</v>
      </c>
      <c r="D42" s="114">
        <v>6.3</v>
      </c>
      <c r="E42" s="114">
        <v>7.5</v>
      </c>
      <c r="F42" s="114">
        <v>0.2</v>
      </c>
      <c r="G42" s="114">
        <v>0.1</v>
      </c>
      <c r="H42" s="114">
        <v>3.5</v>
      </c>
      <c r="I42" s="114">
        <v>3.4</v>
      </c>
      <c r="J42" s="114">
        <v>22.8</v>
      </c>
      <c r="K42" s="114">
        <v>19.2</v>
      </c>
      <c r="L42" s="123" t="s">
        <v>24</v>
      </c>
      <c r="M42" s="123" t="s">
        <v>24</v>
      </c>
      <c r="N42" s="114"/>
    </row>
    <row r="43" spans="1:14" ht="15" customHeight="1">
      <c r="A43" s="65">
        <v>75</v>
      </c>
      <c r="B43" s="71" t="s">
        <v>134</v>
      </c>
      <c r="C43" s="111">
        <v>80</v>
      </c>
      <c r="D43" s="114">
        <v>5.9</v>
      </c>
      <c r="E43" s="114">
        <v>7.8</v>
      </c>
      <c r="F43" s="114">
        <v>0.1</v>
      </c>
      <c r="G43" s="114">
        <v>0</v>
      </c>
      <c r="H43" s="114">
        <v>3.6</v>
      </c>
      <c r="I43" s="114">
        <v>3.3</v>
      </c>
      <c r="J43" s="114">
        <v>21.7</v>
      </c>
      <c r="K43" s="114">
        <v>20.100000000000001</v>
      </c>
      <c r="L43" s="123" t="s">
        <v>24</v>
      </c>
      <c r="M43" s="123" t="s">
        <v>24</v>
      </c>
      <c r="N43" s="114"/>
    </row>
    <row r="44" spans="1:14" ht="15" customHeight="1">
      <c r="A44" s="32">
        <v>80</v>
      </c>
      <c r="B44" s="118" t="s">
        <v>135</v>
      </c>
      <c r="C44" s="111"/>
      <c r="D44" s="114">
        <v>5.3</v>
      </c>
      <c r="E44" s="114">
        <v>11.8</v>
      </c>
      <c r="F44" s="114">
        <v>0</v>
      </c>
      <c r="G44" s="114">
        <v>0</v>
      </c>
      <c r="H44" s="114">
        <v>2.6</v>
      </c>
      <c r="I44" s="114">
        <v>2.6</v>
      </c>
      <c r="J44" s="114">
        <v>19.899999999999999</v>
      </c>
      <c r="K44" s="114">
        <v>30.9</v>
      </c>
      <c r="L44" s="123" t="s">
        <v>24</v>
      </c>
      <c r="M44" s="123" t="s">
        <v>24</v>
      </c>
      <c r="N44" s="114"/>
    </row>
    <row r="45" spans="1:14" ht="18" customHeight="1">
      <c r="A45" s="63" t="s">
        <v>3</v>
      </c>
      <c r="B45" s="63"/>
      <c r="C45" s="78"/>
      <c r="D45" s="124">
        <v>100</v>
      </c>
      <c r="E45" s="124">
        <v>100</v>
      </c>
      <c r="F45" s="124">
        <v>100</v>
      </c>
      <c r="G45" s="124">
        <v>100</v>
      </c>
      <c r="H45" s="124">
        <v>100</v>
      </c>
      <c r="I45" s="124">
        <v>100</v>
      </c>
      <c r="J45" s="124">
        <v>100</v>
      </c>
      <c r="K45" s="124">
        <v>100</v>
      </c>
      <c r="L45" s="125" t="s">
        <v>24</v>
      </c>
      <c r="M45" s="125" t="s">
        <v>24</v>
      </c>
      <c r="N45" s="114"/>
    </row>
    <row r="46" spans="1:14" ht="17.25" customHeight="1">
      <c r="A46" s="3"/>
      <c r="D46" s="126"/>
      <c r="E46" s="126"/>
      <c r="F46" s="126"/>
      <c r="G46" s="126"/>
      <c r="H46" s="126"/>
      <c r="I46" s="126"/>
      <c r="J46" s="126"/>
      <c r="K46" s="126"/>
      <c r="L46" s="107"/>
    </row>
    <row r="47" spans="1:14" ht="10.5" customHeight="1">
      <c r="A47" s="3"/>
      <c r="E47" s="107"/>
      <c r="G47" s="107"/>
      <c r="I47" s="107"/>
      <c r="K47" s="107"/>
      <c r="L47" s="107"/>
    </row>
    <row r="48" spans="1:14">
      <c r="E48" s="107"/>
      <c r="G48" s="107"/>
      <c r="I48" s="107"/>
    </row>
    <row r="49" spans="5:9">
      <c r="E49" s="107"/>
      <c r="G49" s="107"/>
      <c r="I49" s="107"/>
    </row>
    <row r="50" spans="5:9">
      <c r="E50" s="107"/>
      <c r="G50" s="107"/>
      <c r="I50" s="107"/>
    </row>
    <row r="51" spans="5:9">
      <c r="E51" s="107"/>
      <c r="G51" s="107"/>
      <c r="I51" s="107"/>
    </row>
    <row r="52" spans="5:9">
      <c r="E52" s="107"/>
      <c r="G52" s="107"/>
      <c r="I52" s="107"/>
    </row>
    <row r="53" spans="5:9">
      <c r="E53" s="107"/>
      <c r="G53" s="107"/>
      <c r="I53" s="107"/>
    </row>
    <row r="54" spans="5:9">
      <c r="E54" s="107"/>
      <c r="G54" s="107"/>
      <c r="I54" s="107"/>
    </row>
    <row r="55" spans="5:9">
      <c r="G55" s="107"/>
      <c r="I55" s="107"/>
    </row>
    <row r="56" spans="5:9">
      <c r="G56" s="107"/>
      <c r="I56" s="107"/>
    </row>
    <row r="57" spans="5:9">
      <c r="G57" s="107"/>
      <c r="I57" s="107"/>
    </row>
    <row r="58" spans="5:9">
      <c r="G58" s="107"/>
      <c r="I58" s="107"/>
    </row>
    <row r="59" spans="5:9">
      <c r="G59" s="107"/>
      <c r="I59" s="107"/>
    </row>
    <row r="60" spans="5:9">
      <c r="G60" s="107"/>
      <c r="I60" s="107"/>
    </row>
    <row r="61" spans="5:9">
      <c r="G61" s="107"/>
      <c r="I61" s="107"/>
    </row>
    <row r="62" spans="5:9">
      <c r="G62" s="107"/>
      <c r="I62" s="107"/>
    </row>
    <row r="63" spans="5:9">
      <c r="G63" s="107"/>
      <c r="I63" s="107"/>
    </row>
    <row r="64" spans="5:9">
      <c r="G64" s="107"/>
      <c r="I64" s="107"/>
    </row>
    <row r="65" spans="7:9">
      <c r="G65" s="107"/>
      <c r="I65" s="107"/>
    </row>
    <row r="66" spans="7:9">
      <c r="G66" s="107"/>
      <c r="I66" s="107"/>
    </row>
    <row r="67" spans="7:9">
      <c r="G67" s="107"/>
      <c r="I67" s="107"/>
    </row>
    <row r="68" spans="7:9">
      <c r="G68" s="107"/>
      <c r="I68" s="107"/>
    </row>
    <row r="69" spans="7:9">
      <c r="G69" s="107"/>
      <c r="I69" s="107"/>
    </row>
    <row r="70" spans="7:9">
      <c r="G70" s="107"/>
      <c r="I70" s="107"/>
    </row>
    <row r="71" spans="7:9">
      <c r="G71" s="107"/>
      <c r="I71" s="107"/>
    </row>
    <row r="72" spans="7:9">
      <c r="G72" s="107"/>
      <c r="I72" s="107"/>
    </row>
    <row r="73" spans="7:9">
      <c r="G73" s="107"/>
      <c r="I73" s="107"/>
    </row>
    <row r="74" spans="7:9">
      <c r="G74" s="107"/>
      <c r="I74" s="107"/>
    </row>
    <row r="75" spans="7:9">
      <c r="G75" s="107"/>
      <c r="I75" s="107"/>
    </row>
    <row r="76" spans="7:9">
      <c r="G76" s="107"/>
      <c r="I76" s="107"/>
    </row>
    <row r="77" spans="7:9">
      <c r="I77" s="107"/>
    </row>
    <row r="78" spans="7:9">
      <c r="I78" s="107"/>
    </row>
    <row r="79" spans="7:9">
      <c r="I79" s="107"/>
    </row>
    <row r="80" spans="7:9">
      <c r="I80" s="107"/>
    </row>
    <row r="81" spans="9:9">
      <c r="I81" s="107"/>
    </row>
    <row r="82" spans="9:9">
      <c r="I82" s="107"/>
    </row>
    <row r="83" spans="9:9">
      <c r="I83" s="107"/>
    </row>
  </sheetData>
  <mergeCells count="8">
    <mergeCell ref="D9:M9"/>
    <mergeCell ref="D28:M28"/>
    <mergeCell ref="A4:C7"/>
    <mergeCell ref="D4:E6"/>
    <mergeCell ref="L4:M6"/>
    <mergeCell ref="F5:G6"/>
    <mergeCell ref="H5:I6"/>
    <mergeCell ref="J5:K6"/>
  </mergeCells>
  <pageMargins left="0.78740157480314965" right="0.70866141732283472" top="0.98425196850393704" bottom="0.59055118110236227" header="0.51181102362204722" footer="0.51181102362204722"/>
  <pageSetup paperSize="9" orientation="portrait" r:id="rId1"/>
  <headerFooter alignWithMargins="0">
    <oddHeader>&amp;C&amp;"Arial,Standard"&amp;9  11</oddHeader>
    <oddFooter>&amp;C&amp;"Arial,Standard"&amp;6© Statistisches Landesamt des Freistaates Sachsen  -  K II 1  - j/14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zoomScaleNormal="100" workbookViewId="0">
      <selection activeCell="A10" sqref="A10"/>
    </sheetView>
  </sheetViews>
  <sheetFormatPr baseColWidth="10" defaultRowHeight="12.75"/>
  <cols>
    <col min="1" max="1" width="26.42578125" style="2" customWidth="1"/>
    <col min="2" max="5" width="15" style="2" customWidth="1"/>
    <col min="6" max="6" width="13.5703125" style="2" customWidth="1"/>
    <col min="7" max="16384" width="11.42578125" style="2"/>
  </cols>
  <sheetData>
    <row r="1" spans="1:5" ht="13.5" customHeight="1">
      <c r="A1" s="1" t="s">
        <v>137</v>
      </c>
    </row>
    <row r="2" spans="1:5" ht="13.5" customHeight="1">
      <c r="A2" s="1" t="s">
        <v>138</v>
      </c>
    </row>
    <row r="3" spans="1:5" ht="13.5" customHeight="1"/>
    <row r="4" spans="1:5" s="3" customFormat="1" ht="12.75" customHeight="1">
      <c r="A4" s="661" t="s">
        <v>139</v>
      </c>
      <c r="B4" s="127"/>
      <c r="C4" s="128"/>
      <c r="D4" s="128"/>
      <c r="E4" s="129"/>
    </row>
    <row r="5" spans="1:5" s="3" customFormat="1" ht="12.75" customHeight="1">
      <c r="A5" s="679"/>
      <c r="B5" s="130" t="s">
        <v>3</v>
      </c>
      <c r="C5" s="131" t="s">
        <v>39</v>
      </c>
      <c r="D5" s="132" t="s">
        <v>40</v>
      </c>
      <c r="E5" s="133" t="s">
        <v>6</v>
      </c>
    </row>
    <row r="6" spans="1:5" s="3" customFormat="1" ht="11.25">
      <c r="A6" s="680"/>
      <c r="B6" s="134"/>
      <c r="C6" s="135"/>
      <c r="D6" s="136"/>
      <c r="E6" s="137"/>
    </row>
    <row r="7" spans="1:5" ht="12.75" customHeight="1"/>
    <row r="8" spans="1:5" ht="12.75" customHeight="1">
      <c r="A8" s="4"/>
      <c r="B8" s="681">
        <v>2012</v>
      </c>
      <c r="C8" s="682"/>
      <c r="D8" s="682"/>
      <c r="E8" s="682"/>
    </row>
    <row r="9" spans="1:5" ht="7.5" customHeight="1">
      <c r="A9" s="4"/>
      <c r="B9" s="4"/>
      <c r="C9" s="4"/>
      <c r="D9" s="4"/>
      <c r="E9" s="4"/>
    </row>
    <row r="10" spans="1:5" ht="12.75" customHeight="1">
      <c r="A10" s="96" t="s">
        <v>140</v>
      </c>
      <c r="B10" s="138">
        <v>3019403</v>
      </c>
      <c r="C10" s="138">
        <v>1219049</v>
      </c>
      <c r="D10" s="139">
        <v>5670</v>
      </c>
      <c r="E10" s="140">
        <v>1794684</v>
      </c>
    </row>
    <row r="11" spans="1:5" ht="12.75" customHeight="1">
      <c r="A11" s="96" t="s">
        <v>141</v>
      </c>
      <c r="B11" s="138">
        <v>1707853</v>
      </c>
      <c r="C11" s="138">
        <v>642113</v>
      </c>
      <c r="D11" s="139">
        <v>1848</v>
      </c>
      <c r="E11" s="140">
        <v>1063892</v>
      </c>
    </row>
    <row r="12" spans="1:5" ht="12.75" customHeight="1">
      <c r="A12" s="96" t="s">
        <v>142</v>
      </c>
      <c r="B12" s="138">
        <v>1311550</v>
      </c>
      <c r="C12" s="138">
        <v>576936</v>
      </c>
      <c r="D12" s="139">
        <v>3822</v>
      </c>
      <c r="E12" s="140">
        <v>730792</v>
      </c>
    </row>
    <row r="13" spans="1:5" ht="3" customHeight="1">
      <c r="A13" s="96"/>
      <c r="B13" s="138"/>
      <c r="C13" s="138"/>
      <c r="D13" s="139"/>
      <c r="E13" s="140"/>
    </row>
    <row r="14" spans="1:5" ht="12.75" customHeight="1">
      <c r="A14" s="96" t="s">
        <v>143</v>
      </c>
      <c r="B14" s="138">
        <v>284153</v>
      </c>
      <c r="C14" s="138">
        <v>79868</v>
      </c>
      <c r="D14" s="139">
        <v>1146</v>
      </c>
      <c r="E14" s="140">
        <v>203139</v>
      </c>
    </row>
    <row r="15" spans="1:5" ht="12.75" customHeight="1">
      <c r="A15" s="96" t="s">
        <v>141</v>
      </c>
      <c r="B15" s="138">
        <v>188680</v>
      </c>
      <c r="C15" s="138">
        <v>47842</v>
      </c>
      <c r="D15" s="139">
        <v>531</v>
      </c>
      <c r="E15" s="140">
        <v>140307</v>
      </c>
    </row>
    <row r="16" spans="1:5" ht="12.75" customHeight="1">
      <c r="A16" s="96" t="s">
        <v>142</v>
      </c>
      <c r="B16" s="138">
        <v>95473</v>
      </c>
      <c r="C16" s="138">
        <v>32026</v>
      </c>
      <c r="D16" s="139">
        <v>615</v>
      </c>
      <c r="E16" s="140">
        <v>62832</v>
      </c>
    </row>
    <row r="17" spans="1:6" ht="3" customHeight="1">
      <c r="A17" s="96"/>
      <c r="B17" s="138"/>
      <c r="C17" s="138"/>
      <c r="D17" s="139"/>
      <c r="E17" s="140"/>
    </row>
    <row r="18" spans="1:6" ht="12.75" customHeight="1">
      <c r="A18" s="85" t="s">
        <v>144</v>
      </c>
      <c r="B18" s="138">
        <v>1554628</v>
      </c>
      <c r="C18" s="138">
        <v>944105</v>
      </c>
      <c r="D18" s="139">
        <v>1495</v>
      </c>
      <c r="E18" s="140">
        <v>609028</v>
      </c>
    </row>
    <row r="19" spans="1:6" ht="12.75" customHeight="1">
      <c r="A19" s="96" t="s">
        <v>141</v>
      </c>
      <c r="B19" s="138">
        <v>661828</v>
      </c>
      <c r="C19" s="138">
        <v>363381</v>
      </c>
      <c r="D19" s="139">
        <v>587</v>
      </c>
      <c r="E19" s="140">
        <v>297860</v>
      </c>
    </row>
    <row r="20" spans="1:6" ht="12.75" customHeight="1">
      <c r="A20" s="96" t="s">
        <v>142</v>
      </c>
      <c r="B20" s="138">
        <v>892800</v>
      </c>
      <c r="C20" s="138">
        <v>580724</v>
      </c>
      <c r="D20" s="139">
        <v>908</v>
      </c>
      <c r="E20" s="140">
        <v>311168</v>
      </c>
    </row>
    <row r="21" spans="1:6" ht="3" customHeight="1">
      <c r="A21" s="96"/>
      <c r="B21" s="138"/>
      <c r="C21" s="138"/>
      <c r="D21" s="139"/>
      <c r="E21" s="140"/>
    </row>
    <row r="22" spans="1:6" ht="12.75" customHeight="1">
      <c r="A22" s="78" t="s">
        <v>3</v>
      </c>
      <c r="B22" s="141">
        <v>4858184</v>
      </c>
      <c r="C22" s="141">
        <v>2243022</v>
      </c>
      <c r="D22" s="142">
        <v>8311</v>
      </c>
      <c r="E22" s="143">
        <v>2606851</v>
      </c>
    </row>
    <row r="23" spans="1:6" s="1" customFormat="1" ht="12.75" customHeight="1">
      <c r="A23" s="78" t="s">
        <v>141</v>
      </c>
      <c r="B23" s="141">
        <v>2558361</v>
      </c>
      <c r="C23" s="141">
        <v>1053336</v>
      </c>
      <c r="D23" s="142">
        <v>2966</v>
      </c>
      <c r="E23" s="143">
        <v>1502059</v>
      </c>
    </row>
    <row r="24" spans="1:6" s="1" customFormat="1" ht="12.75" customHeight="1">
      <c r="A24" s="78" t="s">
        <v>142</v>
      </c>
      <c r="B24" s="141">
        <v>2299823</v>
      </c>
      <c r="C24" s="141">
        <v>1189686</v>
      </c>
      <c r="D24" s="142">
        <v>5345</v>
      </c>
      <c r="E24" s="143">
        <v>1104792</v>
      </c>
    </row>
    <row r="25" spans="1:6" ht="13.5" customHeight="1">
      <c r="A25" s="32"/>
      <c r="B25" s="141"/>
      <c r="C25" s="141"/>
      <c r="D25" s="142"/>
      <c r="E25" s="141"/>
    </row>
    <row r="26" spans="1:6" ht="12.75" customHeight="1">
      <c r="A26" s="4"/>
      <c r="B26" s="681">
        <v>2013</v>
      </c>
      <c r="C26" s="682"/>
      <c r="D26" s="682"/>
      <c r="E26" s="682"/>
      <c r="F26" s="144"/>
    </row>
    <row r="27" spans="1:6" ht="7.5" customHeight="1">
      <c r="A27" s="4"/>
      <c r="B27" s="4"/>
      <c r="C27" s="4"/>
      <c r="D27" s="4"/>
      <c r="E27" s="4"/>
    </row>
    <row r="28" spans="1:6" ht="12.75" customHeight="1">
      <c r="A28" s="96" t="s">
        <v>140</v>
      </c>
      <c r="B28" s="138">
        <v>3024022</v>
      </c>
      <c r="C28" s="138">
        <v>1228800</v>
      </c>
      <c r="D28" s="139">
        <v>5485</v>
      </c>
      <c r="E28" s="140">
        <v>1789737</v>
      </c>
      <c r="F28" s="145"/>
    </row>
    <row r="29" spans="1:6" ht="12.75" customHeight="1">
      <c r="A29" s="96" t="s">
        <v>141</v>
      </c>
      <c r="B29" s="138">
        <v>1699496</v>
      </c>
      <c r="C29" s="138">
        <v>643707</v>
      </c>
      <c r="D29" s="139">
        <v>1804</v>
      </c>
      <c r="E29" s="140">
        <v>1053985</v>
      </c>
      <c r="F29" s="145"/>
    </row>
    <row r="30" spans="1:6" ht="12.75" customHeight="1">
      <c r="A30" s="96" t="s">
        <v>142</v>
      </c>
      <c r="B30" s="138">
        <v>1324526</v>
      </c>
      <c r="C30" s="138">
        <v>585093</v>
      </c>
      <c r="D30" s="139">
        <v>3681</v>
      </c>
      <c r="E30" s="140">
        <v>735752</v>
      </c>
      <c r="F30" s="145"/>
    </row>
    <row r="31" spans="1:6" ht="3" customHeight="1">
      <c r="A31" s="96"/>
      <c r="B31" s="138"/>
      <c r="C31" s="138"/>
      <c r="D31" s="139"/>
      <c r="E31" s="140"/>
      <c r="F31" s="146"/>
    </row>
    <row r="32" spans="1:6" ht="12.75" customHeight="1">
      <c r="A32" s="96" t="s">
        <v>143</v>
      </c>
      <c r="B32" s="138">
        <v>286146</v>
      </c>
      <c r="C32" s="138">
        <v>81629</v>
      </c>
      <c r="D32" s="139">
        <v>1113</v>
      </c>
      <c r="E32" s="140">
        <v>203404</v>
      </c>
      <c r="F32" s="145"/>
    </row>
    <row r="33" spans="1:6" ht="12.75" customHeight="1">
      <c r="A33" s="96" t="s">
        <v>141</v>
      </c>
      <c r="B33" s="138">
        <v>190836</v>
      </c>
      <c r="C33" s="138">
        <v>49361</v>
      </c>
      <c r="D33" s="139">
        <v>535</v>
      </c>
      <c r="E33" s="140">
        <v>140940</v>
      </c>
      <c r="F33" s="145"/>
    </row>
    <row r="34" spans="1:6" ht="12.75" customHeight="1">
      <c r="A34" s="96" t="s">
        <v>142</v>
      </c>
      <c r="B34" s="138">
        <v>95310</v>
      </c>
      <c r="C34" s="138">
        <v>32268</v>
      </c>
      <c r="D34" s="139">
        <v>578</v>
      </c>
      <c r="E34" s="140">
        <v>62464</v>
      </c>
      <c r="F34" s="145"/>
    </row>
    <row r="35" spans="1:6" ht="3" customHeight="1">
      <c r="A35" s="96"/>
      <c r="B35" s="138"/>
      <c r="C35" s="138"/>
      <c r="D35" s="139"/>
      <c r="E35" s="140"/>
      <c r="F35" s="146"/>
    </row>
    <row r="36" spans="1:6" ht="12.75" customHeight="1">
      <c r="A36" s="85" t="s">
        <v>144</v>
      </c>
      <c r="B36" s="138">
        <v>1536889</v>
      </c>
      <c r="C36" s="138">
        <v>918579</v>
      </c>
      <c r="D36" s="139">
        <v>1553</v>
      </c>
      <c r="E36" s="140">
        <v>616757</v>
      </c>
      <c r="F36" s="145"/>
    </row>
    <row r="37" spans="1:6" ht="12.75" customHeight="1">
      <c r="A37" s="96" t="s">
        <v>141</v>
      </c>
      <c r="B37" s="138">
        <v>657565</v>
      </c>
      <c r="C37" s="138">
        <v>356167</v>
      </c>
      <c r="D37" s="139">
        <v>608</v>
      </c>
      <c r="E37" s="140">
        <v>300790</v>
      </c>
      <c r="F37" s="145"/>
    </row>
    <row r="38" spans="1:6" ht="12.75" customHeight="1">
      <c r="A38" s="96" t="s">
        <v>142</v>
      </c>
      <c r="B38" s="138">
        <v>879324</v>
      </c>
      <c r="C38" s="138">
        <v>562412</v>
      </c>
      <c r="D38" s="139">
        <v>945</v>
      </c>
      <c r="E38" s="140">
        <v>315967</v>
      </c>
      <c r="F38" s="145"/>
    </row>
    <row r="39" spans="1:6" ht="3" customHeight="1">
      <c r="A39" s="96"/>
      <c r="B39" s="138"/>
      <c r="C39" s="138"/>
      <c r="D39" s="139"/>
      <c r="E39" s="140"/>
      <c r="F39" s="146"/>
    </row>
    <row r="40" spans="1:6" ht="12.75" customHeight="1">
      <c r="A40" s="78" t="s">
        <v>3</v>
      </c>
      <c r="B40" s="141">
        <v>4847057</v>
      </c>
      <c r="C40" s="141">
        <v>2229008</v>
      </c>
      <c r="D40" s="142">
        <v>8151</v>
      </c>
      <c r="E40" s="143">
        <v>2609898</v>
      </c>
      <c r="F40" s="145"/>
    </row>
    <row r="41" spans="1:6" s="1" customFormat="1" ht="12.75" customHeight="1">
      <c r="A41" s="78" t="s">
        <v>141</v>
      </c>
      <c r="B41" s="141">
        <v>2547897</v>
      </c>
      <c r="C41" s="141">
        <v>1049235</v>
      </c>
      <c r="D41" s="142">
        <v>2947</v>
      </c>
      <c r="E41" s="143">
        <v>1495715</v>
      </c>
      <c r="F41" s="145"/>
    </row>
    <row r="42" spans="1:6" s="1" customFormat="1" ht="12.75" customHeight="1">
      <c r="A42" s="78" t="s">
        <v>142</v>
      </c>
      <c r="B42" s="141">
        <v>2299160</v>
      </c>
      <c r="C42" s="141">
        <v>1179773</v>
      </c>
      <c r="D42" s="142">
        <v>5204</v>
      </c>
      <c r="E42" s="143">
        <v>1114183</v>
      </c>
      <c r="F42" s="145"/>
    </row>
    <row r="43" spans="1:6" s="1" customFormat="1" ht="12.75" customHeight="1">
      <c r="A43" s="88"/>
      <c r="B43" s="141"/>
      <c r="C43" s="141"/>
      <c r="D43" s="142"/>
      <c r="E43" s="141"/>
      <c r="F43" s="145"/>
    </row>
    <row r="44" spans="1:6" ht="12.75" customHeight="1">
      <c r="A44" s="4"/>
      <c r="B44" s="681">
        <v>2014</v>
      </c>
      <c r="C44" s="682"/>
      <c r="D44" s="682"/>
      <c r="E44" s="682"/>
      <c r="F44" s="144"/>
    </row>
    <row r="45" spans="1:6" ht="7.5" customHeight="1">
      <c r="A45" s="4"/>
      <c r="B45" s="4"/>
      <c r="C45" s="4"/>
      <c r="D45" s="4"/>
      <c r="E45" s="4"/>
    </row>
    <row r="46" spans="1:6" ht="12.75" customHeight="1">
      <c r="A46" s="96" t="s">
        <v>140</v>
      </c>
      <c r="B46" s="138">
        <v>3027834</v>
      </c>
      <c r="C46" s="138">
        <v>1243041</v>
      </c>
      <c r="D46" s="139">
        <v>5283</v>
      </c>
      <c r="E46" s="140">
        <v>1779510</v>
      </c>
      <c r="F46" s="147"/>
    </row>
    <row r="47" spans="1:6" ht="12.75" customHeight="1">
      <c r="A47" s="96" t="s">
        <v>141</v>
      </c>
      <c r="B47" s="138">
        <v>1691314</v>
      </c>
      <c r="C47" s="138">
        <v>647364</v>
      </c>
      <c r="D47" s="139">
        <v>1786</v>
      </c>
      <c r="E47" s="140">
        <v>1042164</v>
      </c>
      <c r="F47" s="147"/>
    </row>
    <row r="48" spans="1:6" ht="12.75" customHeight="1">
      <c r="A48" s="96" t="s">
        <v>142</v>
      </c>
      <c r="B48" s="138">
        <v>1336520</v>
      </c>
      <c r="C48" s="138">
        <v>595677</v>
      </c>
      <c r="D48" s="139">
        <v>3497</v>
      </c>
      <c r="E48" s="140">
        <v>737346</v>
      </c>
      <c r="F48" s="147"/>
    </row>
    <row r="49" spans="1:6" ht="3" customHeight="1">
      <c r="A49" s="96"/>
      <c r="B49" s="138"/>
      <c r="C49" s="138"/>
      <c r="D49" s="139"/>
      <c r="E49" s="140"/>
      <c r="F49" s="148"/>
    </row>
    <row r="50" spans="1:6" ht="12.75" customHeight="1">
      <c r="A50" s="96" t="s">
        <v>143</v>
      </c>
      <c r="B50" s="138">
        <v>300192</v>
      </c>
      <c r="C50" s="138">
        <v>88875</v>
      </c>
      <c r="D50" s="139">
        <v>1075</v>
      </c>
      <c r="E50" s="140">
        <v>210242</v>
      </c>
      <c r="F50" s="145"/>
    </row>
    <row r="51" spans="1:6" ht="12.75" customHeight="1">
      <c r="A51" s="96" t="s">
        <v>141</v>
      </c>
      <c r="B51" s="138">
        <v>200419</v>
      </c>
      <c r="C51" s="138">
        <v>53935</v>
      </c>
      <c r="D51" s="139">
        <v>521</v>
      </c>
      <c r="E51" s="140">
        <v>145963</v>
      </c>
      <c r="F51" s="145"/>
    </row>
    <row r="52" spans="1:6" ht="12.75" customHeight="1">
      <c r="A52" s="96" t="s">
        <v>142</v>
      </c>
      <c r="B52" s="138">
        <v>99773</v>
      </c>
      <c r="C52" s="138">
        <v>34940</v>
      </c>
      <c r="D52" s="139">
        <v>554</v>
      </c>
      <c r="E52" s="140">
        <v>64279</v>
      </c>
      <c r="F52" s="145"/>
    </row>
    <row r="53" spans="1:6" ht="3" customHeight="1">
      <c r="A53" s="96"/>
      <c r="B53" s="138"/>
      <c r="C53" s="138"/>
      <c r="D53" s="139"/>
      <c r="E53" s="140"/>
      <c r="F53" s="146"/>
    </row>
    <row r="54" spans="1:6" ht="12.75" customHeight="1">
      <c r="A54" s="85" t="s">
        <v>144</v>
      </c>
      <c r="B54" s="138">
        <v>1528237</v>
      </c>
      <c r="C54" s="138">
        <v>899893</v>
      </c>
      <c r="D54" s="139">
        <v>1608</v>
      </c>
      <c r="E54" s="140">
        <v>626736</v>
      </c>
      <c r="F54" s="145"/>
    </row>
    <row r="55" spans="1:6" ht="12.75" customHeight="1">
      <c r="A55" s="96" t="s">
        <v>141</v>
      </c>
      <c r="B55" s="138">
        <v>658087</v>
      </c>
      <c r="C55" s="138">
        <v>352268</v>
      </c>
      <c r="D55" s="139">
        <v>630</v>
      </c>
      <c r="E55" s="140">
        <v>305189</v>
      </c>
      <c r="F55" s="145"/>
    </row>
    <row r="56" spans="1:6" ht="12.75" customHeight="1">
      <c r="A56" s="96" t="s">
        <v>142</v>
      </c>
      <c r="B56" s="138">
        <v>870150</v>
      </c>
      <c r="C56" s="138">
        <v>547625</v>
      </c>
      <c r="D56" s="139">
        <v>978</v>
      </c>
      <c r="E56" s="140">
        <v>321547</v>
      </c>
      <c r="F56" s="145"/>
    </row>
    <row r="57" spans="1:6" ht="3" customHeight="1">
      <c r="A57" s="96"/>
      <c r="B57" s="138"/>
      <c r="C57" s="138"/>
      <c r="D57" s="139"/>
      <c r="E57" s="140"/>
      <c r="F57" s="146"/>
    </row>
    <row r="58" spans="1:6" ht="12.75" customHeight="1">
      <c r="A58" s="78" t="s">
        <v>3</v>
      </c>
      <c r="B58" s="141">
        <v>4856263</v>
      </c>
      <c r="C58" s="141">
        <v>2231809</v>
      </c>
      <c r="D58" s="142">
        <v>7966</v>
      </c>
      <c r="E58" s="143">
        <v>2616488</v>
      </c>
      <c r="F58" s="145"/>
    </row>
    <row r="59" spans="1:6" s="1" customFormat="1" ht="12.75" customHeight="1">
      <c r="A59" s="78" t="s">
        <v>141</v>
      </c>
      <c r="B59" s="141">
        <v>2549820</v>
      </c>
      <c r="C59" s="141">
        <v>1053567</v>
      </c>
      <c r="D59" s="142">
        <v>2937</v>
      </c>
      <c r="E59" s="143">
        <v>1493316</v>
      </c>
      <c r="F59" s="145"/>
    </row>
    <row r="60" spans="1:6" s="1" customFormat="1" ht="12.75" customHeight="1">
      <c r="A60" s="78" t="s">
        <v>142</v>
      </c>
      <c r="B60" s="141">
        <v>2306443</v>
      </c>
      <c r="C60" s="141">
        <v>1178242</v>
      </c>
      <c r="D60" s="142">
        <v>5029</v>
      </c>
      <c r="E60" s="143">
        <v>1123172</v>
      </c>
      <c r="F60" s="145"/>
    </row>
    <row r="62" spans="1:6" s="3" customFormat="1" ht="11.25">
      <c r="A62" s="101"/>
      <c r="B62" s="102"/>
      <c r="C62" s="102"/>
      <c r="D62" s="102"/>
      <c r="E62" s="102"/>
    </row>
    <row r="63" spans="1:6" s="3" customFormat="1" ht="11.25">
      <c r="A63" s="68"/>
    </row>
    <row r="64" spans="1:6">
      <c r="B64" s="149"/>
      <c r="C64" s="149"/>
      <c r="D64" s="149"/>
      <c r="E64" s="149"/>
    </row>
  </sheetData>
  <mergeCells count="4">
    <mergeCell ref="A4:A6"/>
    <mergeCell ref="B8:E8"/>
    <mergeCell ref="B26:E26"/>
    <mergeCell ref="B44:E44"/>
  </mergeCells>
  <pageMargins left="0.78740157480314965" right="0.78740157480314965" top="0.98425196850393704" bottom="0.78740157480314965" header="0.51181102362204722" footer="0.51181102362204722"/>
  <pageSetup paperSize="9" orientation="portrait" r:id="rId1"/>
  <headerFooter alignWithMargins="0">
    <oddHeader>&amp;C&amp;"Arial,Standard"&amp;9 12</oddHeader>
    <oddFooter xml:space="preserve">&amp;C&amp;"Arial,Standard"&amp;7©&amp;6 Statistisches Landesamt des Freistaates Sachsen  -  K II 1  - j/14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9"/>
  <sheetViews>
    <sheetView zoomScaleNormal="100" workbookViewId="0">
      <selection activeCell="K7" sqref="K7"/>
    </sheetView>
  </sheetViews>
  <sheetFormatPr baseColWidth="10" defaultRowHeight="12.75"/>
  <cols>
    <col min="1" max="1" width="20" style="2" customWidth="1"/>
    <col min="2" max="2" width="8.7109375" style="2" customWidth="1"/>
    <col min="3" max="3" width="8" style="2" customWidth="1"/>
    <col min="4" max="4" width="7.7109375" style="2" customWidth="1"/>
    <col min="5" max="5" width="6.7109375" style="2" customWidth="1"/>
    <col min="6" max="6" width="7.42578125" style="2" customWidth="1"/>
    <col min="7" max="7" width="6.7109375" style="2" customWidth="1"/>
    <col min="8" max="8" width="6.5703125" style="2" customWidth="1"/>
    <col min="9" max="9" width="7" style="2" customWidth="1"/>
    <col min="10" max="10" width="8.28515625" style="2" customWidth="1"/>
    <col min="11" max="11" width="11.42578125" style="2"/>
    <col min="12" max="12" width="11.42578125" style="150"/>
    <col min="13" max="13" width="12.85546875" style="2" bestFit="1" customWidth="1"/>
    <col min="14" max="16384" width="11.42578125" style="2"/>
  </cols>
  <sheetData>
    <row r="1" spans="1:16" ht="13.5" customHeight="1">
      <c r="A1" s="1" t="s">
        <v>145</v>
      </c>
    </row>
    <row r="2" spans="1:16" ht="13.5" customHeight="1">
      <c r="A2" s="1" t="s">
        <v>146</v>
      </c>
    </row>
    <row r="3" spans="1:16" ht="13.5" customHeight="1"/>
    <row r="4" spans="1:16" s="3" customFormat="1" ht="11.25" customHeight="1">
      <c r="A4" s="652" t="s">
        <v>147</v>
      </c>
      <c r="B4" s="656" t="s">
        <v>3</v>
      </c>
      <c r="C4" s="151"/>
      <c r="D4" s="152"/>
      <c r="E4" s="152"/>
      <c r="F4" s="153" t="s">
        <v>148</v>
      </c>
      <c r="G4" s="152" t="s">
        <v>149</v>
      </c>
      <c r="H4" s="152"/>
      <c r="I4" s="154"/>
      <c r="J4" s="657" t="s">
        <v>410</v>
      </c>
      <c r="L4" s="155"/>
    </row>
    <row r="5" spans="1:16" s="3" customFormat="1" ht="11.25" customHeight="1">
      <c r="A5" s="668"/>
      <c r="B5" s="685"/>
      <c r="C5" s="687" t="s">
        <v>150</v>
      </c>
      <c r="D5" s="687" t="s">
        <v>151</v>
      </c>
      <c r="E5" s="687" t="s">
        <v>152</v>
      </c>
      <c r="F5" s="687" t="s">
        <v>153</v>
      </c>
      <c r="G5" s="687" t="s">
        <v>154</v>
      </c>
      <c r="H5" s="678" t="s">
        <v>155</v>
      </c>
      <c r="I5" s="687" t="s">
        <v>156</v>
      </c>
      <c r="J5" s="671"/>
      <c r="L5" s="155"/>
    </row>
    <row r="6" spans="1:16" s="3" customFormat="1" ht="11.25" customHeight="1">
      <c r="A6" s="668"/>
      <c r="B6" s="685"/>
      <c r="C6" s="685"/>
      <c r="D6" s="688"/>
      <c r="E6" s="688"/>
      <c r="F6" s="688"/>
      <c r="G6" s="688"/>
      <c r="H6" s="690"/>
      <c r="I6" s="692"/>
      <c r="J6" s="671"/>
      <c r="L6" s="155"/>
    </row>
    <row r="7" spans="1:16" s="3" customFormat="1" ht="39" customHeight="1">
      <c r="A7" s="653"/>
      <c r="B7" s="655"/>
      <c r="C7" s="655"/>
      <c r="D7" s="689"/>
      <c r="E7" s="689"/>
      <c r="F7" s="689"/>
      <c r="G7" s="689"/>
      <c r="H7" s="691"/>
      <c r="I7" s="693"/>
      <c r="J7" s="686"/>
      <c r="L7" s="155"/>
    </row>
    <row r="8" spans="1:16" ht="22.5" customHeight="1">
      <c r="A8" s="156"/>
      <c r="B8" s="157"/>
      <c r="C8" s="157"/>
      <c r="D8" s="158"/>
      <c r="E8" s="158"/>
      <c r="F8" s="158"/>
      <c r="G8" s="158"/>
      <c r="H8" s="158"/>
      <c r="I8" s="158"/>
      <c r="J8" s="159"/>
      <c r="L8" s="160"/>
      <c r="M8" s="161"/>
    </row>
    <row r="9" spans="1:16" s="4" customFormat="1" ht="12">
      <c r="A9" s="88"/>
      <c r="B9" s="659" t="s">
        <v>3</v>
      </c>
      <c r="C9" s="659"/>
      <c r="D9" s="659"/>
      <c r="E9" s="659"/>
      <c r="F9" s="659"/>
      <c r="G9" s="659"/>
      <c r="H9" s="659"/>
      <c r="I9" s="659"/>
      <c r="J9" s="659"/>
      <c r="K9" s="162"/>
      <c r="L9" s="79"/>
      <c r="M9" s="71"/>
    </row>
    <row r="10" spans="1:16" s="4" customFormat="1" ht="12" customHeight="1">
      <c r="A10" s="70"/>
      <c r="B10" s="163"/>
      <c r="C10" s="164"/>
      <c r="D10" s="164"/>
      <c r="E10" s="164"/>
      <c r="F10" s="164"/>
      <c r="G10" s="164"/>
      <c r="H10" s="164"/>
      <c r="I10" s="164"/>
      <c r="J10" s="164"/>
      <c r="L10" s="79"/>
      <c r="M10" s="165"/>
    </row>
    <row r="11" spans="1:16" s="4" customFormat="1" ht="12">
      <c r="A11" s="78" t="s">
        <v>3</v>
      </c>
      <c r="B11" s="166">
        <f>B19+B27+B35</f>
        <v>1425222</v>
      </c>
      <c r="C11" s="166">
        <f t="shared" ref="C11:I11" si="0">C19+C27+C35</f>
        <v>807073</v>
      </c>
      <c r="D11" s="166">
        <f t="shared" si="0"/>
        <v>314466</v>
      </c>
      <c r="E11" s="166">
        <f t="shared" si="0"/>
        <v>53177</v>
      </c>
      <c r="F11" s="166">
        <f t="shared" si="0"/>
        <v>66934</v>
      </c>
      <c r="G11" s="166">
        <f t="shared" si="0"/>
        <v>82452</v>
      </c>
      <c r="H11" s="166">
        <f t="shared" si="0"/>
        <v>83061</v>
      </c>
      <c r="I11" s="166">
        <f t="shared" si="0"/>
        <v>18059</v>
      </c>
      <c r="J11" s="167">
        <v>-0.45128705167275029</v>
      </c>
      <c r="K11" s="75"/>
      <c r="L11" s="75"/>
      <c r="M11" s="75"/>
      <c r="N11" s="75"/>
      <c r="O11" s="75"/>
      <c r="P11" s="75"/>
    </row>
    <row r="12" spans="1:16" s="63" customFormat="1" ht="13.5" customHeight="1">
      <c r="A12" s="78" t="s">
        <v>157</v>
      </c>
      <c r="B12" s="166">
        <f t="shared" ref="B12:I15" si="1">B20+B28+B36</f>
        <v>0</v>
      </c>
      <c r="C12" s="166">
        <f t="shared" si="1"/>
        <v>0</v>
      </c>
      <c r="D12" s="166"/>
      <c r="E12" s="166"/>
      <c r="F12" s="166"/>
      <c r="G12" s="166"/>
      <c r="H12" s="166">
        <f t="shared" si="1"/>
        <v>0</v>
      </c>
      <c r="I12" s="166"/>
      <c r="J12" s="167"/>
      <c r="K12" s="75"/>
      <c r="L12" s="160"/>
      <c r="M12" s="162"/>
      <c r="N12" s="162"/>
    </row>
    <row r="13" spans="1:16" s="63" customFormat="1" ht="15" customHeight="1">
      <c r="A13" s="78" t="s">
        <v>158</v>
      </c>
      <c r="B13" s="166">
        <f>B21+B29+B37</f>
        <v>1213792</v>
      </c>
      <c r="C13" s="166">
        <f t="shared" si="1"/>
        <v>730608</v>
      </c>
      <c r="D13" s="166">
        <f t="shared" si="1"/>
        <v>262364</v>
      </c>
      <c r="E13" s="166">
        <f t="shared" si="1"/>
        <v>47360</v>
      </c>
      <c r="F13" s="166">
        <f t="shared" si="1"/>
        <v>56852</v>
      </c>
      <c r="G13" s="166">
        <f t="shared" si="1"/>
        <v>64887</v>
      </c>
      <c r="H13" s="166">
        <f t="shared" si="1"/>
        <v>49460</v>
      </c>
      <c r="I13" s="166">
        <f t="shared" si="1"/>
        <v>2261</v>
      </c>
      <c r="J13" s="167">
        <v>-0.52026816594816694</v>
      </c>
      <c r="K13" s="75"/>
      <c r="L13" s="160"/>
      <c r="M13" s="162"/>
      <c r="N13" s="162"/>
    </row>
    <row r="14" spans="1:16" s="63" customFormat="1" ht="15" customHeight="1">
      <c r="A14" s="78" t="s">
        <v>159</v>
      </c>
      <c r="B14" s="166">
        <f t="shared" si="1"/>
        <v>147715</v>
      </c>
      <c r="C14" s="166">
        <f t="shared" si="1"/>
        <v>67774</v>
      </c>
      <c r="D14" s="166">
        <f t="shared" si="1"/>
        <v>41440</v>
      </c>
      <c r="E14" s="166">
        <f t="shared" si="1"/>
        <v>4746</v>
      </c>
      <c r="F14" s="166">
        <f t="shared" si="1"/>
        <v>8927</v>
      </c>
      <c r="G14" s="166">
        <f t="shared" si="1"/>
        <v>13247</v>
      </c>
      <c r="H14" s="166">
        <f t="shared" si="1"/>
        <v>8934</v>
      </c>
      <c r="I14" s="166">
        <f t="shared" si="1"/>
        <v>2647</v>
      </c>
      <c r="J14" s="167">
        <v>-3.0454791553864879E-2</v>
      </c>
      <c r="K14" s="75"/>
      <c r="L14" s="160"/>
      <c r="M14" s="162"/>
      <c r="N14" s="162"/>
    </row>
    <row r="15" spans="1:16" s="63" customFormat="1" ht="15" customHeight="1">
      <c r="A15" s="78" t="s">
        <v>160</v>
      </c>
      <c r="B15" s="166">
        <f t="shared" si="1"/>
        <v>63715</v>
      </c>
      <c r="C15" s="166">
        <f t="shared" si="1"/>
        <v>8691</v>
      </c>
      <c r="D15" s="166">
        <f t="shared" si="1"/>
        <v>10662</v>
      </c>
      <c r="E15" s="166">
        <f>E23+E31+E39</f>
        <v>1071</v>
      </c>
      <c r="F15" s="166">
        <f>F23+F31+F39</f>
        <v>1155</v>
      </c>
      <c r="G15" s="166">
        <f t="shared" si="1"/>
        <v>4318</v>
      </c>
      <c r="H15" s="166">
        <f t="shared" si="1"/>
        <v>24667</v>
      </c>
      <c r="I15" s="166">
        <f t="shared" si="1"/>
        <v>13151</v>
      </c>
      <c r="J15" s="167">
        <v>-0.10661147954783701</v>
      </c>
      <c r="K15" s="75"/>
      <c r="L15" s="160"/>
      <c r="M15" s="162"/>
      <c r="N15" s="162"/>
    </row>
    <row r="16" spans="1:16" s="63" customFormat="1" ht="22.5" customHeight="1">
      <c r="A16" s="70"/>
      <c r="B16" s="166"/>
      <c r="C16" s="166"/>
      <c r="D16" s="166"/>
      <c r="E16" s="166"/>
      <c r="F16" s="166"/>
      <c r="G16" s="166"/>
      <c r="H16" s="166"/>
      <c r="I16" s="166"/>
      <c r="J16" s="168"/>
      <c r="K16" s="162"/>
      <c r="L16" s="160"/>
    </row>
    <row r="17" spans="1:12" s="4" customFormat="1" ht="12.75" customHeight="1">
      <c r="A17" s="88"/>
      <c r="B17" s="683" t="s">
        <v>39</v>
      </c>
      <c r="C17" s="683"/>
      <c r="D17" s="683"/>
      <c r="E17" s="683"/>
      <c r="F17" s="683"/>
      <c r="G17" s="683"/>
      <c r="H17" s="683"/>
      <c r="I17" s="683"/>
      <c r="J17" s="683"/>
      <c r="K17" s="162"/>
      <c r="L17" s="79"/>
    </row>
    <row r="18" spans="1:12" s="4" customFormat="1" ht="12" customHeight="1">
      <c r="A18" s="88"/>
      <c r="B18" s="162"/>
      <c r="C18" s="162"/>
      <c r="D18" s="162"/>
      <c r="E18" s="162"/>
      <c r="F18" s="162"/>
      <c r="G18" s="162"/>
      <c r="H18" s="162"/>
      <c r="I18" s="138"/>
      <c r="K18" s="162"/>
      <c r="L18" s="79"/>
    </row>
    <row r="19" spans="1:12" s="4" customFormat="1" ht="12">
      <c r="A19" s="78" t="s">
        <v>116</v>
      </c>
      <c r="B19" s="166">
        <v>491063</v>
      </c>
      <c r="C19" s="166">
        <v>312307</v>
      </c>
      <c r="D19" s="166">
        <v>98718</v>
      </c>
      <c r="E19" s="166">
        <v>13810</v>
      </c>
      <c r="F19" s="166">
        <v>12342</v>
      </c>
      <c r="G19" s="166">
        <v>21080</v>
      </c>
      <c r="H19" s="166">
        <v>30338</v>
      </c>
      <c r="I19" s="166">
        <v>2468</v>
      </c>
      <c r="J19" s="167">
        <v>2.5</v>
      </c>
      <c r="K19" s="162"/>
      <c r="L19" s="79"/>
    </row>
    <row r="20" spans="1:12" s="4" customFormat="1" ht="13.5" customHeight="1">
      <c r="A20" s="96" t="s">
        <v>157</v>
      </c>
      <c r="B20" s="162"/>
      <c r="C20" s="162"/>
      <c r="D20" s="162" t="s">
        <v>161</v>
      </c>
      <c r="E20" s="162" t="s">
        <v>161</v>
      </c>
      <c r="F20" s="162" t="s">
        <v>161</v>
      </c>
      <c r="G20" s="162" t="s">
        <v>161</v>
      </c>
      <c r="H20" s="162"/>
      <c r="I20" s="138" t="s">
        <v>161</v>
      </c>
      <c r="J20" s="168"/>
      <c r="K20" s="162"/>
      <c r="L20" s="79"/>
    </row>
    <row r="21" spans="1:12" s="4" customFormat="1" ht="15" customHeight="1">
      <c r="A21" s="96" t="s">
        <v>158</v>
      </c>
      <c r="B21" s="162">
        <v>438697</v>
      </c>
      <c r="C21" s="166">
        <v>289957</v>
      </c>
      <c r="D21" s="162">
        <v>87047</v>
      </c>
      <c r="E21" s="162">
        <v>12174</v>
      </c>
      <c r="F21" s="162">
        <v>10732</v>
      </c>
      <c r="G21" s="162">
        <v>17838</v>
      </c>
      <c r="H21" s="162">
        <v>20226</v>
      </c>
      <c r="I21" s="162">
        <v>723</v>
      </c>
      <c r="J21" s="169">
        <v>2.1</v>
      </c>
      <c r="K21" s="162"/>
      <c r="L21" s="79"/>
    </row>
    <row r="22" spans="1:12" s="4" customFormat="1" ht="15" customHeight="1">
      <c r="A22" s="96" t="s">
        <v>159</v>
      </c>
      <c r="B22" s="162">
        <v>33346</v>
      </c>
      <c r="C22" s="162">
        <v>18670</v>
      </c>
      <c r="D22" s="162">
        <v>7933</v>
      </c>
      <c r="E22" s="162">
        <v>1167</v>
      </c>
      <c r="F22" s="162">
        <v>1349</v>
      </c>
      <c r="G22" s="162">
        <v>1888</v>
      </c>
      <c r="H22" s="162">
        <v>1925</v>
      </c>
      <c r="I22" s="162">
        <v>414</v>
      </c>
      <c r="J22" s="169">
        <v>7.1</v>
      </c>
      <c r="K22" s="162"/>
      <c r="L22" s="79"/>
    </row>
    <row r="23" spans="1:12" s="4" customFormat="1" ht="15" customHeight="1">
      <c r="A23" s="96" t="s">
        <v>160</v>
      </c>
      <c r="B23" s="162">
        <v>19020</v>
      </c>
      <c r="C23" s="162">
        <v>3680</v>
      </c>
      <c r="D23" s="162">
        <v>3738</v>
      </c>
      <c r="E23" s="162">
        <v>469</v>
      </c>
      <c r="F23" s="162">
        <v>261</v>
      </c>
      <c r="G23" s="162">
        <v>1354</v>
      </c>
      <c r="H23" s="162">
        <v>8187</v>
      </c>
      <c r="I23" s="162">
        <v>1331</v>
      </c>
      <c r="J23" s="169">
        <v>3.2</v>
      </c>
      <c r="K23" s="162"/>
      <c r="L23" s="79"/>
    </row>
    <row r="24" spans="1:12" s="4" customFormat="1" ht="22.5" customHeight="1">
      <c r="A24" s="70"/>
      <c r="B24" s="162"/>
      <c r="C24" s="162"/>
      <c r="D24" s="162"/>
      <c r="E24" s="162"/>
      <c r="F24" s="162"/>
      <c r="G24" s="162"/>
      <c r="H24" s="162"/>
      <c r="I24" s="162"/>
      <c r="J24" s="170"/>
      <c r="K24" s="162"/>
      <c r="L24" s="79"/>
    </row>
    <row r="25" spans="1:12" s="4" customFormat="1" ht="12">
      <c r="A25" s="88"/>
      <c r="B25" s="684" t="s">
        <v>40</v>
      </c>
      <c r="C25" s="684"/>
      <c r="D25" s="684"/>
      <c r="E25" s="684"/>
      <c r="F25" s="684"/>
      <c r="G25" s="684"/>
      <c r="H25" s="684"/>
      <c r="I25" s="684"/>
      <c r="J25" s="684"/>
      <c r="K25" s="162"/>
      <c r="L25" s="79"/>
    </row>
    <row r="26" spans="1:12" s="4" customFormat="1" ht="12">
      <c r="A26" s="70"/>
      <c r="B26" s="162"/>
      <c r="C26" s="162"/>
      <c r="D26" s="162"/>
      <c r="E26" s="162"/>
      <c r="F26" s="162"/>
      <c r="G26" s="162"/>
      <c r="H26" s="162"/>
      <c r="I26" s="162"/>
      <c r="J26" s="170"/>
      <c r="K26" s="162"/>
      <c r="L26" s="79"/>
    </row>
    <row r="27" spans="1:12" s="4" customFormat="1" ht="12">
      <c r="A27" s="78" t="s">
        <v>116</v>
      </c>
      <c r="B27" s="166">
        <v>2621</v>
      </c>
      <c r="C27" s="166">
        <v>1932</v>
      </c>
      <c r="D27" s="166">
        <v>459</v>
      </c>
      <c r="E27" s="63">
        <v>61</v>
      </c>
      <c r="F27" s="63">
        <v>41</v>
      </c>
      <c r="G27" s="63">
        <v>55</v>
      </c>
      <c r="H27" s="63">
        <v>65</v>
      </c>
      <c r="I27" s="63">
        <v>8</v>
      </c>
      <c r="J27" s="167">
        <v>-2.1284540702016415</v>
      </c>
      <c r="K27" s="162"/>
      <c r="L27" s="79"/>
    </row>
    <row r="28" spans="1:12" s="4" customFormat="1" ht="13.5" customHeight="1">
      <c r="A28" s="96" t="s">
        <v>157</v>
      </c>
      <c r="B28" s="162"/>
      <c r="C28" s="162"/>
      <c r="D28" s="162"/>
      <c r="J28" s="169"/>
      <c r="K28" s="162"/>
      <c r="L28" s="79"/>
    </row>
    <row r="29" spans="1:12" s="4" customFormat="1" ht="15" customHeight="1">
      <c r="A29" s="96" t="s">
        <v>158</v>
      </c>
      <c r="B29" s="162">
        <v>2191</v>
      </c>
      <c r="C29" s="162">
        <v>1710</v>
      </c>
      <c r="D29" s="162">
        <v>341</v>
      </c>
      <c r="E29" s="4">
        <v>44</v>
      </c>
      <c r="F29" s="4">
        <v>26</v>
      </c>
      <c r="G29" s="4">
        <v>32</v>
      </c>
      <c r="H29" s="4">
        <v>34</v>
      </c>
      <c r="I29" s="171">
        <v>4</v>
      </c>
      <c r="J29" s="169">
        <v>-1.8808777429467085</v>
      </c>
      <c r="K29" s="162"/>
      <c r="L29" s="79"/>
    </row>
    <row r="30" spans="1:12" s="4" customFormat="1" ht="15" customHeight="1">
      <c r="A30" s="96" t="s">
        <v>159</v>
      </c>
      <c r="B30" s="162">
        <v>403</v>
      </c>
      <c r="C30" s="162">
        <v>215</v>
      </c>
      <c r="D30" s="162">
        <v>115</v>
      </c>
      <c r="E30" s="4">
        <v>15</v>
      </c>
      <c r="F30" s="4">
        <v>15</v>
      </c>
      <c r="G30" s="4">
        <v>21</v>
      </c>
      <c r="H30" s="4">
        <v>20</v>
      </c>
      <c r="I30" s="4">
        <v>2</v>
      </c>
      <c r="J30" s="169">
        <v>-5.3990610328638553</v>
      </c>
      <c r="K30" s="162"/>
      <c r="L30" s="79"/>
    </row>
    <row r="31" spans="1:12" s="4" customFormat="1" ht="15" customHeight="1">
      <c r="A31" s="96" t="s">
        <v>160</v>
      </c>
      <c r="B31" s="162">
        <v>27</v>
      </c>
      <c r="C31" s="171">
        <v>7</v>
      </c>
      <c r="D31" s="162">
        <v>3</v>
      </c>
      <c r="E31" s="171">
        <v>2</v>
      </c>
      <c r="F31" s="172">
        <v>0</v>
      </c>
      <c r="G31" s="173">
        <v>2</v>
      </c>
      <c r="H31" s="4">
        <v>11</v>
      </c>
      <c r="I31" s="171">
        <v>2</v>
      </c>
      <c r="J31" s="169">
        <v>42.10526315789474</v>
      </c>
      <c r="K31" s="162"/>
      <c r="L31" s="79"/>
    </row>
    <row r="32" spans="1:12" s="4" customFormat="1" ht="22.5" customHeight="1">
      <c r="A32" s="70"/>
      <c r="B32" s="162"/>
      <c r="C32" s="162"/>
      <c r="D32" s="162"/>
      <c r="E32" s="162"/>
      <c r="F32" s="162"/>
      <c r="G32" s="162"/>
      <c r="H32" s="162"/>
      <c r="I32" s="162"/>
      <c r="J32" s="170"/>
      <c r="K32" s="162"/>
      <c r="L32" s="79"/>
    </row>
    <row r="33" spans="1:12" s="4" customFormat="1" ht="12">
      <c r="A33" s="88"/>
      <c r="B33" s="684" t="s">
        <v>6</v>
      </c>
      <c r="C33" s="684"/>
      <c r="D33" s="684"/>
      <c r="E33" s="684"/>
      <c r="F33" s="684"/>
      <c r="G33" s="684"/>
      <c r="H33" s="684"/>
      <c r="I33" s="684"/>
      <c r="J33" s="684"/>
      <c r="K33" s="162"/>
      <c r="L33" s="79"/>
    </row>
    <row r="34" spans="1:12" s="4" customFormat="1" ht="12">
      <c r="A34" s="70"/>
      <c r="B34" s="162"/>
      <c r="C34" s="162"/>
      <c r="D34" s="162"/>
      <c r="E34" s="162"/>
      <c r="F34" s="162"/>
      <c r="G34" s="162"/>
      <c r="H34" s="162"/>
      <c r="I34" s="138"/>
      <c r="J34" s="170"/>
      <c r="K34" s="162"/>
      <c r="L34" s="79"/>
    </row>
    <row r="35" spans="1:12" s="4" customFormat="1" ht="12">
      <c r="A35" s="78" t="s">
        <v>116</v>
      </c>
      <c r="B35" s="166">
        <v>931538</v>
      </c>
      <c r="C35" s="174">
        <v>492834</v>
      </c>
      <c r="D35" s="166">
        <v>215289</v>
      </c>
      <c r="E35" s="166">
        <v>39306</v>
      </c>
      <c r="F35" s="166">
        <v>54551</v>
      </c>
      <c r="G35" s="166">
        <v>61317</v>
      </c>
      <c r="H35" s="166">
        <v>52658</v>
      </c>
      <c r="I35" s="166">
        <v>15583</v>
      </c>
      <c r="J35" s="167">
        <v>-1.9364523603243526</v>
      </c>
      <c r="K35" s="162"/>
      <c r="L35" s="79"/>
    </row>
    <row r="36" spans="1:12" s="4" customFormat="1" ht="13.5" customHeight="1">
      <c r="A36" s="96" t="s">
        <v>157</v>
      </c>
      <c r="B36" s="162"/>
      <c r="C36" s="175"/>
      <c r="D36" s="162"/>
      <c r="E36" s="162"/>
      <c r="F36" s="162"/>
      <c r="G36" s="162"/>
      <c r="H36" s="162"/>
      <c r="I36" s="176"/>
      <c r="J36" s="169"/>
      <c r="K36" s="162"/>
      <c r="L36" s="79"/>
    </row>
    <row r="37" spans="1:12" s="4" customFormat="1" ht="15" customHeight="1">
      <c r="A37" s="96" t="s">
        <v>158</v>
      </c>
      <c r="B37" s="162">
        <v>772904</v>
      </c>
      <c r="C37" s="175">
        <v>438941</v>
      </c>
      <c r="D37" s="162">
        <v>174976</v>
      </c>
      <c r="E37" s="162">
        <v>35142</v>
      </c>
      <c r="F37" s="162">
        <v>46094</v>
      </c>
      <c r="G37" s="162">
        <v>47017</v>
      </c>
      <c r="H37" s="162">
        <v>29200</v>
      </c>
      <c r="I37" s="177">
        <v>1534</v>
      </c>
      <c r="J37" s="169">
        <v>-1.9637588693863108</v>
      </c>
      <c r="K37" s="162"/>
      <c r="L37" s="79"/>
    </row>
    <row r="38" spans="1:12" s="4" customFormat="1" ht="15" customHeight="1">
      <c r="A38" s="96" t="s">
        <v>159</v>
      </c>
      <c r="B38" s="162">
        <v>113966</v>
      </c>
      <c r="C38" s="175">
        <v>48889</v>
      </c>
      <c r="D38" s="162">
        <v>33392</v>
      </c>
      <c r="E38" s="162">
        <v>3564</v>
      </c>
      <c r="F38" s="162">
        <v>7563</v>
      </c>
      <c r="G38" s="162">
        <v>11338</v>
      </c>
      <c r="H38" s="162">
        <v>6989</v>
      </c>
      <c r="I38" s="177">
        <v>2231</v>
      </c>
      <c r="J38" s="169">
        <v>-1.9284552565680144</v>
      </c>
      <c r="K38" s="162"/>
      <c r="L38" s="79"/>
    </row>
    <row r="39" spans="1:12" s="4" customFormat="1" ht="15" customHeight="1">
      <c r="A39" s="96" t="s">
        <v>160</v>
      </c>
      <c r="B39" s="162">
        <v>44668</v>
      </c>
      <c r="C39" s="175">
        <v>5004</v>
      </c>
      <c r="D39" s="162">
        <v>6921</v>
      </c>
      <c r="E39" s="177">
        <v>600</v>
      </c>
      <c r="F39" s="177">
        <v>894</v>
      </c>
      <c r="G39" s="177">
        <v>2962</v>
      </c>
      <c r="H39" s="162">
        <v>16469</v>
      </c>
      <c r="I39" s="177">
        <v>11818</v>
      </c>
      <c r="J39" s="169">
        <v>-1.4821349801499792</v>
      </c>
      <c r="K39" s="162"/>
      <c r="L39" s="79"/>
    </row>
    <row r="40" spans="1:12">
      <c r="B40" s="178"/>
      <c r="C40" s="179"/>
      <c r="D40" s="179"/>
      <c r="E40" s="179"/>
      <c r="F40" s="179"/>
      <c r="G40" s="179"/>
      <c r="H40" s="179"/>
      <c r="I40" s="179"/>
      <c r="J40" s="179"/>
      <c r="K40" s="162"/>
    </row>
    <row r="41" spans="1:12">
      <c r="B41" s="180"/>
      <c r="C41" s="180"/>
      <c r="D41" s="180"/>
      <c r="E41" s="180"/>
      <c r="F41" s="180"/>
      <c r="G41" s="180"/>
      <c r="H41" s="180"/>
      <c r="I41" s="180"/>
      <c r="J41" s="179"/>
      <c r="K41" s="162"/>
    </row>
    <row r="42" spans="1:12">
      <c r="B42" s="178"/>
      <c r="C42" s="179"/>
      <c r="D42" s="179"/>
      <c r="E42" s="179"/>
      <c r="F42" s="179"/>
      <c r="G42" s="179"/>
      <c r="H42" s="179"/>
      <c r="I42" s="179"/>
      <c r="J42" s="179"/>
      <c r="K42" s="162"/>
    </row>
    <row r="43" spans="1:12">
      <c r="B43" s="178"/>
      <c r="C43" s="179"/>
      <c r="D43" s="179"/>
      <c r="E43" s="179"/>
      <c r="F43" s="179"/>
      <c r="G43" s="179"/>
      <c r="H43" s="179"/>
      <c r="I43" s="179"/>
      <c r="J43" s="179"/>
      <c r="K43" s="162"/>
    </row>
    <row r="44" spans="1:12">
      <c r="B44" s="178"/>
      <c r="C44" s="179"/>
      <c r="D44" s="179"/>
      <c r="E44" s="179"/>
      <c r="F44" s="179"/>
      <c r="G44" s="179"/>
      <c r="H44" s="179"/>
      <c r="I44" s="179"/>
      <c r="J44" s="179"/>
    </row>
    <row r="45" spans="1:12">
      <c r="B45" s="178"/>
      <c r="C45" s="179"/>
      <c r="D45" s="179"/>
      <c r="E45" s="179"/>
      <c r="F45" s="179"/>
      <c r="G45" s="179"/>
      <c r="H45" s="179"/>
      <c r="I45" s="179"/>
      <c r="J45" s="179"/>
    </row>
    <row r="46" spans="1:12">
      <c r="C46" s="179"/>
      <c r="D46" s="179"/>
      <c r="E46" s="179"/>
      <c r="F46" s="179"/>
      <c r="G46" s="179"/>
      <c r="H46" s="179"/>
      <c r="I46" s="179"/>
      <c r="J46" s="179"/>
    </row>
    <row r="47" spans="1:12">
      <c r="C47" s="179"/>
      <c r="D47" s="179"/>
      <c r="E47" s="179"/>
      <c r="F47" s="179"/>
      <c r="G47" s="179"/>
      <c r="H47" s="179"/>
      <c r="I47" s="179"/>
      <c r="J47" s="179"/>
    </row>
    <row r="48" spans="1:12">
      <c r="C48" s="179"/>
      <c r="D48" s="179"/>
      <c r="E48" s="179"/>
      <c r="F48" s="179"/>
      <c r="G48" s="179"/>
      <c r="H48" s="179"/>
      <c r="I48" s="179"/>
      <c r="J48" s="179"/>
    </row>
    <row r="49" spans="3:10">
      <c r="C49" s="179"/>
      <c r="D49" s="179"/>
      <c r="E49" s="179"/>
      <c r="F49" s="179"/>
      <c r="G49" s="179"/>
      <c r="H49" s="179"/>
      <c r="I49" s="179"/>
      <c r="J49" s="179"/>
    </row>
    <row r="62" spans="3:10" ht="12.75" customHeight="1"/>
    <row r="63" spans="3:10" ht="12.75" customHeight="1"/>
    <row r="95" ht="12.75" customHeight="1"/>
    <row r="96" ht="12.75" customHeight="1"/>
    <row r="128" ht="12.75" customHeight="1"/>
    <row r="129" ht="12.75" customHeight="1"/>
    <row r="161" ht="12.75" customHeight="1"/>
    <row r="162" ht="12.75" customHeight="1"/>
    <row r="194" ht="12.75" customHeight="1"/>
    <row r="195" ht="12.75" customHeight="1"/>
    <row r="227" ht="12.75" customHeight="1"/>
    <row r="228" ht="12.75" customHeight="1"/>
    <row r="260" ht="12.75" customHeight="1"/>
    <row r="261" ht="12.75" customHeight="1"/>
    <row r="293" ht="12.75" customHeight="1"/>
    <row r="294" ht="12.75" customHeight="1"/>
    <row r="326" ht="12.75" customHeight="1"/>
    <row r="327" ht="12.75" customHeight="1"/>
    <row r="359" ht="12.75" customHeight="1"/>
    <row r="360" ht="12.75" customHeight="1"/>
    <row r="392" ht="12.75" customHeight="1"/>
    <row r="393" ht="12.75" customHeight="1"/>
    <row r="425" ht="12.75" customHeight="1"/>
    <row r="426" ht="12.75" customHeight="1"/>
    <row r="458" ht="12.75" customHeight="1"/>
    <row r="459" ht="12.75" customHeight="1"/>
    <row r="491" ht="12.75" customHeight="1"/>
    <row r="492" ht="12.75" customHeight="1"/>
    <row r="524" ht="12.75" customHeight="1"/>
    <row r="525" ht="12.75" customHeight="1"/>
    <row r="529" ht="12.75" customHeight="1"/>
  </sheetData>
  <mergeCells count="14">
    <mergeCell ref="B9:J9"/>
    <mergeCell ref="B17:J17"/>
    <mergeCell ref="B25:J25"/>
    <mergeCell ref="B33:J33"/>
    <mergeCell ref="A4:A7"/>
    <mergeCell ref="B4:B7"/>
    <mergeCell ref="J4:J7"/>
    <mergeCell ref="C5:C7"/>
    <mergeCell ref="D5:D7"/>
    <mergeCell ref="E5:E7"/>
    <mergeCell ref="F5:F7"/>
    <mergeCell ref="G5:G7"/>
    <mergeCell ref="H5:H7"/>
    <mergeCell ref="I5:I7"/>
  </mergeCells>
  <pageMargins left="0.78740157480314965" right="0.78740157480314965" top="0.98425196850393704" bottom="0.98425196850393704" header="0.51181102362204722" footer="0.51181102362204722"/>
  <pageSetup paperSize="9" orientation="portrait" r:id="rId1"/>
  <headerFooter alignWithMargins="0">
    <oddHeader>&amp;C&amp;"Arial,Standard"&amp;9 13</oddHeader>
    <oddFooter xml:space="preserve">&amp;C&amp;"Arial,Standard"&amp;6© Statistisches Landesamt des Freistaates Sachsen  -  K II 1  - j/14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0"/>
  <sheetViews>
    <sheetView zoomScaleNormal="100" workbookViewId="0">
      <selection activeCell="B12" sqref="B12"/>
    </sheetView>
  </sheetViews>
  <sheetFormatPr baseColWidth="10" defaultRowHeight="12.75"/>
  <cols>
    <col min="1" max="1" width="25.28515625" style="2" customWidth="1"/>
    <col min="2" max="7" width="12.28515625" style="2" customWidth="1"/>
    <col min="8" max="8" width="12.7109375" style="2" bestFit="1" customWidth="1"/>
    <col min="9" max="16384" width="11.42578125" style="2"/>
  </cols>
  <sheetData>
    <row r="1" spans="1:9">
      <c r="A1" s="1" t="s">
        <v>162</v>
      </c>
      <c r="G1" s="181"/>
    </row>
    <row r="2" spans="1:9" ht="14.25">
      <c r="A2" s="1" t="s">
        <v>163</v>
      </c>
      <c r="G2" s="181"/>
    </row>
    <row r="3" spans="1:9" ht="12.75" customHeight="1">
      <c r="G3" s="181"/>
    </row>
    <row r="4" spans="1:9" s="3" customFormat="1" ht="12.75" customHeight="1">
      <c r="A4" s="652" t="s">
        <v>164</v>
      </c>
      <c r="B4" s="654" t="s">
        <v>3</v>
      </c>
      <c r="C4" s="656" t="s">
        <v>39</v>
      </c>
      <c r="D4" s="656" t="s">
        <v>165</v>
      </c>
      <c r="E4" s="666" t="s">
        <v>6</v>
      </c>
      <c r="F4" s="657" t="s">
        <v>7</v>
      </c>
      <c r="G4" s="181"/>
    </row>
    <row r="5" spans="1:9" s="3" customFormat="1" ht="11.25" customHeight="1">
      <c r="A5" s="668"/>
      <c r="B5" s="685"/>
      <c r="C5" s="695"/>
      <c r="D5" s="685"/>
      <c r="E5" s="667"/>
      <c r="F5" s="671"/>
      <c r="G5" s="181"/>
    </row>
    <row r="6" spans="1:9" s="3" customFormat="1" ht="11.25" customHeight="1">
      <c r="A6" s="668"/>
      <c r="B6" s="685"/>
      <c r="C6" s="695"/>
      <c r="D6" s="685"/>
      <c r="E6" s="667"/>
      <c r="F6" s="671"/>
      <c r="G6" s="181"/>
    </row>
    <row r="7" spans="1:9" s="3" customFormat="1" ht="11.25" customHeight="1">
      <c r="A7" s="653"/>
      <c r="B7" s="655"/>
      <c r="C7" s="696"/>
      <c r="D7" s="655"/>
      <c r="E7" s="658"/>
      <c r="F7" s="686"/>
      <c r="G7" s="181"/>
    </row>
    <row r="8" spans="1:9" s="4" customFormat="1" ht="9" customHeight="1">
      <c r="A8" s="182"/>
      <c r="B8" s="183"/>
      <c r="C8" s="183"/>
      <c r="D8" s="183"/>
      <c r="E8" s="183"/>
      <c r="F8" s="183"/>
      <c r="G8" s="184"/>
      <c r="H8" s="185"/>
      <c r="I8" s="185"/>
    </row>
    <row r="9" spans="1:9" ht="24.75" customHeight="1">
      <c r="A9" s="182"/>
      <c r="B9" s="186"/>
      <c r="C9" s="186"/>
      <c r="D9" s="186"/>
      <c r="E9" s="186"/>
      <c r="F9" s="186"/>
      <c r="G9" s="168"/>
      <c r="H9" s="185"/>
      <c r="I9" s="185"/>
    </row>
    <row r="10" spans="1:9" s="71" customFormat="1" ht="12">
      <c r="A10" s="87"/>
      <c r="B10" s="694">
        <v>2013</v>
      </c>
      <c r="C10" s="694"/>
      <c r="D10" s="694"/>
      <c r="E10" s="694"/>
      <c r="F10" s="694"/>
      <c r="G10" s="187"/>
      <c r="H10" s="185"/>
      <c r="I10" s="185"/>
    </row>
    <row r="11" spans="1:9" s="4" customFormat="1" ht="9" customHeight="1">
      <c r="A11" s="87"/>
      <c r="B11" s="188"/>
      <c r="C11" s="188"/>
      <c r="D11" s="188"/>
      <c r="E11" s="188"/>
      <c r="F11" s="188"/>
      <c r="H11" s="185"/>
      <c r="I11" s="185"/>
    </row>
    <row r="12" spans="1:9" s="4" customFormat="1" ht="12.75" customHeight="1">
      <c r="A12" s="74" t="s">
        <v>166</v>
      </c>
      <c r="B12" s="189">
        <v>17772096</v>
      </c>
      <c r="C12" s="189">
        <v>8879596</v>
      </c>
      <c r="D12" s="189">
        <v>24540</v>
      </c>
      <c r="E12" s="189">
        <v>8867960</v>
      </c>
      <c r="F12" s="184">
        <v>2.8</v>
      </c>
      <c r="G12" s="190"/>
      <c r="H12" s="185"/>
      <c r="I12" s="185"/>
    </row>
    <row r="13" spans="1:9" s="4" customFormat="1" ht="9" customHeight="1">
      <c r="A13" s="74"/>
      <c r="B13" s="189"/>
      <c r="C13" s="189"/>
      <c r="D13" s="189"/>
      <c r="E13" s="189"/>
      <c r="F13" s="189"/>
      <c r="G13" s="190"/>
      <c r="H13" s="185"/>
      <c r="I13" s="185"/>
    </row>
    <row r="14" spans="1:9" s="4" customFormat="1" ht="27" customHeight="1">
      <c r="A14" s="85" t="s">
        <v>167</v>
      </c>
      <c r="B14" s="191">
        <v>17691934</v>
      </c>
      <c r="C14" s="191">
        <v>8822878</v>
      </c>
      <c r="D14" s="191">
        <v>24745</v>
      </c>
      <c r="E14" s="191">
        <v>8844311</v>
      </c>
      <c r="F14" s="168">
        <v>3.1</v>
      </c>
      <c r="G14" s="192"/>
      <c r="H14" s="185"/>
      <c r="I14" s="185"/>
    </row>
    <row r="15" spans="1:9" s="4" customFormat="1" ht="9" customHeight="1">
      <c r="A15" s="193"/>
      <c r="B15" s="191"/>
      <c r="C15" s="191"/>
      <c r="D15" s="191"/>
      <c r="E15" s="191"/>
      <c r="F15" s="168"/>
      <c r="G15" s="192"/>
      <c r="H15" s="185"/>
      <c r="I15" s="185"/>
    </row>
    <row r="16" spans="1:9" s="4" customFormat="1" ht="12.75" customHeight="1">
      <c r="A16" s="84" t="s">
        <v>168</v>
      </c>
      <c r="B16" s="188">
        <v>2835</v>
      </c>
      <c r="C16" s="188">
        <v>3284</v>
      </c>
      <c r="D16" s="188">
        <v>2267</v>
      </c>
      <c r="E16" s="188">
        <v>2495</v>
      </c>
      <c r="F16" s="168">
        <v>3.2</v>
      </c>
      <c r="G16" s="192"/>
      <c r="H16" s="185"/>
      <c r="I16" s="185"/>
    </row>
    <row r="17" spans="1:10" s="4" customFormat="1" ht="9" customHeight="1">
      <c r="A17" s="193"/>
      <c r="B17" s="188"/>
      <c r="C17" s="188"/>
      <c r="D17" s="188"/>
      <c r="E17" s="188"/>
      <c r="F17" s="168"/>
      <c r="G17" s="192"/>
      <c r="H17" s="185"/>
      <c r="I17" s="185"/>
    </row>
    <row r="18" spans="1:10" s="4" customFormat="1" ht="27" customHeight="1">
      <c r="A18" s="74" t="s">
        <v>169</v>
      </c>
      <c r="B18" s="189">
        <v>17491450</v>
      </c>
      <c r="C18" s="189">
        <v>8646104</v>
      </c>
      <c r="D18" s="189">
        <v>24992</v>
      </c>
      <c r="E18" s="189">
        <v>8820355</v>
      </c>
      <c r="F18" s="184">
        <v>6.7</v>
      </c>
      <c r="G18" s="190"/>
      <c r="H18" s="185"/>
      <c r="I18" s="185"/>
      <c r="J18" s="194"/>
    </row>
    <row r="19" spans="1:10" s="4" customFormat="1" ht="9" customHeight="1">
      <c r="A19" s="74"/>
      <c r="B19" s="189"/>
      <c r="C19" s="189"/>
      <c r="D19" s="189"/>
      <c r="E19" s="189"/>
      <c r="F19" s="184"/>
      <c r="G19" s="190"/>
      <c r="H19" s="185"/>
      <c r="I19" s="185"/>
      <c r="J19" s="194"/>
    </row>
    <row r="20" spans="1:10" s="4" customFormat="1" ht="12.75" customHeight="1">
      <c r="A20" s="195" t="s">
        <v>170</v>
      </c>
      <c r="B20" s="191">
        <v>16547375</v>
      </c>
      <c r="C20" s="191">
        <v>8174921</v>
      </c>
      <c r="D20" s="191">
        <v>23406</v>
      </c>
      <c r="E20" s="191">
        <v>8349047</v>
      </c>
      <c r="F20" s="168">
        <v>6.7</v>
      </c>
      <c r="G20" s="192"/>
      <c r="H20" s="185"/>
      <c r="I20" s="185"/>
      <c r="J20" s="194"/>
    </row>
    <row r="21" spans="1:10" s="4" customFormat="1" ht="9" customHeight="1">
      <c r="A21" s="193"/>
      <c r="B21" s="191"/>
      <c r="C21" s="191"/>
      <c r="D21" s="191"/>
      <c r="E21" s="191"/>
      <c r="F21" s="168"/>
      <c r="G21" s="192"/>
      <c r="H21" s="185"/>
      <c r="I21" s="185"/>
      <c r="J21" s="194"/>
    </row>
    <row r="22" spans="1:10" s="4" customFormat="1" ht="13.5" customHeight="1">
      <c r="A22" s="195" t="s">
        <v>171</v>
      </c>
      <c r="B22" s="191">
        <v>95913</v>
      </c>
      <c r="C22" s="191">
        <v>55560</v>
      </c>
      <c r="D22" s="191">
        <v>207</v>
      </c>
      <c r="E22" s="191">
        <v>40145</v>
      </c>
      <c r="F22" s="168">
        <v>14.6</v>
      </c>
      <c r="G22" s="192"/>
      <c r="H22" s="185"/>
      <c r="I22" s="185"/>
      <c r="J22" s="196"/>
    </row>
    <row r="23" spans="1:10" s="4" customFormat="1" ht="13.5" customHeight="1">
      <c r="A23" s="195" t="s">
        <v>172</v>
      </c>
      <c r="B23" s="191"/>
      <c r="C23" s="191"/>
      <c r="D23" s="191"/>
      <c r="E23" s="191"/>
      <c r="F23" s="168"/>
      <c r="G23" s="192"/>
      <c r="H23" s="185"/>
      <c r="I23" s="185"/>
      <c r="J23" s="194"/>
    </row>
    <row r="24" spans="1:10" s="4" customFormat="1" ht="9" customHeight="1">
      <c r="A24" s="197"/>
      <c r="B24" s="191"/>
      <c r="C24" s="191"/>
      <c r="D24" s="191"/>
      <c r="E24" s="191"/>
      <c r="F24" s="168"/>
      <c r="G24" s="192"/>
      <c r="H24" s="185"/>
      <c r="I24" s="185"/>
      <c r="J24" s="194"/>
    </row>
    <row r="25" spans="1:10" s="4" customFormat="1" ht="12.75" customHeight="1">
      <c r="A25" s="84" t="s">
        <v>173</v>
      </c>
      <c r="B25" s="191">
        <v>848162</v>
      </c>
      <c r="C25" s="191">
        <v>415622</v>
      </c>
      <c r="D25" s="191">
        <v>1378</v>
      </c>
      <c r="E25" s="191">
        <v>431162</v>
      </c>
      <c r="F25" s="168">
        <v>5.7</v>
      </c>
      <c r="G25" s="192"/>
      <c r="H25" s="185"/>
      <c r="I25" s="185"/>
      <c r="J25" s="196"/>
    </row>
    <row r="26" spans="1:10" s="4" customFormat="1" ht="9" customHeight="1">
      <c r="A26" s="197"/>
      <c r="B26" s="191"/>
      <c r="C26" s="191"/>
      <c r="D26" s="191"/>
      <c r="E26" s="191"/>
      <c r="F26" s="168"/>
      <c r="G26" s="192"/>
      <c r="H26" s="185"/>
      <c r="I26" s="185"/>
      <c r="J26" s="194"/>
    </row>
    <row r="27" spans="1:10" s="4" customFormat="1" ht="12.75" customHeight="1">
      <c r="A27" s="84" t="s">
        <v>168</v>
      </c>
      <c r="B27" s="188">
        <v>2790</v>
      </c>
      <c r="C27" s="188">
        <v>3198</v>
      </c>
      <c r="D27" s="188">
        <v>2309</v>
      </c>
      <c r="E27" s="188">
        <v>2481</v>
      </c>
      <c r="F27" s="168">
        <v>7.2</v>
      </c>
      <c r="G27" s="192"/>
      <c r="H27" s="185"/>
      <c r="I27" s="185"/>
      <c r="J27" s="194"/>
    </row>
    <row r="28" spans="1:10" s="4" customFormat="1" ht="12.75" customHeight="1">
      <c r="A28" s="87"/>
      <c r="B28" s="188"/>
      <c r="C28" s="188"/>
      <c r="D28" s="188"/>
      <c r="E28" s="188"/>
      <c r="F28" s="188"/>
      <c r="G28" s="192"/>
      <c r="H28" s="185"/>
      <c r="I28" s="185"/>
      <c r="J28" s="194"/>
    </row>
    <row r="29" spans="1:10" s="4" customFormat="1" ht="12.75" customHeight="1">
      <c r="A29" s="87"/>
      <c r="B29" s="188"/>
      <c r="C29" s="188"/>
      <c r="D29" s="188"/>
      <c r="E29" s="188"/>
      <c r="F29" s="188"/>
      <c r="G29" s="192"/>
      <c r="H29" s="185"/>
      <c r="I29" s="185"/>
      <c r="J29" s="194"/>
    </row>
    <row r="30" spans="1:10" s="4" customFormat="1" ht="12.75" customHeight="1">
      <c r="A30" s="87"/>
      <c r="B30" s="694">
        <v>2014</v>
      </c>
      <c r="C30" s="694"/>
      <c r="D30" s="694"/>
      <c r="E30" s="694"/>
      <c r="F30" s="694"/>
      <c r="G30" s="192"/>
      <c r="H30" s="185"/>
      <c r="I30" s="185"/>
      <c r="J30" s="194"/>
    </row>
    <row r="31" spans="1:10" s="4" customFormat="1" ht="12.75" customHeight="1">
      <c r="A31" s="87"/>
      <c r="B31" s="188"/>
      <c r="C31" s="188"/>
      <c r="D31" s="188"/>
      <c r="E31" s="188"/>
      <c r="F31" s="188"/>
      <c r="G31" s="192"/>
      <c r="H31" s="185"/>
      <c r="I31" s="185"/>
      <c r="J31" s="194"/>
    </row>
    <row r="32" spans="1:10" s="4" customFormat="1" ht="12.75" customHeight="1">
      <c r="A32" s="74" t="s">
        <v>166</v>
      </c>
      <c r="B32" s="189">
        <v>18555033</v>
      </c>
      <c r="C32" s="189">
        <v>9255626</v>
      </c>
      <c r="D32" s="189">
        <v>25238</v>
      </c>
      <c r="E32" s="189">
        <v>9274169</v>
      </c>
      <c r="F32" s="184">
        <v>4.4000000000000004</v>
      </c>
      <c r="G32" s="192"/>
      <c r="H32" s="185"/>
      <c r="I32" s="185"/>
      <c r="J32" s="194"/>
    </row>
    <row r="33" spans="1:10" s="4" customFormat="1" ht="9" customHeight="1">
      <c r="A33" s="74"/>
      <c r="B33" s="189"/>
      <c r="C33" s="189"/>
      <c r="D33" s="189"/>
      <c r="E33" s="189"/>
      <c r="F33" s="189"/>
      <c r="G33" s="192"/>
      <c r="H33" s="185"/>
      <c r="I33" s="185"/>
      <c r="J33" s="194"/>
    </row>
    <row r="34" spans="1:10" s="4" customFormat="1" ht="27.75" customHeight="1">
      <c r="A34" s="85" t="s">
        <v>167</v>
      </c>
      <c r="B34" s="191">
        <v>18405231</v>
      </c>
      <c r="C34" s="191">
        <v>9204224</v>
      </c>
      <c r="D34" s="191">
        <v>25106</v>
      </c>
      <c r="E34" s="191">
        <v>9175901</v>
      </c>
      <c r="F34" s="168">
        <v>4</v>
      </c>
      <c r="G34" s="192"/>
      <c r="H34" s="198"/>
      <c r="I34" s="185"/>
      <c r="J34" s="194"/>
    </row>
    <row r="35" spans="1:10" s="4" customFormat="1" ht="9" customHeight="1">
      <c r="A35" s="193"/>
      <c r="B35" s="191"/>
      <c r="C35" s="191"/>
      <c r="D35" s="191"/>
      <c r="E35" s="191"/>
      <c r="F35" s="168"/>
      <c r="G35" s="192"/>
      <c r="H35" s="185"/>
      <c r="I35" s="185"/>
      <c r="J35" s="194"/>
    </row>
    <row r="36" spans="1:10" s="4" customFormat="1" ht="12.75" customHeight="1">
      <c r="A36" s="84" t="s">
        <v>168</v>
      </c>
      <c r="B36" s="188">
        <v>2959</v>
      </c>
      <c r="C36" s="188">
        <v>3406</v>
      </c>
      <c r="D36" s="188">
        <v>2389</v>
      </c>
      <c r="E36" s="188">
        <v>2618</v>
      </c>
      <c r="F36" s="168">
        <v>4.4000000000000004</v>
      </c>
      <c r="G36" s="192"/>
      <c r="H36" s="185"/>
      <c r="I36" s="185"/>
      <c r="J36" s="194"/>
    </row>
    <row r="37" spans="1:10" s="4" customFormat="1" ht="9" customHeight="1">
      <c r="A37" s="193"/>
      <c r="B37" s="188"/>
      <c r="C37" s="188"/>
      <c r="D37" s="188"/>
      <c r="E37" s="188"/>
      <c r="F37" s="168"/>
      <c r="G37" s="192"/>
      <c r="H37" s="185"/>
      <c r="I37" s="185"/>
      <c r="J37" s="194"/>
    </row>
    <row r="38" spans="1:10" s="4" customFormat="1" ht="27" customHeight="1">
      <c r="A38" s="74" t="s">
        <v>169</v>
      </c>
      <c r="B38" s="189">
        <v>18529219</v>
      </c>
      <c r="C38" s="189">
        <v>9064708</v>
      </c>
      <c r="D38" s="189">
        <v>25973</v>
      </c>
      <c r="E38" s="189">
        <v>9438538</v>
      </c>
      <c r="F38" s="184">
        <v>5.9</v>
      </c>
      <c r="G38" s="192"/>
      <c r="H38" s="83"/>
      <c r="I38" s="185"/>
      <c r="J38" s="194"/>
    </row>
    <row r="39" spans="1:10" s="4" customFormat="1" ht="9" customHeight="1">
      <c r="A39" s="74"/>
      <c r="B39" s="189"/>
      <c r="C39" s="189"/>
      <c r="D39" s="189"/>
      <c r="E39" s="189"/>
      <c r="F39" s="184"/>
      <c r="G39" s="192"/>
      <c r="H39" s="185"/>
      <c r="I39" s="185"/>
      <c r="J39" s="194"/>
    </row>
    <row r="40" spans="1:10" s="4" customFormat="1" ht="12.75" customHeight="1">
      <c r="A40" s="195" t="s">
        <v>170</v>
      </c>
      <c r="B40" s="191">
        <v>17506517</v>
      </c>
      <c r="C40" s="191">
        <v>8584627</v>
      </c>
      <c r="D40" s="191">
        <v>24594</v>
      </c>
      <c r="E40" s="191">
        <v>8897296</v>
      </c>
      <c r="F40" s="168">
        <v>5.8</v>
      </c>
      <c r="G40" s="199"/>
      <c r="H40" s="185"/>
      <c r="I40" s="185"/>
      <c r="J40" s="194"/>
    </row>
    <row r="41" spans="1:10" s="4" customFormat="1" ht="9" customHeight="1">
      <c r="A41" s="193"/>
      <c r="B41" s="191"/>
      <c r="C41" s="191"/>
      <c r="D41" s="191"/>
      <c r="E41" s="191"/>
      <c r="F41" s="168"/>
      <c r="G41" s="192"/>
      <c r="H41" s="185"/>
      <c r="I41" s="185"/>
      <c r="J41" s="194"/>
    </row>
    <row r="42" spans="1:10" s="4" customFormat="1" ht="13.5" customHeight="1">
      <c r="A42" s="195" t="s">
        <v>171</v>
      </c>
      <c r="B42" s="191"/>
      <c r="C42" s="191"/>
      <c r="D42" s="191"/>
      <c r="E42" s="191"/>
      <c r="F42" s="168"/>
      <c r="G42" s="192"/>
      <c r="H42" s="185"/>
      <c r="I42" s="185"/>
      <c r="J42" s="194"/>
    </row>
    <row r="43" spans="1:10" s="4" customFormat="1" ht="13.5" customHeight="1">
      <c r="A43" s="195" t="s">
        <v>172</v>
      </c>
      <c r="B43" s="191">
        <v>117726</v>
      </c>
      <c r="C43" s="191">
        <v>66408</v>
      </c>
      <c r="D43" s="200">
        <v>-0.55562</v>
      </c>
      <c r="E43" s="191">
        <v>51318</v>
      </c>
      <c r="F43" s="168">
        <v>22.7</v>
      </c>
      <c r="G43" s="192"/>
      <c r="H43" s="185"/>
      <c r="I43" s="185"/>
      <c r="J43" s="194"/>
    </row>
    <row r="44" spans="1:10" s="4" customFormat="1" ht="9" customHeight="1">
      <c r="A44" s="197"/>
      <c r="B44" s="191"/>
      <c r="C44" s="191"/>
      <c r="D44" s="191"/>
      <c r="E44" s="191"/>
      <c r="F44" s="168"/>
      <c r="G44" s="192"/>
      <c r="H44" s="185"/>
      <c r="I44" s="185"/>
      <c r="J44" s="194"/>
    </row>
    <row r="45" spans="1:10" s="4" customFormat="1" ht="12.75" customHeight="1">
      <c r="A45" s="84" t="s">
        <v>173</v>
      </c>
      <c r="B45" s="191">
        <v>904976</v>
      </c>
      <c r="C45" s="191">
        <v>413672</v>
      </c>
      <c r="D45" s="191">
        <v>1380</v>
      </c>
      <c r="E45" s="191">
        <v>489924</v>
      </c>
      <c r="F45" s="168">
        <v>6.7</v>
      </c>
      <c r="G45" s="192"/>
      <c r="H45" s="185"/>
      <c r="I45" s="185"/>
      <c r="J45" s="194"/>
    </row>
    <row r="46" spans="1:10" s="4" customFormat="1" ht="9" customHeight="1">
      <c r="A46" s="197"/>
      <c r="B46" s="191"/>
      <c r="C46" s="191"/>
      <c r="D46" s="191"/>
      <c r="E46" s="191"/>
      <c r="F46" s="168"/>
      <c r="G46" s="192"/>
      <c r="H46" s="185"/>
      <c r="I46" s="185"/>
      <c r="J46" s="194"/>
    </row>
    <row r="47" spans="1:10" s="4" customFormat="1" ht="12.75" customHeight="1">
      <c r="A47" s="84" t="s">
        <v>168</v>
      </c>
      <c r="B47" s="188">
        <v>2955</v>
      </c>
      <c r="C47" s="188">
        <v>3336</v>
      </c>
      <c r="D47" s="188">
        <v>2459</v>
      </c>
      <c r="E47" s="188">
        <v>2664</v>
      </c>
      <c r="F47" s="168">
        <v>5.9</v>
      </c>
      <c r="G47" s="192"/>
      <c r="H47" s="185"/>
      <c r="I47" s="185"/>
      <c r="J47" s="201"/>
    </row>
    <row r="48" spans="1:10" s="4" customFormat="1" ht="12.75" customHeight="1">
      <c r="A48" s="87"/>
      <c r="B48" s="188"/>
      <c r="C48" s="188"/>
      <c r="D48" s="188"/>
      <c r="E48" s="188"/>
      <c r="F48" s="188"/>
      <c r="G48" s="192"/>
      <c r="H48" s="185"/>
      <c r="I48" s="185"/>
      <c r="J48" s="202"/>
    </row>
    <row r="49" spans="1:10" s="4" customFormat="1" ht="12.75" customHeight="1">
      <c r="A49" s="89" t="s">
        <v>33</v>
      </c>
      <c r="B49" s="188"/>
      <c r="C49" s="188"/>
      <c r="D49" s="188"/>
      <c r="E49" s="188"/>
      <c r="F49" s="188"/>
      <c r="G49" s="192"/>
      <c r="H49" s="185"/>
      <c r="I49" s="185"/>
      <c r="J49" s="194"/>
    </row>
    <row r="50" spans="1:10" s="4" customFormat="1" ht="10.5" customHeight="1">
      <c r="A50" s="203" t="s">
        <v>174</v>
      </c>
      <c r="B50" s="188"/>
      <c r="C50" s="188"/>
      <c r="D50" s="188"/>
      <c r="E50" s="188"/>
      <c r="F50" s="188"/>
      <c r="G50" s="192"/>
      <c r="H50" s="185"/>
      <c r="I50" s="185"/>
      <c r="J50" s="194"/>
    </row>
    <row r="51" spans="1:10" s="4" customFormat="1" ht="10.5" customHeight="1">
      <c r="A51" s="204" t="s">
        <v>175</v>
      </c>
      <c r="B51" s="188"/>
      <c r="C51" s="205"/>
      <c r="D51" s="188"/>
      <c r="E51" s="188"/>
      <c r="F51" s="188"/>
      <c r="G51" s="192"/>
      <c r="H51" s="185"/>
      <c r="I51" s="185"/>
      <c r="J51" s="194"/>
    </row>
    <row r="52" spans="1:10" s="4" customFormat="1" ht="9" customHeight="1">
      <c r="A52" s="87"/>
      <c r="B52" s="188"/>
      <c r="C52" s="188"/>
      <c r="D52" s="188"/>
      <c r="E52" s="188"/>
      <c r="F52" s="188"/>
      <c r="G52" s="192"/>
      <c r="H52" s="185"/>
      <c r="I52" s="185"/>
      <c r="J52" s="194"/>
    </row>
    <row r="53" spans="1:10" s="4" customFormat="1" ht="16.5" customHeight="1">
      <c r="A53" s="89"/>
      <c r="B53" s="183"/>
      <c r="C53" s="186"/>
      <c r="D53" s="186"/>
      <c r="E53" s="186"/>
      <c r="F53" s="186"/>
      <c r="G53" s="168"/>
      <c r="H53" s="185"/>
      <c r="I53" s="185"/>
      <c r="J53" s="194"/>
    </row>
    <row r="54" spans="1:10" s="4" customFormat="1" ht="10.5" customHeight="1">
      <c r="A54" s="203"/>
      <c r="B54" s="203"/>
      <c r="C54" s="203"/>
      <c r="D54" s="203"/>
      <c r="E54" s="203"/>
      <c r="F54" s="203"/>
      <c r="G54" s="203"/>
      <c r="H54" s="185"/>
      <c r="I54" s="185"/>
      <c r="J54" s="194"/>
    </row>
    <row r="55" spans="1:10" s="4" customFormat="1" ht="10.5" customHeight="1">
      <c r="A55" s="204"/>
      <c r="B55" s="204"/>
      <c r="C55" s="204"/>
      <c r="D55" s="204"/>
      <c r="E55" s="204"/>
      <c r="F55" s="204"/>
      <c r="G55" s="204"/>
      <c r="H55" s="185"/>
      <c r="I55" s="185"/>
      <c r="J55" s="194"/>
    </row>
    <row r="56" spans="1:10" s="4" customFormat="1" ht="10.5" customHeight="1">
      <c r="A56" s="206"/>
      <c r="B56" s="207"/>
      <c r="C56" s="207"/>
      <c r="D56" s="207"/>
      <c r="E56" s="207"/>
      <c r="F56" s="208"/>
      <c r="G56" s="207"/>
      <c r="H56" s="185"/>
      <c r="I56" s="185"/>
      <c r="J56" s="194"/>
    </row>
    <row r="57" spans="1:10" s="4" customFormat="1" ht="10.5" customHeight="1">
      <c r="A57" s="206"/>
      <c r="B57" s="206"/>
      <c r="C57" s="206"/>
      <c r="D57" s="206"/>
      <c r="E57" s="206"/>
      <c r="F57" s="206"/>
      <c r="G57" s="206"/>
      <c r="H57" s="185"/>
      <c r="I57" s="185"/>
      <c r="J57" s="194"/>
    </row>
    <row r="58" spans="1:10" s="4" customFormat="1" ht="10.5" customHeight="1">
      <c r="A58" s="209"/>
      <c r="B58" s="186"/>
      <c r="C58" s="186"/>
      <c r="D58" s="186"/>
      <c r="E58" s="186"/>
      <c r="F58" s="186"/>
      <c r="G58" s="168"/>
      <c r="H58" s="185"/>
      <c r="I58" s="185"/>
      <c r="J58" s="194"/>
    </row>
    <row r="59" spans="1:10" s="4" customFormat="1" ht="10.5" customHeight="1">
      <c r="A59" s="210"/>
      <c r="B59" s="186"/>
      <c r="D59" s="186"/>
      <c r="E59" s="186"/>
      <c r="F59" s="186"/>
      <c r="G59" s="168"/>
      <c r="H59" s="185"/>
      <c r="I59" s="185"/>
      <c r="J59" s="194"/>
    </row>
    <row r="60" spans="1:10" s="4" customFormat="1" ht="6.95" customHeight="1">
      <c r="A60" s="70"/>
      <c r="B60" s="211"/>
      <c r="C60" s="211"/>
      <c r="D60" s="211"/>
      <c r="E60" s="211"/>
      <c r="F60" s="211"/>
      <c r="G60" s="168"/>
      <c r="H60" s="185"/>
      <c r="I60" s="185"/>
      <c r="J60" s="196"/>
    </row>
    <row r="61" spans="1:10" s="4" customFormat="1" ht="12">
      <c r="A61" s="182"/>
      <c r="B61" s="211"/>
      <c r="C61" s="211"/>
      <c r="D61" s="211"/>
      <c r="E61" s="211"/>
      <c r="F61" s="211"/>
      <c r="G61" s="168"/>
      <c r="H61" s="185"/>
      <c r="I61" s="185"/>
      <c r="J61" s="194"/>
    </row>
    <row r="62" spans="1:10" s="4" customFormat="1" ht="6.95" customHeight="1">
      <c r="A62" s="182"/>
      <c r="B62" s="183"/>
      <c r="C62" s="183"/>
      <c r="D62" s="183"/>
      <c r="E62" s="183"/>
      <c r="F62" s="183"/>
      <c r="G62" s="184"/>
      <c r="H62" s="212"/>
      <c r="I62" s="212"/>
      <c r="J62" s="194"/>
    </row>
    <row r="63" spans="1:10" s="4" customFormat="1" ht="12">
      <c r="A63" s="182"/>
      <c r="B63" s="186"/>
      <c r="C63" s="186"/>
      <c r="D63" s="186"/>
      <c r="E63" s="186"/>
      <c r="F63" s="186"/>
      <c r="G63" s="213"/>
      <c r="H63" s="212"/>
      <c r="I63" s="212"/>
      <c r="J63" s="194"/>
    </row>
    <row r="64" spans="1:10" ht="10.5" customHeight="1">
      <c r="A64" s="89"/>
      <c r="B64" s="186"/>
      <c r="C64" s="186"/>
      <c r="D64" s="186"/>
      <c r="E64" s="186"/>
      <c r="F64" s="186"/>
      <c r="G64" s="168"/>
    </row>
    <row r="65" spans="1:7" s="3" customFormat="1" ht="10.5" customHeight="1">
      <c r="B65" s="212"/>
      <c r="C65" s="212"/>
      <c r="D65" s="212"/>
      <c r="E65" s="212"/>
      <c r="F65" s="212"/>
      <c r="G65" s="168"/>
    </row>
    <row r="66" spans="1:7" s="89" customFormat="1" ht="10.5" customHeight="1">
      <c r="A66" s="3"/>
      <c r="B66" s="186"/>
      <c r="C66" s="186"/>
      <c r="D66" s="186"/>
      <c r="E66" s="186"/>
      <c r="F66" s="186"/>
      <c r="G66" s="168"/>
    </row>
    <row r="67" spans="1:7" s="4" customFormat="1" ht="10.5" customHeight="1">
      <c r="A67" s="206"/>
      <c r="B67" s="186"/>
      <c r="C67" s="186"/>
      <c r="D67" s="186"/>
      <c r="E67" s="186"/>
      <c r="F67" s="186"/>
      <c r="G67" s="168"/>
    </row>
    <row r="68" spans="1:7" s="4" customFormat="1" ht="10.5" customHeight="1">
      <c r="A68" s="204"/>
      <c r="B68" s="186"/>
      <c r="C68" s="186"/>
      <c r="D68" s="186"/>
      <c r="E68" s="186"/>
      <c r="F68" s="186"/>
      <c r="G68" s="168"/>
    </row>
    <row r="69" spans="1:7">
      <c r="B69" s="186"/>
      <c r="C69" s="186"/>
      <c r="D69" s="186"/>
      <c r="E69" s="186"/>
      <c r="F69" s="186"/>
      <c r="G69" s="168"/>
    </row>
    <row r="70" spans="1:7">
      <c r="B70" s="4"/>
      <c r="C70" s="4"/>
      <c r="D70" s="4"/>
      <c r="E70" s="4"/>
      <c r="F70" s="4"/>
      <c r="G70" s="168"/>
    </row>
    <row r="71" spans="1:7">
      <c r="B71" s="211"/>
      <c r="C71" s="211"/>
      <c r="D71" s="211"/>
      <c r="E71" s="211"/>
      <c r="F71" s="211"/>
      <c r="G71" s="168"/>
    </row>
    <row r="72" spans="1:7">
      <c r="B72" s="214"/>
      <c r="C72" s="212"/>
      <c r="D72" s="212"/>
      <c r="E72" s="212"/>
      <c r="F72" s="212"/>
      <c r="G72" s="168"/>
    </row>
    <row r="73" spans="1:7">
      <c r="B73" s="186"/>
      <c r="C73" s="186"/>
      <c r="D73" s="186"/>
      <c r="E73" s="186"/>
      <c r="F73" s="186"/>
      <c r="G73" s="168"/>
    </row>
    <row r="74" spans="1:7">
      <c r="B74" s="3"/>
      <c r="C74" s="3"/>
      <c r="D74" s="3"/>
      <c r="E74" s="3"/>
      <c r="F74" s="3"/>
      <c r="G74" s="3"/>
    </row>
    <row r="75" spans="1:7">
      <c r="B75" s="3"/>
      <c r="C75" s="3"/>
      <c r="D75" s="3"/>
      <c r="E75" s="3"/>
      <c r="F75" s="3"/>
      <c r="G75" s="3"/>
    </row>
    <row r="76" spans="1:7">
      <c r="B76" s="89"/>
      <c r="C76" s="89"/>
      <c r="D76" s="89"/>
      <c r="E76" s="89"/>
      <c r="F76" s="89"/>
      <c r="G76" s="89"/>
    </row>
    <row r="77" spans="1:7">
      <c r="B77" s="215"/>
      <c r="C77" s="215"/>
      <c r="D77" s="215"/>
      <c r="E77" s="215"/>
      <c r="F77" s="215"/>
      <c r="G77" s="4"/>
    </row>
    <row r="78" spans="1:7">
      <c r="B78" s="76"/>
      <c r="C78" s="76"/>
      <c r="D78" s="76"/>
      <c r="E78" s="76"/>
      <c r="F78" s="76"/>
      <c r="G78" s="4"/>
    </row>
    <row r="79" spans="1:7">
      <c r="B79" s="3"/>
      <c r="C79" s="3"/>
      <c r="D79" s="3"/>
      <c r="E79" s="3"/>
      <c r="F79" s="3"/>
      <c r="G79" s="3"/>
    </row>
    <row r="80" spans="1:7">
      <c r="B80" s="3"/>
      <c r="C80" s="3"/>
      <c r="D80" s="3"/>
      <c r="E80" s="3"/>
      <c r="F80" s="3"/>
      <c r="G80" s="3"/>
    </row>
    <row r="81" spans="2:7">
      <c r="B81" s="3"/>
      <c r="C81" s="3"/>
      <c r="D81" s="3"/>
      <c r="E81" s="3"/>
      <c r="F81" s="3"/>
      <c r="G81" s="3"/>
    </row>
    <row r="82" spans="2:7">
      <c r="B82" s="3"/>
      <c r="C82" s="3"/>
      <c r="D82" s="3"/>
      <c r="E82" s="3"/>
      <c r="F82" s="3"/>
      <c r="G82" s="3"/>
    </row>
    <row r="83" spans="2:7">
      <c r="B83" s="3"/>
      <c r="C83" s="3"/>
      <c r="D83" s="3"/>
      <c r="E83" s="3"/>
      <c r="F83" s="3"/>
      <c r="G83" s="3"/>
    </row>
    <row r="84" spans="2:7">
      <c r="B84" s="3"/>
      <c r="C84" s="3"/>
      <c r="D84" s="3"/>
      <c r="E84" s="3"/>
      <c r="F84" s="3"/>
      <c r="G84" s="3"/>
    </row>
    <row r="85" spans="2:7">
      <c r="B85" s="3"/>
      <c r="C85" s="3"/>
      <c r="D85" s="3"/>
      <c r="E85" s="3"/>
      <c r="F85" s="3"/>
      <c r="G85" s="3"/>
    </row>
    <row r="86" spans="2:7">
      <c r="B86" s="3"/>
      <c r="C86" s="3"/>
      <c r="D86" s="3"/>
      <c r="E86" s="3"/>
      <c r="F86" s="3"/>
      <c r="G86" s="3"/>
    </row>
    <row r="87" spans="2:7">
      <c r="B87" s="3"/>
      <c r="C87" s="3"/>
      <c r="D87" s="3"/>
      <c r="E87" s="3"/>
      <c r="F87" s="3"/>
      <c r="G87" s="3"/>
    </row>
    <row r="88" spans="2:7">
      <c r="B88" s="3"/>
      <c r="C88" s="3"/>
      <c r="D88" s="3"/>
      <c r="E88" s="3"/>
      <c r="F88" s="3"/>
      <c r="G88" s="3"/>
    </row>
    <row r="89" spans="2:7">
      <c r="B89" s="3"/>
      <c r="C89" s="3"/>
      <c r="D89" s="3"/>
      <c r="E89" s="3"/>
      <c r="F89" s="3"/>
      <c r="G89" s="3"/>
    </row>
    <row r="90" spans="2:7">
      <c r="B90" s="3"/>
      <c r="C90" s="3"/>
      <c r="D90" s="3"/>
      <c r="E90" s="3"/>
      <c r="F90" s="3"/>
      <c r="G90" s="3"/>
    </row>
    <row r="91" spans="2:7">
      <c r="B91" s="3"/>
      <c r="C91" s="3"/>
      <c r="D91" s="3"/>
      <c r="E91" s="3"/>
      <c r="F91" s="3"/>
      <c r="G91" s="3"/>
    </row>
    <row r="92" spans="2:7">
      <c r="B92" s="3"/>
      <c r="C92" s="3"/>
      <c r="D92" s="3"/>
      <c r="E92" s="3"/>
      <c r="F92" s="3"/>
      <c r="G92" s="3"/>
    </row>
    <row r="93" spans="2:7">
      <c r="B93" s="3"/>
      <c r="C93" s="3"/>
      <c r="D93" s="3"/>
      <c r="E93" s="3"/>
      <c r="F93" s="3"/>
      <c r="G93" s="3"/>
    </row>
    <row r="94" spans="2:7">
      <c r="B94" s="3"/>
      <c r="C94" s="3"/>
      <c r="D94" s="3"/>
      <c r="E94" s="3"/>
      <c r="F94" s="3"/>
      <c r="G94" s="3"/>
    </row>
    <row r="95" spans="2:7">
      <c r="B95" s="3"/>
      <c r="C95" s="3"/>
      <c r="D95" s="3"/>
      <c r="E95" s="3"/>
      <c r="F95" s="3"/>
      <c r="G95" s="3"/>
    </row>
    <row r="96" spans="2:7">
      <c r="B96" s="3"/>
      <c r="C96" s="3"/>
      <c r="D96" s="3"/>
      <c r="E96" s="3"/>
      <c r="F96" s="3"/>
      <c r="G96" s="3"/>
    </row>
    <row r="97" spans="2:7">
      <c r="B97" s="3"/>
      <c r="C97" s="3"/>
      <c r="D97" s="3"/>
      <c r="E97" s="3"/>
      <c r="F97" s="3"/>
      <c r="G97" s="3"/>
    </row>
    <row r="98" spans="2:7">
      <c r="B98" s="3"/>
      <c r="C98" s="3"/>
      <c r="D98" s="3"/>
      <c r="E98" s="3"/>
      <c r="F98" s="3"/>
      <c r="G98" s="3"/>
    </row>
    <row r="99" spans="2:7">
      <c r="B99" s="3"/>
      <c r="C99" s="3"/>
      <c r="D99" s="3"/>
      <c r="E99" s="3"/>
      <c r="F99" s="3"/>
      <c r="G99" s="3"/>
    </row>
    <row r="100" spans="2:7">
      <c r="B100" s="3"/>
      <c r="C100" s="3"/>
      <c r="D100" s="3"/>
      <c r="E100" s="3"/>
      <c r="F100" s="3"/>
      <c r="G100" s="3"/>
    </row>
    <row r="101" spans="2:7">
      <c r="B101" s="3"/>
      <c r="C101" s="3"/>
      <c r="D101" s="3"/>
      <c r="E101" s="3"/>
      <c r="F101" s="3"/>
      <c r="G101" s="3"/>
    </row>
    <row r="102" spans="2:7">
      <c r="B102" s="3"/>
      <c r="C102" s="3"/>
      <c r="D102" s="3"/>
      <c r="E102" s="3"/>
      <c r="F102" s="3"/>
      <c r="G102" s="3"/>
    </row>
    <row r="103" spans="2:7">
      <c r="B103" s="3"/>
      <c r="C103" s="3"/>
      <c r="D103" s="3"/>
      <c r="E103" s="3"/>
      <c r="F103" s="3"/>
      <c r="G103" s="3"/>
    </row>
    <row r="104" spans="2:7">
      <c r="B104" s="3"/>
      <c r="C104" s="3"/>
      <c r="D104" s="3"/>
      <c r="E104" s="3"/>
      <c r="F104" s="3"/>
      <c r="G104" s="3"/>
    </row>
    <row r="105" spans="2:7">
      <c r="B105" s="3"/>
      <c r="C105" s="3"/>
      <c r="D105" s="3"/>
      <c r="E105" s="3"/>
      <c r="F105" s="3"/>
      <c r="G105" s="3"/>
    </row>
    <row r="106" spans="2:7">
      <c r="B106" s="3"/>
      <c r="C106" s="3"/>
      <c r="D106" s="3"/>
      <c r="E106" s="3"/>
      <c r="F106" s="3"/>
      <c r="G106" s="3"/>
    </row>
    <row r="107" spans="2:7">
      <c r="B107" s="3"/>
      <c r="C107" s="3"/>
      <c r="D107" s="3"/>
      <c r="E107" s="3"/>
      <c r="F107" s="3"/>
      <c r="G107" s="3"/>
    </row>
    <row r="108" spans="2:7">
      <c r="B108" s="3"/>
      <c r="C108" s="3"/>
      <c r="D108" s="3"/>
      <c r="E108" s="3"/>
      <c r="F108" s="3"/>
      <c r="G108" s="3"/>
    </row>
    <row r="109" spans="2:7">
      <c r="B109" s="3"/>
      <c r="C109" s="3"/>
      <c r="D109" s="3"/>
      <c r="E109" s="3"/>
      <c r="F109" s="3"/>
      <c r="G109" s="3"/>
    </row>
    <row r="110" spans="2:7">
      <c r="B110" s="3"/>
      <c r="C110" s="3"/>
      <c r="D110" s="3"/>
      <c r="E110" s="3"/>
      <c r="F110" s="3"/>
      <c r="G110" s="3"/>
    </row>
    <row r="111" spans="2:7">
      <c r="B111" s="3"/>
      <c r="C111" s="3"/>
      <c r="D111" s="3"/>
      <c r="E111" s="3"/>
      <c r="F111" s="3"/>
      <c r="G111" s="3"/>
    </row>
    <row r="112" spans="2:7">
      <c r="B112" s="3"/>
      <c r="C112" s="3"/>
      <c r="D112" s="3"/>
      <c r="E112" s="3"/>
      <c r="F112" s="3"/>
      <c r="G112" s="3"/>
    </row>
    <row r="113" spans="2:7">
      <c r="B113" s="3"/>
      <c r="C113" s="3"/>
      <c r="D113" s="3"/>
      <c r="E113" s="3"/>
      <c r="F113" s="3"/>
      <c r="G113" s="3"/>
    </row>
    <row r="114" spans="2:7">
      <c r="B114" s="3"/>
      <c r="C114" s="3"/>
      <c r="D114" s="3"/>
      <c r="E114" s="3"/>
      <c r="F114" s="3"/>
      <c r="G114" s="3"/>
    </row>
    <row r="115" spans="2:7">
      <c r="B115" s="3"/>
      <c r="C115" s="3"/>
      <c r="D115" s="3"/>
      <c r="E115" s="3"/>
      <c r="F115" s="3"/>
      <c r="G115" s="3"/>
    </row>
    <row r="116" spans="2:7">
      <c r="B116" s="3"/>
      <c r="C116" s="3"/>
      <c r="D116" s="3"/>
      <c r="E116" s="3"/>
      <c r="F116" s="3"/>
      <c r="G116" s="3"/>
    </row>
    <row r="117" spans="2:7">
      <c r="B117" s="3"/>
      <c r="C117" s="3"/>
      <c r="D117" s="3"/>
      <c r="E117" s="3"/>
      <c r="F117" s="3"/>
      <c r="G117" s="3"/>
    </row>
    <row r="118" spans="2:7">
      <c r="B118" s="3"/>
      <c r="C118" s="3"/>
      <c r="D118" s="3"/>
      <c r="E118" s="3"/>
      <c r="F118" s="3"/>
      <c r="G118" s="3"/>
    </row>
    <row r="119" spans="2:7">
      <c r="B119" s="3"/>
      <c r="C119" s="3"/>
      <c r="D119" s="3"/>
      <c r="E119" s="3"/>
      <c r="F119" s="3"/>
      <c r="G119" s="3"/>
    </row>
    <row r="120" spans="2:7">
      <c r="B120" s="3"/>
      <c r="C120" s="3"/>
      <c r="D120" s="3"/>
      <c r="E120" s="3"/>
      <c r="F120" s="3"/>
      <c r="G120" s="3"/>
    </row>
    <row r="121" spans="2:7">
      <c r="B121" s="3"/>
      <c r="C121" s="3"/>
      <c r="D121" s="3"/>
      <c r="E121" s="3"/>
      <c r="F121" s="3"/>
      <c r="G121" s="3"/>
    </row>
    <row r="122" spans="2:7">
      <c r="B122" s="3"/>
      <c r="C122" s="3"/>
      <c r="D122" s="3"/>
      <c r="E122" s="3"/>
      <c r="F122" s="3"/>
      <c r="G122" s="3"/>
    </row>
    <row r="123" spans="2:7">
      <c r="B123" s="3"/>
      <c r="C123" s="3"/>
      <c r="D123" s="3"/>
      <c r="E123" s="3"/>
      <c r="F123" s="3"/>
      <c r="G123" s="3"/>
    </row>
    <row r="124" spans="2:7">
      <c r="B124" s="3"/>
      <c r="C124" s="3"/>
      <c r="D124" s="3"/>
      <c r="E124" s="3"/>
      <c r="F124" s="3"/>
      <c r="G124" s="3"/>
    </row>
    <row r="125" spans="2:7">
      <c r="B125" s="3"/>
      <c r="C125" s="3"/>
      <c r="D125" s="3"/>
      <c r="E125" s="3"/>
      <c r="F125" s="3"/>
      <c r="G125" s="3"/>
    </row>
    <row r="126" spans="2:7">
      <c r="B126" s="3"/>
      <c r="C126" s="3"/>
      <c r="D126" s="3"/>
      <c r="E126" s="3"/>
      <c r="F126" s="3"/>
      <c r="G126" s="3"/>
    </row>
    <row r="127" spans="2:7">
      <c r="B127" s="3"/>
      <c r="C127" s="3"/>
      <c r="D127" s="3"/>
      <c r="E127" s="3"/>
      <c r="F127" s="3"/>
      <c r="G127" s="3"/>
    </row>
    <row r="128" spans="2:7">
      <c r="B128" s="3"/>
      <c r="C128" s="3"/>
      <c r="D128" s="3"/>
      <c r="E128" s="3"/>
      <c r="F128" s="3"/>
      <c r="G128" s="3"/>
    </row>
    <row r="129" spans="2:7">
      <c r="B129" s="3"/>
      <c r="C129" s="3"/>
      <c r="D129" s="3"/>
      <c r="E129" s="3"/>
      <c r="F129" s="3"/>
      <c r="G129" s="3"/>
    </row>
    <row r="130" spans="2:7">
      <c r="B130" s="3"/>
      <c r="C130" s="3"/>
      <c r="D130" s="3"/>
      <c r="E130" s="3"/>
      <c r="F130" s="3"/>
      <c r="G130" s="3"/>
    </row>
    <row r="131" spans="2:7">
      <c r="B131" s="3"/>
      <c r="C131" s="3"/>
      <c r="D131" s="3"/>
      <c r="E131" s="3"/>
      <c r="F131" s="3"/>
      <c r="G131" s="3"/>
    </row>
    <row r="132" spans="2:7">
      <c r="B132" s="3"/>
      <c r="C132" s="3"/>
      <c r="D132" s="3"/>
      <c r="E132" s="3"/>
      <c r="F132" s="3"/>
      <c r="G132" s="3"/>
    </row>
    <row r="133" spans="2:7">
      <c r="B133" s="3"/>
      <c r="C133" s="3"/>
      <c r="D133" s="3"/>
      <c r="E133" s="3"/>
      <c r="F133" s="3"/>
      <c r="G133" s="3"/>
    </row>
    <row r="134" spans="2:7">
      <c r="B134" s="3"/>
      <c r="C134" s="3"/>
      <c r="D134" s="3"/>
      <c r="E134" s="3"/>
      <c r="F134" s="3"/>
      <c r="G134" s="3"/>
    </row>
    <row r="135" spans="2:7">
      <c r="B135" s="3"/>
      <c r="C135" s="3"/>
      <c r="D135" s="3"/>
      <c r="E135" s="3"/>
      <c r="F135" s="3"/>
      <c r="G135" s="3"/>
    </row>
    <row r="136" spans="2:7">
      <c r="B136" s="3"/>
      <c r="C136" s="3"/>
      <c r="D136" s="3"/>
      <c r="E136" s="3"/>
      <c r="F136" s="3"/>
      <c r="G136" s="3"/>
    </row>
    <row r="137" spans="2:7">
      <c r="B137" s="3"/>
      <c r="C137" s="3"/>
      <c r="D137" s="3"/>
      <c r="E137" s="3"/>
      <c r="F137" s="3"/>
      <c r="G137" s="3"/>
    </row>
    <row r="138" spans="2:7">
      <c r="B138" s="3"/>
      <c r="C138" s="3"/>
      <c r="D138" s="3"/>
      <c r="E138" s="3"/>
      <c r="F138" s="3"/>
      <c r="G138" s="3"/>
    </row>
    <row r="139" spans="2:7">
      <c r="B139" s="3"/>
      <c r="C139" s="3"/>
      <c r="D139" s="3"/>
      <c r="E139" s="3"/>
      <c r="F139" s="3"/>
      <c r="G139" s="3"/>
    </row>
    <row r="140" spans="2:7">
      <c r="B140" s="3"/>
      <c r="C140" s="3"/>
      <c r="D140" s="3"/>
      <c r="E140" s="3"/>
      <c r="F140" s="3"/>
      <c r="G140" s="3"/>
    </row>
    <row r="141" spans="2:7">
      <c r="B141" s="3"/>
      <c r="C141" s="3"/>
      <c r="D141" s="3"/>
      <c r="E141" s="3"/>
      <c r="F141" s="3"/>
      <c r="G141" s="3"/>
    </row>
    <row r="142" spans="2:7">
      <c r="B142" s="3"/>
      <c r="C142" s="3"/>
      <c r="D142" s="3"/>
      <c r="E142" s="3"/>
      <c r="F142" s="3"/>
      <c r="G142" s="3"/>
    </row>
    <row r="143" spans="2:7">
      <c r="B143" s="3"/>
      <c r="C143" s="3"/>
      <c r="D143" s="3"/>
      <c r="E143" s="3"/>
      <c r="F143" s="3"/>
      <c r="G143" s="3"/>
    </row>
    <row r="144" spans="2:7">
      <c r="B144" s="3"/>
      <c r="C144" s="3"/>
      <c r="D144" s="3"/>
      <c r="E144" s="3"/>
      <c r="F144" s="3"/>
      <c r="G144" s="3"/>
    </row>
    <row r="145" spans="2:7">
      <c r="B145" s="3"/>
      <c r="C145" s="3"/>
      <c r="D145" s="3"/>
      <c r="E145" s="3"/>
      <c r="F145" s="3"/>
      <c r="G145" s="3"/>
    </row>
    <row r="146" spans="2:7">
      <c r="B146" s="3"/>
      <c r="C146" s="3"/>
      <c r="D146" s="3"/>
      <c r="E146" s="3"/>
      <c r="F146" s="3"/>
      <c r="G146" s="3"/>
    </row>
    <row r="147" spans="2:7">
      <c r="B147" s="3"/>
      <c r="C147" s="3"/>
      <c r="D147" s="3"/>
      <c r="E147" s="3"/>
      <c r="F147" s="3"/>
      <c r="G147" s="3"/>
    </row>
    <row r="148" spans="2:7">
      <c r="B148" s="3"/>
      <c r="C148" s="3"/>
      <c r="D148" s="3"/>
      <c r="E148" s="3"/>
      <c r="F148" s="3"/>
      <c r="G148" s="3"/>
    </row>
    <row r="149" spans="2:7">
      <c r="B149" s="3"/>
      <c r="C149" s="3"/>
      <c r="D149" s="3"/>
      <c r="E149" s="3"/>
      <c r="F149" s="3"/>
      <c r="G149" s="3"/>
    </row>
    <row r="150" spans="2:7">
      <c r="B150" s="3"/>
      <c r="C150" s="3"/>
      <c r="D150" s="3"/>
      <c r="E150" s="3"/>
      <c r="F150" s="3"/>
      <c r="G150" s="3"/>
    </row>
    <row r="151" spans="2:7">
      <c r="B151" s="3"/>
      <c r="C151" s="3"/>
      <c r="D151" s="3"/>
      <c r="E151" s="3"/>
      <c r="F151" s="3"/>
      <c r="G151" s="3"/>
    </row>
    <row r="152" spans="2:7">
      <c r="B152" s="3"/>
      <c r="C152" s="3"/>
      <c r="D152" s="3"/>
      <c r="E152" s="3"/>
      <c r="F152" s="3"/>
      <c r="G152" s="3"/>
    </row>
    <row r="153" spans="2:7">
      <c r="B153" s="3"/>
      <c r="C153" s="3"/>
      <c r="D153" s="3"/>
      <c r="E153" s="3"/>
      <c r="F153" s="3"/>
      <c r="G153" s="3"/>
    </row>
    <row r="154" spans="2:7">
      <c r="B154" s="3"/>
      <c r="C154" s="3"/>
      <c r="D154" s="3"/>
      <c r="E154" s="3"/>
      <c r="F154" s="3"/>
      <c r="G154" s="3"/>
    </row>
    <row r="155" spans="2:7">
      <c r="B155" s="3"/>
      <c r="C155" s="3"/>
      <c r="D155" s="3"/>
      <c r="E155" s="3"/>
      <c r="F155" s="3"/>
      <c r="G155" s="3"/>
    </row>
    <row r="156" spans="2:7">
      <c r="B156" s="3"/>
      <c r="C156" s="3"/>
      <c r="D156" s="3"/>
      <c r="E156" s="3"/>
      <c r="F156" s="3"/>
      <c r="G156" s="3"/>
    </row>
    <row r="157" spans="2:7">
      <c r="B157" s="3"/>
      <c r="C157" s="3"/>
      <c r="D157" s="3"/>
      <c r="E157" s="3"/>
      <c r="F157" s="3"/>
      <c r="G157" s="3"/>
    </row>
    <row r="158" spans="2:7">
      <c r="B158" s="3"/>
      <c r="C158" s="3"/>
      <c r="D158" s="3"/>
      <c r="E158" s="3"/>
      <c r="F158" s="3"/>
      <c r="G158" s="3"/>
    </row>
    <row r="159" spans="2:7">
      <c r="B159" s="3"/>
      <c r="C159" s="3"/>
      <c r="D159" s="3"/>
      <c r="E159" s="3"/>
      <c r="F159" s="3"/>
      <c r="G159" s="3"/>
    </row>
    <row r="160" spans="2:7">
      <c r="B160" s="3"/>
      <c r="C160" s="3"/>
      <c r="D160" s="3"/>
      <c r="E160" s="3"/>
      <c r="F160" s="3"/>
      <c r="G160" s="3"/>
    </row>
    <row r="161" spans="2:7">
      <c r="B161" s="3"/>
      <c r="C161" s="3"/>
      <c r="D161" s="3"/>
      <c r="E161" s="3"/>
      <c r="F161" s="3"/>
      <c r="G161" s="3"/>
    </row>
    <row r="162" spans="2:7">
      <c r="B162" s="3"/>
      <c r="C162" s="3"/>
      <c r="D162" s="3"/>
      <c r="E162" s="3"/>
      <c r="F162" s="3"/>
      <c r="G162" s="3"/>
    </row>
    <row r="163" spans="2:7">
      <c r="B163" s="3"/>
      <c r="C163" s="3"/>
      <c r="D163" s="3"/>
      <c r="E163" s="3"/>
      <c r="F163" s="3"/>
      <c r="G163" s="3"/>
    </row>
    <row r="164" spans="2:7">
      <c r="B164" s="3"/>
      <c r="C164" s="3"/>
      <c r="D164" s="3"/>
      <c r="E164" s="3"/>
      <c r="F164" s="3"/>
      <c r="G164" s="3"/>
    </row>
    <row r="165" spans="2:7">
      <c r="B165" s="3"/>
      <c r="C165" s="3"/>
      <c r="D165" s="3"/>
      <c r="E165" s="3"/>
      <c r="F165" s="3"/>
      <c r="G165" s="3"/>
    </row>
    <row r="166" spans="2:7">
      <c r="B166" s="3"/>
      <c r="C166" s="3"/>
      <c r="D166" s="3"/>
      <c r="E166" s="3"/>
      <c r="F166" s="3"/>
      <c r="G166" s="3"/>
    </row>
    <row r="167" spans="2:7">
      <c r="B167" s="3"/>
      <c r="C167" s="3"/>
      <c r="D167" s="3"/>
      <c r="E167" s="3"/>
      <c r="F167" s="3"/>
      <c r="G167" s="3"/>
    </row>
    <row r="168" spans="2:7">
      <c r="B168" s="3"/>
      <c r="C168" s="3"/>
      <c r="D168" s="3"/>
      <c r="E168" s="3"/>
      <c r="F168" s="3"/>
      <c r="G168" s="3"/>
    </row>
    <row r="169" spans="2:7">
      <c r="B169" s="3"/>
      <c r="C169" s="3"/>
      <c r="D169" s="3"/>
      <c r="E169" s="3"/>
      <c r="F169" s="3"/>
      <c r="G169" s="3"/>
    </row>
    <row r="170" spans="2:7">
      <c r="B170" s="3"/>
      <c r="C170" s="3"/>
      <c r="D170" s="3"/>
      <c r="E170" s="3"/>
      <c r="F170" s="3"/>
      <c r="G170" s="3"/>
    </row>
    <row r="171" spans="2:7">
      <c r="B171" s="3"/>
      <c r="C171" s="3"/>
      <c r="D171" s="3"/>
      <c r="E171" s="3"/>
      <c r="F171" s="3"/>
      <c r="G171" s="3"/>
    </row>
    <row r="172" spans="2:7">
      <c r="B172" s="3"/>
      <c r="C172" s="3"/>
      <c r="D172" s="3"/>
      <c r="E172" s="3"/>
      <c r="F172" s="3"/>
      <c r="G172" s="3"/>
    </row>
    <row r="173" spans="2:7">
      <c r="B173" s="3"/>
      <c r="C173" s="3"/>
      <c r="D173" s="3"/>
      <c r="E173" s="3"/>
      <c r="F173" s="3"/>
      <c r="G173" s="3"/>
    </row>
    <row r="174" spans="2:7">
      <c r="B174" s="3"/>
      <c r="C174" s="3"/>
      <c r="D174" s="3"/>
      <c r="E174" s="3"/>
      <c r="F174" s="3"/>
      <c r="G174" s="3"/>
    </row>
    <row r="175" spans="2:7">
      <c r="B175" s="3"/>
      <c r="C175" s="3"/>
      <c r="D175" s="3"/>
      <c r="E175" s="3"/>
      <c r="F175" s="3"/>
      <c r="G175" s="3"/>
    </row>
    <row r="176" spans="2:7">
      <c r="B176" s="3"/>
      <c r="C176" s="3"/>
      <c r="D176" s="3"/>
      <c r="E176" s="3"/>
      <c r="F176" s="3"/>
      <c r="G176" s="3"/>
    </row>
    <row r="177" spans="2:7">
      <c r="B177" s="3"/>
      <c r="C177" s="3"/>
      <c r="D177" s="3"/>
      <c r="E177" s="3"/>
      <c r="F177" s="3"/>
      <c r="G177" s="3"/>
    </row>
    <row r="178" spans="2:7">
      <c r="B178" s="3"/>
      <c r="C178" s="3"/>
      <c r="D178" s="3"/>
      <c r="E178" s="3"/>
      <c r="F178" s="3"/>
      <c r="G178" s="3"/>
    </row>
    <row r="179" spans="2:7">
      <c r="B179" s="3"/>
      <c r="C179" s="3"/>
      <c r="D179" s="3"/>
      <c r="E179" s="3"/>
      <c r="F179" s="3"/>
      <c r="G179" s="3"/>
    </row>
    <row r="180" spans="2:7">
      <c r="B180" s="3"/>
      <c r="C180" s="3"/>
      <c r="D180" s="3"/>
      <c r="E180" s="3"/>
      <c r="F180" s="3"/>
      <c r="G180" s="3"/>
    </row>
    <row r="181" spans="2:7">
      <c r="B181" s="3"/>
      <c r="C181" s="3"/>
      <c r="D181" s="3"/>
      <c r="E181" s="3"/>
      <c r="F181" s="3"/>
      <c r="G181" s="3"/>
    </row>
    <row r="182" spans="2:7">
      <c r="B182" s="3"/>
      <c r="C182" s="3"/>
      <c r="D182" s="3"/>
      <c r="E182" s="3"/>
      <c r="F182" s="3"/>
      <c r="G182" s="3"/>
    </row>
    <row r="183" spans="2:7">
      <c r="B183" s="3"/>
      <c r="C183" s="3"/>
      <c r="D183" s="3"/>
      <c r="E183" s="3"/>
      <c r="F183" s="3"/>
      <c r="G183" s="3"/>
    </row>
    <row r="184" spans="2:7">
      <c r="B184" s="3"/>
      <c r="C184" s="3"/>
      <c r="D184" s="3"/>
      <c r="E184" s="3"/>
      <c r="F184" s="3"/>
      <c r="G184" s="3"/>
    </row>
    <row r="185" spans="2:7">
      <c r="B185" s="3"/>
      <c r="C185" s="3"/>
      <c r="D185" s="3"/>
      <c r="E185" s="3"/>
      <c r="F185" s="3"/>
      <c r="G185" s="3"/>
    </row>
    <row r="186" spans="2:7">
      <c r="B186" s="3"/>
      <c r="C186" s="3"/>
      <c r="D186" s="3"/>
      <c r="E186" s="3"/>
      <c r="F186" s="3"/>
      <c r="G186" s="3"/>
    </row>
    <row r="187" spans="2:7">
      <c r="B187" s="3"/>
      <c r="C187" s="3"/>
      <c r="D187" s="3"/>
      <c r="E187" s="3"/>
      <c r="F187" s="3"/>
      <c r="G187" s="3"/>
    </row>
    <row r="188" spans="2:7">
      <c r="B188" s="3"/>
      <c r="C188" s="3"/>
      <c r="D188" s="3"/>
      <c r="E188" s="3"/>
      <c r="F188" s="3"/>
      <c r="G188" s="3"/>
    </row>
    <row r="189" spans="2:7">
      <c r="B189" s="3"/>
      <c r="C189" s="3"/>
      <c r="D189" s="3"/>
      <c r="E189" s="3"/>
      <c r="F189" s="3"/>
      <c r="G189" s="3"/>
    </row>
    <row r="190" spans="2:7">
      <c r="B190" s="3"/>
      <c r="C190" s="3"/>
      <c r="D190" s="3"/>
      <c r="E190" s="3"/>
      <c r="F190" s="3"/>
      <c r="G190" s="3"/>
    </row>
    <row r="191" spans="2:7">
      <c r="B191" s="3"/>
      <c r="C191" s="3"/>
      <c r="D191" s="3"/>
      <c r="E191" s="3"/>
      <c r="F191" s="3"/>
      <c r="G191" s="3"/>
    </row>
    <row r="192" spans="2:7">
      <c r="B192" s="3"/>
      <c r="C192" s="3"/>
      <c r="D192" s="3"/>
      <c r="E192" s="3"/>
      <c r="F192" s="3"/>
      <c r="G192" s="3"/>
    </row>
    <row r="193" spans="2:7">
      <c r="B193" s="3"/>
      <c r="C193" s="3"/>
      <c r="D193" s="3"/>
      <c r="E193" s="3"/>
      <c r="F193" s="3"/>
      <c r="G193" s="3"/>
    </row>
    <row r="194" spans="2:7">
      <c r="B194" s="3"/>
      <c r="C194" s="3"/>
      <c r="D194" s="3"/>
      <c r="E194" s="3"/>
      <c r="F194" s="3"/>
      <c r="G194" s="3"/>
    </row>
    <row r="195" spans="2:7">
      <c r="B195" s="3"/>
      <c r="C195" s="3"/>
      <c r="D195" s="3"/>
      <c r="E195" s="3"/>
      <c r="F195" s="3"/>
      <c r="G195" s="3"/>
    </row>
    <row r="196" spans="2:7">
      <c r="B196" s="3"/>
      <c r="C196" s="3"/>
      <c r="D196" s="3"/>
      <c r="E196" s="3"/>
      <c r="F196" s="3"/>
      <c r="G196" s="3"/>
    </row>
    <row r="197" spans="2:7">
      <c r="B197" s="3"/>
      <c r="C197" s="3"/>
      <c r="D197" s="3"/>
      <c r="E197" s="3"/>
      <c r="F197" s="3"/>
      <c r="G197" s="3"/>
    </row>
    <row r="198" spans="2:7">
      <c r="B198" s="3"/>
      <c r="C198" s="3"/>
      <c r="D198" s="3"/>
      <c r="E198" s="3"/>
      <c r="F198" s="3"/>
      <c r="G198" s="3"/>
    </row>
    <row r="199" spans="2:7">
      <c r="B199" s="3"/>
      <c r="C199" s="3"/>
      <c r="D199" s="3"/>
      <c r="E199" s="3"/>
      <c r="F199" s="3"/>
      <c r="G199" s="3"/>
    </row>
    <row r="200" spans="2:7">
      <c r="B200" s="3"/>
      <c r="C200" s="3"/>
      <c r="D200" s="3"/>
      <c r="E200" s="3"/>
      <c r="F200" s="3"/>
      <c r="G200" s="3"/>
    </row>
    <row r="201" spans="2:7">
      <c r="B201" s="3"/>
      <c r="C201" s="3"/>
      <c r="D201" s="3"/>
      <c r="E201" s="3"/>
      <c r="F201" s="3"/>
      <c r="G201" s="3"/>
    </row>
    <row r="202" spans="2:7">
      <c r="B202" s="3"/>
      <c r="C202" s="3"/>
      <c r="D202" s="3"/>
      <c r="E202" s="3"/>
      <c r="F202" s="3"/>
      <c r="G202" s="3"/>
    </row>
    <row r="203" spans="2:7">
      <c r="B203" s="3"/>
      <c r="C203" s="3"/>
      <c r="D203" s="3"/>
      <c r="E203" s="3"/>
      <c r="F203" s="3"/>
      <c r="G203" s="3"/>
    </row>
    <row r="204" spans="2:7">
      <c r="B204" s="3"/>
      <c r="C204" s="3"/>
      <c r="D204" s="3"/>
      <c r="E204" s="3"/>
      <c r="F204" s="3"/>
      <c r="G204" s="3"/>
    </row>
    <row r="205" spans="2:7">
      <c r="B205" s="3"/>
      <c r="C205" s="3"/>
      <c r="D205" s="3"/>
      <c r="E205" s="3"/>
      <c r="F205" s="3"/>
      <c r="G205" s="3"/>
    </row>
    <row r="206" spans="2:7">
      <c r="B206" s="3"/>
      <c r="C206" s="3"/>
      <c r="D206" s="3"/>
      <c r="E206" s="3"/>
      <c r="F206" s="3"/>
      <c r="G206" s="3"/>
    </row>
    <row r="207" spans="2:7">
      <c r="B207" s="3"/>
      <c r="C207" s="3"/>
      <c r="D207" s="3"/>
      <c r="E207" s="3"/>
      <c r="F207" s="3"/>
      <c r="G207" s="3"/>
    </row>
    <row r="208" spans="2:7">
      <c r="B208" s="3"/>
      <c r="C208" s="3"/>
      <c r="D208" s="3"/>
      <c r="E208" s="3"/>
      <c r="F208" s="3"/>
      <c r="G208" s="3"/>
    </row>
    <row r="209" spans="2:7">
      <c r="B209" s="3"/>
      <c r="C209" s="3"/>
      <c r="D209" s="3"/>
      <c r="E209" s="3"/>
      <c r="F209" s="3"/>
      <c r="G209" s="3"/>
    </row>
    <row r="210" spans="2:7">
      <c r="B210" s="3"/>
      <c r="C210" s="3"/>
      <c r="D210" s="3"/>
      <c r="E210" s="3"/>
      <c r="F210" s="3"/>
      <c r="G210" s="3"/>
    </row>
    <row r="211" spans="2:7">
      <c r="B211" s="3"/>
      <c r="C211" s="3"/>
      <c r="D211" s="3"/>
      <c r="E211" s="3"/>
      <c r="F211" s="3"/>
      <c r="G211" s="3"/>
    </row>
    <row r="212" spans="2:7">
      <c r="B212" s="3"/>
      <c r="C212" s="3"/>
      <c r="D212" s="3"/>
      <c r="E212" s="3"/>
      <c r="F212" s="3"/>
      <c r="G212" s="3"/>
    </row>
    <row r="213" spans="2:7">
      <c r="B213" s="3"/>
      <c r="C213" s="3"/>
      <c r="D213" s="3"/>
      <c r="E213" s="3"/>
      <c r="F213" s="3"/>
      <c r="G213" s="3"/>
    </row>
    <row r="214" spans="2:7">
      <c r="B214" s="3"/>
      <c r="C214" s="3"/>
      <c r="D214" s="3"/>
      <c r="E214" s="3"/>
      <c r="F214" s="3"/>
      <c r="G214" s="3"/>
    </row>
    <row r="215" spans="2:7">
      <c r="B215" s="3"/>
      <c r="C215" s="3"/>
      <c r="D215" s="3"/>
      <c r="E215" s="3"/>
      <c r="F215" s="3"/>
      <c r="G215" s="3"/>
    </row>
    <row r="216" spans="2:7">
      <c r="B216" s="3"/>
      <c r="C216" s="3"/>
      <c r="D216" s="3"/>
      <c r="E216" s="3"/>
      <c r="F216" s="3"/>
      <c r="G216" s="3"/>
    </row>
    <row r="217" spans="2:7">
      <c r="B217" s="3"/>
      <c r="C217" s="3"/>
      <c r="D217" s="3"/>
      <c r="E217" s="3"/>
      <c r="F217" s="3"/>
      <c r="G217" s="3"/>
    </row>
    <row r="218" spans="2:7">
      <c r="B218" s="3"/>
      <c r="C218" s="3"/>
      <c r="D218" s="3"/>
      <c r="E218" s="3"/>
      <c r="F218" s="3"/>
      <c r="G218" s="3"/>
    </row>
    <row r="219" spans="2:7">
      <c r="B219" s="3"/>
      <c r="C219" s="3"/>
      <c r="D219" s="3"/>
      <c r="E219" s="3"/>
      <c r="F219" s="3"/>
      <c r="G219" s="3"/>
    </row>
    <row r="220" spans="2:7">
      <c r="B220" s="3"/>
      <c r="C220" s="3"/>
      <c r="D220" s="3"/>
      <c r="E220" s="3"/>
      <c r="F220" s="3"/>
      <c r="G220" s="3"/>
    </row>
    <row r="221" spans="2:7">
      <c r="B221" s="3"/>
      <c r="C221" s="3"/>
      <c r="D221" s="3"/>
      <c r="E221" s="3"/>
      <c r="F221" s="3"/>
      <c r="G221" s="3"/>
    </row>
    <row r="222" spans="2:7">
      <c r="B222" s="3"/>
      <c r="C222" s="3"/>
      <c r="D222" s="3"/>
      <c r="E222" s="3"/>
      <c r="F222" s="3"/>
      <c r="G222" s="3"/>
    </row>
    <row r="223" spans="2:7">
      <c r="B223" s="3"/>
      <c r="C223" s="3"/>
      <c r="D223" s="3"/>
      <c r="E223" s="3"/>
      <c r="F223" s="3"/>
      <c r="G223" s="3"/>
    </row>
    <row r="224" spans="2:7">
      <c r="B224" s="3"/>
      <c r="C224" s="3"/>
      <c r="D224" s="3"/>
      <c r="E224" s="3"/>
      <c r="F224" s="3"/>
      <c r="G224" s="3"/>
    </row>
    <row r="225" spans="2:7">
      <c r="B225" s="3"/>
      <c r="C225" s="3"/>
      <c r="D225" s="3"/>
      <c r="E225" s="3"/>
      <c r="F225" s="3"/>
      <c r="G225" s="3"/>
    </row>
    <row r="226" spans="2:7">
      <c r="B226" s="3"/>
      <c r="C226" s="3"/>
      <c r="D226" s="3"/>
      <c r="E226" s="3"/>
      <c r="F226" s="3"/>
      <c r="G226" s="3"/>
    </row>
    <row r="227" spans="2:7">
      <c r="B227" s="3"/>
      <c r="C227" s="3"/>
      <c r="D227" s="3"/>
      <c r="E227" s="3"/>
      <c r="F227" s="3"/>
      <c r="G227" s="3"/>
    </row>
    <row r="228" spans="2:7">
      <c r="B228" s="3"/>
      <c r="C228" s="3"/>
      <c r="D228" s="3"/>
      <c r="E228" s="3"/>
      <c r="F228" s="3"/>
      <c r="G228" s="3"/>
    </row>
    <row r="229" spans="2:7">
      <c r="B229" s="3"/>
      <c r="C229" s="3"/>
      <c r="D229" s="3"/>
      <c r="E229" s="3"/>
      <c r="F229" s="3"/>
      <c r="G229" s="3"/>
    </row>
    <row r="230" spans="2:7">
      <c r="B230" s="3"/>
      <c r="C230" s="3"/>
      <c r="D230" s="3"/>
      <c r="E230" s="3"/>
      <c r="F230" s="3"/>
      <c r="G230" s="3"/>
    </row>
    <row r="231" spans="2:7">
      <c r="B231" s="3"/>
      <c r="C231" s="3"/>
      <c r="D231" s="3"/>
      <c r="E231" s="3"/>
      <c r="F231" s="3"/>
      <c r="G231" s="3"/>
    </row>
    <row r="232" spans="2:7">
      <c r="B232" s="3"/>
      <c r="C232" s="3"/>
      <c r="D232" s="3"/>
      <c r="E232" s="3"/>
      <c r="F232" s="3"/>
      <c r="G232" s="3"/>
    </row>
    <row r="233" spans="2:7">
      <c r="B233" s="3"/>
      <c r="C233" s="3"/>
      <c r="D233" s="3"/>
      <c r="E233" s="3"/>
      <c r="F233" s="3"/>
      <c r="G233" s="3"/>
    </row>
    <row r="234" spans="2:7">
      <c r="B234" s="3"/>
      <c r="C234" s="3"/>
      <c r="D234" s="3"/>
      <c r="E234" s="3"/>
      <c r="F234" s="3"/>
      <c r="G234" s="3"/>
    </row>
    <row r="235" spans="2:7">
      <c r="B235" s="3"/>
      <c r="C235" s="3"/>
      <c r="D235" s="3"/>
      <c r="E235" s="3"/>
      <c r="F235" s="3"/>
      <c r="G235" s="3"/>
    </row>
    <row r="236" spans="2:7">
      <c r="B236" s="3"/>
      <c r="C236" s="3"/>
      <c r="D236" s="3"/>
      <c r="E236" s="3"/>
      <c r="F236" s="3"/>
      <c r="G236" s="3"/>
    </row>
    <row r="237" spans="2:7">
      <c r="B237" s="3"/>
      <c r="C237" s="3"/>
      <c r="D237" s="3"/>
      <c r="E237" s="3"/>
      <c r="F237" s="3"/>
      <c r="G237" s="3"/>
    </row>
    <row r="238" spans="2:7">
      <c r="B238" s="3"/>
      <c r="C238" s="3"/>
      <c r="D238" s="3"/>
      <c r="E238" s="3"/>
      <c r="F238" s="3"/>
      <c r="G238" s="3"/>
    </row>
    <row r="239" spans="2:7">
      <c r="B239" s="3"/>
      <c r="C239" s="3"/>
      <c r="D239" s="3"/>
      <c r="E239" s="3"/>
      <c r="F239" s="3"/>
      <c r="G239" s="3"/>
    </row>
    <row r="240" spans="2:7">
      <c r="B240" s="3"/>
      <c r="C240" s="3"/>
      <c r="D240" s="3"/>
      <c r="E240" s="3"/>
      <c r="F240" s="3"/>
      <c r="G240" s="3"/>
    </row>
    <row r="241" spans="2:7">
      <c r="B241" s="3"/>
      <c r="C241" s="3"/>
      <c r="D241" s="3"/>
      <c r="E241" s="3"/>
      <c r="F241" s="3"/>
      <c r="G241" s="3"/>
    </row>
    <row r="242" spans="2:7">
      <c r="B242" s="3"/>
      <c r="C242" s="3"/>
      <c r="D242" s="3"/>
      <c r="E242" s="3"/>
      <c r="F242" s="3"/>
      <c r="G242" s="3"/>
    </row>
    <row r="243" spans="2:7">
      <c r="B243" s="3"/>
      <c r="C243" s="3"/>
      <c r="D243" s="3"/>
      <c r="E243" s="3"/>
      <c r="F243" s="3"/>
      <c r="G243" s="3"/>
    </row>
    <row r="244" spans="2:7">
      <c r="B244" s="3"/>
      <c r="C244" s="3"/>
      <c r="D244" s="3"/>
      <c r="E244" s="3"/>
      <c r="F244" s="3"/>
      <c r="G244" s="3"/>
    </row>
    <row r="245" spans="2:7">
      <c r="B245" s="3"/>
      <c r="C245" s="3"/>
      <c r="D245" s="3"/>
      <c r="E245" s="3"/>
      <c r="F245" s="3"/>
      <c r="G245" s="3"/>
    </row>
    <row r="246" spans="2:7">
      <c r="B246" s="3"/>
      <c r="C246" s="3"/>
      <c r="D246" s="3"/>
      <c r="E246" s="3"/>
      <c r="F246" s="3"/>
      <c r="G246" s="3"/>
    </row>
    <row r="247" spans="2:7">
      <c r="B247" s="3"/>
      <c r="C247" s="3"/>
      <c r="D247" s="3"/>
      <c r="E247" s="3"/>
      <c r="F247" s="3"/>
      <c r="G247" s="3"/>
    </row>
    <row r="248" spans="2:7">
      <c r="B248" s="3"/>
      <c r="C248" s="3"/>
      <c r="D248" s="3"/>
      <c r="E248" s="3"/>
      <c r="F248" s="3"/>
      <c r="G248" s="3"/>
    </row>
    <row r="249" spans="2:7">
      <c r="B249" s="3"/>
      <c r="C249" s="3"/>
      <c r="D249" s="3"/>
      <c r="E249" s="3"/>
      <c r="F249" s="3"/>
      <c r="G249" s="3"/>
    </row>
    <row r="250" spans="2:7">
      <c r="B250" s="3"/>
      <c r="C250" s="3"/>
      <c r="D250" s="3"/>
      <c r="E250" s="3"/>
      <c r="F250" s="3"/>
      <c r="G250" s="3"/>
    </row>
    <row r="251" spans="2:7">
      <c r="B251" s="3"/>
      <c r="C251" s="3"/>
      <c r="D251" s="3"/>
      <c r="E251" s="3"/>
      <c r="F251" s="3"/>
      <c r="G251" s="3"/>
    </row>
    <row r="252" spans="2:7">
      <c r="B252" s="3"/>
      <c r="C252" s="3"/>
      <c r="D252" s="3"/>
      <c r="E252" s="3"/>
      <c r="F252" s="3"/>
      <c r="G252" s="3"/>
    </row>
    <row r="253" spans="2:7">
      <c r="B253" s="3"/>
      <c r="C253" s="3"/>
      <c r="D253" s="3"/>
      <c r="E253" s="3"/>
      <c r="F253" s="3"/>
      <c r="G253" s="3"/>
    </row>
    <row r="254" spans="2:7">
      <c r="B254" s="3"/>
      <c r="C254" s="3"/>
      <c r="D254" s="3"/>
      <c r="E254" s="3"/>
      <c r="F254" s="3"/>
      <c r="G254" s="3"/>
    </row>
    <row r="255" spans="2:7">
      <c r="B255" s="3"/>
      <c r="C255" s="3"/>
      <c r="D255" s="3"/>
      <c r="E255" s="3"/>
      <c r="F255" s="3"/>
      <c r="G255" s="3"/>
    </row>
    <row r="256" spans="2:7">
      <c r="B256" s="3"/>
      <c r="C256" s="3"/>
      <c r="D256" s="3"/>
      <c r="E256" s="3"/>
      <c r="F256" s="3"/>
      <c r="G256" s="3"/>
    </row>
    <row r="257" spans="2:7">
      <c r="B257" s="3"/>
      <c r="C257" s="3"/>
      <c r="D257" s="3"/>
      <c r="E257" s="3"/>
      <c r="F257" s="3"/>
      <c r="G257" s="3"/>
    </row>
    <row r="258" spans="2:7">
      <c r="B258" s="3"/>
      <c r="C258" s="3"/>
      <c r="D258" s="3"/>
      <c r="E258" s="3"/>
      <c r="F258" s="3"/>
      <c r="G258" s="3"/>
    </row>
    <row r="259" spans="2:7">
      <c r="B259" s="3"/>
      <c r="C259" s="3"/>
      <c r="D259" s="3"/>
      <c r="E259" s="3"/>
      <c r="F259" s="3"/>
      <c r="G259" s="3"/>
    </row>
    <row r="260" spans="2:7">
      <c r="B260" s="3"/>
      <c r="C260" s="3"/>
      <c r="D260" s="3"/>
      <c r="E260" s="3"/>
      <c r="F260" s="3"/>
      <c r="G260" s="3"/>
    </row>
    <row r="261" spans="2:7">
      <c r="B261" s="3"/>
      <c r="C261" s="3"/>
      <c r="D261" s="3"/>
      <c r="E261" s="3"/>
      <c r="F261" s="3"/>
      <c r="G261" s="3"/>
    </row>
    <row r="262" spans="2:7">
      <c r="B262" s="3"/>
      <c r="C262" s="3"/>
      <c r="D262" s="3"/>
      <c r="E262" s="3"/>
      <c r="F262" s="3"/>
      <c r="G262" s="3"/>
    </row>
    <row r="263" spans="2:7">
      <c r="B263" s="3"/>
      <c r="C263" s="3"/>
      <c r="D263" s="3"/>
      <c r="E263" s="3"/>
      <c r="F263" s="3"/>
      <c r="G263" s="3"/>
    </row>
    <row r="264" spans="2:7">
      <c r="B264" s="3"/>
      <c r="C264" s="3"/>
      <c r="D264" s="3"/>
      <c r="E264" s="3"/>
      <c r="F264" s="3"/>
      <c r="G264" s="3"/>
    </row>
    <row r="265" spans="2:7">
      <c r="B265" s="3"/>
      <c r="C265" s="3"/>
      <c r="D265" s="3"/>
      <c r="E265" s="3"/>
      <c r="F265" s="3"/>
      <c r="G265" s="3"/>
    </row>
    <row r="266" spans="2:7">
      <c r="B266" s="3"/>
      <c r="C266" s="3"/>
      <c r="D266" s="3"/>
      <c r="E266" s="3"/>
      <c r="F266" s="3"/>
      <c r="G266" s="3"/>
    </row>
    <row r="267" spans="2:7">
      <c r="B267" s="3"/>
      <c r="C267" s="3"/>
      <c r="D267" s="3"/>
      <c r="E267" s="3"/>
      <c r="F267" s="3"/>
      <c r="G267" s="3"/>
    </row>
    <row r="268" spans="2:7">
      <c r="B268" s="3"/>
      <c r="C268" s="3"/>
      <c r="D268" s="3"/>
      <c r="E268" s="3"/>
      <c r="F268" s="3"/>
      <c r="G268" s="3"/>
    </row>
    <row r="269" spans="2:7">
      <c r="B269" s="3"/>
      <c r="C269" s="3"/>
      <c r="D269" s="3"/>
      <c r="E269" s="3"/>
      <c r="F269" s="3"/>
      <c r="G269" s="3"/>
    </row>
    <row r="270" spans="2:7">
      <c r="B270" s="3"/>
      <c r="C270" s="3"/>
      <c r="D270" s="3"/>
      <c r="E270" s="3"/>
      <c r="F270" s="3"/>
      <c r="G270" s="3"/>
    </row>
    <row r="271" spans="2:7">
      <c r="B271" s="3"/>
      <c r="C271" s="3"/>
      <c r="D271" s="3"/>
      <c r="E271" s="3"/>
      <c r="F271" s="3"/>
      <c r="G271" s="3"/>
    </row>
    <row r="272" spans="2:7">
      <c r="B272" s="3"/>
      <c r="C272" s="3"/>
      <c r="D272" s="3"/>
      <c r="E272" s="3"/>
      <c r="F272" s="3"/>
      <c r="G272" s="3"/>
    </row>
    <row r="273" spans="2:7">
      <c r="B273" s="3"/>
      <c r="C273" s="3"/>
      <c r="D273" s="3"/>
      <c r="E273" s="3"/>
      <c r="F273" s="3"/>
      <c r="G273" s="3"/>
    </row>
    <row r="274" spans="2:7">
      <c r="B274" s="3"/>
      <c r="C274" s="3"/>
      <c r="D274" s="3"/>
      <c r="E274" s="3"/>
      <c r="F274" s="3"/>
      <c r="G274" s="3"/>
    </row>
    <row r="275" spans="2:7">
      <c r="B275" s="3"/>
      <c r="C275" s="3"/>
      <c r="D275" s="3"/>
      <c r="E275" s="3"/>
      <c r="F275" s="3"/>
      <c r="G275" s="3"/>
    </row>
    <row r="276" spans="2:7">
      <c r="B276" s="3"/>
      <c r="C276" s="3"/>
      <c r="D276" s="3"/>
      <c r="E276" s="3"/>
      <c r="F276" s="3"/>
      <c r="G276" s="3"/>
    </row>
    <row r="277" spans="2:7">
      <c r="B277" s="3"/>
      <c r="C277" s="3"/>
      <c r="D277" s="3"/>
      <c r="E277" s="3"/>
      <c r="F277" s="3"/>
      <c r="G277" s="3"/>
    </row>
    <row r="278" spans="2:7">
      <c r="B278" s="3"/>
      <c r="C278" s="3"/>
      <c r="D278" s="3"/>
      <c r="E278" s="3"/>
      <c r="F278" s="3"/>
      <c r="G278" s="3"/>
    </row>
    <row r="279" spans="2:7">
      <c r="B279" s="3"/>
      <c r="C279" s="3"/>
      <c r="D279" s="3"/>
      <c r="E279" s="3"/>
      <c r="F279" s="3"/>
      <c r="G279" s="3"/>
    </row>
    <row r="280" spans="2:7">
      <c r="B280" s="3"/>
      <c r="C280" s="3"/>
      <c r="D280" s="3"/>
      <c r="E280" s="3"/>
      <c r="F280" s="3"/>
      <c r="G280" s="3"/>
    </row>
    <row r="281" spans="2:7">
      <c r="B281" s="3"/>
      <c r="C281" s="3"/>
      <c r="D281" s="3"/>
      <c r="E281" s="3"/>
      <c r="F281" s="3"/>
      <c r="G281" s="3"/>
    </row>
    <row r="282" spans="2:7">
      <c r="B282" s="3"/>
      <c r="C282" s="3"/>
      <c r="D282" s="3"/>
      <c r="E282" s="3"/>
      <c r="F282" s="3"/>
      <c r="G282" s="3"/>
    </row>
    <row r="283" spans="2:7">
      <c r="B283" s="3"/>
      <c r="C283" s="3"/>
      <c r="D283" s="3"/>
      <c r="E283" s="3"/>
      <c r="F283" s="3"/>
      <c r="G283" s="3"/>
    </row>
    <row r="284" spans="2:7">
      <c r="B284" s="3"/>
      <c r="C284" s="3"/>
      <c r="D284" s="3"/>
      <c r="E284" s="3"/>
      <c r="F284" s="3"/>
      <c r="G284" s="3"/>
    </row>
    <row r="285" spans="2:7">
      <c r="B285" s="3"/>
      <c r="C285" s="3"/>
      <c r="D285" s="3"/>
      <c r="E285" s="3"/>
      <c r="F285" s="3"/>
      <c r="G285" s="3"/>
    </row>
    <row r="286" spans="2:7">
      <c r="B286" s="3"/>
      <c r="C286" s="3"/>
      <c r="D286" s="3"/>
      <c r="E286" s="3"/>
      <c r="F286" s="3"/>
      <c r="G286" s="3"/>
    </row>
    <row r="287" spans="2:7">
      <c r="B287" s="3"/>
      <c r="C287" s="3"/>
      <c r="D287" s="3"/>
      <c r="E287" s="3"/>
      <c r="F287" s="3"/>
      <c r="G287" s="3"/>
    </row>
    <row r="288" spans="2:7">
      <c r="B288" s="3"/>
      <c r="C288" s="3"/>
      <c r="D288" s="3"/>
      <c r="E288" s="3"/>
      <c r="F288" s="3"/>
      <c r="G288" s="3"/>
    </row>
    <row r="289" spans="2:7">
      <c r="B289" s="3"/>
      <c r="C289" s="3"/>
      <c r="D289" s="3"/>
      <c r="E289" s="3"/>
      <c r="F289" s="3"/>
      <c r="G289" s="3"/>
    </row>
    <row r="290" spans="2:7">
      <c r="B290" s="3"/>
      <c r="C290" s="3"/>
      <c r="D290" s="3"/>
      <c r="E290" s="3"/>
      <c r="F290" s="3"/>
      <c r="G290" s="3"/>
    </row>
    <row r="291" spans="2:7">
      <c r="B291" s="3"/>
      <c r="C291" s="3"/>
      <c r="D291" s="3"/>
      <c r="E291" s="3"/>
      <c r="F291" s="3"/>
      <c r="G291" s="3"/>
    </row>
    <row r="292" spans="2:7">
      <c r="B292" s="3"/>
      <c r="C292" s="3"/>
      <c r="D292" s="3"/>
      <c r="E292" s="3"/>
      <c r="F292" s="3"/>
      <c r="G292" s="3"/>
    </row>
    <row r="293" spans="2:7">
      <c r="B293" s="3"/>
      <c r="C293" s="3"/>
      <c r="D293" s="3"/>
      <c r="E293" s="3"/>
      <c r="F293" s="3"/>
      <c r="G293" s="3"/>
    </row>
    <row r="294" spans="2:7">
      <c r="B294" s="3"/>
      <c r="C294" s="3"/>
      <c r="D294" s="3"/>
      <c r="E294" s="3"/>
      <c r="F294" s="3"/>
      <c r="G294" s="3"/>
    </row>
    <row r="295" spans="2:7">
      <c r="B295" s="3"/>
      <c r="C295" s="3"/>
      <c r="D295" s="3"/>
      <c r="E295" s="3"/>
      <c r="F295" s="3"/>
      <c r="G295" s="3"/>
    </row>
    <row r="296" spans="2:7">
      <c r="B296" s="3"/>
      <c r="C296" s="3"/>
      <c r="D296" s="3"/>
      <c r="E296" s="3"/>
      <c r="F296" s="3"/>
      <c r="G296" s="3"/>
    </row>
    <row r="297" spans="2:7">
      <c r="B297" s="3"/>
      <c r="C297" s="3"/>
      <c r="D297" s="3"/>
      <c r="E297" s="3"/>
      <c r="F297" s="3"/>
      <c r="G297" s="3"/>
    </row>
    <row r="298" spans="2:7">
      <c r="B298" s="3"/>
      <c r="C298" s="3"/>
      <c r="D298" s="3"/>
      <c r="E298" s="3"/>
      <c r="F298" s="3"/>
      <c r="G298" s="3"/>
    </row>
    <row r="299" spans="2:7">
      <c r="B299" s="3"/>
      <c r="C299" s="3"/>
      <c r="D299" s="3"/>
      <c r="E299" s="3"/>
      <c r="F299" s="3"/>
      <c r="G299" s="3"/>
    </row>
    <row r="300" spans="2:7">
      <c r="B300" s="3"/>
      <c r="C300" s="3"/>
      <c r="D300" s="3"/>
      <c r="E300" s="3"/>
      <c r="F300" s="3"/>
      <c r="G300" s="3"/>
    </row>
    <row r="301" spans="2:7">
      <c r="B301" s="3"/>
      <c r="C301" s="3"/>
      <c r="D301" s="3"/>
      <c r="E301" s="3"/>
      <c r="F301" s="3"/>
      <c r="G301" s="3"/>
    </row>
    <row r="302" spans="2:7">
      <c r="B302" s="3"/>
      <c r="C302" s="3"/>
      <c r="D302" s="3"/>
      <c r="E302" s="3"/>
      <c r="F302" s="3"/>
      <c r="G302" s="3"/>
    </row>
    <row r="303" spans="2:7">
      <c r="B303" s="3"/>
      <c r="C303" s="3"/>
      <c r="D303" s="3"/>
      <c r="E303" s="3"/>
      <c r="F303" s="3"/>
      <c r="G303" s="3"/>
    </row>
    <row r="304" spans="2:7">
      <c r="B304" s="3"/>
      <c r="C304" s="3"/>
      <c r="D304" s="3"/>
      <c r="E304" s="3"/>
      <c r="F304" s="3"/>
      <c r="G304" s="3"/>
    </row>
    <row r="305" spans="2:7">
      <c r="B305" s="3"/>
      <c r="C305" s="3"/>
      <c r="D305" s="3"/>
      <c r="E305" s="3"/>
      <c r="F305" s="3"/>
      <c r="G305" s="3"/>
    </row>
    <row r="306" spans="2:7">
      <c r="B306" s="3"/>
      <c r="C306" s="3"/>
      <c r="D306" s="3"/>
      <c r="E306" s="3"/>
      <c r="F306" s="3"/>
      <c r="G306" s="3"/>
    </row>
    <row r="307" spans="2:7">
      <c r="B307" s="3"/>
      <c r="C307" s="3"/>
      <c r="D307" s="3"/>
      <c r="E307" s="3"/>
      <c r="F307" s="3"/>
      <c r="G307" s="3"/>
    </row>
    <row r="308" spans="2:7">
      <c r="B308" s="3"/>
      <c r="C308" s="3"/>
      <c r="D308" s="3"/>
      <c r="E308" s="3"/>
      <c r="F308" s="3"/>
      <c r="G308" s="3"/>
    </row>
    <row r="309" spans="2:7">
      <c r="B309" s="3"/>
      <c r="C309" s="3"/>
      <c r="D309" s="3"/>
      <c r="E309" s="3"/>
      <c r="F309" s="3"/>
      <c r="G309" s="3"/>
    </row>
    <row r="310" spans="2:7">
      <c r="B310" s="3"/>
      <c r="C310" s="3"/>
      <c r="D310" s="3"/>
      <c r="E310" s="3"/>
      <c r="F310" s="3"/>
      <c r="G310" s="3"/>
    </row>
    <row r="311" spans="2:7">
      <c r="B311" s="3"/>
      <c r="C311" s="3"/>
      <c r="D311" s="3"/>
      <c r="E311" s="3"/>
      <c r="F311" s="3"/>
      <c r="G311" s="3"/>
    </row>
    <row r="312" spans="2:7">
      <c r="B312" s="3"/>
      <c r="C312" s="3"/>
      <c r="D312" s="3"/>
      <c r="E312" s="3"/>
      <c r="F312" s="3"/>
      <c r="G312" s="3"/>
    </row>
    <row r="313" spans="2:7">
      <c r="B313" s="3"/>
      <c r="C313" s="3"/>
      <c r="D313" s="3"/>
      <c r="E313" s="3"/>
      <c r="F313" s="3"/>
      <c r="G313" s="3"/>
    </row>
    <row r="314" spans="2:7">
      <c r="B314" s="3"/>
      <c r="C314" s="3"/>
      <c r="D314" s="3"/>
      <c r="E314" s="3"/>
      <c r="F314" s="3"/>
      <c r="G314" s="3"/>
    </row>
    <row r="315" spans="2:7">
      <c r="B315" s="3"/>
      <c r="C315" s="3"/>
      <c r="D315" s="3"/>
      <c r="E315" s="3"/>
      <c r="F315" s="3"/>
      <c r="G315" s="3"/>
    </row>
    <row r="316" spans="2:7">
      <c r="B316" s="3"/>
      <c r="C316" s="3"/>
      <c r="D316" s="3"/>
      <c r="E316" s="3"/>
      <c r="F316" s="3"/>
      <c r="G316" s="3"/>
    </row>
    <row r="317" spans="2:7">
      <c r="B317" s="3"/>
      <c r="C317" s="3"/>
      <c r="D317" s="3"/>
      <c r="E317" s="3"/>
      <c r="F317" s="3"/>
      <c r="G317" s="3"/>
    </row>
    <row r="318" spans="2:7">
      <c r="B318" s="3"/>
      <c r="C318" s="3"/>
      <c r="D318" s="3"/>
      <c r="E318" s="3"/>
      <c r="F318" s="3"/>
      <c r="G318" s="3"/>
    </row>
    <row r="319" spans="2:7">
      <c r="B319" s="3"/>
      <c r="C319" s="3"/>
      <c r="D319" s="3"/>
      <c r="E319" s="3"/>
      <c r="F319" s="3"/>
      <c r="G319" s="3"/>
    </row>
    <row r="320" spans="2:7">
      <c r="B320" s="3"/>
      <c r="C320" s="3"/>
      <c r="D320" s="3"/>
      <c r="E320" s="3"/>
      <c r="F320" s="3"/>
      <c r="G320" s="3"/>
    </row>
    <row r="321" spans="2:7">
      <c r="B321" s="3"/>
      <c r="C321" s="3"/>
      <c r="D321" s="3"/>
      <c r="E321" s="3"/>
      <c r="F321" s="3"/>
      <c r="G321" s="3"/>
    </row>
    <row r="322" spans="2:7">
      <c r="B322" s="3"/>
      <c r="C322" s="3"/>
      <c r="D322" s="3"/>
      <c r="E322" s="3"/>
      <c r="F322" s="3"/>
      <c r="G322" s="3"/>
    </row>
    <row r="323" spans="2:7">
      <c r="B323" s="3"/>
      <c r="C323" s="3"/>
      <c r="D323" s="3"/>
      <c r="E323" s="3"/>
      <c r="F323" s="3"/>
      <c r="G323" s="3"/>
    </row>
    <row r="324" spans="2:7">
      <c r="B324" s="3"/>
      <c r="C324" s="3"/>
      <c r="D324" s="3"/>
      <c r="E324" s="3"/>
      <c r="F324" s="3"/>
      <c r="G324" s="3"/>
    </row>
    <row r="325" spans="2:7">
      <c r="B325" s="3"/>
      <c r="C325" s="3"/>
      <c r="D325" s="3"/>
      <c r="E325" s="3"/>
      <c r="F325" s="3"/>
      <c r="G325" s="3"/>
    </row>
    <row r="326" spans="2:7">
      <c r="B326" s="3"/>
      <c r="C326" s="3"/>
      <c r="D326" s="3"/>
      <c r="E326" s="3"/>
      <c r="F326" s="3"/>
      <c r="G326" s="3"/>
    </row>
    <row r="327" spans="2:7">
      <c r="B327" s="3"/>
      <c r="C327" s="3"/>
      <c r="D327" s="3"/>
      <c r="E327" s="3"/>
      <c r="F327" s="3"/>
      <c r="G327" s="3"/>
    </row>
    <row r="328" spans="2:7">
      <c r="B328" s="3"/>
      <c r="C328" s="3"/>
      <c r="D328" s="3"/>
      <c r="E328" s="3"/>
      <c r="F328" s="3"/>
      <c r="G328" s="3"/>
    </row>
    <row r="329" spans="2:7">
      <c r="B329" s="3"/>
      <c r="C329" s="3"/>
      <c r="D329" s="3"/>
      <c r="E329" s="3"/>
      <c r="F329" s="3"/>
      <c r="G329" s="3"/>
    </row>
    <row r="330" spans="2:7">
      <c r="B330" s="3"/>
      <c r="C330" s="3"/>
      <c r="D330" s="3"/>
      <c r="E330" s="3"/>
      <c r="F330" s="3"/>
      <c r="G330" s="3"/>
    </row>
    <row r="331" spans="2:7">
      <c r="B331" s="3"/>
      <c r="C331" s="3"/>
      <c r="D331" s="3"/>
      <c r="E331" s="3"/>
      <c r="F331" s="3"/>
      <c r="G331" s="3"/>
    </row>
    <row r="332" spans="2:7">
      <c r="B332" s="3"/>
      <c r="C332" s="3"/>
      <c r="D332" s="3"/>
      <c r="E332" s="3"/>
      <c r="F332" s="3"/>
      <c r="G332" s="3"/>
    </row>
    <row r="333" spans="2:7">
      <c r="B333" s="3"/>
      <c r="C333" s="3"/>
      <c r="D333" s="3"/>
      <c r="E333" s="3"/>
      <c r="F333" s="3"/>
      <c r="G333" s="3"/>
    </row>
    <row r="334" spans="2:7">
      <c r="B334" s="3"/>
      <c r="C334" s="3"/>
      <c r="D334" s="3"/>
      <c r="E334" s="3"/>
      <c r="F334" s="3"/>
      <c r="G334" s="3"/>
    </row>
    <row r="335" spans="2:7">
      <c r="B335" s="3"/>
      <c r="C335" s="3"/>
      <c r="D335" s="3"/>
      <c r="E335" s="3"/>
      <c r="F335" s="3"/>
      <c r="G335" s="3"/>
    </row>
    <row r="336" spans="2:7">
      <c r="B336" s="3"/>
      <c r="C336" s="3"/>
      <c r="D336" s="3"/>
      <c r="E336" s="3"/>
      <c r="F336" s="3"/>
      <c r="G336" s="3"/>
    </row>
    <row r="337" spans="2:7">
      <c r="B337" s="3"/>
      <c r="C337" s="3"/>
      <c r="D337" s="3"/>
      <c r="E337" s="3"/>
      <c r="F337" s="3"/>
      <c r="G337" s="3"/>
    </row>
    <row r="338" spans="2:7">
      <c r="B338" s="3"/>
      <c r="C338" s="3"/>
      <c r="D338" s="3"/>
      <c r="E338" s="3"/>
      <c r="F338" s="3"/>
      <c r="G338" s="3"/>
    </row>
    <row r="339" spans="2:7">
      <c r="B339" s="3"/>
      <c r="C339" s="3"/>
      <c r="D339" s="3"/>
      <c r="E339" s="3"/>
      <c r="F339" s="3"/>
      <c r="G339" s="3"/>
    </row>
    <row r="340" spans="2:7">
      <c r="B340" s="3"/>
      <c r="C340" s="3"/>
      <c r="D340" s="3"/>
      <c r="E340" s="3"/>
      <c r="F340" s="3"/>
      <c r="G340" s="3"/>
    </row>
    <row r="341" spans="2:7">
      <c r="B341" s="3"/>
      <c r="C341" s="3"/>
      <c r="D341" s="3"/>
      <c r="E341" s="3"/>
      <c r="F341" s="3"/>
      <c r="G341" s="3"/>
    </row>
    <row r="342" spans="2:7">
      <c r="B342" s="3"/>
      <c r="C342" s="3"/>
      <c r="D342" s="3"/>
      <c r="E342" s="3"/>
      <c r="F342" s="3"/>
      <c r="G342" s="3"/>
    </row>
    <row r="343" spans="2:7">
      <c r="B343" s="3"/>
      <c r="C343" s="3"/>
      <c r="D343" s="3"/>
      <c r="E343" s="3"/>
      <c r="F343" s="3"/>
      <c r="G343" s="3"/>
    </row>
    <row r="344" spans="2:7">
      <c r="B344" s="3"/>
      <c r="C344" s="3"/>
      <c r="D344" s="3"/>
      <c r="E344" s="3"/>
      <c r="F344" s="3"/>
      <c r="G344" s="3"/>
    </row>
    <row r="345" spans="2:7">
      <c r="B345" s="3"/>
      <c r="C345" s="3"/>
      <c r="D345" s="3"/>
      <c r="E345" s="3"/>
      <c r="F345" s="3"/>
      <c r="G345" s="3"/>
    </row>
    <row r="346" spans="2:7">
      <c r="B346" s="3"/>
      <c r="C346" s="3"/>
      <c r="D346" s="3"/>
      <c r="E346" s="3"/>
      <c r="F346" s="3"/>
      <c r="G346" s="3"/>
    </row>
    <row r="347" spans="2:7">
      <c r="B347" s="3"/>
      <c r="C347" s="3"/>
      <c r="D347" s="3"/>
      <c r="E347" s="3"/>
      <c r="F347" s="3"/>
      <c r="G347" s="3"/>
    </row>
    <row r="348" spans="2:7">
      <c r="B348" s="3"/>
      <c r="C348" s="3"/>
      <c r="D348" s="3"/>
      <c r="E348" s="3"/>
      <c r="F348" s="3"/>
      <c r="G348" s="3"/>
    </row>
    <row r="349" spans="2:7">
      <c r="B349" s="3"/>
      <c r="C349" s="3"/>
      <c r="D349" s="3"/>
      <c r="E349" s="3"/>
      <c r="F349" s="3"/>
      <c r="G349" s="3"/>
    </row>
    <row r="350" spans="2:7">
      <c r="B350" s="3"/>
      <c r="C350" s="3"/>
      <c r="D350" s="3"/>
      <c r="E350" s="3"/>
      <c r="F350" s="3"/>
      <c r="G350" s="3"/>
    </row>
    <row r="351" spans="2:7">
      <c r="B351" s="3"/>
      <c r="C351" s="3"/>
      <c r="D351" s="3"/>
      <c r="E351" s="3"/>
      <c r="F351" s="3"/>
      <c r="G351" s="3"/>
    </row>
    <row r="352" spans="2:7">
      <c r="B352" s="3"/>
      <c r="C352" s="3"/>
      <c r="D352" s="3"/>
      <c r="E352" s="3"/>
      <c r="F352" s="3"/>
      <c r="G352" s="3"/>
    </row>
    <row r="353" spans="2:7">
      <c r="B353" s="3"/>
      <c r="C353" s="3"/>
      <c r="D353" s="3"/>
      <c r="E353" s="3"/>
      <c r="F353" s="3"/>
      <c r="G353" s="3"/>
    </row>
    <row r="354" spans="2:7">
      <c r="B354" s="3"/>
      <c r="C354" s="3"/>
      <c r="D354" s="3"/>
      <c r="E354" s="3"/>
      <c r="F354" s="3"/>
      <c r="G354" s="3"/>
    </row>
    <row r="355" spans="2:7">
      <c r="B355" s="3"/>
      <c r="C355" s="3"/>
      <c r="D355" s="3"/>
      <c r="E355" s="3"/>
      <c r="F355" s="3"/>
      <c r="G355" s="3"/>
    </row>
    <row r="356" spans="2:7">
      <c r="B356" s="3"/>
      <c r="C356" s="3"/>
      <c r="D356" s="3"/>
      <c r="E356" s="3"/>
      <c r="F356" s="3"/>
      <c r="G356" s="3"/>
    </row>
    <row r="357" spans="2:7">
      <c r="B357" s="3"/>
      <c r="C357" s="3"/>
      <c r="D357" s="3"/>
      <c r="E357" s="3"/>
      <c r="F357" s="3"/>
      <c r="G357" s="3"/>
    </row>
    <row r="358" spans="2:7">
      <c r="B358" s="3"/>
      <c r="C358" s="3"/>
      <c r="D358" s="3"/>
      <c r="E358" s="3"/>
      <c r="F358" s="3"/>
      <c r="G358" s="3"/>
    </row>
    <row r="359" spans="2:7">
      <c r="B359" s="3"/>
      <c r="C359" s="3"/>
      <c r="D359" s="3"/>
      <c r="E359" s="3"/>
      <c r="F359" s="3"/>
      <c r="G359" s="3"/>
    </row>
    <row r="360" spans="2:7">
      <c r="B360" s="3"/>
      <c r="C360" s="3"/>
      <c r="D360" s="3"/>
      <c r="E360" s="3"/>
      <c r="F360" s="3"/>
      <c r="G360" s="3"/>
    </row>
  </sheetData>
  <mergeCells count="8">
    <mergeCell ref="B10:F10"/>
    <mergeCell ref="B30:F30"/>
    <mergeCell ref="A4:A7"/>
    <mergeCell ref="B4:B7"/>
    <mergeCell ref="C4:C7"/>
    <mergeCell ref="D4:D7"/>
    <mergeCell ref="E4:E7"/>
    <mergeCell ref="F4:F7"/>
  </mergeCells>
  <pageMargins left="0.78740157480314965" right="0.78740157480314965" top="0.98425196850393704" bottom="0.78740157480314965" header="0.51181102362204722" footer="0.51181102362204722"/>
  <pageSetup paperSize="9" orientation="portrait" r:id="rId1"/>
  <headerFooter alignWithMargins="0">
    <oddHeader>&amp;C&amp;"Arial,Standard"&amp;9 14</oddHeader>
    <oddFooter>&amp;C&amp;"Arial,Standard"&amp;6© Statistisches Landesamt des Freistaates Sachsen  -  K II 1  - j/14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election activeCell="I17" sqref="I17"/>
    </sheetView>
  </sheetViews>
  <sheetFormatPr baseColWidth="10" defaultRowHeight="12.75"/>
  <cols>
    <col min="1" max="1" width="4.42578125" style="2" customWidth="1"/>
    <col min="2" max="2" width="3.140625" style="2" customWidth="1"/>
    <col min="3" max="3" width="0.85546875" style="2" customWidth="1"/>
    <col min="4" max="11" width="8.5703125" style="2" customWidth="1"/>
    <col min="12" max="12" width="8.5703125" style="93" customWidth="1"/>
    <col min="13" max="16384" width="11.42578125" style="2"/>
  </cols>
  <sheetData>
    <row r="1" spans="1:12" s="93" customFormat="1" ht="13.5" customHeight="1">
      <c r="A1" s="1" t="s">
        <v>176</v>
      </c>
      <c r="B1" s="1"/>
      <c r="C1" s="1"/>
      <c r="D1" s="2"/>
      <c r="E1" s="2"/>
      <c r="F1" s="2"/>
      <c r="G1" s="2"/>
      <c r="H1" s="216"/>
      <c r="I1" s="216"/>
    </row>
    <row r="2" spans="1:12" s="93" customFormat="1" ht="13.5" customHeight="1">
      <c r="A2" s="1" t="s">
        <v>177</v>
      </c>
      <c r="B2" s="1"/>
      <c r="C2" s="1"/>
      <c r="D2" s="2"/>
      <c r="E2" s="2"/>
      <c r="F2" s="2"/>
      <c r="G2" s="2"/>
      <c r="H2" s="216"/>
      <c r="I2" s="216"/>
    </row>
    <row r="3" spans="1:12" s="93" customFormat="1" ht="13.5" customHeight="1">
      <c r="A3" s="2"/>
      <c r="B3" s="2"/>
      <c r="C3" s="2"/>
      <c r="D3" s="2"/>
      <c r="E3" s="2"/>
      <c r="F3" s="2"/>
      <c r="G3" s="2"/>
      <c r="H3" s="216"/>
      <c r="I3" s="216"/>
    </row>
    <row r="4" spans="1:12" s="68" customFormat="1" ht="24" customHeight="1">
      <c r="A4" s="697" t="s">
        <v>178</v>
      </c>
      <c r="B4" s="697"/>
      <c r="C4" s="698"/>
      <c r="D4" s="217">
        <v>2006</v>
      </c>
      <c r="E4" s="217">
        <v>2007</v>
      </c>
      <c r="F4" s="217">
        <v>2008</v>
      </c>
      <c r="G4" s="217">
        <v>2009</v>
      </c>
      <c r="H4" s="217">
        <v>2010</v>
      </c>
      <c r="I4" s="218">
        <v>2011</v>
      </c>
      <c r="J4" s="217">
        <v>2012</v>
      </c>
      <c r="K4" s="217">
        <v>2013</v>
      </c>
      <c r="L4" s="217">
        <v>2014</v>
      </c>
    </row>
    <row r="5" spans="1:12" s="93" customFormat="1">
      <c r="A5" s="69"/>
      <c r="B5" s="69"/>
      <c r="C5" s="92"/>
      <c r="D5" s="2"/>
      <c r="E5" s="2"/>
      <c r="F5" s="2"/>
      <c r="G5" s="2"/>
    </row>
    <row r="6" spans="1:12" s="70" customFormat="1" ht="15" customHeight="1">
      <c r="A6" s="699" t="s">
        <v>179</v>
      </c>
      <c r="B6" s="699"/>
      <c r="C6" s="700"/>
      <c r="D6" s="648">
        <v>3562.5</v>
      </c>
      <c r="E6" s="648">
        <v>3562.5</v>
      </c>
      <c r="F6" s="648">
        <v>3600</v>
      </c>
      <c r="G6" s="648">
        <v>3675</v>
      </c>
      <c r="H6" s="648">
        <v>3750</v>
      </c>
      <c r="I6" s="648">
        <v>3712.5</v>
      </c>
      <c r="J6" s="649">
        <v>3825</v>
      </c>
      <c r="K6" s="649">
        <v>3937.5</v>
      </c>
      <c r="L6" s="649">
        <v>4050</v>
      </c>
    </row>
    <row r="7" spans="1:12" s="70" customFormat="1" ht="12">
      <c r="C7" s="96"/>
      <c r="D7" s="219"/>
      <c r="E7" s="219"/>
      <c r="F7" s="219"/>
      <c r="G7" s="219"/>
      <c r="H7" s="219"/>
      <c r="I7" s="219"/>
      <c r="J7" s="219"/>
      <c r="K7" s="220"/>
      <c r="L7" s="220"/>
    </row>
    <row r="8" spans="1:12" s="70" customFormat="1" ht="15" customHeight="1">
      <c r="A8" s="699" t="s">
        <v>180</v>
      </c>
      <c r="B8" s="699"/>
      <c r="C8" s="700"/>
      <c r="D8" s="648">
        <f>D6*12</f>
        <v>42750</v>
      </c>
      <c r="E8" s="648">
        <f t="shared" ref="E8:J8" si="0">E6*12</f>
        <v>42750</v>
      </c>
      <c r="F8" s="648">
        <f t="shared" si="0"/>
        <v>43200</v>
      </c>
      <c r="G8" s="648">
        <f>G6*12</f>
        <v>44100</v>
      </c>
      <c r="H8" s="648">
        <f t="shared" si="0"/>
        <v>45000</v>
      </c>
      <c r="I8" s="648">
        <f t="shared" si="0"/>
        <v>44550</v>
      </c>
      <c r="J8" s="648">
        <f t="shared" si="0"/>
        <v>45900</v>
      </c>
      <c r="K8" s="648">
        <f>K6*12</f>
        <v>47250</v>
      </c>
      <c r="L8" s="648">
        <f t="shared" ref="L8" si="1">L6*12</f>
        <v>48600</v>
      </c>
    </row>
    <row r="9" spans="1:12" s="93" customFormat="1" ht="10.5" customHeight="1">
      <c r="A9" s="2"/>
      <c r="B9" s="2"/>
      <c r="E9" s="2"/>
      <c r="G9" s="2"/>
    </row>
    <row r="10" spans="1:12" s="93" customFormat="1">
      <c r="A10" s="3" t="s">
        <v>33</v>
      </c>
      <c r="B10" s="3"/>
      <c r="C10" s="68"/>
      <c r="E10" s="2"/>
      <c r="F10" s="2"/>
      <c r="G10" s="2"/>
    </row>
    <row r="11" spans="1:12" s="93" customFormat="1" ht="10.5" customHeight="1">
      <c r="A11" s="3" t="s">
        <v>181</v>
      </c>
      <c r="B11" s="3"/>
      <c r="C11" s="221"/>
      <c r="D11" s="2"/>
      <c r="E11" s="2"/>
      <c r="F11" s="2"/>
      <c r="G11" s="2"/>
    </row>
  </sheetData>
  <mergeCells count="3">
    <mergeCell ref="A4:C4"/>
    <mergeCell ref="A6:C6"/>
    <mergeCell ref="A8:C8"/>
  </mergeCells>
  <pageMargins left="0.82677165354330717" right="0.78740157480314965" top="0.98425196850393704" bottom="0.78740157480314965" header="0.51181102362204722" footer="0.51181102362204722"/>
  <pageSetup paperSize="9" orientation="portrait" r:id="rId1"/>
  <headerFooter alignWithMargins="0">
    <oddHeader>&amp;C&amp;"Arial,Standard"&amp;9  15</oddHeader>
    <oddFooter xml:space="preserve">&amp;C&amp;"Arial,Standard"&amp;6© Statistisches Landesamt des Freistaates Sachsen  -  K II 1  - j/14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topLeftCell="A7" zoomScaleNormal="100" workbookViewId="0">
      <selection activeCell="O18" sqref="O18"/>
    </sheetView>
  </sheetViews>
  <sheetFormatPr baseColWidth="10" defaultRowHeight="12.75"/>
  <cols>
    <col min="1" max="1" width="4.42578125" style="2" customWidth="1"/>
    <col min="2" max="2" width="3.140625" style="2" customWidth="1"/>
    <col min="3" max="3" width="0.85546875" style="2" customWidth="1"/>
    <col min="4" max="11" width="8.5703125" style="2" customWidth="1"/>
    <col min="12" max="12" width="8.5703125" style="93" customWidth="1"/>
    <col min="13" max="16384" width="11.42578125" style="2"/>
  </cols>
  <sheetData>
    <row r="1" spans="1:13" ht="13.5" customHeight="1">
      <c r="A1" s="1" t="s">
        <v>182</v>
      </c>
      <c r="B1" s="1"/>
      <c r="C1" s="1"/>
      <c r="D1" s="58"/>
      <c r="E1" s="58"/>
      <c r="F1" s="58"/>
      <c r="G1" s="58"/>
    </row>
    <row r="2" spans="1:13" ht="13.5" customHeight="1">
      <c r="A2" s="1" t="s">
        <v>183</v>
      </c>
      <c r="D2" s="58"/>
      <c r="E2" s="58"/>
      <c r="F2" s="58"/>
      <c r="G2" s="58"/>
    </row>
    <row r="3" spans="1:13" ht="13.5" customHeight="1">
      <c r="A3" s="3"/>
      <c r="B3" s="3"/>
      <c r="C3" s="3"/>
      <c r="D3" s="3"/>
      <c r="L3" s="2"/>
      <c r="M3" s="93"/>
    </row>
    <row r="4" spans="1:13" s="3" customFormat="1" ht="11.25" customHeight="1">
      <c r="A4" s="222"/>
      <c r="B4" s="222"/>
      <c r="C4" s="222"/>
      <c r="D4" s="223"/>
      <c r="E4" s="657" t="s">
        <v>184</v>
      </c>
      <c r="F4" s="661"/>
      <c r="G4" s="657" t="s">
        <v>185</v>
      </c>
      <c r="H4" s="661"/>
      <c r="I4" s="660" t="s">
        <v>122</v>
      </c>
      <c r="J4" s="661"/>
      <c r="K4" s="657" t="s">
        <v>186</v>
      </c>
      <c r="L4" s="660"/>
      <c r="M4" s="224"/>
    </row>
    <row r="5" spans="1:13" s="3" customFormat="1" ht="12.75" customHeight="1">
      <c r="A5" s="701" t="s">
        <v>120</v>
      </c>
      <c r="B5" s="701"/>
      <c r="C5" s="203"/>
      <c r="D5" s="225"/>
      <c r="E5" s="671"/>
      <c r="F5" s="663"/>
      <c r="G5" s="671"/>
      <c r="H5" s="663"/>
      <c r="I5" s="662"/>
      <c r="J5" s="663"/>
      <c r="K5" s="671"/>
      <c r="L5" s="662"/>
      <c r="M5" s="224"/>
    </row>
    <row r="6" spans="1:13" s="3" customFormat="1" ht="12.75" customHeight="1">
      <c r="A6" s="226"/>
      <c r="B6" s="226"/>
      <c r="C6" s="226"/>
      <c r="D6" s="227"/>
      <c r="E6" s="686"/>
      <c r="F6" s="665"/>
      <c r="G6" s="686"/>
      <c r="H6" s="665"/>
      <c r="I6" s="664"/>
      <c r="J6" s="665"/>
      <c r="K6" s="686"/>
      <c r="L6" s="664"/>
      <c r="M6" s="224"/>
    </row>
    <row r="7" spans="1:13" s="4" customFormat="1" ht="24" customHeight="1">
      <c r="A7" s="702">
        <v>1992</v>
      </c>
      <c r="B7" s="702"/>
      <c r="C7" s="228"/>
      <c r="D7" s="229"/>
      <c r="E7" s="703">
        <v>12.78</v>
      </c>
      <c r="F7" s="704"/>
      <c r="G7" s="704">
        <v>12.84</v>
      </c>
      <c r="H7" s="704"/>
      <c r="I7" s="704">
        <v>11.52</v>
      </c>
      <c r="J7" s="704"/>
      <c r="K7" s="704">
        <v>12.42</v>
      </c>
      <c r="L7" s="704"/>
      <c r="M7" s="230"/>
    </row>
    <row r="8" spans="1:13" s="4" customFormat="1" ht="18.75" customHeight="1">
      <c r="A8" s="705">
        <v>1993</v>
      </c>
      <c r="B8" s="705"/>
      <c r="C8" s="231"/>
      <c r="D8" s="232"/>
      <c r="E8" s="706">
        <v>12.71</v>
      </c>
      <c r="F8" s="707"/>
      <c r="G8" s="707">
        <v>12.83</v>
      </c>
      <c r="H8" s="707"/>
      <c r="I8" s="707">
        <v>11.08</v>
      </c>
      <c r="J8" s="707"/>
      <c r="K8" s="707">
        <v>12.01</v>
      </c>
      <c r="L8" s="707"/>
      <c r="M8" s="230"/>
    </row>
    <row r="9" spans="1:13" s="4" customFormat="1" ht="18.75" customHeight="1">
      <c r="A9" s="705">
        <v>1994</v>
      </c>
      <c r="B9" s="705"/>
      <c r="C9" s="231"/>
      <c r="D9" s="232"/>
      <c r="E9" s="706">
        <v>12.63</v>
      </c>
      <c r="F9" s="707"/>
      <c r="G9" s="707">
        <v>12.83</v>
      </c>
      <c r="H9" s="707"/>
      <c r="I9" s="707">
        <v>11.29</v>
      </c>
      <c r="J9" s="707"/>
      <c r="K9" s="707">
        <v>11.55</v>
      </c>
      <c r="L9" s="707"/>
      <c r="M9" s="230"/>
    </row>
    <row r="10" spans="1:13" s="4" customFormat="1" ht="18.75" customHeight="1">
      <c r="A10" s="705">
        <v>1995</v>
      </c>
      <c r="B10" s="705"/>
      <c r="C10" s="231"/>
      <c r="D10" s="232"/>
      <c r="E10" s="706">
        <v>12.58</v>
      </c>
      <c r="F10" s="707"/>
      <c r="G10" s="707">
        <v>12.83</v>
      </c>
      <c r="H10" s="707"/>
      <c r="I10" s="707">
        <v>11.29</v>
      </c>
      <c r="J10" s="707"/>
      <c r="K10" s="707">
        <v>11.44</v>
      </c>
      <c r="L10" s="707"/>
      <c r="M10" s="230"/>
    </row>
    <row r="11" spans="1:13" s="4" customFormat="1" ht="18.75" customHeight="1">
      <c r="A11" s="705">
        <v>1996</v>
      </c>
      <c r="B11" s="705"/>
      <c r="C11" s="231"/>
      <c r="D11" s="232"/>
      <c r="E11" s="706">
        <v>13.19</v>
      </c>
      <c r="F11" s="707"/>
      <c r="G11" s="707">
        <v>13.42</v>
      </c>
      <c r="H11" s="707"/>
      <c r="I11" s="707">
        <v>12.39</v>
      </c>
      <c r="J11" s="707"/>
      <c r="K11" s="707">
        <v>12.29</v>
      </c>
      <c r="L11" s="707"/>
      <c r="M11" s="230"/>
    </row>
    <row r="12" spans="1:13" s="4" customFormat="1" ht="18.75" customHeight="1">
      <c r="A12" s="705">
        <v>1997</v>
      </c>
      <c r="B12" s="705"/>
      <c r="C12" s="231"/>
      <c r="D12" s="232"/>
      <c r="E12" s="706">
        <v>13.98</v>
      </c>
      <c r="F12" s="707"/>
      <c r="G12" s="707">
        <v>14.2</v>
      </c>
      <c r="H12" s="707"/>
      <c r="I12" s="707">
        <v>13.48</v>
      </c>
      <c r="J12" s="707"/>
      <c r="K12" s="707">
        <v>13.14</v>
      </c>
      <c r="L12" s="707"/>
      <c r="M12" s="230"/>
    </row>
    <row r="13" spans="1:13" s="4" customFormat="1" ht="18.75" customHeight="1">
      <c r="A13" s="705">
        <v>1998</v>
      </c>
      <c r="B13" s="705"/>
      <c r="C13" s="231"/>
      <c r="D13" s="232"/>
      <c r="E13" s="706">
        <v>14.03</v>
      </c>
      <c r="F13" s="707"/>
      <c r="G13" s="707">
        <v>14.2</v>
      </c>
      <c r="H13" s="707"/>
      <c r="I13" s="707">
        <v>12.77</v>
      </c>
      <c r="J13" s="707"/>
      <c r="K13" s="707">
        <v>13.46</v>
      </c>
      <c r="L13" s="707"/>
      <c r="M13" s="230"/>
    </row>
    <row r="14" spans="1:13" s="4" customFormat="1" ht="18.75" customHeight="1">
      <c r="A14" s="705">
        <v>1999</v>
      </c>
      <c r="B14" s="705"/>
      <c r="C14" s="231"/>
      <c r="D14" s="232"/>
      <c r="E14" s="706">
        <v>13.71</v>
      </c>
      <c r="F14" s="707"/>
      <c r="G14" s="707">
        <v>13.8</v>
      </c>
      <c r="H14" s="707"/>
      <c r="I14" s="707">
        <v>13</v>
      </c>
      <c r="J14" s="707"/>
      <c r="K14" s="707">
        <v>13.44</v>
      </c>
      <c r="L14" s="707"/>
      <c r="M14" s="230"/>
    </row>
    <row r="15" spans="1:13" s="4" customFormat="1" ht="18.75" customHeight="1">
      <c r="A15" s="705">
        <v>2000</v>
      </c>
      <c r="B15" s="705"/>
      <c r="C15" s="231"/>
      <c r="D15" s="232"/>
      <c r="E15" s="706">
        <v>13.64</v>
      </c>
      <c r="F15" s="707"/>
      <c r="G15" s="707">
        <v>13.66</v>
      </c>
      <c r="H15" s="707"/>
      <c r="I15" s="707">
        <v>12.46</v>
      </c>
      <c r="J15" s="707"/>
      <c r="K15" s="707">
        <v>13.62</v>
      </c>
      <c r="L15" s="707"/>
      <c r="M15" s="230"/>
    </row>
    <row r="16" spans="1:13" s="4" customFormat="1" ht="18.75" customHeight="1">
      <c r="A16" s="705">
        <v>2001</v>
      </c>
      <c r="B16" s="705"/>
      <c r="C16" s="231"/>
      <c r="D16" s="232"/>
      <c r="E16" s="706">
        <v>13.4</v>
      </c>
      <c r="F16" s="707"/>
      <c r="G16" s="707">
        <v>13.36</v>
      </c>
      <c r="H16" s="707"/>
      <c r="I16" s="707">
        <v>12.18</v>
      </c>
      <c r="J16" s="707"/>
      <c r="K16" s="707">
        <v>13.56</v>
      </c>
      <c r="L16" s="707"/>
      <c r="M16" s="230"/>
    </row>
    <row r="17" spans="1:13" ht="18.75" customHeight="1">
      <c r="A17" s="705">
        <v>2002</v>
      </c>
      <c r="B17" s="705"/>
      <c r="C17" s="231"/>
      <c r="D17" s="232"/>
      <c r="E17" s="706">
        <v>13.11</v>
      </c>
      <c r="F17" s="707"/>
      <c r="G17" s="707">
        <v>12.99</v>
      </c>
      <c r="H17" s="707"/>
      <c r="I17" s="707">
        <v>13.08</v>
      </c>
      <c r="J17" s="707"/>
      <c r="K17" s="707">
        <v>13.54</v>
      </c>
      <c r="L17" s="707"/>
      <c r="M17" s="230"/>
    </row>
    <row r="18" spans="1:13" ht="18.75" customHeight="1">
      <c r="A18" s="705">
        <v>2003</v>
      </c>
      <c r="B18" s="705"/>
      <c r="C18" s="231"/>
      <c r="D18" s="232"/>
      <c r="E18" s="706">
        <v>13.17</v>
      </c>
      <c r="F18" s="707"/>
      <c r="G18" s="707">
        <v>12.87</v>
      </c>
      <c r="H18" s="707"/>
      <c r="I18" s="707">
        <v>13.68</v>
      </c>
      <c r="J18" s="707"/>
      <c r="K18" s="707">
        <v>13.53</v>
      </c>
      <c r="L18" s="707"/>
      <c r="M18" s="230"/>
    </row>
    <row r="19" spans="1:13" ht="18.75" customHeight="1">
      <c r="A19" s="705">
        <v>2004</v>
      </c>
      <c r="B19" s="705"/>
      <c r="C19" s="231"/>
      <c r="D19" s="232"/>
      <c r="E19" s="706">
        <v>13.27</v>
      </c>
      <c r="F19" s="707"/>
      <c r="G19" s="707">
        <v>12.87</v>
      </c>
      <c r="H19" s="707"/>
      <c r="I19" s="707">
        <v>14.37</v>
      </c>
      <c r="J19" s="707"/>
      <c r="K19" s="707">
        <v>13.05</v>
      </c>
      <c r="L19" s="707"/>
      <c r="M19" s="230"/>
    </row>
    <row r="20" spans="1:13" ht="18.75" customHeight="1">
      <c r="A20" s="705">
        <v>2005</v>
      </c>
      <c r="B20" s="705"/>
      <c r="C20" s="231"/>
      <c r="D20" s="232"/>
      <c r="E20" s="706">
        <v>12.71</v>
      </c>
      <c r="F20" s="707"/>
      <c r="G20" s="707">
        <v>12.41</v>
      </c>
      <c r="H20" s="707"/>
      <c r="I20" s="707">
        <v>13.92</v>
      </c>
      <c r="J20" s="707"/>
      <c r="K20" s="707">
        <v>12.2</v>
      </c>
      <c r="L20" s="707"/>
      <c r="M20" s="230"/>
    </row>
    <row r="21" spans="1:13" ht="18.75" customHeight="1">
      <c r="A21" s="705">
        <v>2006</v>
      </c>
      <c r="B21" s="705"/>
      <c r="C21" s="231"/>
      <c r="D21" s="232"/>
      <c r="E21" s="706">
        <v>12.2</v>
      </c>
      <c r="F21" s="707"/>
      <c r="G21" s="707">
        <v>11.96</v>
      </c>
      <c r="H21" s="707"/>
      <c r="I21" s="707">
        <v>13.45</v>
      </c>
      <c r="J21" s="707"/>
      <c r="K21" s="707">
        <v>11.74</v>
      </c>
      <c r="L21" s="707"/>
      <c r="M21" s="230"/>
    </row>
    <row r="22" spans="1:13" ht="18.75" customHeight="1">
      <c r="A22" s="705">
        <v>2007</v>
      </c>
      <c r="B22" s="705"/>
      <c r="C22" s="231"/>
      <c r="D22" s="232"/>
      <c r="E22" s="706">
        <v>12.72</v>
      </c>
      <c r="F22" s="707"/>
      <c r="G22" s="707">
        <v>12.87</v>
      </c>
      <c r="H22" s="707"/>
      <c r="I22" s="707">
        <v>13.89</v>
      </c>
      <c r="J22" s="707"/>
      <c r="K22" s="707">
        <v>11.75</v>
      </c>
      <c r="L22" s="707"/>
      <c r="M22" s="230"/>
    </row>
    <row r="23" spans="1:13" ht="18.75" customHeight="1">
      <c r="A23" s="705">
        <v>2008</v>
      </c>
      <c r="B23" s="705"/>
      <c r="C23" s="231"/>
      <c r="D23" s="232"/>
      <c r="E23" s="706">
        <v>12.7</v>
      </c>
      <c r="F23" s="707"/>
      <c r="G23" s="707">
        <v>12.86</v>
      </c>
      <c r="H23" s="707"/>
      <c r="I23" s="707">
        <v>13.95</v>
      </c>
      <c r="J23" s="707"/>
      <c r="K23" s="707">
        <v>11.76</v>
      </c>
      <c r="L23" s="707"/>
      <c r="M23" s="230"/>
    </row>
    <row r="24" spans="1:13" ht="18.75" customHeight="1">
      <c r="A24" s="705">
        <v>2009</v>
      </c>
      <c r="B24" s="705"/>
      <c r="C24" s="233" t="s">
        <v>187</v>
      </c>
      <c r="D24" s="231"/>
      <c r="E24" s="706">
        <v>14.9</v>
      </c>
      <c r="F24" s="707"/>
      <c r="G24" s="707">
        <v>14.9</v>
      </c>
      <c r="H24" s="707"/>
      <c r="I24" s="707">
        <v>14.9</v>
      </c>
      <c r="J24" s="707"/>
      <c r="K24" s="707">
        <v>14.9</v>
      </c>
      <c r="L24" s="707"/>
      <c r="M24" s="230"/>
    </row>
    <row r="25" spans="1:13" ht="18.75" customHeight="1">
      <c r="A25" s="705">
        <v>2010</v>
      </c>
      <c r="B25" s="705"/>
      <c r="C25" s="231"/>
      <c r="D25" s="232"/>
      <c r="E25" s="706">
        <v>14.9</v>
      </c>
      <c r="F25" s="707"/>
      <c r="G25" s="707">
        <v>14.9</v>
      </c>
      <c r="H25" s="707"/>
      <c r="I25" s="707">
        <v>14.9</v>
      </c>
      <c r="J25" s="707"/>
      <c r="K25" s="707">
        <v>14.9</v>
      </c>
      <c r="L25" s="707"/>
      <c r="M25" s="230"/>
    </row>
    <row r="26" spans="1:13" ht="18.75" customHeight="1">
      <c r="A26" s="705">
        <v>2011</v>
      </c>
      <c r="B26" s="705"/>
      <c r="C26" s="231"/>
      <c r="D26" s="232"/>
      <c r="E26" s="706">
        <v>15.5</v>
      </c>
      <c r="F26" s="707"/>
      <c r="G26" s="707">
        <v>15.5</v>
      </c>
      <c r="H26" s="707"/>
      <c r="I26" s="707">
        <v>15.5</v>
      </c>
      <c r="J26" s="707"/>
      <c r="K26" s="707">
        <v>15.5</v>
      </c>
      <c r="L26" s="707"/>
      <c r="M26" s="230"/>
    </row>
    <row r="27" spans="1:13" ht="18.75" customHeight="1">
      <c r="A27" s="705">
        <v>2012</v>
      </c>
      <c r="B27" s="705"/>
      <c r="C27" s="231"/>
      <c r="D27" s="232"/>
      <c r="E27" s="706">
        <v>15.5</v>
      </c>
      <c r="F27" s="707"/>
      <c r="G27" s="707">
        <v>15.5</v>
      </c>
      <c r="H27" s="707"/>
      <c r="I27" s="707">
        <v>15.5</v>
      </c>
      <c r="J27" s="707"/>
      <c r="K27" s="707">
        <v>15.5</v>
      </c>
      <c r="L27" s="707"/>
      <c r="M27" s="230"/>
    </row>
    <row r="28" spans="1:13" ht="18.75" customHeight="1">
      <c r="A28" s="705">
        <v>2013</v>
      </c>
      <c r="B28" s="705"/>
      <c r="C28" s="231"/>
      <c r="D28" s="234"/>
      <c r="E28" s="706">
        <v>15.5</v>
      </c>
      <c r="F28" s="707"/>
      <c r="G28" s="707">
        <v>15.5</v>
      </c>
      <c r="H28" s="707"/>
      <c r="I28" s="707">
        <v>15.5</v>
      </c>
      <c r="J28" s="707"/>
      <c r="K28" s="707">
        <v>15.5</v>
      </c>
      <c r="L28" s="707"/>
      <c r="M28" s="230"/>
    </row>
    <row r="29" spans="1:13" ht="18.75" customHeight="1">
      <c r="A29" s="705">
        <v>2014</v>
      </c>
      <c r="B29" s="705"/>
      <c r="C29" s="231"/>
      <c r="D29" s="232"/>
      <c r="E29" s="706">
        <v>15.5</v>
      </c>
      <c r="F29" s="707"/>
      <c r="G29" s="707">
        <v>15.5</v>
      </c>
      <c r="H29" s="707"/>
      <c r="I29" s="707">
        <v>15.5</v>
      </c>
      <c r="J29" s="707"/>
      <c r="K29" s="707">
        <v>15.5</v>
      </c>
      <c r="L29" s="707"/>
      <c r="M29" s="230"/>
    </row>
    <row r="30" spans="1:13" ht="13.5">
      <c r="A30" s="87"/>
      <c r="B30" s="87"/>
      <c r="C30" s="235"/>
      <c r="D30" s="93"/>
      <c r="E30" s="650"/>
      <c r="F30" s="650"/>
      <c r="G30" s="650"/>
      <c r="H30" s="650"/>
      <c r="I30" s="650"/>
      <c r="J30" s="650"/>
      <c r="K30" s="650"/>
      <c r="L30" s="650"/>
    </row>
    <row r="31" spans="1:13" ht="10.5" customHeight="1">
      <c r="A31" s="68" t="s">
        <v>33</v>
      </c>
      <c r="B31" s="68"/>
      <c r="C31" s="68"/>
      <c r="D31" s="236"/>
    </row>
    <row r="32" spans="1:13">
      <c r="A32" s="3" t="s">
        <v>413</v>
      </c>
      <c r="B32" s="3"/>
      <c r="C32" s="3"/>
    </row>
    <row r="33" spans="1:7" ht="10.5" customHeight="1">
      <c r="A33" s="3" t="s">
        <v>414</v>
      </c>
      <c r="B33" s="3"/>
      <c r="C33" s="3"/>
    </row>
    <row r="35" spans="1:7">
      <c r="C35" s="237"/>
      <c r="D35" s="237"/>
      <c r="E35" s="237"/>
      <c r="F35" s="237"/>
      <c r="G35" s="237"/>
    </row>
  </sheetData>
  <mergeCells count="120">
    <mergeCell ref="A28:B28"/>
    <mergeCell ref="E28:F28"/>
    <mergeCell ref="G28:H28"/>
    <mergeCell ref="I28:J28"/>
    <mergeCell ref="K28:L28"/>
    <mergeCell ref="A29:B29"/>
    <mergeCell ref="E29:F29"/>
    <mergeCell ref="G29:H29"/>
    <mergeCell ref="I29:J29"/>
    <mergeCell ref="K29:L29"/>
    <mergeCell ref="A26:B26"/>
    <mergeCell ref="E26:F26"/>
    <mergeCell ref="G26:H26"/>
    <mergeCell ref="I26:J26"/>
    <mergeCell ref="K26:L26"/>
    <mergeCell ref="A27:B27"/>
    <mergeCell ref="E27:F27"/>
    <mergeCell ref="G27:H27"/>
    <mergeCell ref="I27:J27"/>
    <mergeCell ref="K27:L27"/>
    <mergeCell ref="A24:B24"/>
    <mergeCell ref="E24:F24"/>
    <mergeCell ref="G24:H24"/>
    <mergeCell ref="I24:J24"/>
    <mergeCell ref="K24:L24"/>
    <mergeCell ref="A25:B25"/>
    <mergeCell ref="E25:F25"/>
    <mergeCell ref="G25:H25"/>
    <mergeCell ref="I25:J25"/>
    <mergeCell ref="K25:L25"/>
    <mergeCell ref="A22:B22"/>
    <mergeCell ref="E22:F22"/>
    <mergeCell ref="G22:H22"/>
    <mergeCell ref="I22:J22"/>
    <mergeCell ref="K22:L22"/>
    <mergeCell ref="A23:B23"/>
    <mergeCell ref="E23:F23"/>
    <mergeCell ref="G23:H23"/>
    <mergeCell ref="I23:J23"/>
    <mergeCell ref="K23:L23"/>
    <mergeCell ref="A20:B20"/>
    <mergeCell ref="E20:F20"/>
    <mergeCell ref="G20:H20"/>
    <mergeCell ref="I20:J20"/>
    <mergeCell ref="K20:L20"/>
    <mergeCell ref="A21:B21"/>
    <mergeCell ref="E21:F21"/>
    <mergeCell ref="G21:H21"/>
    <mergeCell ref="I21:J21"/>
    <mergeCell ref="K21:L21"/>
    <mergeCell ref="A18:B18"/>
    <mergeCell ref="E18:F18"/>
    <mergeCell ref="G18:H18"/>
    <mergeCell ref="I18:J18"/>
    <mergeCell ref="K18:L18"/>
    <mergeCell ref="A19:B19"/>
    <mergeCell ref="E19:F19"/>
    <mergeCell ref="G19:H19"/>
    <mergeCell ref="I19:J19"/>
    <mergeCell ref="K19:L19"/>
    <mergeCell ref="A16:B16"/>
    <mergeCell ref="E16:F16"/>
    <mergeCell ref="G16:H16"/>
    <mergeCell ref="I16:J16"/>
    <mergeCell ref="K16:L16"/>
    <mergeCell ref="A17:B17"/>
    <mergeCell ref="E17:F17"/>
    <mergeCell ref="G17:H17"/>
    <mergeCell ref="I17:J17"/>
    <mergeCell ref="K17:L17"/>
    <mergeCell ref="A14:B14"/>
    <mergeCell ref="E14:F14"/>
    <mergeCell ref="G14:H14"/>
    <mergeCell ref="I14:J14"/>
    <mergeCell ref="K14:L14"/>
    <mergeCell ref="A15:B15"/>
    <mergeCell ref="E15:F15"/>
    <mergeCell ref="G15:H15"/>
    <mergeCell ref="I15:J15"/>
    <mergeCell ref="K15:L15"/>
    <mergeCell ref="A12:B12"/>
    <mergeCell ref="E12:F12"/>
    <mergeCell ref="G12:H12"/>
    <mergeCell ref="I12:J12"/>
    <mergeCell ref="K12:L12"/>
    <mergeCell ref="A13:B13"/>
    <mergeCell ref="E13:F13"/>
    <mergeCell ref="G13:H13"/>
    <mergeCell ref="I13:J13"/>
    <mergeCell ref="K13:L13"/>
    <mergeCell ref="A10:B10"/>
    <mergeCell ref="E10:F10"/>
    <mergeCell ref="G10:H10"/>
    <mergeCell ref="I10:J10"/>
    <mergeCell ref="K10:L10"/>
    <mergeCell ref="A11:B11"/>
    <mergeCell ref="E11:F11"/>
    <mergeCell ref="G11:H11"/>
    <mergeCell ref="I11:J11"/>
    <mergeCell ref="K11:L11"/>
    <mergeCell ref="A8:B8"/>
    <mergeCell ref="E8:F8"/>
    <mergeCell ref="G8:H8"/>
    <mergeCell ref="I8:J8"/>
    <mergeCell ref="K8:L8"/>
    <mergeCell ref="A9:B9"/>
    <mergeCell ref="E9:F9"/>
    <mergeCell ref="G9:H9"/>
    <mergeCell ref="I9:J9"/>
    <mergeCell ref="K9:L9"/>
    <mergeCell ref="K4:L6"/>
    <mergeCell ref="A5:B5"/>
    <mergeCell ref="A7:B7"/>
    <mergeCell ref="E7:F7"/>
    <mergeCell ref="G7:H7"/>
    <mergeCell ref="I7:J7"/>
    <mergeCell ref="K7:L7"/>
    <mergeCell ref="E4:F6"/>
    <mergeCell ref="G4:H6"/>
    <mergeCell ref="I4:J6"/>
  </mergeCells>
  <pageMargins left="0.82677165354330717" right="0.78740157480314965" top="0.98425196850393704" bottom="0.78740157480314965" header="0.51181102362204722" footer="0.51181102362204722"/>
  <pageSetup paperSize="9" orientation="portrait" r:id="rId1"/>
  <headerFooter alignWithMargins="0">
    <oddHeader>&amp;C&amp;"Arial,Standard"&amp;9  15</oddHeader>
    <oddFooter xml:space="preserve">&amp;C&amp;"Arial,Standard"&amp;6© Statistisches Landesamt des Freistaates Sachsen  -  K II 1  - j/14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Inhalt_14_</vt:lpstr>
      <vt:lpstr>Tab01_14</vt:lpstr>
      <vt:lpstr>Tab02_14</vt:lpstr>
      <vt:lpstr>Tab03_14</vt:lpstr>
      <vt:lpstr>Tab04_14</vt:lpstr>
      <vt:lpstr>Tab05_14</vt:lpstr>
      <vt:lpstr>Tab06_14</vt:lpstr>
      <vt:lpstr>Tab07_14</vt:lpstr>
      <vt:lpstr>Tab08_14</vt:lpstr>
      <vt:lpstr>Tab09_14</vt:lpstr>
      <vt:lpstr>Tab10_14</vt:lpstr>
      <vt:lpstr>Tab11_14</vt:lpstr>
      <vt:lpstr>Tab12_14</vt:lpstr>
      <vt:lpstr>Tab13_14</vt:lpstr>
      <vt:lpstr>Tab14_14</vt:lpstr>
      <vt:lpstr>Tab15_14</vt:lpstr>
      <vt:lpstr>Tab16_14</vt:lpstr>
      <vt:lpstr>Tab17_14</vt:lpstr>
      <vt:lpstr>Tab18_14</vt:lpstr>
      <vt:lpstr>Tab19_14</vt:lpstr>
      <vt:lpstr>Tab20_14</vt:lpstr>
      <vt:lpstr>Tab21_14</vt:lpstr>
      <vt:lpstr>Tab22_14</vt:lpstr>
      <vt:lpstr>Tab23_14</vt:lpstr>
    </vt:vector>
  </TitlesOfParts>
  <Company>Sächsische Informatik Dienste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Joachim, Steffi - StaLa</dc:creator>
  <cp:lastModifiedBy>Klaua, Eva - StaLa</cp:lastModifiedBy>
  <cp:lastPrinted>2016-02-02T12:05:59Z</cp:lastPrinted>
  <dcterms:created xsi:type="dcterms:W3CDTF">2016-02-02T09:43:24Z</dcterms:created>
  <dcterms:modified xsi:type="dcterms:W3CDTF">2016-02-11T07:49:06Z</dcterms:modified>
</cp:coreProperties>
</file>