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2" windowWidth="11532" windowHeight="8040"/>
  </bookViews>
  <sheets>
    <sheet name="Inhalt" sheetId="57" r:id="rId1"/>
    <sheet name="Tab 1" sheetId="63" r:id="rId2"/>
    <sheet name="Tab 2" sheetId="44" r:id="rId3"/>
    <sheet name="Tab 3" sheetId="9" r:id="rId4"/>
    <sheet name="Tab 4" sheetId="28" r:id="rId5"/>
    <sheet name="Tab 5" sheetId="10" r:id="rId6"/>
    <sheet name="Tab 6" sheetId="45" r:id="rId7"/>
    <sheet name="Tab 7" sheetId="46" r:id="rId8"/>
    <sheet name="Tab 8" sheetId="47" r:id="rId9"/>
    <sheet name="Tab 9" sheetId="48" r:id="rId10"/>
    <sheet name="Tab 10" sheetId="49" r:id="rId11"/>
    <sheet name="Tab 11" sheetId="50" r:id="rId12"/>
    <sheet name="Tab 12" sheetId="52" r:id="rId13"/>
    <sheet name="Tab 13" sheetId="51" r:id="rId14"/>
    <sheet name="Tab 14" sheetId="60" r:id="rId15"/>
    <sheet name="Tab 15" sheetId="62" r:id="rId16"/>
    <sheet name="Tab 16" sheetId="8" r:id="rId17"/>
    <sheet name="Tab 17" sheetId="12" r:id="rId18"/>
    <sheet name="Tab 18" sheetId="13" r:id="rId19"/>
    <sheet name="Tab 19" sheetId="15" r:id="rId20"/>
    <sheet name="Tab 20" sheetId="26" r:id="rId21"/>
    <sheet name="Tab21" sheetId="27" r:id="rId22"/>
    <sheet name="Tab 22" sheetId="16" r:id="rId23"/>
    <sheet name="Tab 23" sheetId="17" r:id="rId24"/>
    <sheet name="Tab 24" sheetId="18" r:id="rId25"/>
    <sheet name="Tab 25" sheetId="19" r:id="rId26"/>
    <sheet name="Tab26" sheetId="22" r:id="rId27"/>
    <sheet name="Tab 27" sheetId="20" r:id="rId28"/>
    <sheet name="Tab 28" sheetId="1" r:id="rId29"/>
    <sheet name="Tab29" sheetId="2" r:id="rId30"/>
    <sheet name="Tab30" sheetId="14" r:id="rId31"/>
    <sheet name="Tab31" sheetId="3" r:id="rId32"/>
    <sheet name="Tab 32" sheetId="4" r:id="rId33"/>
    <sheet name="Tab 33" sheetId="25" r:id="rId34"/>
    <sheet name="Tab34" sheetId="24" r:id="rId35"/>
  </sheets>
  <calcPr calcId="145621"/>
</workbook>
</file>

<file path=xl/calcChain.xml><?xml version="1.0" encoding="utf-8"?>
<calcChain xmlns="http://schemas.openxmlformats.org/spreadsheetml/2006/main">
  <c r="F41" i="19" l="1"/>
  <c r="G41" i="19"/>
  <c r="F35" i="19"/>
  <c r="G35" i="19"/>
  <c r="F25" i="19"/>
  <c r="G25" i="19"/>
  <c r="F17" i="19"/>
  <c r="G17" i="19"/>
  <c r="G35" i="18" l="1"/>
  <c r="B44" i="3" l="1"/>
  <c r="C44" i="3"/>
  <c r="D44" i="3"/>
  <c r="E44" i="3"/>
  <c r="G44" i="3"/>
  <c r="H44" i="3"/>
  <c r="F44" i="3"/>
  <c r="C12" i="25" l="1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C11" i="25"/>
  <c r="B11" i="25"/>
  <c r="E35" i="25"/>
  <c r="F35" i="25"/>
  <c r="G35" i="25"/>
  <c r="H35" i="25"/>
  <c r="D35" i="25"/>
  <c r="C38" i="4" l="1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B38" i="4"/>
  <c r="C33" i="14" l="1"/>
  <c r="D33" i="14"/>
  <c r="E33" i="14"/>
  <c r="F33" i="14"/>
  <c r="G33" i="14"/>
  <c r="H33" i="14"/>
  <c r="B33" i="14"/>
  <c r="C36" i="2" l="1"/>
  <c r="D36" i="2"/>
  <c r="E36" i="2"/>
  <c r="F36" i="2"/>
  <c r="G36" i="2"/>
  <c r="H36" i="2"/>
  <c r="I36" i="2"/>
  <c r="J36" i="2"/>
  <c r="K36" i="2"/>
  <c r="L36" i="2"/>
  <c r="M36" i="2"/>
  <c r="N36" i="2"/>
  <c r="B36" i="2"/>
  <c r="D48" i="20" l="1"/>
  <c r="C38" i="1"/>
  <c r="F38" i="1"/>
  <c r="G38" i="1"/>
  <c r="H38" i="1"/>
  <c r="B38" i="1"/>
  <c r="F45" i="20" l="1"/>
  <c r="G45" i="20"/>
  <c r="H45" i="20"/>
  <c r="F33" i="20"/>
  <c r="H33" i="20"/>
  <c r="F27" i="20"/>
  <c r="G27" i="20"/>
  <c r="H27" i="20"/>
  <c r="C37" i="20" l="1"/>
  <c r="C45" i="20"/>
  <c r="B45" i="20"/>
  <c r="B37" i="20"/>
  <c r="C33" i="20"/>
  <c r="B33" i="20"/>
  <c r="C27" i="20"/>
  <c r="B27" i="20"/>
  <c r="C19" i="20"/>
  <c r="F19" i="20"/>
  <c r="F39" i="20" s="1"/>
  <c r="G19" i="20"/>
  <c r="G39" i="20" s="1"/>
  <c r="G48" i="20" s="1"/>
  <c r="H19" i="20"/>
  <c r="H39" i="20" s="1"/>
  <c r="H48" i="20" s="1"/>
  <c r="B19" i="20"/>
  <c r="C39" i="20" l="1"/>
  <c r="C48" i="20" s="1"/>
  <c r="B39" i="20"/>
  <c r="F48" i="20"/>
  <c r="B17" i="19"/>
  <c r="E48" i="20" l="1"/>
  <c r="C34" i="16"/>
  <c r="D34" i="16"/>
  <c r="E34" i="16"/>
  <c r="F34" i="16"/>
  <c r="B34" i="16"/>
  <c r="C34" i="26" l="1"/>
  <c r="D34" i="26"/>
  <c r="E34" i="26"/>
  <c r="F34" i="26"/>
  <c r="G34" i="26"/>
  <c r="H34" i="26"/>
  <c r="B34" i="26"/>
  <c r="H63" i="15"/>
  <c r="H62" i="15"/>
  <c r="H61" i="15"/>
  <c r="H60" i="15"/>
  <c r="H42" i="15"/>
  <c r="H41" i="15"/>
  <c r="H40" i="15"/>
  <c r="H39" i="15"/>
  <c r="V33" i="13" l="1"/>
  <c r="U33" i="13"/>
  <c r="T33" i="13"/>
  <c r="S33" i="13"/>
  <c r="W33" i="13"/>
  <c r="X33" i="13"/>
  <c r="Y33" i="13"/>
  <c r="Z33" i="13"/>
  <c r="AA33" i="13"/>
  <c r="AB33" i="13"/>
  <c r="AC33" i="13"/>
  <c r="AD33" i="13"/>
  <c r="AE33" i="13"/>
  <c r="AF33" i="13"/>
  <c r="AG33" i="13"/>
  <c r="AH33" i="13"/>
  <c r="AI33" i="13"/>
  <c r="AJ33" i="13"/>
  <c r="AK33" i="13"/>
  <c r="AL33" i="13"/>
  <c r="AM33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R33" i="13"/>
  <c r="C33" i="13"/>
  <c r="C17" i="12"/>
  <c r="D17" i="12"/>
  <c r="E17" i="12"/>
  <c r="F17" i="12"/>
  <c r="B17" i="12"/>
  <c r="E33" i="8"/>
  <c r="F33" i="8"/>
  <c r="G33" i="8"/>
  <c r="D33" i="8"/>
  <c r="F38" i="9" l="1"/>
  <c r="C35" i="18" l="1"/>
  <c r="B36" i="10"/>
  <c r="C17" i="19"/>
  <c r="C25" i="19"/>
  <c r="C35" i="19"/>
  <c r="D17" i="19"/>
  <c r="D25" i="19"/>
  <c r="D35" i="19"/>
  <c r="E17" i="19"/>
  <c r="E25" i="19"/>
  <c r="E35" i="19"/>
  <c r="G47" i="19"/>
  <c r="B25" i="19"/>
  <c r="B35" i="19"/>
  <c r="B48" i="20"/>
  <c r="C35" i="17"/>
  <c r="D35" i="17"/>
  <c r="E35" i="17"/>
  <c r="F35" i="17"/>
  <c r="C17" i="17"/>
  <c r="D17" i="17"/>
  <c r="E17" i="17"/>
  <c r="F17" i="17"/>
  <c r="C25" i="17"/>
  <c r="C31" i="17"/>
  <c r="C41" i="17"/>
  <c r="C43" i="17" s="1"/>
  <c r="D25" i="17"/>
  <c r="D31" i="17"/>
  <c r="D41" i="17"/>
  <c r="D43" i="17" s="1"/>
  <c r="E25" i="17"/>
  <c r="E31" i="17"/>
  <c r="E41" i="17"/>
  <c r="E43" i="17" s="1"/>
  <c r="F25" i="17"/>
  <c r="F31" i="17"/>
  <c r="F41" i="17"/>
  <c r="F43" i="17" s="1"/>
  <c r="B41" i="17"/>
  <c r="B43" i="17" s="1"/>
  <c r="B35" i="17"/>
  <c r="B31" i="17"/>
  <c r="B25" i="17"/>
  <c r="B17" i="17"/>
  <c r="D35" i="27"/>
  <c r="E35" i="27"/>
  <c r="F35" i="27"/>
  <c r="G35" i="27"/>
  <c r="H35" i="27"/>
  <c r="I35" i="27"/>
  <c r="J35" i="27"/>
  <c r="D25" i="27"/>
  <c r="E25" i="27"/>
  <c r="F25" i="27"/>
  <c r="G25" i="27"/>
  <c r="H25" i="27"/>
  <c r="I25" i="27"/>
  <c r="J25" i="27"/>
  <c r="E17" i="27"/>
  <c r="F17" i="27"/>
  <c r="G17" i="27"/>
  <c r="H17" i="27"/>
  <c r="I17" i="27"/>
  <c r="J17" i="27"/>
  <c r="D17" i="27"/>
  <c r="D41" i="27" s="1"/>
  <c r="D49" i="27" s="1"/>
  <c r="C12" i="27"/>
  <c r="C14" i="27"/>
  <c r="C16" i="27"/>
  <c r="C18" i="27"/>
  <c r="C20" i="27"/>
  <c r="C25" i="27" s="1"/>
  <c r="C22" i="27"/>
  <c r="C24" i="27"/>
  <c r="C26" i="27"/>
  <c r="C28" i="27"/>
  <c r="C29" i="27"/>
  <c r="C30" i="27"/>
  <c r="C32" i="27"/>
  <c r="C34" i="27"/>
  <c r="C36" i="27"/>
  <c r="C38" i="27"/>
  <c r="C40" i="27"/>
  <c r="C42" i="27"/>
  <c r="C44" i="27"/>
  <c r="C46" i="27"/>
  <c r="C48" i="27"/>
  <c r="B12" i="27"/>
  <c r="B14" i="27"/>
  <c r="B16" i="27"/>
  <c r="B18" i="27"/>
  <c r="B25" i="27"/>
  <c r="B20" i="27"/>
  <c r="B22" i="27"/>
  <c r="B24" i="27"/>
  <c r="B26" i="27"/>
  <c r="B35" i="27" s="1"/>
  <c r="B28" i="27"/>
  <c r="B30" i="27"/>
  <c r="B32" i="27"/>
  <c r="B34" i="27"/>
  <c r="B36" i="27"/>
  <c r="B38" i="27"/>
  <c r="B40" i="27"/>
  <c r="B42" i="27"/>
  <c r="B44" i="27"/>
  <c r="B46" i="27"/>
  <c r="B48" i="27"/>
  <c r="B11" i="27"/>
  <c r="C39" i="15"/>
  <c r="C60" i="15" s="1"/>
  <c r="D39" i="15"/>
  <c r="D60" i="15" s="1"/>
  <c r="E39" i="15"/>
  <c r="F39" i="15"/>
  <c r="F60" i="15" s="1"/>
  <c r="G39" i="15"/>
  <c r="G60" i="15" s="1"/>
  <c r="I39" i="15"/>
  <c r="I60" i="15" s="1"/>
  <c r="J39" i="15"/>
  <c r="B39" i="15"/>
  <c r="B60" i="15" s="1"/>
  <c r="B40" i="15"/>
  <c r="B61" i="15" s="1"/>
  <c r="C40" i="15"/>
  <c r="C61" i="15" s="1"/>
  <c r="D40" i="15"/>
  <c r="D61" i="15" s="1"/>
  <c r="E40" i="15"/>
  <c r="E61" i="15" s="1"/>
  <c r="F40" i="15"/>
  <c r="F61" i="15" s="1"/>
  <c r="G40" i="15"/>
  <c r="G61" i="15" s="1"/>
  <c r="I40" i="15"/>
  <c r="I61" i="15" s="1"/>
  <c r="J40" i="15"/>
  <c r="J61" i="15" s="1"/>
  <c r="B41" i="15"/>
  <c r="B62" i="15" s="1"/>
  <c r="C41" i="15"/>
  <c r="C62" i="15" s="1"/>
  <c r="D41" i="15"/>
  <c r="D62" i="15" s="1"/>
  <c r="E41" i="15"/>
  <c r="E62" i="15" s="1"/>
  <c r="F41" i="15"/>
  <c r="F62" i="15" s="1"/>
  <c r="G41" i="15"/>
  <c r="G62" i="15" s="1"/>
  <c r="I41" i="15"/>
  <c r="I62" i="15" s="1"/>
  <c r="J41" i="15"/>
  <c r="J62" i="15" s="1"/>
  <c r="B42" i="15"/>
  <c r="B63" i="15" s="1"/>
  <c r="C42" i="15"/>
  <c r="C63" i="15" s="1"/>
  <c r="D42" i="15"/>
  <c r="D63" i="15" s="1"/>
  <c r="E42" i="15"/>
  <c r="E63" i="15" s="1"/>
  <c r="F42" i="15"/>
  <c r="F63" i="15" s="1"/>
  <c r="G42" i="15"/>
  <c r="G63" i="15" s="1"/>
  <c r="I42" i="15"/>
  <c r="I63" i="15" s="1"/>
  <c r="J42" i="15"/>
  <c r="J63" i="15" s="1"/>
  <c r="H34" i="24"/>
  <c r="D34" i="24"/>
  <c r="E34" i="24"/>
  <c r="F34" i="24"/>
  <c r="G34" i="24"/>
  <c r="B25" i="24"/>
  <c r="B27" i="24"/>
  <c r="D24" i="24"/>
  <c r="E24" i="24"/>
  <c r="F24" i="24"/>
  <c r="G24" i="24"/>
  <c r="H24" i="24"/>
  <c r="B31" i="24"/>
  <c r="B32" i="24"/>
  <c r="B33" i="24"/>
  <c r="D16" i="24"/>
  <c r="E16" i="24"/>
  <c r="E40" i="24" s="1"/>
  <c r="E48" i="24" s="1"/>
  <c r="F16" i="24"/>
  <c r="G16" i="24"/>
  <c r="H16" i="24"/>
  <c r="B16" i="24"/>
  <c r="C13" i="24"/>
  <c r="C15" i="24"/>
  <c r="C17" i="24"/>
  <c r="C19" i="24"/>
  <c r="C24" i="24" s="1"/>
  <c r="C21" i="24"/>
  <c r="C23" i="24"/>
  <c r="C25" i="24"/>
  <c r="C27" i="24"/>
  <c r="C29" i="24"/>
  <c r="C31" i="24"/>
  <c r="C33" i="24"/>
  <c r="C16" i="24"/>
  <c r="B13" i="24"/>
  <c r="B15" i="24"/>
  <c r="B17" i="24"/>
  <c r="B19" i="24"/>
  <c r="B21" i="24"/>
  <c r="B22" i="24"/>
  <c r="B23" i="24"/>
  <c r="B29" i="24"/>
  <c r="B35" i="24"/>
  <c r="B37" i="24"/>
  <c r="C47" i="3"/>
  <c r="D47" i="3"/>
  <c r="E47" i="3"/>
  <c r="F47" i="3"/>
  <c r="G47" i="3"/>
  <c r="H47" i="3"/>
  <c r="B47" i="3"/>
  <c r="E35" i="1"/>
  <c r="E37" i="1"/>
  <c r="C103" i="22"/>
  <c r="C105" i="22" s="1"/>
  <c r="D103" i="22"/>
  <c r="D105" i="22" s="1"/>
  <c r="E103" i="22"/>
  <c r="E105" i="22" s="1"/>
  <c r="F103" i="22"/>
  <c r="F105" i="22" s="1"/>
  <c r="G103" i="22"/>
  <c r="G105" i="22" s="1"/>
  <c r="B103" i="22"/>
  <c r="B105" i="22" s="1"/>
  <c r="C85" i="22"/>
  <c r="C86" i="22"/>
  <c r="C87" i="22"/>
  <c r="C88" i="22"/>
  <c r="C89" i="22"/>
  <c r="C90" i="22"/>
  <c r="C91" i="22"/>
  <c r="C92" i="22"/>
  <c r="C93" i="22"/>
  <c r="C94" i="22"/>
  <c r="C95" i="22"/>
  <c r="C96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E85" i="22"/>
  <c r="E86" i="22"/>
  <c r="E87" i="22"/>
  <c r="E88" i="22"/>
  <c r="E89" i="22"/>
  <c r="E90" i="22"/>
  <c r="E91" i="22"/>
  <c r="E92" i="22"/>
  <c r="E93" i="22"/>
  <c r="E94" i="22"/>
  <c r="E95" i="22"/>
  <c r="E96" i="22"/>
  <c r="F85" i="22"/>
  <c r="F86" i="22"/>
  <c r="F87" i="22"/>
  <c r="F88" i="22"/>
  <c r="F89" i="22"/>
  <c r="F90" i="22"/>
  <c r="F91" i="22"/>
  <c r="F92" i="22"/>
  <c r="F93" i="22"/>
  <c r="F94" i="22"/>
  <c r="F95" i="22"/>
  <c r="F96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B85" i="22"/>
  <c r="B86" i="22"/>
  <c r="B87" i="22"/>
  <c r="B88" i="22"/>
  <c r="B89" i="22"/>
  <c r="B90" i="22"/>
  <c r="B91" i="22"/>
  <c r="B92" i="22"/>
  <c r="B93" i="22"/>
  <c r="B94" i="22"/>
  <c r="B95" i="22"/>
  <c r="B96" i="22"/>
  <c r="C74" i="22"/>
  <c r="D74" i="22"/>
  <c r="E74" i="22"/>
  <c r="F74" i="22"/>
  <c r="G74" i="22"/>
  <c r="H74" i="22"/>
  <c r="B74" i="22"/>
  <c r="C81" i="22"/>
  <c r="D81" i="22"/>
  <c r="E81" i="22"/>
  <c r="F81" i="22"/>
  <c r="G81" i="22"/>
  <c r="B81" i="22"/>
  <c r="C57" i="22"/>
  <c r="D57" i="22"/>
  <c r="E57" i="22"/>
  <c r="F57" i="22"/>
  <c r="B57" i="22"/>
  <c r="C50" i="22"/>
  <c r="D50" i="22"/>
  <c r="E50" i="22"/>
  <c r="F50" i="22"/>
  <c r="G50" i="22"/>
  <c r="H50" i="22"/>
  <c r="B50" i="22"/>
  <c r="C33" i="22"/>
  <c r="D33" i="22"/>
  <c r="E33" i="22"/>
  <c r="F33" i="22"/>
  <c r="B33" i="22"/>
  <c r="C26" i="22"/>
  <c r="D26" i="22"/>
  <c r="E26" i="22"/>
  <c r="F26" i="22"/>
  <c r="G26" i="22"/>
  <c r="H26" i="22"/>
  <c r="B26" i="22"/>
  <c r="C64" i="12"/>
  <c r="D64" i="12"/>
  <c r="E64" i="12"/>
  <c r="F64" i="12"/>
  <c r="B64" i="12"/>
  <c r="C55" i="12"/>
  <c r="D55" i="12"/>
  <c r="E55" i="12"/>
  <c r="F55" i="12"/>
  <c r="C56" i="12"/>
  <c r="D56" i="12"/>
  <c r="E56" i="12"/>
  <c r="F56" i="12"/>
  <c r="C57" i="12"/>
  <c r="D57" i="12"/>
  <c r="E57" i="12"/>
  <c r="F57" i="12"/>
  <c r="C58" i="12"/>
  <c r="D58" i="12"/>
  <c r="E58" i="12"/>
  <c r="F58" i="12"/>
  <c r="C59" i="12"/>
  <c r="D59" i="12"/>
  <c r="E59" i="12"/>
  <c r="F59" i="12"/>
  <c r="C60" i="12"/>
  <c r="D60" i="12"/>
  <c r="E60" i="12"/>
  <c r="F60" i="12"/>
  <c r="B56" i="12"/>
  <c r="B57" i="12"/>
  <c r="B58" i="12"/>
  <c r="B59" i="12"/>
  <c r="B60" i="12"/>
  <c r="B55" i="12"/>
  <c r="C47" i="12"/>
  <c r="C51" i="12" s="1"/>
  <c r="D47" i="12"/>
  <c r="D51" i="12" s="1"/>
  <c r="E47" i="12"/>
  <c r="E51" i="12" s="1"/>
  <c r="F47" i="12"/>
  <c r="F51" i="12" s="1"/>
  <c r="B47" i="12"/>
  <c r="B51" i="12" s="1"/>
  <c r="C32" i="12"/>
  <c r="C36" i="12" s="1"/>
  <c r="D32" i="12"/>
  <c r="D36" i="12" s="1"/>
  <c r="E32" i="12"/>
  <c r="E36" i="12" s="1"/>
  <c r="F32" i="12"/>
  <c r="F36" i="12" s="1"/>
  <c r="B32" i="12"/>
  <c r="B36" i="12" s="1"/>
  <c r="C21" i="12"/>
  <c r="D21" i="12"/>
  <c r="E21" i="12"/>
  <c r="F21" i="12"/>
  <c r="B21" i="12"/>
  <c r="B24" i="24" l="1"/>
  <c r="B40" i="24" s="1"/>
  <c r="B48" i="24" s="1"/>
  <c r="F40" i="24"/>
  <c r="F48" i="24" s="1"/>
  <c r="C34" i="24"/>
  <c r="C40" i="24" s="1"/>
  <c r="C48" i="24" s="1"/>
  <c r="B34" i="24"/>
  <c r="J41" i="27"/>
  <c r="J49" i="27" s="1"/>
  <c r="H40" i="24"/>
  <c r="H48" i="24" s="1"/>
  <c r="G40" i="24"/>
  <c r="G48" i="24" s="1"/>
  <c r="D40" i="24"/>
  <c r="D48" i="24" s="1"/>
  <c r="E38" i="1"/>
  <c r="C98" i="22"/>
  <c r="G98" i="22"/>
  <c r="F98" i="22"/>
  <c r="E98" i="22"/>
  <c r="H98" i="22"/>
  <c r="B98" i="22"/>
  <c r="D98" i="22"/>
  <c r="D41" i="19"/>
  <c r="B41" i="19"/>
  <c r="E41" i="19"/>
  <c r="C41" i="19"/>
  <c r="B37" i="17"/>
  <c r="B45" i="17" s="1"/>
  <c r="F37" i="17"/>
  <c r="F45" i="17" s="1"/>
  <c r="E37" i="17"/>
  <c r="E45" i="17" s="1"/>
  <c r="D37" i="17"/>
  <c r="D45" i="17" s="1"/>
  <c r="C37" i="17"/>
  <c r="C45" i="17" s="1"/>
  <c r="C35" i="27"/>
  <c r="G41" i="27"/>
  <c r="G49" i="27" s="1"/>
  <c r="I41" i="27"/>
  <c r="I49" i="27" s="1"/>
  <c r="H41" i="27"/>
  <c r="H49" i="27" s="1"/>
  <c r="E41" i="27"/>
  <c r="E49" i="27" s="1"/>
  <c r="B17" i="27"/>
  <c r="B41" i="27" s="1"/>
  <c r="B49" i="27" s="1"/>
  <c r="C17" i="27"/>
  <c r="E60" i="15"/>
  <c r="B62" i="12"/>
  <c r="B66" i="12" s="1"/>
  <c r="D62" i="12"/>
  <c r="D66" i="12" s="1"/>
  <c r="F62" i="12"/>
  <c r="F66" i="12" s="1"/>
  <c r="E62" i="12"/>
  <c r="E66" i="12" s="1"/>
  <c r="C62" i="12"/>
  <c r="C66" i="12" s="1"/>
  <c r="J60" i="15"/>
  <c r="F41" i="27"/>
  <c r="F49" i="27" s="1"/>
  <c r="C41" i="27" l="1"/>
  <c r="C49" i="27" s="1"/>
  <c r="D38" i="1"/>
</calcChain>
</file>

<file path=xl/sharedStrings.xml><?xml version="1.0" encoding="utf-8"?>
<sst xmlns="http://schemas.openxmlformats.org/spreadsheetml/2006/main" count="2171" uniqueCount="660">
  <si>
    <t>Darunter mit Zuleitung zur Abwasserbehandlungsanlage</t>
  </si>
  <si>
    <t>davon</t>
  </si>
  <si>
    <t xml:space="preserve">1) Die regionale Zuordnung erfolgt jeweils nach der Herkunftsgemeinde. </t>
  </si>
  <si>
    <r>
      <t>Ausbaugröße</t>
    </r>
    <r>
      <rPr>
        <vertAlign val="superscript"/>
        <sz val="8"/>
        <rFont val="Arial"/>
        <family val="2"/>
      </rPr>
      <t>2)</t>
    </r>
  </si>
  <si>
    <t xml:space="preserve">darunter aus: </t>
  </si>
  <si>
    <t>Sachsen-Anhalt</t>
  </si>
  <si>
    <t>Brandenburg</t>
  </si>
  <si>
    <t>2) Bemessungskapazität nach Genehmigungsbescheid (bezogen auf EGW B60)</t>
  </si>
  <si>
    <t>Ins-</t>
  </si>
  <si>
    <t>gesamt</t>
  </si>
  <si>
    <t>Bevölkerung
insgesamt</t>
  </si>
  <si>
    <t>behandeltes
Abwasser</t>
  </si>
  <si>
    <t>behandelte
Einwohnerwerte</t>
  </si>
  <si>
    <t>150 und
mehr</t>
  </si>
  <si>
    <t>Biologische Anlagen ohne
  weitergehende Behandlung</t>
  </si>
  <si>
    <t>Biologische Anlagen mit
  weitergehender Behandlung
  zusammen</t>
  </si>
  <si>
    <t>und zwar mit:
  Nitrifikation</t>
  </si>
  <si>
    <t xml:space="preserve">  Nitrifikation, Denitrifikation
    und Filtration</t>
  </si>
  <si>
    <t>Biologische Anlagen
  zusammen</t>
  </si>
  <si>
    <t>Chemnitz, Stadt</t>
  </si>
  <si>
    <t>Vogtlandkreis</t>
  </si>
  <si>
    <t>Dresden, Stadt</t>
  </si>
  <si>
    <t>Bautzen</t>
  </si>
  <si>
    <t>Meißen</t>
  </si>
  <si>
    <t>Leipzig, Stadt</t>
  </si>
  <si>
    <t>Sachsen</t>
  </si>
  <si>
    <t>Davon abgeleitet</t>
  </si>
  <si>
    <t>Liter</t>
  </si>
  <si>
    <t>Anlagen insgesamt</t>
  </si>
  <si>
    <t xml:space="preserve">Art der Abwasserbehandlung </t>
  </si>
  <si>
    <t>biologisch</t>
  </si>
  <si>
    <t>ohne zusätzlichen Verfahrensstufen</t>
  </si>
  <si>
    <t>mit zusätzlichen Verfahrensstufen</t>
  </si>
  <si>
    <t>Anlagen</t>
  </si>
  <si>
    <t>Anzahl</t>
  </si>
  <si>
    <t xml:space="preserve">  Sachsen-Anhalt</t>
  </si>
  <si>
    <t xml:space="preserve">  Brandenburg</t>
  </si>
  <si>
    <t>_____</t>
  </si>
  <si>
    <t>1) Die regionale Zuordnung erfolgt jeweils nach dem Standort der Abwasserbehandlungsanlage.</t>
  </si>
  <si>
    <t xml:space="preserve"> </t>
  </si>
  <si>
    <t>Art der Anlage</t>
  </si>
  <si>
    <t>Davon</t>
  </si>
  <si>
    <t>Mechanische Anlagen</t>
  </si>
  <si>
    <t xml:space="preserve">  </t>
  </si>
  <si>
    <t xml:space="preserve">  Nitrifikation und Denitrifikation </t>
  </si>
  <si>
    <t>zusammen</t>
  </si>
  <si>
    <t>darunter</t>
  </si>
  <si>
    <t>2) Mehrfachnennungen möglich</t>
  </si>
  <si>
    <t>unter 50</t>
  </si>
  <si>
    <t>50 - 75</t>
  </si>
  <si>
    <t>75 - 95</t>
  </si>
  <si>
    <t>95 - 105</t>
  </si>
  <si>
    <t>105 - 150</t>
  </si>
  <si>
    <t>Insgesamt</t>
  </si>
  <si>
    <t>Trennsystem</t>
  </si>
  <si>
    <t>insgesamt</t>
  </si>
  <si>
    <t>Schmutz-</t>
  </si>
  <si>
    <t>Regen-</t>
  </si>
  <si>
    <t>wasserkanäle</t>
  </si>
  <si>
    <t>%</t>
  </si>
  <si>
    <t>km</t>
  </si>
  <si>
    <t>1) Die regionale Zuordnung erfolgt jeweils nach der Herkunftsgemeinde.</t>
  </si>
  <si>
    <t>Merkmal</t>
  </si>
  <si>
    <t>Einheit</t>
  </si>
  <si>
    <t>Anschlussgrad</t>
  </si>
  <si>
    <t>Prozent</t>
  </si>
  <si>
    <t xml:space="preserve"> -   </t>
  </si>
  <si>
    <t xml:space="preserve">Länge des Kanalnetzes </t>
  </si>
  <si>
    <t xml:space="preserve">  Mischsystem</t>
  </si>
  <si>
    <t xml:space="preserve">  Trennsystem</t>
  </si>
  <si>
    <t xml:space="preserve">    Schmutzwasserkanäle</t>
  </si>
  <si>
    <t xml:space="preserve">    Regenwasserkanäle </t>
  </si>
  <si>
    <t>1 000 m³</t>
  </si>
  <si>
    <t>m³</t>
  </si>
  <si>
    <t xml:space="preserve">  Fremdwasser</t>
  </si>
  <si>
    <t xml:space="preserve">  Niederschlagswasser</t>
  </si>
  <si>
    <t xml:space="preserve">  biologisch ohne weitergehende Behandlung </t>
  </si>
  <si>
    <t xml:space="preserve">  biologisch mit weitergehender Behandlung</t>
  </si>
  <si>
    <t xml:space="preserve">  sonstige</t>
  </si>
  <si>
    <t xml:space="preserve">  sonstige </t>
  </si>
  <si>
    <t>Anschlussgrad an</t>
  </si>
  <si>
    <t>Baujahr</t>
  </si>
  <si>
    <t xml:space="preserve">                bis 1960</t>
  </si>
  <si>
    <t>1961      -      1970</t>
  </si>
  <si>
    <t>1971      -      1980</t>
  </si>
  <si>
    <t>1981      -      1990</t>
  </si>
  <si>
    <t>1991      -      2000</t>
  </si>
  <si>
    <t>Zusammen</t>
  </si>
  <si>
    <t xml:space="preserve">Ohne Angabe der Baujahre  </t>
  </si>
  <si>
    <t>Baujahre  bis  1960</t>
  </si>
  <si>
    <t>Baujahre 1991 - 2000</t>
  </si>
  <si>
    <t>Ohne Angabe der Baujahre</t>
  </si>
  <si>
    <t>Summe der Kanäle</t>
  </si>
  <si>
    <t>kanäle</t>
  </si>
  <si>
    <t xml:space="preserve">Art der Kanäle </t>
  </si>
  <si>
    <t>bis 1960</t>
  </si>
  <si>
    <t>WEG 53</t>
  </si>
  <si>
    <t>Gesamtlänge</t>
  </si>
  <si>
    <t>Mischwasser</t>
  </si>
  <si>
    <t>Schmutzwasser</t>
  </si>
  <si>
    <t>Regenwasser</t>
  </si>
  <si>
    <t>WEG 54</t>
  </si>
  <si>
    <t>WEG 56</t>
  </si>
  <si>
    <t>WEG 58</t>
  </si>
  <si>
    <t>WEG 5</t>
  </si>
  <si>
    <t>WEG 67</t>
  </si>
  <si>
    <t>WEG 6</t>
  </si>
  <si>
    <t>Direkt 
einleitende
Gemeinden</t>
  </si>
  <si>
    <t>Direkt
eingeleitetes
Schmutzwasser</t>
  </si>
  <si>
    <t>Direkt eingeleitetes Schmutzwasser</t>
  </si>
  <si>
    <t xml:space="preserve">Insgesamt  </t>
  </si>
  <si>
    <t>An die öffentliche Kanalisation
  angeschlossene Wohnbevölkerung</t>
  </si>
  <si>
    <t>An öffentliche Abwasserbehandlungsanlagen
  angeschlossene Wohnbevölkerung</t>
  </si>
  <si>
    <t xml:space="preserve">Im öffentlichen Kanalnetz gesammelte
  und abgeleitete Schmutzwassermenge </t>
  </si>
  <si>
    <t>Öffentliche Abwasserbehandlungsanlagen
  insgesamt</t>
  </si>
  <si>
    <t xml:space="preserve">  Art der Behandlung
  mechanisch</t>
  </si>
  <si>
    <t>Misch-
wasser-</t>
  </si>
  <si>
    <t>Regen-wasser-</t>
  </si>
  <si>
    <t>Kanalnetz 
insgesamt</t>
  </si>
  <si>
    <t xml:space="preserve">                            unter 200        </t>
  </si>
  <si>
    <t xml:space="preserve">          200     -        300</t>
  </si>
  <si>
    <t xml:space="preserve">          300     -        500</t>
  </si>
  <si>
    <t xml:space="preserve">          500     -     1 000</t>
  </si>
  <si>
    <t xml:space="preserve">       1 000     -     2 000</t>
  </si>
  <si>
    <t xml:space="preserve">       2 000     -     3 000</t>
  </si>
  <si>
    <t xml:space="preserve">       3 000     -     5 000</t>
  </si>
  <si>
    <t xml:space="preserve">       5 000     -   10 000</t>
  </si>
  <si>
    <t xml:space="preserve">     10 000     -   20 000</t>
  </si>
  <si>
    <t xml:space="preserve">     20 000     -   50 000</t>
  </si>
  <si>
    <t xml:space="preserve">     50 000     - 100 000</t>
  </si>
  <si>
    <t xml:space="preserve">   100 000 und mehr</t>
  </si>
  <si>
    <t xml:space="preserve">Darunter </t>
  </si>
  <si>
    <t>mechanische Behandlung</t>
  </si>
  <si>
    <t>100 000 und mehr</t>
  </si>
  <si>
    <t>Gemeinden
insgesamt</t>
  </si>
  <si>
    <t>öffentliche
Kanalisation</t>
  </si>
  <si>
    <t>öffentliche
Abwasser-
behandlungs-
anlagen</t>
  </si>
  <si>
    <r>
      <t>An öffentliche Kanalisation
angeschlossene Bevölkerung</t>
    </r>
    <r>
      <rPr>
        <vertAlign val="superscript"/>
        <sz val="8"/>
        <rFont val="Arial"/>
        <family val="2"/>
      </rPr>
      <t>2)</t>
    </r>
  </si>
  <si>
    <t>Mischwasser-
kanäle</t>
  </si>
  <si>
    <t>Schmutz-
wasser-</t>
  </si>
  <si>
    <t>Regen-
wasser-</t>
  </si>
  <si>
    <t>Baujahr
unbekannt</t>
  </si>
  <si>
    <t>1961
-
1970</t>
  </si>
  <si>
    <t>1971
-
1980</t>
  </si>
  <si>
    <t>1981
-
1990</t>
  </si>
  <si>
    <t>1991
-
2000</t>
  </si>
  <si>
    <t>Wasser-
einzugsgebiet</t>
  </si>
  <si>
    <t>Direkt einleitende
Gemeinden</t>
  </si>
  <si>
    <t xml:space="preserve">Wasser-
einzugsgebiet </t>
  </si>
  <si>
    <t xml:space="preserve">      Abwasserbehandlungsanlagen</t>
  </si>
  <si>
    <t>Ange-
schlossene
Bevölkerung</t>
  </si>
  <si>
    <t>Jahres-
abwasser-
menge</t>
  </si>
  <si>
    <t>häusliches und
gewerbliches
Schmutzwasser</t>
  </si>
  <si>
    <t>Fremd-
wasser</t>
  </si>
  <si>
    <t>Nieder-
schlags-
wasser</t>
  </si>
  <si>
    <t>Wasser-
einzugs-
gebiet</t>
  </si>
  <si>
    <t xml:space="preserve">      nach Kreisfreien Städten und Landkreisen sowie nach Art der Behandlung</t>
  </si>
  <si>
    <t>Anlagen
insgesamt</t>
  </si>
  <si>
    <t>Jahresab-
wasser-
menge</t>
  </si>
  <si>
    <t>behandelte
Einwohner-
werte</t>
  </si>
  <si>
    <t>Auslastung der Abwasserbehandlungsanlagen
von… bis unter… %</t>
  </si>
  <si>
    <t xml:space="preserve">       und Landkreisen sowie nach Auslastungsgrad</t>
  </si>
  <si>
    <t>Anlagen
ins-
gesamt</t>
  </si>
  <si>
    <t>Klär-
anlagen
insgesamt</t>
  </si>
  <si>
    <t>ohne zusätzliche
Verfahrensstufen</t>
  </si>
  <si>
    <t>Klär-
anlagen</t>
  </si>
  <si>
    <t xml:space="preserve">2) Sammelbegriff für Becken zur Rückhaltung und/oder Behandlung von Mischwasser, z.B. Fangbecken, </t>
  </si>
  <si>
    <t xml:space="preserve">     Durchlaufbecken und Verbundbecken (Arbeitsblatt ATV - A 166).</t>
  </si>
  <si>
    <t xml:space="preserve">3) Anlage zur Speicherung von Regen- oder Mischwasser, z.B. Rückhaltebecken, Rückhaltekanäle und </t>
  </si>
  <si>
    <t xml:space="preserve">     Rückstaubecken (Arbeitsblatt ATV - A 166).</t>
  </si>
  <si>
    <t xml:space="preserve">4) Absetzbecken zur Regenwasserbehandlung im Trennsystem mit integrierter Leichtstoffabscheidung </t>
  </si>
  <si>
    <t xml:space="preserve">     mit und ohne Dauerstau (Arbeitsblatt ATV - A 166).</t>
  </si>
  <si>
    <t xml:space="preserve">5) Entlastungsbauwerk ohne zusätzlichen Speicherraum, das den kritischen Mischwasserabfluss im Kanalnetz </t>
  </si>
  <si>
    <t xml:space="preserve">     weiterleitet (Arbeitsblatt ATV - A 166).</t>
  </si>
  <si>
    <t>Speicher-
volumen</t>
  </si>
  <si>
    <t xml:space="preserve">  darunter aus:</t>
  </si>
  <si>
    <t>ange-
schlossene
Bevölkerung</t>
  </si>
  <si>
    <t>angeschlossene
Bevölkerung</t>
  </si>
  <si>
    <r>
      <t>Regenüberlaufbecken</t>
    </r>
    <r>
      <rPr>
        <vertAlign val="superscript"/>
        <sz val="8"/>
        <rFont val="Arial"/>
        <family val="2"/>
      </rPr>
      <t>2)</t>
    </r>
  </si>
  <si>
    <r>
      <t>Regenrückhalteanlagen</t>
    </r>
    <r>
      <rPr>
        <vertAlign val="superscript"/>
        <sz val="8"/>
        <rFont val="Arial"/>
        <family val="2"/>
      </rPr>
      <t>3)</t>
    </r>
  </si>
  <si>
    <r>
      <t>Regenklärbecken</t>
    </r>
    <r>
      <rPr>
        <vertAlign val="superscript"/>
        <sz val="8"/>
        <rFont val="Arial"/>
        <family val="2"/>
      </rPr>
      <t>4)</t>
    </r>
  </si>
  <si>
    <r>
      <t>Regenüberläufe
ohne Becken</t>
    </r>
    <r>
      <rPr>
        <vertAlign val="superscript"/>
        <sz val="8"/>
        <rFont val="Arial"/>
        <family val="2"/>
      </rPr>
      <t>5)</t>
    </r>
  </si>
  <si>
    <t>Erzgebirgskreis</t>
  </si>
  <si>
    <t>Mittelsachsen</t>
  </si>
  <si>
    <t>Zwickau</t>
  </si>
  <si>
    <t>Görlitz</t>
  </si>
  <si>
    <t>Leipzig</t>
  </si>
  <si>
    <t>Nordsachsen</t>
  </si>
  <si>
    <t>Wohnbevölkerung am 31.12.; ab 2007: 30.06.</t>
  </si>
  <si>
    <t>-</t>
  </si>
  <si>
    <t xml:space="preserve"> -</t>
  </si>
  <si>
    <t xml:space="preserve"> -  </t>
  </si>
  <si>
    <t xml:space="preserve"> -    </t>
  </si>
  <si>
    <t xml:space="preserve">                    mechanisch</t>
  </si>
  <si>
    <t xml:space="preserve">      nach Kreisfreien Städten und Landkreisen</t>
  </si>
  <si>
    <t xml:space="preserve">1) Sammelbegriff für Becken zur Rückhaltung und/oder Behandlung von Mischwasser, z.B. Fangbecken, </t>
  </si>
  <si>
    <t xml:space="preserve">2) Anlage zur Speicherung von Regen- oder Mischwasser, z.B. Rückhaltebecken, Rückhaltekanäle und </t>
  </si>
  <si>
    <t xml:space="preserve">3) Entlastungsbauwerk ohne zusätzlichen Speicherraum, das den kritischen Mischwasserabfluss im Kanalnetz </t>
  </si>
  <si>
    <r>
      <t>Regenüberlaufbecken</t>
    </r>
    <r>
      <rPr>
        <vertAlign val="superscript"/>
        <sz val="8"/>
        <rFont val="Arial"/>
        <family val="2"/>
      </rPr>
      <t>1)</t>
    </r>
  </si>
  <si>
    <r>
      <t>Regenrückhalteanlagen</t>
    </r>
    <r>
      <rPr>
        <vertAlign val="superscript"/>
        <sz val="8"/>
        <rFont val="Arial"/>
        <family val="2"/>
      </rPr>
      <t>2)</t>
    </r>
  </si>
  <si>
    <r>
      <t>Regenüberläufe
ohne Becken</t>
    </r>
    <r>
      <rPr>
        <vertAlign val="superscript"/>
        <sz val="8"/>
        <rFont val="Arial"/>
        <family val="2"/>
      </rPr>
      <t>3)</t>
    </r>
  </si>
  <si>
    <t>Regenentlastungsanlagen insgesamt</t>
  </si>
  <si>
    <t xml:space="preserve">      nach Wassereinzugsgebieten</t>
  </si>
  <si>
    <r>
      <t>Regenüberlaufbecken</t>
    </r>
    <r>
      <rPr>
        <vertAlign val="superscript"/>
        <sz val="8"/>
        <rFont val="Arial"/>
        <family val="2"/>
      </rPr>
      <t>2)</t>
    </r>
  </si>
  <si>
    <r>
      <t>Regenüberläufe
ohne Becken</t>
    </r>
    <r>
      <rPr>
        <vertAlign val="superscript"/>
        <sz val="8"/>
        <rFont val="Arial"/>
        <family val="2"/>
      </rPr>
      <t>4)</t>
    </r>
  </si>
  <si>
    <t xml:space="preserve">4) Entlastungsbauwerk ohne zusätzlichen Speicherraum, das den kritischen Mischwasserabfluss im Kanalnetz </t>
  </si>
  <si>
    <t>1) Die regionale Zuordnung erfolgt jeweils nach dem Standort der Anlage.</t>
  </si>
  <si>
    <t>Misch-
system</t>
  </si>
  <si>
    <t>Gemein-
den</t>
  </si>
  <si>
    <t>Gemein-den
insgesamt</t>
  </si>
  <si>
    <t>An industrielle bzw. Abwasserbehandlungs-
  anlagen im Ausland angeschlossene 
  Wohnbevölkerung</t>
  </si>
  <si>
    <t>Baujahre 1971 - 1980</t>
  </si>
  <si>
    <t>Baujahre 1981 - 1990</t>
  </si>
  <si>
    <t>Sächsische Schweiz-</t>
  </si>
  <si>
    <t xml:space="preserve"> Osterzgebirge</t>
  </si>
  <si>
    <t xml:space="preserve">22. Direkteinleitung des in der Kanalisation angefallenen Schmutzwassers ohne </t>
  </si>
  <si>
    <t xml:space="preserve">23. Direkteinleitung des in der Kanalisation angefallenen Schmutzwassers ohne </t>
  </si>
  <si>
    <t xml:space="preserve">24. Zuleitung des in der Kanalisation angefallenen Schmutzwassers zu öffentlichen </t>
  </si>
  <si>
    <t xml:space="preserve">25. Zuleitung des in der Kanalisation angefallenen Schmutzwassers zu öffentlichen </t>
  </si>
  <si>
    <t>26. Zuleitung des in der Kanalisation angefallenen Schmutzwassers zu öffentlichen Abwasser-</t>
  </si>
  <si>
    <t>Größenklasse der Ausbaugröße
von … bis unter …
Einwohnerwerte</t>
  </si>
  <si>
    <t>Anlagen 
insgesamt</t>
  </si>
  <si>
    <t xml:space="preserve">                             unter 200        </t>
  </si>
  <si>
    <t xml:space="preserve">  Osterzgebirge</t>
  </si>
  <si>
    <t xml:space="preserve">  zusätzlich entsorgt in:
  Bayern</t>
  </si>
  <si>
    <t xml:space="preserve">  Thüringen</t>
  </si>
  <si>
    <t xml:space="preserve">  darunter aus:
  Brandenburg</t>
  </si>
  <si>
    <t>Jahr</t>
  </si>
  <si>
    <t>Durchschnitts-
verbrauch von 
Trinkwasser 
je Einwohner 
und Tag</t>
  </si>
  <si>
    <t>öffentliche 
Trinkwasser-
versorgung</t>
  </si>
  <si>
    <t>öffentliche 
Kanalisation</t>
  </si>
  <si>
    <t>öffentliche 
Abwasser-
behandlungs-
anlagen</t>
  </si>
  <si>
    <t>Bevölkerung 30.06.</t>
  </si>
  <si>
    <t>x</t>
  </si>
  <si>
    <t>3. Entwicklung der öffentlichen Abwasserentsorgung</t>
  </si>
  <si>
    <t>4. Entwicklung der Anschlussgrade an die öffentliche Wasserversorgung und Abwasserentsorgung</t>
  </si>
  <si>
    <t xml:space="preserve">5. Anschlussgrade an die öffentliche Wasserversorgung und Abwasserentsorgung sowie </t>
  </si>
  <si>
    <r>
      <t xml:space="preserve">      und Landkreisen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km)</t>
    </r>
  </si>
  <si>
    <t>1) Die regionale Zuordnung erfolgt nach dem Standort des Kanalnetzes.</t>
  </si>
  <si>
    <t xml:space="preserve">      Kreisfreien Städten und Landkreisen</t>
  </si>
  <si>
    <t>2001      -      2010</t>
  </si>
  <si>
    <t>Jahresmittel-wert der angeschlos-senen Einwohner-werte</t>
  </si>
  <si>
    <t>2001
-
2010</t>
  </si>
  <si>
    <t xml:space="preserve"> - </t>
  </si>
  <si>
    <t xml:space="preserve">     entsprechen die NUTS 2-Regionen den ehemaligen Direktionsbezirken.</t>
  </si>
  <si>
    <t>Kreisfreie Stadt 
Landkreis
Land</t>
  </si>
  <si>
    <t>Kreisfreie Stadt
Landkreis
Land</t>
  </si>
  <si>
    <r>
      <t>Bevölkerung 31.12.</t>
    </r>
    <r>
      <rPr>
        <vertAlign val="superscript"/>
        <sz val="8"/>
        <rFont val="Arial"/>
        <family val="2"/>
      </rPr>
      <t>2)</t>
    </r>
  </si>
  <si>
    <t xml:space="preserve">1) In der aktuellen Fassung der NUTS-Klassifikation (EU-Systematik der Gebietseinheiten für die Statistik) </t>
  </si>
  <si>
    <t>2) ab 2007 Bevölkerungsstand 30.06.</t>
  </si>
  <si>
    <r>
      <t>Chemnitz, NUTS 2-Region</t>
    </r>
    <r>
      <rPr>
        <b/>
        <vertAlign val="superscript"/>
        <sz val="9"/>
        <rFont val="Arial"/>
        <family val="2"/>
      </rPr>
      <t>1)</t>
    </r>
  </si>
  <si>
    <r>
      <t>Dresden, NUTS 2-Region</t>
    </r>
    <r>
      <rPr>
        <b/>
        <vertAlign val="superscript"/>
        <sz val="9"/>
        <rFont val="Arial"/>
        <family val="2"/>
      </rPr>
      <t>1)</t>
    </r>
  </si>
  <si>
    <r>
      <t>Leipzig, NUTS 2-Region</t>
    </r>
    <r>
      <rPr>
        <b/>
        <vertAlign val="superscript"/>
        <sz val="9"/>
        <rFont val="Arial"/>
        <family val="2"/>
      </rPr>
      <t>1)</t>
    </r>
  </si>
  <si>
    <r>
      <t>Chemnitz, NUTS 2-Region</t>
    </r>
    <r>
      <rPr>
        <b/>
        <vertAlign val="superscript"/>
        <sz val="9"/>
        <rFont val="Arial"/>
        <family val="2"/>
      </rPr>
      <t>2)</t>
    </r>
  </si>
  <si>
    <r>
      <t>Dresden, NUTS 2-Region</t>
    </r>
    <r>
      <rPr>
        <b/>
        <vertAlign val="superscript"/>
        <sz val="9"/>
        <rFont val="Arial"/>
        <family val="2"/>
      </rPr>
      <t>2)</t>
    </r>
  </si>
  <si>
    <r>
      <t>Leipzig, NUTS 2-Region</t>
    </r>
    <r>
      <rPr>
        <b/>
        <vertAlign val="superscript"/>
        <sz val="9"/>
        <rFont val="Arial"/>
        <family val="2"/>
      </rPr>
      <t>2)</t>
    </r>
  </si>
  <si>
    <t xml:space="preserve">     NUTS 2-Regionen in Sachsen den ehemaligen Direktionsbezirken.</t>
  </si>
  <si>
    <t xml:space="preserve">2) In der aktuellen Fassung der NUTS-Klassifikation (EU-Systematik der Gebietseinheiten für die Statistik) entsprechen die </t>
  </si>
  <si>
    <t>2) Einschließlich 13 295 Einwohner mit Anschluss an industrielle bzw. ausländische Abwasserbehandlungsanlagen.</t>
  </si>
  <si>
    <r>
      <t>16. Öffentliche Kanalisation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Kreisfreien Städten und Landkreisen</t>
    </r>
  </si>
  <si>
    <t xml:space="preserve">                ab  2011</t>
  </si>
  <si>
    <t>Baujahre  ab   2011</t>
  </si>
  <si>
    <t>Kreis-nummer</t>
  </si>
  <si>
    <t>ab 2011</t>
  </si>
  <si>
    <r>
      <t>20. Regenentlastungsanlagen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im Verlauf der Kanalisation (ohne Klärwerksgelände) nach </t>
    </r>
  </si>
  <si>
    <r>
      <t>21. Regenentlastungsanlagen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im Verlauf der Kanalisation (ohne Klärwerksgelände) </t>
    </r>
  </si>
  <si>
    <r>
      <t xml:space="preserve">      Behandlung in öffentlichen Abwasserbehandlungsanlagen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2013</t>
    </r>
  </si>
  <si>
    <r>
      <t xml:space="preserve">      Behandlung in öffentlichen Abwasserbehandlungsanlagen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 2013</t>
    </r>
  </si>
  <si>
    <r>
      <t>Jahresmittelwert der angeschlossenen Einwohnerwerte</t>
    </r>
    <r>
      <rPr>
        <vertAlign val="superscript"/>
        <sz val="8"/>
        <rFont val="Arial"/>
        <family val="2"/>
      </rPr>
      <t>2)</t>
    </r>
  </si>
  <si>
    <t>angeschlossene Einwohner</t>
  </si>
  <si>
    <t>angeschlossene
Einwohner-
gleichwerte</t>
  </si>
  <si>
    <t>2) Einwohnerwert bezogen auf 60g BSB5/Tag oder 120g CSB/Tag.</t>
  </si>
  <si>
    <t>häusliches und betriebliches Schmutzwasser</t>
  </si>
  <si>
    <r>
      <t xml:space="preserve">      Abwasserbehandlungsanlagen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Kreisfreien Städten und Landkreisen</t>
    </r>
  </si>
  <si>
    <r>
      <t>Jahresmittelwert der angeschlossenen Einwohnerwerte</t>
    </r>
    <r>
      <rPr>
        <vertAlign val="superscript"/>
        <sz val="8"/>
        <rFont val="Arial"/>
        <family val="2"/>
      </rPr>
      <t>3)</t>
    </r>
  </si>
  <si>
    <t>angeschlossene Einwohner-gleichwerte</t>
  </si>
  <si>
    <t>Thüringen</t>
  </si>
  <si>
    <r>
      <t xml:space="preserve">      Abwasserbehandlungsanlagen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Wassereinzugsgebieten  </t>
    </r>
  </si>
  <si>
    <t>Ange-
schlossene
Einwohner</t>
  </si>
  <si>
    <t>häusliches und
betriebliches
Schmutzwasser</t>
  </si>
  <si>
    <t>angeschlossene
Einwohner</t>
  </si>
  <si>
    <r>
      <t>Chemnitz, NUTS 2-Region</t>
    </r>
    <r>
      <rPr>
        <b/>
        <vertAlign val="superscript"/>
        <sz val="9"/>
        <rFont val="Arial"/>
        <family val="2"/>
      </rPr>
      <t>3)</t>
    </r>
  </si>
  <si>
    <r>
      <t>Dresden, NUTS 2-Region</t>
    </r>
    <r>
      <rPr>
        <b/>
        <vertAlign val="superscript"/>
        <sz val="9"/>
        <rFont val="Arial"/>
        <family val="2"/>
      </rPr>
      <t>3)</t>
    </r>
  </si>
  <si>
    <r>
      <t>Jahresmittelwert der ange-schlossenen Einwohnerwerte</t>
    </r>
    <r>
      <rPr>
        <vertAlign val="superscript"/>
        <sz val="8"/>
        <rFont val="Arial"/>
        <family val="2"/>
      </rPr>
      <t>2)</t>
    </r>
  </si>
  <si>
    <r>
      <t>Leipzig, NUTS 2-Region</t>
    </r>
    <r>
      <rPr>
        <b/>
        <vertAlign val="superscript"/>
        <sz val="9"/>
        <rFont val="Arial"/>
        <family val="2"/>
      </rPr>
      <t>3)</t>
    </r>
  </si>
  <si>
    <t xml:space="preserve">3) In der aktuellen Fassung der NUTS-Klassifikation (EU-Systematik der Gebietseinheiten für die Statistik) </t>
  </si>
  <si>
    <r>
      <t xml:space="preserve">      behandlungsanlagen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Größenklassen der Ausbaugröße der </t>
    </r>
  </si>
  <si>
    <t>Darunter
Schmutz-
wasser</t>
  </si>
  <si>
    <r>
      <t>27. Abwasseraufkommen</t>
    </r>
    <r>
      <rPr>
        <b/>
        <sz val="10"/>
        <rFont val="Arial"/>
        <family val="2"/>
      </rPr>
      <t xml:space="preserve"> und Schmutzwasserableitung in der öffentlichen Kanalisation </t>
    </r>
  </si>
  <si>
    <r>
      <t>An öffentliche
Kanalisation
ange-
schlossene
Bevölkerung</t>
    </r>
    <r>
      <rPr>
        <vertAlign val="superscript"/>
        <sz val="8"/>
        <rFont val="Arial"/>
        <family val="2"/>
      </rPr>
      <t>1)</t>
    </r>
  </si>
  <si>
    <r>
      <t>An öffentliche
Kanalisation
ange-
schlossene
Einwohner-
gleichwerte</t>
    </r>
    <r>
      <rPr>
        <vertAlign val="superscript"/>
        <sz val="8"/>
        <rFont val="Arial"/>
        <family val="2"/>
      </rPr>
      <t>1)</t>
    </r>
  </si>
  <si>
    <t>2) Summe aus Schmutzwasser sowie Fremd- und Niederschlagswasser nach dem Standort der Anlage</t>
  </si>
  <si>
    <r>
      <t>in
Oberflächen-
gewässer / 
Untergrund</t>
    </r>
    <r>
      <rPr>
        <vertAlign val="superscript"/>
        <sz val="8"/>
        <rFont val="Arial"/>
        <family val="2"/>
      </rPr>
      <t>1)</t>
    </r>
  </si>
  <si>
    <r>
      <t>Abwasser-
aufkommen
insgesamt</t>
    </r>
    <r>
      <rPr>
        <vertAlign val="superscript"/>
        <sz val="8"/>
        <rFont val="Arial"/>
        <family val="2"/>
      </rPr>
      <t>2)</t>
    </r>
  </si>
  <si>
    <r>
      <t>häusliches und betriebliches Schmutzwasser zu öffentlichen
Abwasser-
behandlungs-
anlagen</t>
    </r>
    <r>
      <rPr>
        <vertAlign val="superscript"/>
        <sz val="8"/>
        <rFont val="Arial"/>
        <family val="2"/>
      </rPr>
      <t>3)</t>
    </r>
  </si>
  <si>
    <t>3) Die regionale Zuordnung erfolgt jeweils nach dem Standort der Anlage.</t>
  </si>
  <si>
    <t xml:space="preserve">      insgesamt 2013 nach Wassereinzugsgebieten</t>
  </si>
  <si>
    <r>
      <t>An öffentliche
Kanalisation
angeschlossene
Bevölkerung</t>
    </r>
    <r>
      <rPr>
        <vertAlign val="superscript"/>
        <sz val="8"/>
        <rFont val="Arial"/>
        <family val="2"/>
      </rPr>
      <t>1)</t>
    </r>
  </si>
  <si>
    <r>
      <t>An öffentliche Kanalisation
angeschlossene
Einwohner-
gleichwerte</t>
    </r>
    <r>
      <rPr>
        <vertAlign val="superscript"/>
        <sz val="8"/>
        <rFont val="Arial"/>
        <family val="2"/>
      </rPr>
      <t>1)</t>
    </r>
  </si>
  <si>
    <r>
      <t xml:space="preserve">Abwasser-
aufkommen
insgesamt </t>
    </r>
    <r>
      <rPr>
        <vertAlign val="superscript"/>
        <sz val="8"/>
        <rFont val="Arial"/>
        <family val="2"/>
      </rPr>
      <t>2)</t>
    </r>
  </si>
  <si>
    <r>
      <t>zu industriellen bzw.
ausländischen
Abwasserbehandlungs-
anlagen</t>
    </r>
    <r>
      <rPr>
        <vertAlign val="superscript"/>
        <sz val="8"/>
        <rFont val="Arial"/>
        <family val="2"/>
      </rPr>
      <t>1)</t>
    </r>
  </si>
  <si>
    <r>
      <t>Direkteinleitung in
Oberflächengewässer / 
Untergrund</t>
    </r>
    <r>
      <rPr>
        <vertAlign val="superscript"/>
        <sz val="8"/>
        <rFont val="Arial"/>
        <family val="2"/>
      </rPr>
      <t>1)</t>
    </r>
  </si>
  <si>
    <t xml:space="preserve">      insgesamt 2013 nach Kreisfreien Städten und Landkreisen</t>
  </si>
  <si>
    <t>Darunter
Schmutzwasser</t>
  </si>
  <si>
    <r>
      <t>29. In öffentlichen Abwasserbehandlungsanlagen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behandeltes Abwasser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</si>
  <si>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r>
      <t>zu
industriellen bzw. aus-ländischen 
Abwasser-
behandlungs-
anlagen</t>
    </r>
    <r>
      <rPr>
        <vertAlign val="superscript"/>
        <sz val="8"/>
        <rFont val="Arial"/>
        <family val="2"/>
      </rPr>
      <t>1)</t>
    </r>
  </si>
  <si>
    <r>
      <t>30.  Anzahl der Abwasserbehandlungsanlagen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Kreisfreien Städten </t>
    </r>
  </si>
  <si>
    <t xml:space="preserve">      darunter mit Desinfektion</t>
  </si>
  <si>
    <r>
      <t>In öffentlichen Abwasserbehandlungsanlagen
  behandeltes Abwasser</t>
    </r>
    <r>
      <rPr>
        <vertAlign val="superscript"/>
        <sz val="8"/>
        <rFont val="Arial"/>
        <family val="2"/>
      </rPr>
      <t>2)</t>
    </r>
  </si>
  <si>
    <t xml:space="preserve">  Denitrifikation</t>
  </si>
  <si>
    <t>31. Öffentliche Abwasserbehandlungsanlagen 2013 nach Anlagenarten</t>
  </si>
  <si>
    <r>
      <t>32. Biologische Abwasserbehandlungsanlagen mit und ohne zusätzliche(n) Verfahrensstufen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</si>
  <si>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Nitrifikation, Denitrifikation
    und Phosphorentfernung</t>
  </si>
  <si>
    <t xml:space="preserve">  Nitrifikation und
    Phosphorentfernung</t>
  </si>
  <si>
    <t xml:space="preserve">    Trinkwasserdurchschnittsverbrauch 2013 nach Kreisfreien Städten und Landkreisen </t>
  </si>
  <si>
    <r>
      <t>häusliches und betriebliches Schmutzwasser zu öffentlichen
Abwasserbehandlungs-
anlagen</t>
    </r>
    <r>
      <rPr>
        <vertAlign val="superscript"/>
        <sz val="8"/>
        <rFont val="Arial"/>
        <family val="2"/>
      </rPr>
      <t>3)</t>
    </r>
  </si>
  <si>
    <t xml:space="preserve">  darunter abgeleitet in ein Oberflächen-
    gewässer oder in den Untergrund</t>
  </si>
  <si>
    <r>
      <t xml:space="preserve">  darunter abgeleitet in öffentliche
    Abwasserbehandlungsanlagen</t>
    </r>
    <r>
      <rPr>
        <vertAlign val="superscript"/>
        <sz val="8"/>
        <rFont val="Arial"/>
        <family val="2"/>
      </rPr>
      <t>1)2)</t>
    </r>
  </si>
  <si>
    <t>1) bis einschließlich 2010 erfolgte die regionale Zuordnung nach der Herkunftsgemeinde</t>
  </si>
  <si>
    <r>
      <t>häusliches und betriebliches Schmutzwasser</t>
    </r>
    <r>
      <rPr>
        <vertAlign val="superscript"/>
        <sz val="8"/>
        <rFont val="Arial"/>
        <family val="2"/>
      </rPr>
      <t>3)</t>
    </r>
  </si>
  <si>
    <t>3) Die regionale Zuordnung erfolgt nach dem Standort der Abwasserbehandlungsanlage.</t>
  </si>
  <si>
    <r>
      <t>28. Abwasseraufkommen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und Schmutzwasserableitung in der öffentlichen Kanalisation </t>
    </r>
  </si>
  <si>
    <t xml:space="preserve">  Nitrifikation, Denitrifikation,
    Phosphorentfernung und
    Filtration</t>
  </si>
  <si>
    <t>3) Einwohnerwert bezogen auf 60g BSB5/Tag oder 120g CSB/Tag</t>
  </si>
  <si>
    <t>Jahresmittelwert der angeschlossenen 
Einwohner-
werte</t>
  </si>
  <si>
    <t xml:space="preserve">  Phosphorentfernung</t>
  </si>
  <si>
    <t>Uferfiltrat</t>
  </si>
  <si>
    <t>Fremdbezug</t>
  </si>
  <si>
    <t>1. Entwicklung des Wasseraufkommens der öffentlichen Wasserversorgungsunternehmen (WVU)</t>
  </si>
  <si>
    <t>Veränderung</t>
  </si>
  <si>
    <t>2013 : 2010</t>
  </si>
  <si>
    <t xml:space="preserve"> %</t>
  </si>
  <si>
    <t>WVU</t>
  </si>
  <si>
    <r>
      <t>Wasseraufkommen insgesamt</t>
    </r>
    <r>
      <rPr>
        <b/>
        <vertAlign val="superscript"/>
        <sz val="9"/>
        <rFont val="Arial"/>
        <family val="2"/>
      </rPr>
      <t xml:space="preserve"> 1)</t>
    </r>
  </si>
  <si>
    <r>
      <t xml:space="preserve">  davon Eigengewinnung</t>
    </r>
    <r>
      <rPr>
        <vertAlign val="superscript"/>
        <sz val="9"/>
        <rFont val="Arial"/>
        <family val="2"/>
      </rPr>
      <t>2)</t>
    </r>
  </si>
  <si>
    <t xml:space="preserve">    Grundwasser</t>
  </si>
  <si>
    <t xml:space="preserve">    Quellwasser</t>
  </si>
  <si>
    <t xml:space="preserve">    Uferfiltrat</t>
  </si>
  <si>
    <t xml:space="preserve">    angereichertes Grundwasser</t>
  </si>
  <si>
    <r>
      <t xml:space="preserve">    See- und Talsperrenwasser </t>
    </r>
    <r>
      <rPr>
        <vertAlign val="superscript"/>
        <sz val="9"/>
        <rFont val="Arial"/>
        <family val="2"/>
      </rPr>
      <t>2)</t>
    </r>
  </si>
  <si>
    <t xml:space="preserve">    Flusswasser</t>
  </si>
  <si>
    <t xml:space="preserve">  davon Fremdbezug</t>
  </si>
  <si>
    <t xml:space="preserve">    von anderen WVU aus Sachsen</t>
  </si>
  <si>
    <t xml:space="preserve">    von Industriebetrieben und sonst. 
      Lieferanten aus Sachsen</t>
  </si>
  <si>
    <t xml:space="preserve">    aus anderen Bundesländern </t>
  </si>
  <si>
    <t xml:space="preserve">    aus dem Ausland</t>
  </si>
  <si>
    <t>1) Enthält Mehrfachzählungen, da der Fremdbezug von WVU innerhalb eines Bundeslandes</t>
  </si>
  <si>
    <t xml:space="preserve">    bereits bei diesen als Wassergewinnung erfasst wird.</t>
  </si>
  <si>
    <t>2) ab 2001 einschließlich Gewinnung aus der Rappbodetalsperre in Sachsen-Anhalt</t>
  </si>
  <si>
    <t>2. Entwicklung der Wasserabgabe der öffentlichen Wasserversorgungsunternehmen (WVU)</t>
  </si>
  <si>
    <r>
      <t xml:space="preserve">Wasserabgabe insgesamt </t>
    </r>
    <r>
      <rPr>
        <b/>
        <vertAlign val="superscript"/>
        <sz val="9"/>
        <rFont val="Arial"/>
        <family val="2"/>
      </rPr>
      <t>1)</t>
    </r>
  </si>
  <si>
    <t xml:space="preserve">  davon Abgabe an Letztverbraucher </t>
  </si>
  <si>
    <t xml:space="preserve">    darunter an Haushalte </t>
  </si>
  <si>
    <t xml:space="preserve">    und Kleingewerbe </t>
  </si>
  <si>
    <t xml:space="preserve">  davon Abgabe zur Weiterverteilung</t>
  </si>
  <si>
    <t xml:space="preserve">    an andere WVU in Sachsen</t>
  </si>
  <si>
    <t xml:space="preserve">    an Sonstige in Sachsen</t>
  </si>
  <si>
    <t xml:space="preserve">    an andere Bundesländer </t>
  </si>
  <si>
    <t xml:space="preserve">    an das Ausland</t>
  </si>
  <si>
    <t xml:space="preserve">  davon sonstiger Wasserverbrauch</t>
  </si>
  <si>
    <t xml:space="preserve">    Wasserwerkseigenverbrauch</t>
  </si>
  <si>
    <r>
      <t xml:space="preserve">    Wasserverluste</t>
    </r>
    <r>
      <rPr>
        <vertAlign val="superscript"/>
        <sz val="9"/>
        <rFont val="Arial"/>
        <family val="2"/>
      </rPr>
      <t>2)</t>
    </r>
  </si>
  <si>
    <t>1) Enthält Mehrfachzählungen, da die Abgabe zur Weiterverteilung an WVU innerhalb des Bundeslandes</t>
  </si>
  <si>
    <t xml:space="preserve">    bereits bei diesen als Abgabe an Letztverbraucher erfasst wird.</t>
  </si>
  <si>
    <t>2) tatsächliche (z. B. Rohrbrüche) und scheinbare (z. B. Messfehler) Verluste sowie statistische Differenzen</t>
  </si>
  <si>
    <t>Bevölkerung 
30.06.</t>
  </si>
  <si>
    <r>
      <t>6. Eigengewinnung und Fremdbezug der öffentlichen Wasserversorgungsunternehmen (WVU)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2013</t>
    </r>
  </si>
  <si>
    <t xml:space="preserve">    nach Kreisfreien Städten und Landkreisen</t>
  </si>
  <si>
    <t xml:space="preserve">WVU     </t>
  </si>
  <si>
    <r>
      <t>Eigengewinnung</t>
    </r>
    <r>
      <rPr>
        <vertAlign val="superscript"/>
        <sz val="8"/>
        <rFont val="Arial"/>
        <family val="2"/>
      </rPr>
      <t>2)</t>
    </r>
  </si>
  <si>
    <t>Wasser-
menge</t>
  </si>
  <si>
    <t>Gewinnungs-
anlagen</t>
  </si>
  <si>
    <t xml:space="preserve">aus Sachsen </t>
  </si>
  <si>
    <t>aus
anderen 
Bundes-
ländern</t>
  </si>
  <si>
    <t xml:space="preserve">von 
WVU </t>
  </si>
  <si>
    <t>von 
Industrie-
betrieben</t>
  </si>
  <si>
    <t>1) Die regionale Zuordnung erfolgt jeweils nach dem Sitz des Wasserversorgungsunternehmens.</t>
  </si>
  <si>
    <t>2) einschließlich Gewinnung von ca. 43 Millionen m³ in anderen Bundesländern</t>
  </si>
  <si>
    <r>
      <t>7. Eigengewinnung und Fremdbezug der öffentlichen Wasserversorgungsunternehmen (WVU)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</si>
  <si>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  nach Größenklassen des Wasseraufkommens</t>
  </si>
  <si>
    <t>Größenklassen 
des Wasseraufkommens 
von ... bis unter ... m³</t>
  </si>
  <si>
    <t>Darunter WVU mit Wasser-
gewinnung</t>
  </si>
  <si>
    <r>
      <t xml:space="preserve">Wasser-
aufkommen 
insgesamt </t>
    </r>
    <r>
      <rPr>
        <vertAlign val="superscript"/>
        <sz val="8"/>
        <rFont val="Arial"/>
        <family val="2"/>
      </rPr>
      <t>2)</t>
    </r>
  </si>
  <si>
    <t>Eigengewinnung</t>
  </si>
  <si>
    <t xml:space="preserve">darunter von WVU aus Sachsen </t>
  </si>
  <si>
    <t xml:space="preserve">            unter 10 000 </t>
  </si>
  <si>
    <t xml:space="preserve"> 10 000   -     20 000 </t>
  </si>
  <si>
    <t xml:space="preserve"> 20 000   -     30 000 </t>
  </si>
  <si>
    <t xml:space="preserve"> 30 000   -     50 000 </t>
  </si>
  <si>
    <t xml:space="preserve"> 50 000   -   100 000 </t>
  </si>
  <si>
    <t xml:space="preserve">100 000   -   200 000 </t>
  </si>
  <si>
    <t xml:space="preserve">200 000   -   300 000 </t>
  </si>
  <si>
    <t xml:space="preserve">300 000   -   500 000 </t>
  </si>
  <si>
    <t>500 000   -       1 Mill.</t>
  </si>
  <si>
    <t xml:space="preserve">    10 Mill. und mehr       </t>
  </si>
  <si>
    <t xml:space="preserve">     Insgesamt</t>
  </si>
  <si>
    <t>2) Enthält Mehrfachzählungen, da der Fremdbezug von WVU innerhalb eines Bundeslandes</t>
  </si>
  <si>
    <r>
      <t>8. Eigengewinnung der öffentlichen Wasserversorgungsunternehmen (WVU)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</si>
  <si>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  nach Wasserarten sowie Kreisfreien Städten und Landkreisen</t>
  </si>
  <si>
    <t>Gewin-
nungs-
anlagen</t>
  </si>
  <si>
    <t>Eigen-
gewinnung</t>
  </si>
  <si>
    <t>Grund-
wasser</t>
  </si>
  <si>
    <t>Quell-
wasser</t>
  </si>
  <si>
    <t>Ufer-
filtrat</t>
  </si>
  <si>
    <t>ange-</t>
  </si>
  <si>
    <t>See- und
Talsperren-wasser</t>
  </si>
  <si>
    <t>Fluss-
wasser</t>
  </si>
  <si>
    <t>reichertes</t>
  </si>
  <si>
    <t>Grund-</t>
  </si>
  <si>
    <t>wasser</t>
  </si>
  <si>
    <t xml:space="preserve">zusätzlich gewonnen in   </t>
  </si>
  <si>
    <t>1) Die regionale Zuordnung erfolgt jeweils nach dem Standort der Gewinnungsanlage.</t>
  </si>
  <si>
    <r>
      <t>9. Eigengewinnung der öffentlichen Wasserversorgungsunternehmen (WVU)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</si>
  <si>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  nach Wasserarten und Größenklassen</t>
  </si>
  <si>
    <t>Größenklassen 
der Wassergewinnung 
von ... bis unter ... m³</t>
  </si>
  <si>
    <t>WVU mit Gewinnungsanlagen</t>
  </si>
  <si>
    <t xml:space="preserve">         unter 10 000 </t>
  </si>
  <si>
    <t xml:space="preserve">  10 000 -   20 000 </t>
  </si>
  <si>
    <t xml:space="preserve">  20 000 -   30 000 </t>
  </si>
  <si>
    <t xml:space="preserve">  30 000 -   50 000 </t>
  </si>
  <si>
    <t xml:space="preserve">  50 000 - 100 000 </t>
  </si>
  <si>
    <t xml:space="preserve">100 000 - 200 000 </t>
  </si>
  <si>
    <t xml:space="preserve">200 000 - 300 000 </t>
  </si>
  <si>
    <t xml:space="preserve">300 000 - 500 000 </t>
  </si>
  <si>
    <t xml:space="preserve">500 000 -     1 Mill. </t>
  </si>
  <si>
    <t xml:space="preserve">    1 Mill. -   10 Mill.</t>
  </si>
  <si>
    <t xml:space="preserve">    10 Mill. und mehr         </t>
  </si>
  <si>
    <t>Wassergewinnung</t>
  </si>
  <si>
    <t>Anteil der Menge nach Gewinnungsart</t>
  </si>
  <si>
    <t>in Prozent</t>
  </si>
  <si>
    <t xml:space="preserve">      Insgesamt</t>
  </si>
  <si>
    <t>1) Die regionale Zuordnung erfolgt nach dem Sitz des Wasserversorgungsunternehmens.</t>
  </si>
  <si>
    <r>
      <t>10. Eigengewinnung der öffentlichen Wasserversorgungsunternehmen (WVU)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</si>
  <si>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    nach Wasserarten und Wassereinzugsgebieten</t>
  </si>
  <si>
    <t>Grundwasser</t>
  </si>
  <si>
    <t>Quellwasser</t>
  </si>
  <si>
    <t>angereichertes 
Grundwasser</t>
  </si>
  <si>
    <t xml:space="preserve">See- und
Talsperren-
wasser </t>
  </si>
  <si>
    <t>zusätzlich 
  gewonnen in</t>
  </si>
  <si>
    <t xml:space="preserve">    Brandenburg</t>
  </si>
  <si>
    <t xml:space="preserve">    Sachsen-Anhalt</t>
  </si>
  <si>
    <t xml:space="preserve">11. Wasserabgabe an Letztverbraucher 2013 nach Wassereinzugsgebieten </t>
  </si>
  <si>
    <t>An die 
öffentliche
Wasser-
versorgung 
angeschlossene
Einwohner</t>
  </si>
  <si>
    <t xml:space="preserve">Anschlussgrad
an die 
öffentliche
Wasser-
versorgung </t>
  </si>
  <si>
    <r>
      <t>Wasserabgabe an Letztverbraucher</t>
    </r>
    <r>
      <rPr>
        <vertAlign val="superscript"/>
        <sz val="8"/>
        <rFont val="Arial"/>
        <family val="2"/>
      </rPr>
      <t>1)</t>
    </r>
  </si>
  <si>
    <t>Durchschnitts-
verbrauch von
 Trinkwasser 
je Einwohner 
und Tag</t>
  </si>
  <si>
    <t xml:space="preserve"> an Haushalte
und 
Kleingewerbe</t>
  </si>
  <si>
    <t>an
gewerbliche und
sonstige Abnehmer</t>
  </si>
  <si>
    <t>zusätzlich in</t>
  </si>
  <si>
    <t>1) Die regionale Zuordnung erfolgt über die Gemeinde, in der die Wasserabgabe an die Letztverbraucher erfolgt.</t>
  </si>
  <si>
    <r>
      <t>12. Wasserabgabe der öffentlichen Wasserversorgungsunternehmen (WVU)</t>
    </r>
    <r>
      <rPr>
        <b/>
        <vertAlign val="superscript"/>
        <sz val="10"/>
        <rFont val="Arial"/>
        <family val="2"/>
      </rPr>
      <t xml:space="preserve">1)  </t>
    </r>
    <r>
      <rPr>
        <b/>
        <sz val="10"/>
        <rFont val="Arial"/>
        <family val="2"/>
      </rPr>
      <t>2013</t>
    </r>
  </si>
  <si>
    <t xml:space="preserve">WVU </t>
  </si>
  <si>
    <t>An die öffentliche
Wasser-
versorgung 
angeschlossene
Einwohner</t>
  </si>
  <si>
    <r>
      <t>Wasser-
aufkommen</t>
    </r>
    <r>
      <rPr>
        <vertAlign val="superscript"/>
        <sz val="8"/>
        <rFont val="Arial"/>
        <family val="2"/>
      </rPr>
      <t xml:space="preserve">2)
</t>
    </r>
    <r>
      <rPr>
        <sz val="8"/>
        <rFont val="Arial"/>
        <family val="2"/>
      </rPr>
      <t>insgesamt</t>
    </r>
  </si>
  <si>
    <t>Wasserabgabe an Letztverbraucher insgesamt</t>
  </si>
  <si>
    <t xml:space="preserve">Wasserabgabe zur Weiterverteilung </t>
  </si>
  <si>
    <t>Wasser-
werks-
eigen-
verbrauch</t>
  </si>
  <si>
    <r>
      <t>Wasser-verluste</t>
    </r>
    <r>
      <rPr>
        <vertAlign val="superscript"/>
        <sz val="8"/>
        <rFont val="Arial"/>
        <family val="2"/>
      </rPr>
      <t>3)</t>
    </r>
  </si>
  <si>
    <t xml:space="preserve"> an Haushalte
 und
Kleingewerbe</t>
  </si>
  <si>
    <t>an gewerbliche und sonstige Abnehmer</t>
  </si>
  <si>
    <t>innerhalb von Sachsen</t>
  </si>
  <si>
    <t>an andere Bundesländer</t>
  </si>
  <si>
    <t>an andere WVU</t>
  </si>
  <si>
    <t>an sonstige
Wasserverteiler</t>
  </si>
  <si>
    <t xml:space="preserve">1 000 m³ </t>
  </si>
  <si>
    <t>Sächsische Schweiz-
  Osterzgebirge</t>
  </si>
  <si>
    <t xml:space="preserve">1) Die regionale Zuordnung erfolgt jeweils nach dem Sitz des Wasserversorgungsunternehmens.  </t>
  </si>
  <si>
    <t xml:space="preserve">2) Enthält Mehrfachzählungen, da die Abgabe zur Weiterverteilung an WVU innerhalb eines Bundeslandes  </t>
  </si>
  <si>
    <t xml:space="preserve">    bereits bei diesen als Abgabe an Letztverbraucher erfasst wird. </t>
  </si>
  <si>
    <t xml:space="preserve">3) tatsächliche Verluste (z. B. durch Rohrbrüche) und scheinbare Verluste (z. B. durch Messfehler), sowie statistische Differenzen    </t>
  </si>
  <si>
    <r>
      <t>13. Wasserabgabe der öffentlichen Wasserversorgungsunternehmen (WVU)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</t>
    </r>
  </si>
  <si>
    <t xml:space="preserve">      nach Größenklassen des Wasseraufkommens</t>
  </si>
  <si>
    <t>Größenklassen 
des Wasseraufkommens 
von ... bis unter ... m³ 
Wasserverluste/ 
Messdifferenzen
 von … bis unter … %</t>
  </si>
  <si>
    <t>Wasser-
versorgungs-
unternehmen</t>
  </si>
  <si>
    <r>
      <t>Wasser-
aufkommen</t>
    </r>
    <r>
      <rPr>
        <vertAlign val="superscript"/>
        <sz val="8"/>
        <rFont val="Arial"/>
        <family val="2"/>
      </rPr>
      <t>2)</t>
    </r>
  </si>
  <si>
    <t xml:space="preserve">Davon </t>
  </si>
  <si>
    <t xml:space="preserve"> Wasserabgabe 
an Letztverbraucher
insgesamt</t>
  </si>
  <si>
    <r>
      <t>Wasser-
verluste</t>
    </r>
    <r>
      <rPr>
        <vertAlign val="superscript"/>
        <sz val="8"/>
        <rFont val="Arial"/>
        <family val="2"/>
      </rPr>
      <t>3)</t>
    </r>
  </si>
  <si>
    <t xml:space="preserve">innerhalb von Sachsen </t>
  </si>
  <si>
    <t>an andere 
Bundes-
länder</t>
  </si>
  <si>
    <t>an andere 
WVU</t>
  </si>
  <si>
    <t>an sonstige
Wasser-
verteiler</t>
  </si>
  <si>
    <t xml:space="preserve">           unter 10 000 </t>
  </si>
  <si>
    <t xml:space="preserve">     1 Mill.   -       3 Mill.  </t>
  </si>
  <si>
    <t xml:space="preserve">   3 Mill.   -       5 Mill.</t>
  </si>
  <si>
    <t xml:space="preserve">   5 Mill.   -     10 Mill.</t>
  </si>
  <si>
    <t xml:space="preserve">          Insgesamt</t>
  </si>
  <si>
    <t xml:space="preserve">         keine Verluste</t>
  </si>
  <si>
    <t xml:space="preserve">   unter 5</t>
  </si>
  <si>
    <t xml:space="preserve">     5 - 10</t>
  </si>
  <si>
    <t xml:space="preserve">   10 - 20</t>
  </si>
  <si>
    <t xml:space="preserve">   20 - 30</t>
  </si>
  <si>
    <t xml:space="preserve">          30 und mehr</t>
  </si>
  <si>
    <t xml:space="preserve">3) tatsächliche Verluste (z. B. durch Rohrbrüche) und scheinbare Verluste (z. B. durch Messfehler), sowie statistische Differenzen      </t>
  </si>
  <si>
    <t>14. Gemeinden mit öffentlicher Wasserversorgung 2013 nach Kreisfreien Städten und Landkreisen</t>
  </si>
  <si>
    <t>Gemeinden</t>
  </si>
  <si>
    <t>Bevölkerung
30.06.</t>
  </si>
  <si>
    <t>zusätzliche Wasserabgabe 
  an Letztverbraucher</t>
  </si>
  <si>
    <t xml:space="preserve">    in Brandenburg</t>
  </si>
  <si>
    <t xml:space="preserve">    in Sachsen-Anhalt</t>
  </si>
  <si>
    <t>2) Zum Kleingewerbe zählen z.B. Bäckereien, Friseure, Metzgereien, Arztpraxen.</t>
  </si>
  <si>
    <t xml:space="preserve">15. Gemeinden mit öffentlicher Wasserversorgung 2013 nach Gemeindegrößenklassen </t>
  </si>
  <si>
    <t>nicht an die
öffentliche 
Wasserversorgung 
angeschlossen</t>
  </si>
  <si>
    <t xml:space="preserve">       unter 1 000</t>
  </si>
  <si>
    <t xml:space="preserve">        unter 1 000 </t>
  </si>
  <si>
    <t xml:space="preserve">  1 000 -   2 000 </t>
  </si>
  <si>
    <t xml:space="preserve">  2 000 -   3 000 </t>
  </si>
  <si>
    <t xml:space="preserve">  3 000 -   4 000 </t>
  </si>
  <si>
    <t xml:space="preserve">  4 000 -   5 000 </t>
  </si>
  <si>
    <t xml:space="preserve">  5 000 -  10 000 </t>
  </si>
  <si>
    <t xml:space="preserve"> 10 000 -  20 000 </t>
  </si>
  <si>
    <t xml:space="preserve"> 20 000 -  30 000 </t>
  </si>
  <si>
    <t xml:space="preserve"> 30 000 -  50 000 </t>
  </si>
  <si>
    <t xml:space="preserve"> 50 000 - 100 000 </t>
  </si>
  <si>
    <t xml:space="preserve">100 000 - 500 000 </t>
  </si>
  <si>
    <t>500 000  und mehr</t>
  </si>
  <si>
    <t xml:space="preserve">               Insgesamt</t>
  </si>
  <si>
    <t xml:space="preserve">               zusätzliche Wasserabgabe</t>
  </si>
  <si>
    <t xml:space="preserve">     3 Mill.   -       5 Mill.  </t>
  </si>
  <si>
    <t xml:space="preserve">     5 Mill.   -       10 Mill.  </t>
  </si>
  <si>
    <t>Anschlussgrad
an die öffent-
liche Wasser-
versorgung</t>
  </si>
  <si>
    <t>nicht an die 
öffentliche 
 Wasser-
versorgung 
angeschlossen</t>
  </si>
  <si>
    <r>
      <t>Haushalte und Kleingewerbe</t>
    </r>
    <r>
      <rPr>
        <vertAlign val="superscript"/>
        <sz val="8"/>
        <rFont val="Arial"/>
        <family val="2"/>
      </rPr>
      <t>2)</t>
    </r>
  </si>
  <si>
    <r>
      <t>Abgabe je
Einwohner
 und Tag</t>
    </r>
    <r>
      <rPr>
        <vertAlign val="superscript"/>
        <sz val="8"/>
        <rFont val="Arial"/>
        <family val="2"/>
      </rPr>
      <t>3)</t>
    </r>
  </si>
  <si>
    <t>3) Bezogen auf die an die öffentliche Wasserversorgung angeschlossenen Einwohner.</t>
  </si>
  <si>
    <t xml:space="preserve">Öffentliche Abwasserentsorgung                                   </t>
  </si>
  <si>
    <t>16.</t>
  </si>
  <si>
    <t>17.</t>
  </si>
  <si>
    <t>18.</t>
  </si>
  <si>
    <t>Landkreisen</t>
  </si>
  <si>
    <t>19.</t>
  </si>
  <si>
    <t>20.</t>
  </si>
  <si>
    <t>und Landkreisen</t>
  </si>
  <si>
    <t>21.</t>
  </si>
  <si>
    <t>22.</t>
  </si>
  <si>
    <t>Direkteinleitung des in der Kanalisation angefallenen Schmutzwassers ohne</t>
  </si>
  <si>
    <t>23.</t>
  </si>
  <si>
    <t xml:space="preserve">Direkteinleitung des in der Kanalisation angefallenen Schmutzwassers ohne Behandlung </t>
  </si>
  <si>
    <t>24.</t>
  </si>
  <si>
    <t>Zuleitung des in der Kanalisation angefallenen Schmutzwassers zu öffentlichen</t>
  </si>
  <si>
    <t>25.</t>
  </si>
  <si>
    <t>26.</t>
  </si>
  <si>
    <t xml:space="preserve">Zuleitung des in der Kanalisation angefallenen Schmutzwassers zu öffentlichen </t>
  </si>
  <si>
    <t>Abwasserbehandlungsanlagen</t>
  </si>
  <si>
    <t>27.</t>
  </si>
  <si>
    <t>Abwasseraufkommen und Schmutzwasserableitung in der öffentlichen Kanalisation</t>
  </si>
  <si>
    <t>28.</t>
  </si>
  <si>
    <t>29.</t>
  </si>
  <si>
    <t>nach Kreisfreien Städten und Landkreisen sowie nach Art der Behandlung</t>
  </si>
  <si>
    <t>30.</t>
  </si>
  <si>
    <t>Landkreisen sowie nach Auslastungsgrad</t>
  </si>
  <si>
    <t>31.</t>
  </si>
  <si>
    <t>32.</t>
  </si>
  <si>
    <t>Biologische Abwasserbehandlungsanlagen mit und ohne zusätzlichen Verfahrensstufen</t>
  </si>
  <si>
    <t>33.</t>
  </si>
  <si>
    <t>nach Kreisfreien Städten und Landkreisen</t>
  </si>
  <si>
    <t>34.</t>
  </si>
  <si>
    <t>nach Wassereinzugsgebieten</t>
  </si>
  <si>
    <t>15.</t>
  </si>
  <si>
    <t xml:space="preserve"> Landkreisen</t>
  </si>
  <si>
    <t>14.</t>
  </si>
  <si>
    <t>nach Größenklassen des Wasseraufkommens</t>
  </si>
  <si>
    <t>13.</t>
  </si>
  <si>
    <t>Kreisfreien Städten und Landkreisen</t>
  </si>
  <si>
    <t>12.</t>
  </si>
  <si>
    <t>11.</t>
  </si>
  <si>
    <t>nach Wasserarten und Wassereinzugsgebieten</t>
  </si>
  <si>
    <t>10.</t>
  </si>
  <si>
    <t>nach Wasserarten und Größenklassen</t>
  </si>
  <si>
    <t>9.</t>
  </si>
  <si>
    <t>nach Wasserarten sowie Kreisfreien Städten und Landkreisen</t>
  </si>
  <si>
    <t>8.</t>
  </si>
  <si>
    <t xml:space="preserve">Eigengewinnung und Fremdbezug der öffentlichen Wasserversorgungsunternehmen </t>
  </si>
  <si>
    <t>7.</t>
  </si>
  <si>
    <t>6.</t>
  </si>
  <si>
    <t xml:space="preserve">Anschlussgrade an die öffentliche Wasserversorgung und Abwasserentsorgung sowie </t>
  </si>
  <si>
    <t>5.</t>
  </si>
  <si>
    <t>entsorgung sowie Trinkwasserdurchschnittsverbrauch nach NUTS 2-Regionen</t>
  </si>
  <si>
    <t xml:space="preserve">Entwicklung der Anschlussgrade an die öffentliche Wasserversorgung und Abwasser-   </t>
  </si>
  <si>
    <t>4.</t>
  </si>
  <si>
    <t>Öffentliche Wasserversorgung</t>
  </si>
  <si>
    <t>Entwicklung der öffentlichen Abwasserentsorgung</t>
  </si>
  <si>
    <t>3.</t>
  </si>
  <si>
    <t>Entwicklung der Wasserabgabe der öffentlichen Wasserversorgungsunternehmen</t>
  </si>
  <si>
    <t>2.</t>
  </si>
  <si>
    <t>Entwicklung des Wasseraufkommens der öffentlichen Wasserversorgungsunternehmen</t>
  </si>
  <si>
    <t>1.</t>
  </si>
  <si>
    <t>Entwicklung der öffentlichen Wasserversorgung und Abwasserentsorgung</t>
  </si>
  <si>
    <t>Tabellen</t>
  </si>
  <si>
    <t>2013 nach Kreisfreien Städten und Landkreisen</t>
  </si>
  <si>
    <t>Trinkwasserdurchschnittsverbrauch 2013 nach Kreisfreien Städten und Landkreisen</t>
  </si>
  <si>
    <t>2013 nach Größenklassen des Wasseraufkommens</t>
  </si>
  <si>
    <t>Eigengewinnung der öffentlichen Wasserversorgungsunternehmen 2013</t>
  </si>
  <si>
    <t>Wasserabgabe an Letztverbraucher 2013 nach Wassereinzugsgebieten</t>
  </si>
  <si>
    <t xml:space="preserve">Wasserabgabe der öffentlichen Wasserversorgungsunternehmen 2013 nach </t>
  </si>
  <si>
    <t>Wasserabgabe der öffentlichen Wasserversorgungsunternehmen 2013</t>
  </si>
  <si>
    <t>Gemeinden mit öffentlicher Wasserversorgung 2013 nach Kreisfreien Städten und</t>
  </si>
  <si>
    <t xml:space="preserve">Gemeinden mit öffentlicher Wasserversorgung 2013 nach Gemeindegrößenklassen </t>
  </si>
  <si>
    <t>Öffentliche Kanalisation 2013 nach Kreisfreien Städten und Landkreisen</t>
  </si>
  <si>
    <t>Öffentliche Kanalisation 2013 nach Art und Baujahren sowie nach NUTS 2-Regionen</t>
  </si>
  <si>
    <t xml:space="preserve">Öffentliche Kanalisation 2013 nach Art und Baujahren sowie nach Kreisfreien Städten und </t>
  </si>
  <si>
    <t>Öffentliche Kanalisation 2013 nach Art und Baujahren sowie nach Wassereinzugsgebieten</t>
  </si>
  <si>
    <t>Regenentlastungsanlagen 2013 im Verlauf der Kanalisation nach Kreisfreien Städten</t>
  </si>
  <si>
    <t xml:space="preserve">Behandlung in öffentlichen Abwasserbehandlungsanlagen 2013 nach Kreisfreien Städten </t>
  </si>
  <si>
    <t>in öffentlichen Abwasserbehandlungsanlagen 2013 nach Wassereinzugsgebieten</t>
  </si>
  <si>
    <t>Abwasserbehandlungsanlagen 2013 nach Kreisfreien Städten und Landkreisen</t>
  </si>
  <si>
    <t>Abwasserbehandlungsanlagen 2013 nach Wassereinzugsgebieten</t>
  </si>
  <si>
    <t xml:space="preserve">Abwasserbehandlungsanlagen 2013 nach Größenklassen der Ausbaugröße der </t>
  </si>
  <si>
    <t>insgesamt 2013 nach Wassereinzugsgebieten</t>
  </si>
  <si>
    <t>insgesamt 2013 nach Kreisfreien Städten und Landkreisen</t>
  </si>
  <si>
    <t>In öffentlichen Abwasserbehandlungsanlagen behandeltes Abwasser 2013</t>
  </si>
  <si>
    <t xml:space="preserve">Anzahl der Abwasserbehandlungsanlagen 2013 nach Kreisfreien Städten und </t>
  </si>
  <si>
    <t>Öffentliche Abwasserbehandlungsanlagen 2013 nach Anlagenarten</t>
  </si>
  <si>
    <t>Regenentlastungsanlagen 2013 auf dem Gelände der Abwasserbehandlungsanlage</t>
  </si>
  <si>
    <t>Darunter 
WVU 
mit 
Wasser-
gewin-
nung</t>
  </si>
  <si>
    <t xml:space="preserve">  Schmutzwasser</t>
  </si>
  <si>
    <r>
      <t xml:space="preserve">In öffentlichen Abwasserbehandlungsanlagen
  behandeltes Abwasser insgesamt </t>
    </r>
    <r>
      <rPr>
        <vertAlign val="superscript"/>
        <sz val="8"/>
        <rFont val="Arial"/>
        <family val="2"/>
      </rPr>
      <t>2)3)</t>
    </r>
  </si>
  <si>
    <t xml:space="preserve">    anderen Bundesländern behandeltes Abwasser</t>
  </si>
  <si>
    <t>2) 2013 erfolgte die regionale Zuordnung jeweils nach dem Standort der Abwasserbehandlungsanlage</t>
  </si>
  <si>
    <t xml:space="preserve">3) bis einschließlich 2010 ohne aus anderen Bundesländern übernommenes Abwasser, aber einschließlich in </t>
  </si>
  <si>
    <t>2) WVU, die verschiedene Wasserarten gewinnen, werden bei jeder Wasserart gezählt (Mehrfachzählungen).</t>
  </si>
  <si>
    <r>
      <t>Anzahl</t>
    </r>
    <r>
      <rPr>
        <vertAlign val="superscript"/>
        <sz val="9"/>
        <rFont val="Arial"/>
        <family val="2"/>
      </rPr>
      <t>2)</t>
    </r>
  </si>
  <si>
    <t>ange-
reichertes
Grund-
wasser</t>
  </si>
  <si>
    <t>See- und Talsperren-
wasser</t>
  </si>
  <si>
    <t xml:space="preserve">Veränderung
2013 : 2010 </t>
  </si>
  <si>
    <t>Regenentlastungsanlagen 2013 im Verlauf der Kanalisation nach Wassereinzugsgebieten</t>
  </si>
  <si>
    <t>33. Regenentlastungsanlagen 2013 auf dem Gelände der Abwasserbehandlungsanlage</t>
  </si>
  <si>
    <r>
      <t>34. Regenentlastungsanlagen 2013 auf dem Gelände der Abwasserbehandlungsanlage</t>
    </r>
    <r>
      <rPr>
        <b/>
        <vertAlign val="superscript"/>
        <sz val="10"/>
        <rFont val="Arial"/>
        <family val="2"/>
      </rPr>
      <t>1)</t>
    </r>
  </si>
  <si>
    <r>
      <t>gewerbliche 
und sonstige 
Abnehmer</t>
    </r>
    <r>
      <rPr>
        <vertAlign val="superscript"/>
        <sz val="8"/>
        <rFont val="Arial"/>
        <family val="2"/>
      </rPr>
      <t>4)</t>
    </r>
  </si>
  <si>
    <t>davon an</t>
  </si>
  <si>
    <t>an die 
öffentliche 
Wasser-
versorgung 
angeschlossen</t>
  </si>
  <si>
    <t xml:space="preserve">        an Sachsen-Anhalt</t>
  </si>
  <si>
    <t xml:space="preserve">                 an Sachsen-Anhalt</t>
  </si>
  <si>
    <t xml:space="preserve">        an Brandenburg</t>
  </si>
  <si>
    <t xml:space="preserve">                 an Brandenburg</t>
  </si>
  <si>
    <t xml:space="preserve">      zusätzliche Wasserabgabe</t>
  </si>
  <si>
    <r>
      <t>Abgabe je 
Einwohner
 und Tag</t>
    </r>
    <r>
      <rPr>
        <vertAlign val="superscript"/>
        <sz val="8"/>
        <rFont val="Arial"/>
        <family val="2"/>
      </rPr>
      <t>3)</t>
    </r>
  </si>
  <si>
    <t>an die 
öffentliche
 Wasserversorgung 
angeschlossen</t>
  </si>
  <si>
    <t>Gemeinden 
von ... bis unter …
Einwohner</t>
  </si>
  <si>
    <t>Anschlussgrad
an die öffentliche 
Wasser-
versorgung</t>
  </si>
  <si>
    <t xml:space="preserve">   Wasserabgabe zur Weiterverteilung</t>
  </si>
  <si>
    <r>
      <t>gewerbliche 
und sonstige
Abnehmer</t>
    </r>
    <r>
      <rPr>
        <vertAlign val="superscript"/>
        <sz val="8"/>
        <rFont val="Arial"/>
        <family val="2"/>
      </rPr>
      <t>4)</t>
    </r>
  </si>
  <si>
    <t>Baujahre  1961  - 1970</t>
  </si>
  <si>
    <t>Baujahre   2001 - 2010</t>
  </si>
  <si>
    <r>
      <t>darunter</t>
    </r>
    <r>
      <rPr>
        <vertAlign val="superscript"/>
        <sz val="8"/>
        <rFont val="Arial"/>
        <family val="2"/>
      </rPr>
      <t>2)</t>
    </r>
  </si>
  <si>
    <t>Nitrifikation</t>
  </si>
  <si>
    <t>Denitrifikation</t>
  </si>
  <si>
    <t>Phosphorentfernung</t>
  </si>
  <si>
    <t>Filtration</t>
  </si>
  <si>
    <t>Denitrifikation und
Phosphorentfernung</t>
  </si>
  <si>
    <t xml:space="preserve">1) Die regionale Zuordnung erfolgt jeweils nach dem Standort der Abwasserbehandlungsanlage. </t>
  </si>
  <si>
    <r>
      <t xml:space="preserve">     sowie Trinkwasserdurchschnittsverbrauch nach NUTS 2-Regionen</t>
    </r>
    <r>
      <rPr>
        <b/>
        <vertAlign val="superscript"/>
        <sz val="10"/>
        <rFont val="Arial"/>
        <family val="2"/>
      </rPr>
      <t>1)</t>
    </r>
  </si>
  <si>
    <r>
      <t>17. Öffentliche Kanalisation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Art und Baujahren sowie nach NUTS 2-Regionen</t>
    </r>
    <r>
      <rPr>
        <b/>
        <vertAlign val="superscript"/>
        <sz val="10"/>
        <rFont val="Arial"/>
        <family val="2"/>
      </rPr>
      <t>2)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(in km)</t>
    </r>
  </si>
  <si>
    <t>1) Die regionale Zuordnung erfolgt nach dem Wohnort der Letztverbraucher.</t>
  </si>
  <si>
    <t>4) Rechnerische Differenz aus Wasserabgabe an Letztverbraucher insgesamt und Wasserabgabe an Haushalte und Kleingewerbe.</t>
  </si>
  <si>
    <t>Angeschlossene Einwohner</t>
  </si>
  <si>
    <r>
      <t xml:space="preserve">      </t>
    </r>
    <r>
      <rPr>
        <sz val="10"/>
        <rFont val="Arial"/>
        <family val="2"/>
      </rPr>
      <t>(in km)</t>
    </r>
  </si>
  <si>
    <r>
      <t>19. Öffentliche Kanalisation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2013 nach Art und Baujahren sowie nach Wassereinzugsgebieten </t>
    </r>
  </si>
  <si>
    <r>
      <t>18. Öffentliche Kanalisation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 xml:space="preserve">2013 nach Art und Baujahren sowie nach Kreisfreien Städten </t>
    </r>
  </si>
  <si>
    <t>Statistischer Bericht Q I 1 - 3j/13 - Öffentliche Wasserversorgung und Abwasserentsorgung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</si>
</sst>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#\ ###\ ###"/>
    <numFmt numFmtId="165" formatCode="0.0"/>
    <numFmt numFmtId="166" formatCode="\ \-\ \ @"/>
    <numFmt numFmtId="167" formatCode="\ \ #\ ###\ ###\ \ \ "/>
    <numFmt numFmtId="168" formatCode="#\ ###\ ###\ \ "/>
    <numFmt numFmtId="169" formatCode="#\ ###\ ###\ "/>
    <numFmt numFmtId="170" formatCode="#,##0.0&quot;  &quot;"/>
    <numFmt numFmtId="171" formatCode="#,###,###&quot;  &quot;"/>
    <numFmt numFmtId="172" formatCode="0.0&quot;  &quot;"/>
    <numFmt numFmtId="173" formatCode="#\ ###\ ###\ \ ;@"/>
    <numFmt numFmtId="174" formatCode="#\ ###.#\ \ ;@"/>
    <numFmt numFmtId="175" formatCode="#\ ###.#\ \ \ ;@"/>
    <numFmt numFmtId="176" formatCode="#\ ###\ ###\ \ \ ;@"/>
    <numFmt numFmtId="177" formatCode="0.0\ \ "/>
    <numFmt numFmtId="178" formatCode="\-\ \ \ ;@"/>
    <numFmt numFmtId="179" formatCode="#\ ##0"/>
    <numFmt numFmtId="180" formatCode="#\ ###\ ##0"/>
    <numFmt numFmtId="181" formatCode="\ #\ ###\ ###\ \ "/>
    <numFmt numFmtId="182" formatCode="#\ ###\ ###\ \ \ \ "/>
    <numFmt numFmtId="183" formatCode="#\ ###\ ###.0\ \ "/>
    <numFmt numFmtId="184" formatCode="#\ ###.0\ \ \ \ \ "/>
    <numFmt numFmtId="185" formatCode="#\ ###.0\ \ "/>
    <numFmt numFmtId="186" formatCode="####\ \ \ \ \ \-\ \ \ \ \ ####"/>
    <numFmt numFmtId="187" formatCode="#\ ##0.0\ \ "/>
    <numFmt numFmtId="188" formatCode="#\ ###\ \ "/>
    <numFmt numFmtId="189" formatCode="###\ ###\ \ "/>
    <numFmt numFmtId="190" formatCode="#\ ###\ ##0\ "/>
    <numFmt numFmtId="191" formatCode="###\ ###\ \ \ \ "/>
    <numFmt numFmtId="192" formatCode="#\ ###\ ###.#\ \ "/>
    <numFmt numFmtId="193" formatCode="#,##0\ _€"/>
    <numFmt numFmtId="194" formatCode="\ \-\ "/>
    <numFmt numFmtId="195" formatCode="#,##0.0"/>
    <numFmt numFmtId="196" formatCode="###\ ###\ ###\ ;@"/>
    <numFmt numFmtId="197" formatCode="###\ ###\ ;@"/>
    <numFmt numFmtId="198" formatCode="#,###,###"/>
    <numFmt numFmtId="199" formatCode="###\ ###"/>
    <numFmt numFmtId="200" formatCode="###\ ###\ \-\ ???\ ###"/>
    <numFmt numFmtId="201" formatCode="###.#\ \ ;@"/>
    <numFmt numFmtId="202" formatCode="###\ ###\ ###\ \ ;@"/>
    <numFmt numFmtId="203" formatCode="###\ ###\ ;@\ \ "/>
    <numFmt numFmtId="204" formatCode="##.0\ \ "/>
    <numFmt numFmtId="205" formatCode="#\ 000"/>
    <numFmt numFmtId="206" formatCode="\ \-\ \ \ \ \ ;@"/>
  </numFmts>
  <fonts count="55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i/>
      <sz val="9"/>
      <name val="Helvetica"/>
      <family val="2"/>
    </font>
    <font>
      <i/>
      <sz val="9"/>
      <color indexed="8"/>
      <name val="Arial"/>
      <family val="2"/>
    </font>
    <font>
      <b/>
      <i/>
      <sz val="9"/>
      <name val="Helvetica"/>
      <family val="2"/>
    </font>
    <font>
      <vertAlign val="superscript"/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"/>
      <family val="2"/>
    </font>
    <font>
      <vertAlign val="superscript"/>
      <sz val="9"/>
      <name val="Arial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sz val="10"/>
      <color indexed="8"/>
      <name val="MS Sans Serif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name val="Helvetica"/>
      <family val="2"/>
    </font>
    <font>
      <sz val="9"/>
      <name val="Helv"/>
    </font>
    <font>
      <sz val="9"/>
      <name val="MS Sans Serif"/>
      <family val="2"/>
    </font>
    <font>
      <b/>
      <sz val="9"/>
      <color indexed="10"/>
      <name val="Arial"/>
      <family val="2"/>
    </font>
    <font>
      <sz val="8"/>
      <name val="Helvetica"/>
      <family val="2"/>
    </font>
    <font>
      <b/>
      <sz val="9"/>
      <color indexed="10"/>
      <name val="MS Sans Serif"/>
      <family val="2"/>
    </font>
    <font>
      <i/>
      <sz val="8"/>
      <name val="Helvetica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1">
    <xf numFmtId="0" fontId="0" fillId="0" borderId="0"/>
    <xf numFmtId="0" fontId="28" fillId="0" borderId="0"/>
    <xf numFmtId="0" fontId="34" fillId="0" borderId="0"/>
    <xf numFmtId="0" fontId="28" fillId="0" borderId="0"/>
    <xf numFmtId="0" fontId="39" fillId="0" borderId="0"/>
    <xf numFmtId="0" fontId="39" fillId="0" borderId="0"/>
    <xf numFmtId="0" fontId="28" fillId="0" borderId="0"/>
    <xf numFmtId="0" fontId="28" fillId="0" borderId="0"/>
    <xf numFmtId="0" fontId="41" fillId="0" borderId="0"/>
    <xf numFmtId="0" fontId="5" fillId="0" borderId="0"/>
    <xf numFmtId="0" fontId="12" fillId="0" borderId="0"/>
    <xf numFmtId="0" fontId="4" fillId="0" borderId="0"/>
    <xf numFmtId="0" fontId="3" fillId="0" borderId="0"/>
    <xf numFmtId="0" fontId="12" fillId="0" borderId="0"/>
    <xf numFmtId="0" fontId="6" fillId="0" borderId="0"/>
    <xf numFmtId="0" fontId="3" fillId="0" borderId="0"/>
    <xf numFmtId="0" fontId="12" fillId="0" borderId="0"/>
    <xf numFmtId="0" fontId="3" fillId="0" borderId="0"/>
    <xf numFmtId="0" fontId="6" fillId="0" borderId="0"/>
    <xf numFmtId="0" fontId="2" fillId="0" borderId="0"/>
    <xf numFmtId="0" fontId="1" fillId="0" borderId="0"/>
    <xf numFmtId="0" fontId="12" fillId="0" borderId="0"/>
    <xf numFmtId="0" fontId="6" fillId="0" borderId="0"/>
    <xf numFmtId="0" fontId="1" fillId="0" borderId="0"/>
    <xf numFmtId="0" fontId="1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8" fillId="0" borderId="0"/>
    <xf numFmtId="0" fontId="6" fillId="0" borderId="0"/>
    <xf numFmtId="0" fontId="51" fillId="0" borderId="0"/>
    <xf numFmtId="0" fontId="52" fillId="0" borderId="0" applyNumberFormat="0" applyFill="0" applyBorder="0" applyAlignment="0" applyProtection="0"/>
  </cellStyleXfs>
  <cellXfs count="1224">
    <xf numFmtId="0" fontId="0" fillId="0" borderId="0" xfId="0"/>
    <xf numFmtId="0" fontId="6" fillId="0" borderId="0" xfId="0" applyFont="1" applyBorder="1"/>
    <xf numFmtId="0" fontId="8" fillId="0" borderId="0" xfId="0" applyFont="1" applyBorder="1"/>
    <xf numFmtId="0" fontId="9" fillId="0" borderId="0" xfId="0" applyFont="1"/>
    <xf numFmtId="0" fontId="0" fillId="0" borderId="0" xfId="0" applyBorder="1"/>
    <xf numFmtId="0" fontId="9" fillId="0" borderId="0" xfId="0" applyFont="1" applyBorder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9" fillId="0" borderId="4" xfId="0" applyFont="1" applyBorder="1"/>
    <xf numFmtId="0" fontId="8" fillId="0" borderId="4" xfId="0" applyFont="1" applyBorder="1"/>
    <xf numFmtId="1" fontId="9" fillId="0" borderId="0" xfId="0" applyNumberFormat="1" applyFont="1"/>
    <xf numFmtId="1" fontId="8" fillId="0" borderId="0" xfId="0" applyNumberFormat="1" applyFont="1"/>
    <xf numFmtId="1" fontId="8" fillId="0" borderId="4" xfId="0" applyNumberFormat="1" applyFont="1" applyBorder="1"/>
    <xf numFmtId="166" fontId="0" fillId="0" borderId="0" xfId="0" applyNumberFormat="1" applyAlignment="1">
      <alignment horizontal="right"/>
    </xf>
    <xf numFmtId="0" fontId="0" fillId="0" borderId="5" xfId="0" applyBorder="1"/>
    <xf numFmtId="167" fontId="9" fillId="0" borderId="0" xfId="0" applyNumberFormat="1" applyFont="1"/>
    <xf numFmtId="167" fontId="0" fillId="0" borderId="0" xfId="0" applyNumberFormat="1"/>
    <xf numFmtId="167" fontId="8" fillId="0" borderId="0" xfId="0" applyNumberFormat="1" applyFont="1"/>
    <xf numFmtId="0" fontId="12" fillId="0" borderId="5" xfId="0" applyFont="1" applyBorder="1"/>
    <xf numFmtId="168" fontId="9" fillId="0" borderId="0" xfId="0" applyNumberFormat="1" applyFont="1"/>
    <xf numFmtId="168" fontId="6" fillId="0" borderId="0" xfId="0" applyNumberFormat="1" applyFont="1"/>
    <xf numFmtId="168" fontId="9" fillId="0" borderId="0" xfId="0" applyNumberFormat="1" applyFont="1" applyAlignment="1">
      <alignment horizontal="right"/>
    </xf>
    <xf numFmtId="0" fontId="12" fillId="0" borderId="4" xfId="0" applyFont="1" applyBorder="1"/>
    <xf numFmtId="168" fontId="8" fillId="0" borderId="0" xfId="0" applyNumberFormat="1" applyFont="1"/>
    <xf numFmtId="0" fontId="9" fillId="0" borderId="0" xfId="0" applyFont="1" applyAlignment="1">
      <alignment horizontal="right"/>
    </xf>
    <xf numFmtId="0" fontId="16" fillId="0" borderId="0" xfId="0" applyFont="1"/>
    <xf numFmtId="0" fontId="8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/>
    <xf numFmtId="0" fontId="9" fillId="0" borderId="6" xfId="0" applyFont="1" applyBorder="1" applyAlignment="1">
      <alignment horizontal="center" vertical="center"/>
    </xf>
    <xf numFmtId="0" fontId="12" fillId="0" borderId="7" xfId="0" applyFont="1" applyBorder="1"/>
    <xf numFmtId="0" fontId="8" fillId="0" borderId="0" xfId="0" applyFont="1"/>
    <xf numFmtId="0" fontId="18" fillId="0" borderId="0" xfId="0" applyFont="1"/>
    <xf numFmtId="0" fontId="10" fillId="0" borderId="0" xfId="0" applyFont="1" applyFill="1"/>
    <xf numFmtId="0" fontId="0" fillId="0" borderId="0" xfId="0" applyFill="1"/>
    <xf numFmtId="1" fontId="8" fillId="0" borderId="4" xfId="0" applyNumberFormat="1" applyFont="1" applyBorder="1" applyAlignment="1">
      <alignment horizontal="center"/>
    </xf>
    <xf numFmtId="170" fontId="0" fillId="0" borderId="0" xfId="0" applyNumberFormat="1"/>
    <xf numFmtId="170" fontId="8" fillId="0" borderId="0" xfId="0" applyNumberFormat="1" applyFont="1"/>
    <xf numFmtId="172" fontId="20" fillId="0" borderId="0" xfId="0" applyNumberFormat="1" applyFont="1"/>
    <xf numFmtId="172" fontId="21" fillId="0" borderId="0" xfId="0" applyNumberFormat="1" applyFont="1"/>
    <xf numFmtId="174" fontId="9" fillId="0" borderId="0" xfId="0" applyNumberFormat="1" applyFont="1"/>
    <xf numFmtId="0" fontId="20" fillId="0" borderId="0" xfId="0" applyFont="1"/>
    <xf numFmtId="175" fontId="20" fillId="0" borderId="0" xfId="0" applyNumberFormat="1" applyFont="1" applyAlignment="1">
      <alignment horizontal="right"/>
    </xf>
    <xf numFmtId="174" fontId="13" fillId="0" borderId="0" xfId="0" applyNumberFormat="1" applyFont="1"/>
    <xf numFmtId="0" fontId="23" fillId="0" borderId="0" xfId="0" applyFont="1"/>
    <xf numFmtId="174" fontId="20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165" fontId="24" fillId="0" borderId="0" xfId="0" applyNumberFormat="1" applyFont="1"/>
    <xf numFmtId="165" fontId="26" fillId="0" borderId="0" xfId="0" applyNumberFormat="1" applyFont="1"/>
    <xf numFmtId="165" fontId="26" fillId="0" borderId="0" xfId="0" applyNumberFormat="1" applyFont="1" applyFill="1"/>
    <xf numFmtId="0" fontId="8" fillId="0" borderId="0" xfId="0" applyFont="1" applyBorder="1" applyAlignment="1">
      <alignment horizontal="center"/>
    </xf>
    <xf numFmtId="0" fontId="7" fillId="0" borderId="0" xfId="0" applyFont="1"/>
    <xf numFmtId="0" fontId="7" fillId="0" borderId="12" xfId="0" applyFont="1" applyBorder="1"/>
    <xf numFmtId="0" fontId="10" fillId="0" borderId="0" xfId="0" applyFont="1" applyBorder="1"/>
    <xf numFmtId="181" fontId="6" fillId="0" borderId="0" xfId="0" applyNumberFormat="1" applyFont="1" applyBorder="1"/>
    <xf numFmtId="182" fontId="19" fillId="0" borderId="0" xfId="0" applyNumberFormat="1" applyFont="1" applyFill="1" applyBorder="1" applyAlignment="1">
      <alignment horizontal="right"/>
    </xf>
    <xf numFmtId="184" fontId="20" fillId="0" borderId="0" xfId="0" applyNumberFormat="1" applyFont="1"/>
    <xf numFmtId="0" fontId="0" fillId="0" borderId="13" xfId="0" applyBorder="1"/>
    <xf numFmtId="0" fontId="13" fillId="0" borderId="0" xfId="0" applyFont="1" applyBorder="1"/>
    <xf numFmtId="0" fontId="12" fillId="0" borderId="1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4" xfId="0" quotePrefix="1" applyFont="1" applyBorder="1"/>
    <xf numFmtId="185" fontId="9" fillId="0" borderId="0" xfId="0" applyNumberFormat="1" applyFont="1"/>
    <xf numFmtId="186" fontId="9" fillId="0" borderId="4" xfId="0" quotePrefix="1" applyNumberFormat="1" applyFont="1" applyBorder="1"/>
    <xf numFmtId="185" fontId="9" fillId="0" borderId="0" xfId="0" applyNumberFormat="1" applyFont="1" applyAlignment="1"/>
    <xf numFmtId="165" fontId="9" fillId="0" borderId="0" xfId="0" applyNumberFormat="1" applyFont="1"/>
    <xf numFmtId="185" fontId="8" fillId="0" borderId="0" xfId="0" applyNumberFormat="1" applyFont="1"/>
    <xf numFmtId="165" fontId="8" fillId="0" borderId="0" xfId="0" applyNumberFormat="1" applyFont="1"/>
    <xf numFmtId="185" fontId="8" fillId="0" borderId="0" xfId="0" applyNumberFormat="1" applyFont="1" applyAlignment="1">
      <alignment horizontal="center"/>
    </xf>
    <xf numFmtId="0" fontId="12" fillId="0" borderId="13" xfId="0" applyFont="1" applyBorder="1"/>
    <xf numFmtId="187" fontId="19" fillId="0" borderId="0" xfId="0" applyNumberFormat="1" applyFont="1" applyFill="1" applyBorder="1" applyAlignment="1"/>
    <xf numFmtId="187" fontId="19" fillId="0" borderId="0" xfId="0" applyNumberFormat="1" applyFont="1" applyFill="1" applyBorder="1" applyAlignment="1">
      <alignment horizontal="right"/>
    </xf>
    <xf numFmtId="187" fontId="15" fillId="0" borderId="0" xfId="0" applyNumberFormat="1" applyFont="1" applyFill="1" applyBorder="1" applyAlignment="1"/>
    <xf numFmtId="187" fontId="15" fillId="0" borderId="0" xfId="0" applyNumberFormat="1" applyFont="1" applyFill="1" applyBorder="1" applyAlignment="1">
      <alignment horizontal="right"/>
    </xf>
    <xf numFmtId="187" fontId="19" fillId="0" borderId="0" xfId="0" applyNumberFormat="1" applyFont="1" applyBorder="1" applyAlignment="1"/>
    <xf numFmtId="187" fontId="15" fillId="0" borderId="0" xfId="0" applyNumberFormat="1" applyFont="1" applyBorder="1" applyAlignment="1"/>
    <xf numFmtId="0" fontId="13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81" fontId="0" fillId="0" borderId="0" xfId="0" applyNumberFormat="1" applyFill="1"/>
    <xf numFmtId="181" fontId="0" fillId="0" borderId="0" xfId="0" applyNumberFormat="1" applyFill="1" applyAlignment="1">
      <alignment horizontal="right"/>
    </xf>
    <xf numFmtId="0" fontId="9" fillId="0" borderId="13" xfId="0" applyFont="1" applyBorder="1"/>
    <xf numFmtId="0" fontId="19" fillId="0" borderId="0" xfId="0" applyFont="1" applyBorder="1"/>
    <xf numFmtId="189" fontId="9" fillId="0" borderId="0" xfId="0" applyNumberFormat="1" applyFont="1"/>
    <xf numFmtId="190" fontId="19" fillId="0" borderId="0" xfId="0" applyNumberFormat="1" applyFont="1" applyBorder="1" applyAlignment="1"/>
    <xf numFmtId="190" fontId="19" fillId="0" borderId="0" xfId="0" applyNumberFormat="1" applyFont="1" applyFill="1" applyBorder="1" applyAlignment="1">
      <alignment horizontal="right"/>
    </xf>
    <xf numFmtId="189" fontId="8" fillId="0" borderId="0" xfId="0" applyNumberFormat="1" applyFont="1"/>
    <xf numFmtId="190" fontId="15" fillId="0" borderId="0" xfId="0" applyNumberFormat="1" applyFont="1" applyBorder="1" applyAlignment="1"/>
    <xf numFmtId="190" fontId="15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168" fontId="8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" fontId="12" fillId="0" borderId="0" xfId="0" applyNumberFormat="1" applyFont="1"/>
    <xf numFmtId="1" fontId="13" fillId="0" borderId="0" xfId="0" applyNumberFormat="1" applyFont="1"/>
    <xf numFmtId="191" fontId="9" fillId="0" borderId="0" xfId="0" applyNumberFormat="1" applyFont="1"/>
    <xf numFmtId="164" fontId="19" fillId="0" borderId="0" xfId="0" applyNumberFormat="1" applyFont="1" applyFill="1" applyBorder="1" applyAlignment="1">
      <alignment horizontal="right" wrapText="1"/>
    </xf>
    <xf numFmtId="164" fontId="19" fillId="0" borderId="0" xfId="0" applyNumberFormat="1" applyFont="1" applyBorder="1"/>
    <xf numFmtId="0" fontId="13" fillId="0" borderId="6" xfId="0" applyFont="1" applyBorder="1" applyAlignment="1">
      <alignment horizontal="center" vertical="center"/>
    </xf>
    <xf numFmtId="168" fontId="9" fillId="0" borderId="0" xfId="0" applyNumberFormat="1" applyFont="1" applyAlignment="1"/>
    <xf numFmtId="168" fontId="8" fillId="0" borderId="0" xfId="0" applyNumberFormat="1" applyFont="1" applyAlignment="1"/>
    <xf numFmtId="168" fontId="31" fillId="0" borderId="0" xfId="0" applyNumberFormat="1" applyFont="1" applyAlignment="1"/>
    <xf numFmtId="0" fontId="31" fillId="0" borderId="0" xfId="0" applyNumberFormat="1" applyFont="1" applyAlignment="1">
      <alignment horizontal="right"/>
    </xf>
    <xf numFmtId="168" fontId="29" fillId="0" borderId="0" xfId="0" applyNumberFormat="1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0" fillId="0" borderId="4" xfId="0" applyBorder="1"/>
    <xf numFmtId="0" fontId="9" fillId="0" borderId="4" xfId="0" applyFont="1" applyBorder="1" applyAlignment="1">
      <alignment horizontal="center"/>
    </xf>
    <xf numFmtId="168" fontId="0" fillId="0" borderId="0" xfId="0" applyNumberFormat="1"/>
    <xf numFmtId="186" fontId="9" fillId="0" borderId="4" xfId="0" quotePrefix="1" applyNumberFormat="1" applyFont="1" applyBorder="1" applyAlignment="1">
      <alignment horizontal="center"/>
    </xf>
    <xf numFmtId="168" fontId="0" fillId="0" borderId="0" xfId="0" applyNumberFormat="1" applyBorder="1"/>
    <xf numFmtId="0" fontId="6" fillId="0" borderId="5" xfId="0" applyFont="1" applyBorder="1"/>
    <xf numFmtId="0" fontId="0" fillId="0" borderId="4" xfId="0" applyBorder="1" applyAlignment="1">
      <alignment horizontal="center"/>
    </xf>
    <xf numFmtId="0" fontId="29" fillId="0" borderId="4" xfId="6" applyFont="1" applyFill="1" applyBorder="1" applyAlignment="1">
      <alignment wrapText="1"/>
    </xf>
    <xf numFmtId="0" fontId="30" fillId="0" borderId="4" xfId="0" applyFont="1" applyBorder="1" applyAlignment="1">
      <alignment horizontal="center"/>
    </xf>
    <xf numFmtId="0" fontId="31" fillId="0" borderId="4" xfId="0" applyFont="1" applyBorder="1"/>
    <xf numFmtId="0" fontId="0" fillId="0" borderId="0" xfId="0" applyAlignment="1">
      <alignment horizontal="right"/>
    </xf>
    <xf numFmtId="0" fontId="13" fillId="0" borderId="5" xfId="0" applyFont="1" applyBorder="1" applyAlignment="1">
      <alignment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9" fillId="0" borderId="4" xfId="6" applyFont="1" applyBorder="1"/>
    <xf numFmtId="0" fontId="8" fillId="0" borderId="4" xfId="6" applyFont="1" applyBorder="1"/>
    <xf numFmtId="0" fontId="9" fillId="0" borderId="0" xfId="0" applyFont="1" applyFill="1"/>
    <xf numFmtId="0" fontId="8" fillId="0" borderId="0" xfId="0" applyFont="1" applyFill="1"/>
    <xf numFmtId="1" fontId="9" fillId="0" borderId="0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9" fillId="0" borderId="0" xfId="0" applyNumberFormat="1" applyFont="1" applyBorder="1"/>
    <xf numFmtId="1" fontId="8" fillId="0" borderId="0" xfId="0" applyNumberFormat="1" applyFont="1" applyBorder="1"/>
    <xf numFmtId="0" fontId="12" fillId="0" borderId="0" xfId="0" applyFont="1" applyAlignment="1"/>
    <xf numFmtId="0" fontId="13" fillId="0" borderId="0" xfId="0" applyFont="1" applyAlignment="1"/>
    <xf numFmtId="0" fontId="9" fillId="0" borderId="4" xfId="6" applyFont="1" applyBorder="1" applyAlignment="1"/>
    <xf numFmtId="0" fontId="12" fillId="0" borderId="0" xfId="0" applyFont="1" applyBorder="1"/>
    <xf numFmtId="189" fontId="9" fillId="0" borderId="14" xfId="0" applyNumberFormat="1" applyFont="1" applyBorder="1" applyAlignment="1"/>
    <xf numFmtId="190" fontId="19" fillId="0" borderId="0" xfId="0" applyNumberFormat="1" applyFont="1" applyFill="1" applyBorder="1" applyAlignment="1"/>
    <xf numFmtId="189" fontId="9" fillId="0" borderId="0" xfId="0" applyNumberFormat="1" applyFont="1" applyAlignment="1"/>
    <xf numFmtId="167" fontId="9" fillId="0" borderId="14" xfId="0" applyNumberFormat="1" applyFont="1" applyBorder="1" applyAlignment="1"/>
    <xf numFmtId="167" fontId="0" fillId="0" borderId="0" xfId="0" applyNumberFormat="1" applyAlignment="1"/>
    <xf numFmtId="181" fontId="0" fillId="0" borderId="0" xfId="0" applyNumberFormat="1" applyFill="1" applyAlignment="1"/>
    <xf numFmtId="193" fontId="9" fillId="0" borderId="0" xfId="0" applyNumberFormat="1" applyFont="1"/>
    <xf numFmtId="193" fontId="12" fillId="0" borderId="0" xfId="0" applyNumberFormat="1" applyFont="1"/>
    <xf numFmtId="193" fontId="19" fillId="0" borderId="0" xfId="0" applyNumberFormat="1" applyFont="1" applyFill="1" applyBorder="1" applyAlignment="1">
      <alignment horizontal="right" wrapText="1"/>
    </xf>
    <xf numFmtId="193" fontId="8" fillId="0" borderId="0" xfId="0" applyNumberFormat="1" applyFont="1"/>
    <xf numFmtId="192" fontId="24" fillId="0" borderId="0" xfId="0" applyNumberFormat="1" applyFont="1"/>
    <xf numFmtId="192" fontId="26" fillId="0" borderId="0" xfId="0" applyNumberFormat="1" applyFont="1"/>
    <xf numFmtId="183" fontId="24" fillId="0" borderId="0" xfId="0" applyNumberFormat="1" applyFont="1"/>
    <xf numFmtId="179" fontId="32" fillId="0" borderId="0" xfId="0" applyNumberFormat="1" applyFont="1" applyFill="1" applyAlignment="1">
      <alignment horizontal="right" vertical="center"/>
    </xf>
    <xf numFmtId="179" fontId="23" fillId="0" borderId="0" xfId="0" applyNumberFormat="1" applyFont="1" applyFill="1" applyAlignment="1">
      <alignment horizontal="right" vertical="center"/>
    </xf>
    <xf numFmtId="179" fontId="33" fillId="0" borderId="0" xfId="0" applyNumberFormat="1" applyFont="1" applyFill="1" applyAlignment="1">
      <alignment horizontal="right" vertical="center"/>
    </xf>
    <xf numFmtId="179" fontId="33" fillId="0" borderId="0" xfId="0" applyNumberFormat="1" applyFont="1" applyFill="1" applyAlignment="1">
      <alignment horizontal="left" vertical="center"/>
    </xf>
    <xf numFmtId="180" fontId="33" fillId="0" borderId="0" xfId="0" applyNumberFormat="1" applyFont="1" applyFill="1" applyAlignment="1">
      <alignment horizontal="right" vertical="center"/>
    </xf>
    <xf numFmtId="0" fontId="7" fillId="0" borderId="0" xfId="0" applyFont="1" applyAlignment="1">
      <alignment horizontal="left"/>
    </xf>
    <xf numFmtId="0" fontId="0" fillId="0" borderId="0" xfId="0" applyNumberFormat="1"/>
    <xf numFmtId="194" fontId="0" fillId="0" borderId="0" xfId="0" applyNumberFormat="1" applyAlignment="1">
      <alignment horizontal="right"/>
    </xf>
    <xf numFmtId="181" fontId="9" fillId="0" borderId="0" xfId="0" applyNumberFormat="1" applyFont="1" applyFill="1" applyAlignment="1">
      <alignment horizontal="right"/>
    </xf>
    <xf numFmtId="169" fontId="9" fillId="0" borderId="0" xfId="0" applyNumberFormat="1" applyFont="1" applyBorder="1"/>
    <xf numFmtId="169" fontId="9" fillId="0" borderId="0" xfId="0" applyNumberFormat="1" applyFont="1" applyBorder="1" applyAlignment="1">
      <alignment horizontal="right"/>
    </xf>
    <xf numFmtId="169" fontId="8" fillId="0" borderId="0" xfId="0" applyNumberFormat="1" applyFont="1" applyBorder="1"/>
    <xf numFmtId="181" fontId="33" fillId="0" borderId="0" xfId="0" applyNumberFormat="1" applyFont="1" applyFill="1" applyAlignment="1">
      <alignment horizontal="right" vertical="center"/>
    </xf>
    <xf numFmtId="181" fontId="8" fillId="0" borderId="0" xfId="0" applyNumberFormat="1" applyFont="1" applyFill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8" fillId="0" borderId="0" xfId="0" applyFont="1" applyAlignment="1">
      <alignment horizontal="right"/>
    </xf>
    <xf numFmtId="0" fontId="13" fillId="0" borderId="0" xfId="0" applyFont="1" applyFill="1" applyAlignment="1">
      <alignment horizontal="left"/>
    </xf>
    <xf numFmtId="0" fontId="29" fillId="0" borderId="0" xfId="7" applyFont="1" applyFill="1" applyBorder="1" applyAlignment="1">
      <alignment wrapText="1"/>
    </xf>
    <xf numFmtId="169" fontId="19" fillId="0" borderId="0" xfId="0" applyNumberFormat="1" applyFont="1" applyFill="1" applyBorder="1" applyAlignment="1">
      <alignment horizontal="right"/>
    </xf>
    <xf numFmtId="169" fontId="15" fillId="0" borderId="0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 indent="2"/>
    </xf>
    <xf numFmtId="3" fontId="8" fillId="0" borderId="0" xfId="0" applyNumberFormat="1" applyFont="1" applyAlignment="1">
      <alignment horizontal="right" indent="2"/>
    </xf>
    <xf numFmtId="169" fontId="9" fillId="0" borderId="4" xfId="0" applyNumberFormat="1" applyFont="1" applyBorder="1"/>
    <xf numFmtId="169" fontId="8" fillId="0" borderId="4" xfId="0" applyNumberFormat="1" applyFont="1" applyBorder="1"/>
    <xf numFmtId="0" fontId="10" fillId="0" borderId="0" xfId="0" applyFont="1" applyAlignment="1">
      <alignment vertical="center"/>
    </xf>
    <xf numFmtId="168" fontId="19" fillId="0" borderId="14" xfId="6" applyNumberFormat="1" applyFont="1" applyFill="1" applyBorder="1" applyAlignment="1">
      <alignment wrapText="1"/>
    </xf>
    <xf numFmtId="168" fontId="9" fillId="0" borderId="0" xfId="0" applyNumberFormat="1" applyFont="1" applyBorder="1"/>
    <xf numFmtId="179" fontId="8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>
      <alignment horizontal="right" vertical="center"/>
    </xf>
    <xf numFmtId="0" fontId="9" fillId="0" borderId="14" xfId="0" applyFont="1" applyBorder="1"/>
    <xf numFmtId="168" fontId="9" fillId="0" borderId="14" xfId="0" applyNumberFormat="1" applyFont="1" applyBorder="1"/>
    <xf numFmtId="181" fontId="8" fillId="0" borderId="0" xfId="0" applyNumberFormat="1" applyFont="1" applyFill="1" applyAlignment="1">
      <alignment horizontal="right"/>
    </xf>
    <xf numFmtId="168" fontId="9" fillId="0" borderId="14" xfId="0" applyNumberFormat="1" applyFont="1" applyBorder="1" applyAlignment="1">
      <alignment horizontal="right"/>
    </xf>
    <xf numFmtId="0" fontId="10" fillId="0" borderId="0" xfId="2" applyFont="1" applyBorder="1"/>
    <xf numFmtId="0" fontId="35" fillId="0" borderId="0" xfId="2" applyFont="1" applyBorder="1"/>
    <xf numFmtId="0" fontId="36" fillId="0" borderId="0" xfId="2" applyFont="1"/>
    <xf numFmtId="0" fontId="36" fillId="0" borderId="0" xfId="2" applyFont="1" applyBorder="1"/>
    <xf numFmtId="0" fontId="34" fillId="0" borderId="0" xfId="2"/>
    <xf numFmtId="0" fontId="13" fillId="0" borderId="0" xfId="2" applyFont="1"/>
    <xf numFmtId="0" fontId="13" fillId="0" borderId="2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2" applyFont="1"/>
    <xf numFmtId="0" fontId="9" fillId="0" borderId="0" xfId="2" applyFont="1" applyBorder="1"/>
    <xf numFmtId="0" fontId="9" fillId="0" borderId="0" xfId="2" applyFont="1" applyBorder="1" applyAlignment="1">
      <alignment horizontal="center"/>
    </xf>
    <xf numFmtId="0" fontId="9" fillId="0" borderId="4" xfId="2" applyFont="1" applyBorder="1" applyAlignment="1">
      <alignment horizontal="center"/>
    </xf>
    <xf numFmtId="3" fontId="9" fillId="0" borderId="0" xfId="2" applyNumberFormat="1" applyFont="1" applyBorder="1" applyAlignment="1">
      <alignment horizontal="right" indent="2"/>
    </xf>
    <xf numFmtId="165" fontId="20" fillId="0" borderId="0" xfId="2" applyNumberFormat="1" applyFont="1" applyBorder="1" applyAlignment="1">
      <alignment horizontal="right" indent="2"/>
    </xf>
    <xf numFmtId="165" fontId="8" fillId="0" borderId="0" xfId="2" applyNumberFormat="1" applyFont="1"/>
    <xf numFmtId="177" fontId="20" fillId="0" borderId="0" xfId="2" applyNumberFormat="1" applyFont="1" applyBorder="1"/>
    <xf numFmtId="0" fontId="8" fillId="0" borderId="0" xfId="2" applyFont="1" applyBorder="1" applyAlignment="1">
      <alignment horizontal="center"/>
    </xf>
    <xf numFmtId="0" fontId="8" fillId="0" borderId="0" xfId="2" applyFont="1"/>
    <xf numFmtId="0" fontId="8" fillId="0" borderId="4" xfId="2" applyFont="1" applyBorder="1" applyAlignment="1">
      <alignment horizontal="center"/>
    </xf>
    <xf numFmtId="3" fontId="8" fillId="0" borderId="0" xfId="2" applyNumberFormat="1" applyFont="1" applyBorder="1" applyAlignment="1">
      <alignment horizontal="right" indent="2"/>
    </xf>
    <xf numFmtId="165" fontId="21" fillId="0" borderId="0" xfId="2" applyNumberFormat="1" applyFont="1" applyBorder="1" applyAlignment="1">
      <alignment horizontal="right" indent="2"/>
    </xf>
    <xf numFmtId="0" fontId="37" fillId="0" borderId="0" xfId="2" applyFont="1"/>
    <xf numFmtId="0" fontId="6" fillId="0" borderId="0" xfId="2" applyFont="1"/>
    <xf numFmtId="0" fontId="34" fillId="0" borderId="0" xfId="2" applyFont="1"/>
    <xf numFmtId="165" fontId="20" fillId="0" borderId="0" xfId="0" applyNumberFormat="1" applyFont="1" applyBorder="1" applyAlignment="1">
      <alignment horizontal="right" indent="1"/>
    </xf>
    <xf numFmtId="165" fontId="20" fillId="0" borderId="0" xfId="4" applyNumberFormat="1" applyFont="1" applyBorder="1" applyAlignment="1">
      <alignment horizontal="right" indent="1"/>
    </xf>
    <xf numFmtId="165" fontId="21" fillId="0" borderId="0" xfId="0" applyNumberFormat="1" applyFont="1" applyFill="1" applyBorder="1" applyAlignment="1">
      <alignment horizontal="right" indent="1"/>
    </xf>
    <xf numFmtId="0" fontId="13" fillId="0" borderId="4" xfId="5" applyFont="1" applyBorder="1" applyAlignment="1">
      <alignment horizontal="center" vertical="center" wrapText="1"/>
    </xf>
    <xf numFmtId="0" fontId="13" fillId="0" borderId="0" xfId="4" applyFont="1" applyBorder="1" applyAlignment="1">
      <alignment horizontal="centerContinuous"/>
    </xf>
    <xf numFmtId="0" fontId="13" fillId="0" borderId="0" xfId="4" applyFont="1" applyBorder="1" applyAlignment="1">
      <alignment horizontal="center"/>
    </xf>
    <xf numFmtId="165" fontId="22" fillId="0" borderId="0" xfId="0" applyNumberFormat="1" applyFont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80" fontId="12" fillId="0" borderId="0" xfId="0" applyNumberFormat="1" applyFont="1" applyFill="1" applyBorder="1" applyAlignment="1">
      <alignment horizontal="right" vertical="center"/>
    </xf>
    <xf numFmtId="187" fontId="12" fillId="0" borderId="0" xfId="0" applyNumberFormat="1" applyFont="1"/>
    <xf numFmtId="0" fontId="8" fillId="0" borderId="0" xfId="6" applyFont="1" applyBorder="1"/>
    <xf numFmtId="179" fontId="0" fillId="0" borderId="0" xfId="0" applyNumberFormat="1"/>
    <xf numFmtId="179" fontId="33" fillId="0" borderId="0" xfId="0" applyNumberFormat="1" applyFont="1" applyFill="1" applyBorder="1" applyAlignment="1">
      <alignment horizontal="right" vertical="center"/>
    </xf>
    <xf numFmtId="0" fontId="29" fillId="0" borderId="0" xfId="1" applyFont="1" applyFill="1" applyBorder="1" applyAlignment="1">
      <alignment wrapText="1"/>
    </xf>
    <xf numFmtId="169" fontId="9" fillId="0" borderId="0" xfId="0" applyNumberFormat="1" applyFont="1"/>
    <xf numFmtId="169" fontId="17" fillId="0" borderId="0" xfId="0" applyNumberFormat="1" applyFont="1"/>
    <xf numFmtId="0" fontId="17" fillId="0" borderId="0" xfId="0" applyFont="1" applyBorder="1"/>
    <xf numFmtId="0" fontId="17" fillId="0" borderId="5" xfId="0" applyFont="1" applyBorder="1"/>
    <xf numFmtId="3" fontId="0" fillId="0" borderId="0" xfId="0" applyNumberFormat="1"/>
    <xf numFmtId="165" fontId="0" fillId="0" borderId="0" xfId="0" applyNumberFormat="1"/>
    <xf numFmtId="0" fontId="6" fillId="0" borderId="13" xfId="0" applyFont="1" applyBorder="1"/>
    <xf numFmtId="0" fontId="9" fillId="0" borderId="0" xfId="6" applyFont="1" applyBorder="1"/>
    <xf numFmtId="0" fontId="9" fillId="0" borderId="0" xfId="6" applyFont="1" applyBorder="1" applyAlignment="1"/>
    <xf numFmtId="0" fontId="0" fillId="0" borderId="7" xfId="0" applyBorder="1"/>
    <xf numFmtId="184" fontId="20" fillId="0" borderId="14" xfId="0" applyNumberFormat="1" applyFont="1" applyBorder="1"/>
    <xf numFmtId="184" fontId="21" fillId="0" borderId="14" xfId="0" applyNumberFormat="1" applyFont="1" applyBorder="1"/>
    <xf numFmtId="167" fontId="0" fillId="0" borderId="0" xfId="0" applyNumberFormat="1" applyBorder="1"/>
    <xf numFmtId="167" fontId="9" fillId="0" borderId="0" xfId="0" applyNumberFormat="1" applyFont="1" applyBorder="1"/>
    <xf numFmtId="167" fontId="0" fillId="0" borderId="0" xfId="0" applyNumberFormat="1" applyBorder="1" applyAlignment="1"/>
    <xf numFmtId="167" fontId="0" fillId="0" borderId="14" xfId="0" applyNumberFormat="1" applyBorder="1"/>
    <xf numFmtId="167" fontId="8" fillId="0" borderId="14" xfId="0" applyNumberFormat="1" applyFont="1" applyBorder="1"/>
    <xf numFmtId="167" fontId="9" fillId="0" borderId="14" xfId="0" applyNumberFormat="1" applyFont="1" applyBorder="1"/>
    <xf numFmtId="167" fontId="0" fillId="0" borderId="14" xfId="0" applyNumberFormat="1" applyBorder="1" applyAlignment="1"/>
    <xf numFmtId="0" fontId="17" fillId="0" borderId="13" xfId="0" applyFont="1" applyBorder="1"/>
    <xf numFmtId="0" fontId="12" fillId="0" borderId="14" xfId="0" applyFont="1" applyBorder="1"/>
    <xf numFmtId="0" fontId="6" fillId="0" borderId="0" xfId="0" applyFont="1"/>
    <xf numFmtId="0" fontId="7" fillId="0" borderId="0" xfId="0" applyFont="1" applyFill="1" applyAlignment="1">
      <alignment horizontal="left"/>
    </xf>
    <xf numFmtId="0" fontId="6" fillId="0" borderId="4" xfId="0" quotePrefix="1" applyFont="1" applyBorder="1"/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6" applyFont="1" applyBorder="1" applyAlignment="1">
      <alignment horizontal="center"/>
    </xf>
    <xf numFmtId="187" fontId="15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4" xfId="0" applyFont="1" applyFill="1" applyBorder="1"/>
    <xf numFmtId="0" fontId="7" fillId="0" borderId="0" xfId="2" applyFont="1"/>
    <xf numFmtId="168" fontId="6" fillId="0" borderId="0" xfId="0" applyNumberFormat="1" applyFont="1" applyAlignment="1">
      <alignment horizontal="right"/>
    </xf>
    <xf numFmtId="167" fontId="0" fillId="0" borderId="0" xfId="0" applyNumberFormat="1" applyFill="1" applyBorder="1"/>
    <xf numFmtId="3" fontId="6" fillId="0" borderId="0" xfId="0" applyNumberFormat="1" applyFont="1" applyAlignment="1">
      <alignment horizontal="right" indent="2"/>
    </xf>
    <xf numFmtId="0" fontId="6" fillId="0" borderId="4" xfId="0" applyFont="1" applyBorder="1"/>
    <xf numFmtId="194" fontId="0" fillId="0" borderId="0" xfId="0" applyNumberFormat="1" applyFont="1" applyFill="1" applyBorder="1" applyAlignment="1">
      <alignment horizontal="left"/>
    </xf>
    <xf numFmtId="194" fontId="0" fillId="0" borderId="4" xfId="0" applyNumberFormat="1" applyBorder="1" applyAlignment="1">
      <alignment horizontal="right"/>
    </xf>
    <xf numFmtId="194" fontId="0" fillId="0" borderId="0" xfId="0" applyNumberFormat="1" applyBorder="1" applyAlignment="1">
      <alignment horizontal="right"/>
    </xf>
    <xf numFmtId="0" fontId="0" fillId="0" borderId="0" xfId="0" applyBorder="1" applyAlignment="1"/>
    <xf numFmtId="0" fontId="7" fillId="0" borderId="0" xfId="0" applyFont="1" applyBorder="1"/>
    <xf numFmtId="0" fontId="0" fillId="0" borderId="4" xfId="0" applyBorder="1" applyAlignment="1">
      <alignment horizontal="left" vertical="center" wrapText="1"/>
    </xf>
    <xf numFmtId="168" fontId="9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4" xfId="0" applyFont="1" applyBorder="1"/>
    <xf numFmtId="168" fontId="9" fillId="0" borderId="0" xfId="0" applyNumberFormat="1" applyFont="1" applyBorder="1" applyAlignment="1"/>
    <xf numFmtId="0" fontId="6" fillId="0" borderId="0" xfId="6" applyFont="1" applyBorder="1"/>
    <xf numFmtId="181" fontId="9" fillId="0" borderId="0" xfId="6" applyNumberFormat="1" applyFont="1" applyBorder="1"/>
    <xf numFmtId="0" fontId="6" fillId="0" borderId="4" xfId="2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181" fontId="8" fillId="0" borderId="0" xfId="6" applyNumberFormat="1" applyFont="1" applyBorder="1"/>
    <xf numFmtId="165" fontId="20" fillId="0" borderId="0" xfId="4" applyNumberFormat="1" applyFont="1" applyBorder="1" applyAlignment="1">
      <alignment horizontal="right" indent="2"/>
    </xf>
    <xf numFmtId="165" fontId="20" fillId="0" borderId="0" xfId="18" applyNumberFormat="1" applyFont="1" applyBorder="1" applyAlignment="1">
      <alignment horizontal="right" indent="2"/>
    </xf>
    <xf numFmtId="0" fontId="12" fillId="0" borderId="0" xfId="18" applyFont="1" applyAlignment="1">
      <alignment horizontal="right" indent="1"/>
    </xf>
    <xf numFmtId="165" fontId="21" fillId="0" borderId="0" xfId="18" applyNumberFormat="1" applyFont="1" applyFill="1" applyBorder="1" applyAlignment="1">
      <alignment horizontal="right" indent="2"/>
    </xf>
    <xf numFmtId="165" fontId="20" fillId="0" borderId="0" xfId="7" applyNumberFormat="1" applyFont="1" applyFill="1" applyBorder="1" applyAlignment="1">
      <alignment horizontal="right" wrapText="1" indent="2"/>
    </xf>
    <xf numFmtId="165" fontId="20" fillId="0" borderId="0" xfId="6" applyNumberFormat="1" applyFont="1" applyFill="1" applyBorder="1" applyAlignment="1">
      <alignment horizontal="right" wrapText="1" indent="2"/>
    </xf>
    <xf numFmtId="195" fontId="8" fillId="0" borderId="0" xfId="0" applyNumberFormat="1" applyFont="1"/>
    <xf numFmtId="168" fontId="6" fillId="0" borderId="4" xfId="0" applyNumberFormat="1" applyFont="1" applyBorder="1"/>
    <xf numFmtId="0" fontId="7" fillId="0" borderId="4" xfId="0" applyFont="1" applyBorder="1" applyAlignment="1">
      <alignment vertical="center" wrapText="1"/>
    </xf>
    <xf numFmtId="0" fontId="7" fillId="0" borderId="0" xfId="0" applyFont="1" applyAlignment="1">
      <alignment horizontal="left"/>
    </xf>
    <xf numFmtId="165" fontId="22" fillId="0" borderId="0" xfId="0" applyNumberFormat="1" applyFont="1" applyAlignment="1">
      <alignment horizontal="right" indent="1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68" fontId="6" fillId="0" borderId="0" xfId="0" applyNumberFormat="1" applyFont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center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7" fillId="0" borderId="1" xfId="0" applyFont="1" applyBorder="1"/>
    <xf numFmtId="173" fontId="7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195" fontId="7" fillId="0" borderId="0" xfId="0" applyNumberFormat="1" applyFont="1" applyAlignment="1">
      <alignment horizontal="right"/>
    </xf>
    <xf numFmtId="195" fontId="7" fillId="0" borderId="0" xfId="0" applyNumberFormat="1" applyFont="1" applyFill="1" applyBorder="1" applyAlignment="1">
      <alignment horizontal="right"/>
    </xf>
    <xf numFmtId="0" fontId="7" fillId="0" borderId="4" xfId="0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 indent="1"/>
    </xf>
    <xf numFmtId="3" fontId="7" fillId="0" borderId="14" xfId="0" applyNumberFormat="1" applyFont="1" applyBorder="1" applyAlignment="1">
      <alignment horizontal="right"/>
    </xf>
    <xf numFmtId="176" fontId="7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 indent="1"/>
    </xf>
    <xf numFmtId="176" fontId="6" fillId="0" borderId="0" xfId="0" applyNumberFormat="1" applyFont="1"/>
    <xf numFmtId="178" fontId="6" fillId="0" borderId="0" xfId="0" applyNumberFormat="1" applyFont="1" applyAlignment="1">
      <alignment horizontal="right"/>
    </xf>
    <xf numFmtId="174" fontId="6" fillId="0" borderId="0" xfId="0" applyNumberFormat="1" applyFont="1"/>
    <xf numFmtId="0" fontId="13" fillId="0" borderId="15" xfId="4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80" fontId="6" fillId="0" borderId="0" xfId="0" applyNumberFormat="1" applyFont="1" applyFill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12" fillId="0" borderId="0" xfId="13" applyFont="1"/>
    <xf numFmtId="0" fontId="6" fillId="0" borderId="0" xfId="13" applyFont="1"/>
    <xf numFmtId="0" fontId="10" fillId="0" borderId="0" xfId="13" applyFont="1"/>
    <xf numFmtId="0" fontId="43" fillId="0" borderId="0" xfId="13" applyFont="1"/>
    <xf numFmtId="0" fontId="6" fillId="0" borderId="0" xfId="13" applyFont="1" applyBorder="1"/>
    <xf numFmtId="0" fontId="7" fillId="0" borderId="0" xfId="13" applyFont="1" applyBorder="1" applyAlignment="1">
      <alignment horizontal="center"/>
    </xf>
    <xf numFmtId="0" fontId="7" fillId="0" borderId="0" xfId="13" applyFont="1"/>
    <xf numFmtId="0" fontId="8" fillId="0" borderId="4" xfId="13" applyFont="1" applyBorder="1" applyAlignment="1">
      <alignment horizontal="left" vertical="center"/>
    </xf>
    <xf numFmtId="0" fontId="8" fillId="0" borderId="1" xfId="13" applyFont="1" applyBorder="1" applyAlignment="1">
      <alignment horizontal="center" vertical="center"/>
    </xf>
    <xf numFmtId="3" fontId="8" fillId="0" borderId="0" xfId="13" applyNumberFormat="1" applyFont="1" applyBorder="1" applyAlignment="1">
      <alignment horizontal="right"/>
    </xf>
    <xf numFmtId="165" fontId="21" fillId="0" borderId="0" xfId="13" applyNumberFormat="1" applyFont="1" applyAlignment="1">
      <alignment horizontal="right" indent="1"/>
    </xf>
    <xf numFmtId="0" fontId="6" fillId="0" borderId="4" xfId="13" applyFont="1" applyBorder="1"/>
    <xf numFmtId="0" fontId="6" fillId="0" borderId="1" xfId="13" applyFont="1" applyBorder="1"/>
    <xf numFmtId="3" fontId="6" fillId="0" borderId="0" xfId="13" applyNumberFormat="1" applyFont="1"/>
    <xf numFmtId="0" fontId="8" fillId="0" borderId="4" xfId="13" applyFont="1" applyBorder="1"/>
    <xf numFmtId="0" fontId="8" fillId="0" borderId="1" xfId="13" applyFont="1" applyBorder="1" applyAlignment="1">
      <alignment horizontal="center"/>
    </xf>
    <xf numFmtId="3" fontId="8" fillId="0" borderId="0" xfId="13" applyNumberFormat="1" applyFont="1"/>
    <xf numFmtId="0" fontId="8" fillId="0" borderId="0" xfId="13" applyFont="1"/>
    <xf numFmtId="0" fontId="6" fillId="0" borderId="4" xfId="13" applyFont="1" applyBorder="1" applyAlignment="1">
      <alignment horizontal="left"/>
    </xf>
    <xf numFmtId="0" fontId="6" fillId="0" borderId="1" xfId="13" applyFont="1" applyBorder="1" applyAlignment="1">
      <alignment horizontal="center"/>
    </xf>
    <xf numFmtId="165" fontId="20" fillId="0" borderId="0" xfId="13" applyNumberFormat="1" applyFont="1" applyAlignment="1">
      <alignment horizontal="right" indent="1"/>
    </xf>
    <xf numFmtId="0" fontId="6" fillId="0" borderId="1" xfId="13" applyFont="1" applyBorder="1" applyAlignment="1">
      <alignment vertical="top" wrapText="1"/>
    </xf>
    <xf numFmtId="3" fontId="6" fillId="0" borderId="0" xfId="13" applyNumberFormat="1" applyFont="1" applyAlignment="1">
      <alignment horizontal="right"/>
    </xf>
    <xf numFmtId="0" fontId="6" fillId="0" borderId="4" xfId="13" applyFont="1" applyFill="1" applyBorder="1" applyAlignment="1">
      <alignment horizontal="left"/>
    </xf>
    <xf numFmtId="165" fontId="20" fillId="0" borderId="0" xfId="13" applyNumberFormat="1" applyFont="1"/>
    <xf numFmtId="0" fontId="7" fillId="0" borderId="0" xfId="13" applyFont="1" applyBorder="1"/>
    <xf numFmtId="165" fontId="22" fillId="0" borderId="0" xfId="13" applyNumberFormat="1" applyFont="1"/>
    <xf numFmtId="0" fontId="7" fillId="0" borderId="4" xfId="13" applyFont="1" applyBorder="1"/>
    <xf numFmtId="3" fontId="44" fillId="0" borderId="0" xfId="13" applyNumberFormat="1" applyFont="1" applyAlignment="1">
      <alignment horizontal="right"/>
    </xf>
    <xf numFmtId="3" fontId="8" fillId="0" borderId="0" xfId="13" applyNumberFormat="1" applyFont="1" applyAlignment="1">
      <alignment horizontal="right"/>
    </xf>
    <xf numFmtId="165" fontId="21" fillId="0" borderId="0" xfId="13" applyNumberFormat="1" applyFont="1" applyAlignment="1">
      <alignment horizontal="right" indent="2"/>
    </xf>
    <xf numFmtId="3" fontId="37" fillId="0" borderId="0" xfId="13" applyNumberFormat="1" applyFont="1" applyAlignment="1">
      <alignment horizontal="right"/>
    </xf>
    <xf numFmtId="165" fontId="20" fillId="0" borderId="0" xfId="13" applyNumberFormat="1" applyFont="1" applyAlignment="1">
      <alignment horizontal="right" indent="2"/>
    </xf>
    <xf numFmtId="0" fontId="6" fillId="0" borderId="4" xfId="13" applyFont="1" applyFill="1" applyBorder="1"/>
    <xf numFmtId="176" fontId="7" fillId="0" borderId="0" xfId="13" applyNumberFormat="1" applyFont="1"/>
    <xf numFmtId="0" fontId="12" fillId="0" borderId="0" xfId="13"/>
    <xf numFmtId="0" fontId="6" fillId="0" borderId="4" xfId="6" applyFont="1" applyBorder="1"/>
    <xf numFmtId="0" fontId="10" fillId="0" borderId="0" xfId="5" applyFont="1"/>
    <xf numFmtId="0" fontId="10" fillId="0" borderId="0" xfId="5" applyFont="1" applyFill="1"/>
    <xf numFmtId="0" fontId="12" fillId="0" borderId="0" xfId="5" applyFont="1"/>
    <xf numFmtId="0" fontId="8" fillId="0" borderId="0" xfId="5" applyFont="1"/>
    <xf numFmtId="0" fontId="8" fillId="0" borderId="0" xfId="5" applyFont="1" applyFill="1"/>
    <xf numFmtId="0" fontId="45" fillId="0" borderId="0" xfId="5" applyFont="1"/>
    <xf numFmtId="0" fontId="46" fillId="0" borderId="0" xfId="5" applyFont="1"/>
    <xf numFmtId="0" fontId="7" fillId="0" borderId="0" xfId="5" applyFont="1"/>
    <xf numFmtId="0" fontId="7" fillId="0" borderId="15" xfId="5" applyFont="1" applyBorder="1" applyAlignment="1">
      <alignment horizontal="center" vertical="center"/>
    </xf>
    <xf numFmtId="0" fontId="7" fillId="0" borderId="15" xfId="5" applyFont="1" applyFill="1" applyBorder="1" applyAlignment="1">
      <alignment horizontal="center" vertical="center"/>
    </xf>
    <xf numFmtId="0" fontId="6" fillId="0" borderId="5" xfId="5" applyFont="1" applyBorder="1" applyAlignment="1">
      <alignment horizontal="center" vertical="center" wrapText="1"/>
    </xf>
    <xf numFmtId="0" fontId="6" fillId="0" borderId="0" xfId="5" applyFont="1" applyBorder="1"/>
    <xf numFmtId="196" fontId="6" fillId="0" borderId="0" xfId="5" applyNumberFormat="1" applyFont="1"/>
    <xf numFmtId="0" fontId="6" fillId="0" borderId="0" xfId="5" applyFont="1" applyFill="1"/>
    <xf numFmtId="196" fontId="6" fillId="0" borderId="13" xfId="13" applyNumberFormat="1" applyFont="1" applyFill="1" applyBorder="1" applyAlignment="1">
      <alignment horizontal="right"/>
    </xf>
    <xf numFmtId="0" fontId="6" fillId="0" borderId="13" xfId="5" applyFont="1" applyFill="1" applyBorder="1"/>
    <xf numFmtId="0" fontId="6" fillId="0" borderId="0" xfId="5" applyFont="1"/>
    <xf numFmtId="0" fontId="6" fillId="0" borderId="4" xfId="4" applyFont="1" applyBorder="1" applyAlignment="1">
      <alignment horizontal="center" vertical="center" wrapText="1"/>
    </xf>
    <xf numFmtId="196" fontId="6" fillId="0" borderId="0" xfId="5" applyNumberFormat="1" applyFont="1" applyBorder="1" applyAlignment="1">
      <alignment horizontal="right"/>
    </xf>
    <xf numFmtId="197" fontId="6" fillId="0" borderId="0" xfId="13" applyNumberFormat="1" applyFont="1" applyFill="1" applyBorder="1" applyAlignment="1">
      <alignment horizontal="right"/>
    </xf>
    <xf numFmtId="196" fontId="6" fillId="0" borderId="0" xfId="13" applyNumberFormat="1" applyFont="1" applyFill="1" applyBorder="1" applyAlignment="1">
      <alignment horizontal="right"/>
    </xf>
    <xf numFmtId="198" fontId="6" fillId="0" borderId="0" xfId="5" applyNumberFormat="1" applyFont="1" applyFill="1" applyBorder="1" applyAlignment="1">
      <alignment horizontal="right"/>
    </xf>
    <xf numFmtId="179" fontId="6" fillId="0" borderId="14" xfId="13" applyNumberFormat="1" applyFont="1" applyFill="1" applyBorder="1" applyAlignment="1">
      <alignment horizontal="right" wrapText="1"/>
    </xf>
    <xf numFmtId="179" fontId="6" fillId="0" borderId="0" xfId="13" applyNumberFormat="1" applyFont="1" applyFill="1" applyBorder="1" applyAlignment="1">
      <alignment horizontal="right" wrapText="1" indent="1"/>
    </xf>
    <xf numFmtId="179" fontId="6" fillId="0" borderId="0" xfId="13" applyNumberFormat="1" applyFont="1" applyFill="1" applyBorder="1" applyAlignment="1">
      <alignment horizontal="right" wrapText="1"/>
    </xf>
    <xf numFmtId="3" fontId="6" fillId="0" borderId="14" xfId="5" applyNumberFormat="1" applyFont="1" applyFill="1" applyBorder="1" applyAlignment="1">
      <alignment horizontal="right"/>
    </xf>
    <xf numFmtId="0" fontId="6" fillId="0" borderId="0" xfId="5" applyFont="1" applyFill="1" applyBorder="1" applyAlignment="1">
      <alignment horizontal="right" indent="1"/>
    </xf>
    <xf numFmtId="3" fontId="6" fillId="0" borderId="0" xfId="13" applyNumberFormat="1" applyFont="1" applyFill="1" applyBorder="1" applyAlignment="1">
      <alignment horizontal="right"/>
    </xf>
    <xf numFmtId="3" fontId="6" fillId="0" borderId="0" xfId="5" applyNumberFormat="1" applyFont="1" applyFill="1" applyBorder="1" applyAlignment="1">
      <alignment horizontal="right"/>
    </xf>
    <xf numFmtId="3" fontId="6" fillId="0" borderId="0" xfId="5" applyNumberFormat="1" applyFont="1" applyFill="1" applyBorder="1" applyAlignment="1">
      <alignment horizontal="right" indent="1"/>
    </xf>
    <xf numFmtId="3" fontId="6" fillId="0" borderId="14" xfId="13" applyNumberFormat="1" applyFont="1" applyFill="1" applyBorder="1" applyAlignment="1">
      <alignment horizontal="right"/>
    </xf>
    <xf numFmtId="3" fontId="6" fillId="0" borderId="0" xfId="13" applyNumberFormat="1" applyFont="1" applyFill="1" applyBorder="1" applyAlignment="1">
      <alignment horizontal="right" indent="1"/>
    </xf>
    <xf numFmtId="0" fontId="6" fillId="0" borderId="4" xfId="6" applyFont="1" applyBorder="1" applyAlignment="1">
      <alignment wrapText="1"/>
    </xf>
    <xf numFmtId="179" fontId="8" fillId="0" borderId="14" xfId="13" applyNumberFormat="1" applyFont="1" applyFill="1" applyBorder="1" applyAlignment="1">
      <alignment horizontal="right" wrapText="1"/>
    </xf>
    <xf numFmtId="179" fontId="8" fillId="0" borderId="0" xfId="13" applyNumberFormat="1" applyFont="1" applyFill="1" applyBorder="1" applyAlignment="1">
      <alignment horizontal="right" wrapText="1" indent="1"/>
    </xf>
    <xf numFmtId="180" fontId="8" fillId="0" borderId="0" xfId="13" applyNumberFormat="1" applyFont="1" applyFill="1" applyBorder="1" applyAlignment="1">
      <alignment horizontal="right" wrapText="1"/>
    </xf>
    <xf numFmtId="179" fontId="8" fillId="0" borderId="0" xfId="13" applyNumberFormat="1" applyFont="1" applyFill="1" applyBorder="1" applyAlignment="1">
      <alignment horizontal="right" wrapText="1"/>
    </xf>
    <xf numFmtId="196" fontId="6" fillId="0" borderId="0" xfId="5" applyNumberFormat="1" applyFont="1" applyBorder="1" applyAlignment="1"/>
    <xf numFmtId="198" fontId="6" fillId="0" borderId="0" xfId="5" applyNumberFormat="1" applyFont="1" applyBorder="1" applyAlignment="1"/>
    <xf numFmtId="198" fontId="47" fillId="0" borderId="0" xfId="5" applyNumberFormat="1" applyFont="1" applyFill="1" applyBorder="1" applyAlignment="1"/>
    <xf numFmtId="196" fontId="6" fillId="0" borderId="0" xfId="13" applyNumberFormat="1" applyFont="1" applyBorder="1" applyAlignment="1"/>
    <xf numFmtId="0" fontId="7" fillId="0" borderId="0" xfId="5" applyFont="1" applyBorder="1" applyAlignment="1">
      <alignment horizontal="left"/>
    </xf>
    <xf numFmtId="196" fontId="8" fillId="0" borderId="0" xfId="5" applyNumberFormat="1" applyFont="1" applyBorder="1" applyAlignment="1">
      <alignment horizontal="right"/>
    </xf>
    <xf numFmtId="196" fontId="8" fillId="0" borderId="0" xfId="13" applyNumberFormat="1" applyFont="1" applyBorder="1" applyAlignment="1">
      <alignment horizontal="right"/>
    </xf>
    <xf numFmtId="196" fontId="8" fillId="0" borderId="0" xfId="13" applyNumberFormat="1" applyFont="1" applyFill="1" applyBorder="1" applyAlignment="1">
      <alignment horizontal="right"/>
    </xf>
    <xf numFmtId="0" fontId="48" fillId="0" borderId="0" xfId="5" applyFont="1"/>
    <xf numFmtId="0" fontId="48" fillId="0" borderId="0" xfId="5" applyFont="1" applyFill="1"/>
    <xf numFmtId="0" fontId="7" fillId="0" borderId="0" xfId="13" applyFont="1" applyFill="1"/>
    <xf numFmtId="0" fontId="46" fillId="0" borderId="0" xfId="5" applyFont="1" applyFill="1"/>
    <xf numFmtId="0" fontId="49" fillId="0" borderId="0" xfId="5" applyFont="1"/>
    <xf numFmtId="0" fontId="10" fillId="0" borderId="0" xfId="33" applyFont="1"/>
    <xf numFmtId="0" fontId="10" fillId="0" borderId="0" xfId="33" applyFont="1" applyFill="1"/>
    <xf numFmtId="0" fontId="12" fillId="0" borderId="0" xfId="33" applyFont="1"/>
    <xf numFmtId="0" fontId="7" fillId="0" borderId="0" xfId="33" applyFont="1"/>
    <xf numFmtId="0" fontId="7" fillId="0" borderId="0" xfId="33" applyFont="1" applyBorder="1"/>
    <xf numFmtId="0" fontId="6" fillId="0" borderId="4" xfId="33" applyFont="1" applyBorder="1"/>
    <xf numFmtId="0" fontId="6" fillId="0" borderId="0" xfId="33" applyFont="1" applyFill="1" applyBorder="1"/>
    <xf numFmtId="0" fontId="6" fillId="0" borderId="0" xfId="33" applyFont="1" applyBorder="1"/>
    <xf numFmtId="0" fontId="6" fillId="0" borderId="0" xfId="33" applyFont="1"/>
    <xf numFmtId="0" fontId="6" fillId="0" borderId="4" xfId="33" applyFont="1" applyBorder="1" applyAlignment="1">
      <alignment horizontal="center"/>
    </xf>
    <xf numFmtId="3" fontId="6" fillId="0" borderId="0" xfId="33" applyNumberFormat="1" applyFont="1" applyFill="1" applyAlignment="1">
      <alignment horizontal="right" indent="1"/>
    </xf>
    <xf numFmtId="3" fontId="6" fillId="0" borderId="0" xfId="33" applyNumberFormat="1" applyFont="1" applyFill="1" applyAlignment="1">
      <alignment horizontal="right" indent="2"/>
    </xf>
    <xf numFmtId="0" fontId="8" fillId="0" borderId="4" xfId="33" applyFont="1" applyFill="1" applyBorder="1" applyAlignment="1">
      <alignment horizontal="left"/>
    </xf>
    <xf numFmtId="3" fontId="8" fillId="0" borderId="0" xfId="33" applyNumberFormat="1" applyFont="1" applyFill="1" applyAlignment="1">
      <alignment horizontal="right" indent="1"/>
    </xf>
    <xf numFmtId="3" fontId="8" fillId="0" borderId="0" xfId="13" applyNumberFormat="1" applyFont="1" applyFill="1" applyBorder="1" applyAlignment="1">
      <alignment horizontal="right" indent="1"/>
    </xf>
    <xf numFmtId="0" fontId="8" fillId="0" borderId="0" xfId="33" applyFont="1" applyFill="1"/>
    <xf numFmtId="0" fontId="6" fillId="0" borderId="0" xfId="33" applyFont="1" applyFill="1"/>
    <xf numFmtId="164" fontId="10" fillId="0" borderId="0" xfId="33" applyNumberFormat="1" applyFont="1" applyAlignment="1">
      <alignment horizontal="right"/>
    </xf>
    <xf numFmtId="0" fontId="7" fillId="0" borderId="0" xfId="33" applyFont="1" applyFill="1"/>
    <xf numFmtId="0" fontId="23" fillId="0" borderId="0" xfId="33" applyFont="1"/>
    <xf numFmtId="0" fontId="12" fillId="0" borderId="0" xfId="33" applyFont="1" applyFill="1"/>
    <xf numFmtId="0" fontId="6" fillId="0" borderId="0" xfId="33" applyFont="1" applyAlignment="1">
      <alignment horizontal="right"/>
    </xf>
    <xf numFmtId="0" fontId="8" fillId="0" borderId="0" xfId="33" applyFont="1" applyAlignment="1">
      <alignment horizontal="right"/>
    </xf>
    <xf numFmtId="0" fontId="8" fillId="0" borderId="0" xfId="33" applyFont="1"/>
    <xf numFmtId="164" fontId="12" fillId="0" borderId="0" xfId="33" applyNumberFormat="1" applyFont="1" applyAlignment="1">
      <alignment horizontal="right"/>
    </xf>
    <xf numFmtId="0" fontId="10" fillId="0" borderId="0" xfId="34" applyFont="1"/>
    <xf numFmtId="0" fontId="6" fillId="0" borderId="0" xfId="34" applyFont="1"/>
    <xf numFmtId="0" fontId="7" fillId="0" borderId="20" xfId="34" applyFont="1" applyBorder="1" applyAlignment="1">
      <alignment horizontal="centerContinuous"/>
    </xf>
    <xf numFmtId="0" fontId="7" fillId="0" borderId="0" xfId="34" applyFont="1"/>
    <xf numFmtId="0" fontId="7" fillId="0" borderId="25" xfId="34" applyFont="1" applyBorder="1" applyAlignment="1">
      <alignment horizontal="center" vertical="center" wrapText="1"/>
    </xf>
    <xf numFmtId="0" fontId="7" fillId="0" borderId="1" xfId="34" applyFont="1" applyBorder="1" applyAlignment="1">
      <alignment horizontal="center" vertical="center" wrapText="1"/>
    </xf>
    <xf numFmtId="0" fontId="7" fillId="0" borderId="0" xfId="34" applyFont="1" applyBorder="1"/>
    <xf numFmtId="0" fontId="7" fillId="0" borderId="2" xfId="34" applyFont="1" applyBorder="1" applyAlignment="1">
      <alignment horizontal="center" vertical="center" wrapText="1"/>
    </xf>
    <xf numFmtId="0" fontId="46" fillId="0" borderId="5" xfId="34" applyFont="1" applyBorder="1"/>
    <xf numFmtId="0" fontId="6" fillId="0" borderId="0" xfId="34" applyFont="1" applyBorder="1"/>
    <xf numFmtId="179" fontId="6" fillId="0" borderId="0" xfId="34" applyNumberFormat="1" applyFont="1" applyBorder="1" applyAlignment="1">
      <alignment horizontal="right"/>
    </xf>
    <xf numFmtId="179" fontId="6" fillId="0" borderId="0" xfId="34" applyNumberFormat="1" applyFont="1" applyAlignment="1">
      <alignment horizontal="right"/>
    </xf>
    <xf numFmtId="3" fontId="6" fillId="0" borderId="0" xfId="33" applyNumberFormat="1" applyFont="1" applyFill="1" applyAlignment="1">
      <alignment horizontal="right"/>
    </xf>
    <xf numFmtId="3" fontId="6" fillId="0" borderId="0" xfId="7" applyNumberFormat="1" applyFont="1" applyFill="1" applyBorder="1" applyAlignment="1">
      <alignment horizontal="right" wrapText="1" indent="1"/>
    </xf>
    <xf numFmtId="3" fontId="6" fillId="0" borderId="0" xfId="34" applyNumberFormat="1" applyFont="1"/>
    <xf numFmtId="179" fontId="6" fillId="0" borderId="0" xfId="34" applyNumberFormat="1" applyFont="1"/>
    <xf numFmtId="3" fontId="8" fillId="0" borderId="0" xfId="33" applyNumberFormat="1" applyFont="1" applyFill="1" applyAlignment="1">
      <alignment horizontal="right"/>
    </xf>
    <xf numFmtId="3" fontId="8" fillId="0" borderId="0" xfId="7" applyNumberFormat="1" applyFont="1" applyFill="1" applyBorder="1" applyAlignment="1">
      <alignment horizontal="right" wrapText="1" indent="1"/>
    </xf>
    <xf numFmtId="0" fontId="6" fillId="0" borderId="4" xfId="34" applyFont="1" applyBorder="1"/>
    <xf numFmtId="3" fontId="6" fillId="0" borderId="14" xfId="33" applyNumberFormat="1" applyFont="1" applyFill="1" applyBorder="1" applyAlignment="1">
      <alignment horizontal="right" indent="1"/>
    </xf>
    <xf numFmtId="0" fontId="8" fillId="0" borderId="4" xfId="34" applyFont="1" applyBorder="1"/>
    <xf numFmtId="3" fontId="8" fillId="0" borderId="14" xfId="33" applyNumberFormat="1" applyFont="1" applyFill="1" applyBorder="1" applyAlignment="1">
      <alignment horizontal="right" indent="1"/>
    </xf>
    <xf numFmtId="0" fontId="8" fillId="0" borderId="0" xfId="34" applyFont="1" applyBorder="1"/>
    <xf numFmtId="196" fontId="8" fillId="0" borderId="0" xfId="13" applyNumberFormat="1" applyFont="1" applyAlignment="1">
      <alignment horizontal="right"/>
    </xf>
    <xf numFmtId="0" fontId="10" fillId="0" borderId="0" xfId="35" applyFont="1" applyFill="1"/>
    <xf numFmtId="0" fontId="12" fillId="0" borderId="0" xfId="35" applyFont="1" applyFill="1"/>
    <xf numFmtId="0" fontId="7" fillId="0" borderId="0" xfId="35" applyFont="1" applyFill="1"/>
    <xf numFmtId="0" fontId="6" fillId="0" borderId="0" xfId="35" applyFont="1" applyFill="1" applyBorder="1"/>
    <xf numFmtId="0" fontId="6" fillId="0" borderId="0" xfId="35" applyFont="1" applyFill="1"/>
    <xf numFmtId="0" fontId="8" fillId="0" borderId="0" xfId="35" applyFont="1" applyFill="1" applyBorder="1" applyAlignment="1">
      <alignment horizontal="centerContinuous"/>
    </xf>
    <xf numFmtId="0" fontId="6" fillId="0" borderId="0" xfId="35" applyFont="1" applyFill="1" applyBorder="1" applyAlignment="1">
      <alignment horizontal="centerContinuous"/>
    </xf>
    <xf numFmtId="164" fontId="6" fillId="0" borderId="0" xfId="35" applyNumberFormat="1" applyFont="1" applyFill="1"/>
    <xf numFmtId="0" fontId="6" fillId="0" borderId="4" xfId="35" applyFont="1" applyFill="1" applyBorder="1" applyAlignment="1">
      <alignment horizontal="center"/>
    </xf>
    <xf numFmtId="3" fontId="6" fillId="0" borderId="0" xfId="35" applyNumberFormat="1" applyFont="1" applyFill="1" applyAlignment="1">
      <alignment horizontal="right" indent="1"/>
    </xf>
    <xf numFmtId="199" fontId="6" fillId="0" borderId="0" xfId="35" applyNumberFormat="1" applyFont="1" applyFill="1"/>
    <xf numFmtId="0" fontId="6" fillId="0" borderId="4" xfId="35" applyFont="1" applyFill="1" applyBorder="1"/>
    <xf numFmtId="0" fontId="8" fillId="0" borderId="4" xfId="35" applyFont="1" applyFill="1" applyBorder="1" applyAlignment="1">
      <alignment horizontal="left"/>
    </xf>
    <xf numFmtId="3" fontId="8" fillId="0" borderId="0" xfId="35" applyNumberFormat="1" applyFont="1" applyFill="1" applyAlignment="1">
      <alignment horizontal="right" indent="1"/>
    </xf>
    <xf numFmtId="0" fontId="8" fillId="0" borderId="0" xfId="35" applyFont="1" applyFill="1"/>
    <xf numFmtId="200" fontId="6" fillId="0" borderId="0" xfId="35" applyNumberFormat="1" applyFont="1" applyFill="1" applyBorder="1" applyAlignment="1">
      <alignment horizontal="center"/>
    </xf>
    <xf numFmtId="189" fontId="6" fillId="0" borderId="0" xfId="35" applyNumberFormat="1" applyFont="1" applyFill="1" applyAlignment="1">
      <alignment horizontal="right"/>
    </xf>
    <xf numFmtId="164" fontId="8" fillId="0" borderId="0" xfId="35" applyNumberFormat="1" applyFont="1" applyFill="1" applyAlignment="1">
      <alignment horizontal="right"/>
    </xf>
    <xf numFmtId="0" fontId="8" fillId="0" borderId="0" xfId="35" applyFont="1" applyFill="1" applyBorder="1"/>
    <xf numFmtId="189" fontId="6" fillId="0" borderId="0" xfId="35" applyNumberFormat="1" applyFont="1" applyFill="1"/>
    <xf numFmtId="195" fontId="20" fillId="0" borderId="0" xfId="35" applyNumberFormat="1" applyFont="1" applyFill="1" applyAlignment="1">
      <alignment horizontal="right" indent="1"/>
    </xf>
    <xf numFmtId="165" fontId="6" fillId="0" borderId="0" xfId="35" applyNumberFormat="1" applyFont="1" applyFill="1"/>
    <xf numFmtId="195" fontId="21" fillId="0" borderId="0" xfId="35" applyNumberFormat="1" applyFont="1" applyFill="1" applyAlignment="1">
      <alignment horizontal="right" indent="1"/>
    </xf>
    <xf numFmtId="0" fontId="10" fillId="0" borderId="0" xfId="30" applyFont="1"/>
    <xf numFmtId="0" fontId="16" fillId="0" borderId="0" xfId="30" applyFont="1"/>
    <xf numFmtId="0" fontId="16" fillId="0" borderId="0" xfId="30" applyFont="1" applyFill="1"/>
    <xf numFmtId="0" fontId="17" fillId="0" borderId="0" xfId="30" applyFont="1"/>
    <xf numFmtId="0" fontId="42" fillId="0" borderId="0" xfId="30" applyFont="1" applyFill="1"/>
    <xf numFmtId="0" fontId="7" fillId="0" borderId="0" xfId="30" applyFont="1"/>
    <xf numFmtId="0" fontId="7" fillId="0" borderId="0" xfId="30" applyFont="1" applyFill="1"/>
    <xf numFmtId="0" fontId="12" fillId="0" borderId="0" xfId="30" applyFont="1"/>
    <xf numFmtId="0" fontId="7" fillId="0" borderId="2" xfId="30" applyFont="1" applyBorder="1" applyAlignment="1">
      <alignment horizontal="center" vertical="center" wrapText="1"/>
    </xf>
    <xf numFmtId="0" fontId="6" fillId="0" borderId="4" xfId="30" applyFont="1" applyBorder="1"/>
    <xf numFmtId="0" fontId="6" fillId="0" borderId="0" xfId="30" applyFont="1" applyBorder="1"/>
    <xf numFmtId="0" fontId="6" fillId="0" borderId="0" xfId="30" applyFont="1" applyBorder="1" applyAlignment="1">
      <alignment horizontal="centerContinuous"/>
    </xf>
    <xf numFmtId="0" fontId="6" fillId="0" borderId="0" xfId="30" applyFont="1" applyFill="1" applyBorder="1" applyAlignment="1">
      <alignment horizontal="centerContinuous"/>
    </xf>
    <xf numFmtId="0" fontId="6" fillId="0" borderId="0" xfId="30" applyFont="1"/>
    <xf numFmtId="0" fontId="6" fillId="0" borderId="4" xfId="30" applyFont="1" applyBorder="1" applyAlignment="1">
      <alignment horizontal="center"/>
    </xf>
    <xf numFmtId="199" fontId="6" fillId="0" borderId="0" xfId="30" applyNumberFormat="1" applyFont="1" applyFill="1"/>
    <xf numFmtId="179" fontId="6" fillId="0" borderId="0" xfId="13" applyNumberFormat="1" applyFont="1" applyFill="1" applyAlignment="1">
      <alignment horizontal="right" vertical="center" wrapText="1" indent="1"/>
    </xf>
    <xf numFmtId="179" fontId="6" fillId="0" borderId="0" xfId="13" applyNumberFormat="1" applyFont="1" applyFill="1" applyAlignment="1">
      <alignment horizontal="right" vertical="center" wrapText="1"/>
    </xf>
    <xf numFmtId="199" fontId="6" fillId="0" borderId="0" xfId="30" applyNumberFormat="1" applyFont="1"/>
    <xf numFmtId="0" fontId="6" fillId="0" borderId="0" xfId="30" applyFont="1" applyFill="1"/>
    <xf numFmtId="0" fontId="8" fillId="0" borderId="4" xfId="30" applyFont="1" applyBorder="1" applyAlignment="1">
      <alignment horizontal="center"/>
    </xf>
    <xf numFmtId="199" fontId="8" fillId="0" borderId="0" xfId="30" applyNumberFormat="1" applyFont="1" applyFill="1"/>
    <xf numFmtId="179" fontId="8" fillId="0" borderId="0" xfId="13" applyNumberFormat="1" applyFont="1" applyFill="1" applyAlignment="1">
      <alignment horizontal="right" vertical="center" wrapText="1" indent="1"/>
    </xf>
    <xf numFmtId="179" fontId="8" fillId="0" borderId="0" xfId="13" applyNumberFormat="1" applyFont="1" applyFill="1" applyAlignment="1">
      <alignment horizontal="right" vertical="center" wrapText="1"/>
    </xf>
    <xf numFmtId="0" fontId="8" fillId="0" borderId="0" xfId="30" applyFont="1"/>
    <xf numFmtId="199" fontId="8" fillId="0" borderId="0" xfId="30" applyNumberFormat="1" applyFont="1"/>
    <xf numFmtId="0" fontId="8" fillId="0" borderId="4" xfId="30" applyFont="1" applyBorder="1" applyAlignment="1">
      <alignment horizontal="left"/>
    </xf>
    <xf numFmtId="0" fontId="6" fillId="0" borderId="4" xfId="30" applyFont="1" applyBorder="1" applyAlignment="1">
      <alignment horizontal="left"/>
    </xf>
    <xf numFmtId="0" fontId="8" fillId="0" borderId="0" xfId="30" applyFont="1" applyFill="1" applyBorder="1" applyAlignment="1">
      <alignment horizontal="center"/>
    </xf>
    <xf numFmtId="199" fontId="6" fillId="0" borderId="0" xfId="30" applyNumberFormat="1" applyFont="1" applyFill="1" applyAlignment="1">
      <alignment horizontal="right"/>
    </xf>
    <xf numFmtId="0" fontId="12" fillId="0" borderId="0" xfId="30" applyFont="1" applyFill="1"/>
    <xf numFmtId="0" fontId="7" fillId="0" borderId="0" xfId="30" applyFont="1" applyBorder="1"/>
    <xf numFmtId="0" fontId="17" fillId="0" borderId="0" xfId="31" applyFont="1" applyFill="1"/>
    <xf numFmtId="0" fontId="12" fillId="0" borderId="0" xfId="31" applyFont="1" applyFill="1"/>
    <xf numFmtId="0" fontId="43" fillId="0" borderId="0" xfId="31" applyFont="1" applyFill="1"/>
    <xf numFmtId="0" fontId="7" fillId="0" borderId="0" xfId="31" applyFont="1" applyFill="1"/>
    <xf numFmtId="0" fontId="6" fillId="0" borderId="5" xfId="31" applyFont="1" applyFill="1" applyBorder="1"/>
    <xf numFmtId="0" fontId="6" fillId="0" borderId="0" xfId="31" applyFont="1" applyFill="1" applyAlignment="1">
      <alignment horizontal="right"/>
    </xf>
    <xf numFmtId="0" fontId="6" fillId="0" borderId="0" xfId="31" applyFont="1" applyFill="1"/>
    <xf numFmtId="0" fontId="20" fillId="0" borderId="0" xfId="31" applyFont="1" applyFill="1"/>
    <xf numFmtId="1" fontId="6" fillId="0" borderId="4" xfId="31" applyNumberFormat="1" applyFont="1" applyFill="1" applyBorder="1" applyAlignment="1">
      <alignment horizontal="center"/>
    </xf>
    <xf numFmtId="3" fontId="6" fillId="0" borderId="14" xfId="31" applyNumberFormat="1" applyFont="1" applyFill="1" applyBorder="1" applyAlignment="1">
      <alignment horizontal="right"/>
    </xf>
    <xf numFmtId="201" fontId="6" fillId="0" borderId="0" xfId="31" applyNumberFormat="1" applyFont="1" applyFill="1"/>
    <xf numFmtId="3" fontId="6" fillId="0" borderId="0" xfId="13" applyNumberFormat="1" applyFont="1" applyFill="1" applyAlignment="1">
      <alignment horizontal="right" indent="2"/>
    </xf>
    <xf numFmtId="3" fontId="6" fillId="0" borderId="14" xfId="31" applyNumberFormat="1" applyFont="1" applyFill="1" applyBorder="1" applyAlignment="1">
      <alignment horizontal="right" indent="1"/>
    </xf>
    <xf numFmtId="165" fontId="20" fillId="0" borderId="0" xfId="31" applyNumberFormat="1" applyFont="1" applyFill="1" applyBorder="1" applyAlignment="1">
      <alignment horizontal="right" indent="1"/>
    </xf>
    <xf numFmtId="3" fontId="6" fillId="0" borderId="0" xfId="31" applyNumberFormat="1" applyFont="1" applyFill="1" applyBorder="1" applyAlignment="1">
      <alignment horizontal="right"/>
    </xf>
    <xf numFmtId="3" fontId="6" fillId="0" borderId="0" xfId="31" applyNumberFormat="1" applyFont="1" applyFill="1" applyBorder="1" applyAlignment="1">
      <alignment horizontal="right" indent="1"/>
    </xf>
    <xf numFmtId="165" fontId="20" fillId="0" borderId="0" xfId="31" applyNumberFormat="1" applyFont="1" applyFill="1" applyBorder="1" applyAlignment="1">
      <alignment horizontal="right" indent="2"/>
    </xf>
    <xf numFmtId="0" fontId="6" fillId="0" borderId="0" xfId="13" quotePrefix="1" applyNumberFormat="1" applyFont="1" applyFill="1"/>
    <xf numFmtId="165" fontId="20" fillId="0" borderId="0" xfId="31" applyNumberFormat="1" applyFont="1" applyFill="1" applyBorder="1" applyAlignment="1"/>
    <xf numFmtId="3" fontId="6" fillId="0" borderId="0" xfId="31" applyNumberFormat="1" applyFont="1" applyFill="1" applyBorder="1" applyAlignment="1"/>
    <xf numFmtId="202" fontId="6" fillId="0" borderId="0" xfId="31" applyNumberFormat="1" applyFont="1" applyFill="1"/>
    <xf numFmtId="0" fontId="6" fillId="0" borderId="0" xfId="13" applyFont="1" applyFill="1"/>
    <xf numFmtId="3" fontId="6" fillId="0" borderId="14" xfId="31" applyNumberFormat="1" applyFont="1" applyFill="1" applyBorder="1" applyAlignment="1"/>
    <xf numFmtId="0" fontId="8" fillId="0" borderId="0" xfId="13" quotePrefix="1" applyNumberFormat="1" applyFont="1" applyFill="1"/>
    <xf numFmtId="0" fontId="8" fillId="0" borderId="0" xfId="13" applyFont="1" applyFill="1"/>
    <xf numFmtId="1" fontId="8" fillId="0" borderId="4" xfId="31" applyNumberFormat="1" applyFont="1" applyFill="1" applyBorder="1" applyAlignment="1">
      <alignment horizontal="center"/>
    </xf>
    <xf numFmtId="3" fontId="8" fillId="0" borderId="14" xfId="31" applyNumberFormat="1" applyFont="1" applyFill="1" applyBorder="1" applyAlignment="1"/>
    <xf numFmtId="165" fontId="21" fillId="0" borderId="0" xfId="31" applyNumberFormat="1" applyFont="1" applyFill="1" applyBorder="1" applyAlignment="1"/>
    <xf numFmtId="3" fontId="8" fillId="0" borderId="0" xfId="31" applyNumberFormat="1" applyFont="1" applyFill="1" applyBorder="1" applyAlignment="1">
      <alignment horizontal="right"/>
    </xf>
    <xf numFmtId="3" fontId="8" fillId="0" borderId="0" xfId="31" applyNumberFormat="1" applyFont="1" applyFill="1" applyBorder="1" applyAlignment="1"/>
    <xf numFmtId="202" fontId="8" fillId="0" borderId="0" xfId="31" applyNumberFormat="1" applyFont="1" applyFill="1"/>
    <xf numFmtId="0" fontId="8" fillId="0" borderId="0" xfId="31" applyFont="1" applyFill="1"/>
    <xf numFmtId="0" fontId="47" fillId="0" borderId="0" xfId="13" applyFont="1" applyFill="1"/>
    <xf numFmtId="3" fontId="8" fillId="0" borderId="0" xfId="13" applyNumberFormat="1" applyFont="1" applyFill="1" applyAlignment="1">
      <alignment horizontal="right" indent="2"/>
    </xf>
    <xf numFmtId="0" fontId="8" fillId="0" borderId="4" xfId="30" applyFont="1" applyFill="1" applyBorder="1" applyAlignment="1">
      <alignment horizontal="left"/>
    </xf>
    <xf numFmtId="0" fontId="44" fillId="0" borderId="4" xfId="31" applyFont="1" applyFill="1" applyBorder="1"/>
    <xf numFmtId="165" fontId="21" fillId="0" borderId="0" xfId="31" applyNumberFormat="1" applyFont="1" applyFill="1" applyAlignment="1">
      <alignment horizontal="right"/>
    </xf>
    <xf numFmtId="165" fontId="20" fillId="0" borderId="0" xfId="31" applyNumberFormat="1" applyFont="1" applyFill="1" applyAlignment="1">
      <alignment horizontal="right" indent="1"/>
    </xf>
    <xf numFmtId="165" fontId="20" fillId="0" borderId="0" xfId="31" applyNumberFormat="1" applyFont="1" applyFill="1" applyAlignment="1">
      <alignment horizontal="right" indent="2"/>
    </xf>
    <xf numFmtId="3" fontId="6" fillId="0" borderId="0" xfId="31" applyNumberFormat="1" applyFont="1" applyFill="1" applyBorder="1" applyAlignment="1">
      <alignment horizontal="right" indent="2"/>
    </xf>
    <xf numFmtId="0" fontId="6" fillId="0" borderId="4" xfId="31" applyFont="1" applyFill="1" applyBorder="1" applyAlignment="1">
      <alignment horizontal="left"/>
    </xf>
    <xf numFmtId="3" fontId="6" fillId="0" borderId="0" xfId="31" applyNumberFormat="1" applyFont="1" applyFill="1" applyAlignment="1">
      <alignment horizontal="right" indent="1"/>
    </xf>
    <xf numFmtId="0" fontId="6" fillId="0" borderId="4" xfId="31" applyFont="1" applyFill="1" applyBorder="1"/>
    <xf numFmtId="3" fontId="19" fillId="0" borderId="0" xfId="31" applyNumberFormat="1" applyFont="1" applyFill="1" applyBorder="1" applyAlignment="1">
      <alignment horizontal="right" indent="1"/>
    </xf>
    <xf numFmtId="3" fontId="19" fillId="0" borderId="0" xfId="31" applyNumberFormat="1" applyFont="1" applyFill="1" applyBorder="1" applyAlignment="1">
      <alignment horizontal="right"/>
    </xf>
    <xf numFmtId="3" fontId="19" fillId="0" borderId="0" xfId="31" applyNumberFormat="1" applyFont="1" applyFill="1" applyAlignment="1">
      <alignment horizontal="right" indent="1"/>
    </xf>
    <xf numFmtId="165" fontId="25" fillId="0" borderId="0" xfId="31" applyNumberFormat="1" applyFont="1" applyFill="1" applyAlignment="1">
      <alignment horizontal="right" indent="2"/>
    </xf>
    <xf numFmtId="164" fontId="7" fillId="0" borderId="0" xfId="31" applyNumberFormat="1" applyFont="1" applyFill="1" applyAlignment="1">
      <alignment horizontal="right"/>
    </xf>
    <xf numFmtId="0" fontId="10" fillId="0" borderId="0" xfId="32" applyFont="1" applyFill="1" applyAlignment="1">
      <alignment horizontal="left"/>
    </xf>
    <xf numFmtId="0" fontId="12" fillId="0" borderId="0" xfId="32" applyFont="1" applyFill="1"/>
    <xf numFmtId="0" fontId="10" fillId="0" borderId="0" xfId="32" applyFont="1" applyFill="1"/>
    <xf numFmtId="0" fontId="7" fillId="0" borderId="0" xfId="32" applyFont="1" applyFill="1" applyBorder="1"/>
    <xf numFmtId="0" fontId="6" fillId="0" borderId="5" xfId="32" applyFont="1" applyFill="1" applyBorder="1"/>
    <xf numFmtId="3" fontId="6" fillId="0" borderId="0" xfId="32" applyNumberFormat="1" applyFont="1" applyFill="1" applyAlignment="1">
      <alignment horizontal="right" indent="1"/>
    </xf>
    <xf numFmtId="180" fontId="6" fillId="0" borderId="0" xfId="13" applyNumberFormat="1" applyFont="1" applyFill="1" applyAlignment="1">
      <alignment horizontal="right" vertical="center" wrapText="1"/>
    </xf>
    <xf numFmtId="3" fontId="6" fillId="0" borderId="0" xfId="32" applyNumberFormat="1" applyFont="1" applyFill="1" applyAlignment="1">
      <alignment horizontal="right" indent="2"/>
    </xf>
    <xf numFmtId="3" fontId="6" fillId="0" borderId="0" xfId="32" applyNumberFormat="1" applyFont="1" applyFill="1" applyAlignment="1">
      <alignment horizontal="right"/>
    </xf>
    <xf numFmtId="3" fontId="6" fillId="0" borderId="14" xfId="32" applyNumberFormat="1" applyFont="1" applyFill="1" applyBorder="1" applyAlignment="1">
      <alignment horizontal="right"/>
    </xf>
    <xf numFmtId="0" fontId="6" fillId="0" borderId="13" xfId="32" applyFont="1" applyFill="1" applyBorder="1"/>
    <xf numFmtId="0" fontId="6" fillId="0" borderId="0" xfId="32" applyFont="1" applyFill="1"/>
    <xf numFmtId="180" fontId="6" fillId="0" borderId="0" xfId="13" applyNumberFormat="1" applyFont="1" applyFill="1" applyAlignment="1">
      <alignment horizontal="right" vertical="center" wrapText="1" indent="2"/>
    </xf>
    <xf numFmtId="3" fontId="6" fillId="0" borderId="0" xfId="32" applyNumberFormat="1" applyFont="1" applyFill="1" applyAlignment="1">
      <alignment horizontal="right" indent="3"/>
    </xf>
    <xf numFmtId="3" fontId="6" fillId="0" borderId="14" xfId="32" applyNumberFormat="1" applyFont="1" applyFill="1" applyBorder="1" applyAlignment="1">
      <alignment horizontal="right" indent="1"/>
    </xf>
    <xf numFmtId="3" fontId="6" fillId="0" borderId="0" xfId="32" applyNumberFormat="1" applyFont="1" applyFill="1"/>
    <xf numFmtId="180" fontId="6" fillId="0" borderId="0" xfId="13" applyNumberFormat="1" applyFont="1" applyFill="1" applyAlignment="1">
      <alignment horizontal="right" wrapText="1" indent="2"/>
    </xf>
    <xf numFmtId="0" fontId="6" fillId="0" borderId="0" xfId="6" applyFont="1" applyBorder="1" applyAlignment="1">
      <alignment wrapText="1"/>
    </xf>
    <xf numFmtId="3" fontId="8" fillId="0" borderId="0" xfId="32" applyNumberFormat="1" applyFont="1" applyFill="1" applyAlignment="1">
      <alignment horizontal="right" indent="1"/>
    </xf>
    <xf numFmtId="180" fontId="8" fillId="0" borderId="0" xfId="13" applyNumberFormat="1" applyFont="1" applyFill="1" applyAlignment="1">
      <alignment horizontal="right" vertical="center" wrapText="1" indent="2"/>
    </xf>
    <xf numFmtId="3" fontId="8" fillId="0" borderId="0" xfId="32" applyNumberFormat="1" applyFont="1" applyFill="1" applyAlignment="1">
      <alignment horizontal="right" indent="2"/>
    </xf>
    <xf numFmtId="3" fontId="8" fillId="0" borderId="0" xfId="32" applyNumberFormat="1" applyFont="1" applyFill="1" applyAlignment="1">
      <alignment horizontal="right" indent="3"/>
    </xf>
    <xf numFmtId="3" fontId="8" fillId="0" borderId="14" xfId="32" applyNumberFormat="1" applyFont="1" applyFill="1" applyBorder="1" applyAlignment="1">
      <alignment horizontal="right" indent="1"/>
    </xf>
    <xf numFmtId="0" fontId="8" fillId="0" borderId="0" xfId="32" applyFont="1" applyFill="1"/>
    <xf numFmtId="3" fontId="8" fillId="0" borderId="0" xfId="13" applyNumberFormat="1" applyFont="1" applyFill="1" applyBorder="1" applyAlignment="1">
      <alignment horizontal="right" indent="2"/>
    </xf>
    <xf numFmtId="3" fontId="8" fillId="0" borderId="0" xfId="13" applyNumberFormat="1" applyFont="1" applyFill="1" applyBorder="1" applyAlignment="1">
      <alignment horizontal="right"/>
    </xf>
    <xf numFmtId="0" fontId="7" fillId="0" borderId="0" xfId="32" applyFont="1" applyFill="1" applyAlignment="1">
      <alignment horizontal="left"/>
    </xf>
    <xf numFmtId="0" fontId="7" fillId="0" borderId="0" xfId="32" applyFont="1" applyFill="1"/>
    <xf numFmtId="0" fontId="10" fillId="0" borderId="0" xfId="13" applyFont="1" applyFill="1"/>
    <xf numFmtId="0" fontId="12" fillId="0" borderId="0" xfId="13" applyFont="1" applyFill="1"/>
    <xf numFmtId="0" fontId="12" fillId="0" borderId="0" xfId="13" applyFont="1" applyFill="1" applyBorder="1"/>
    <xf numFmtId="0" fontId="6" fillId="0" borderId="5" xfId="13" applyFont="1" applyBorder="1"/>
    <xf numFmtId="0" fontId="6" fillId="0" borderId="5" xfId="13" applyFont="1" applyFill="1" applyBorder="1"/>
    <xf numFmtId="0" fontId="6" fillId="0" borderId="0" xfId="13" applyFont="1" applyFill="1" applyBorder="1"/>
    <xf numFmtId="203" fontId="6" fillId="0" borderId="4" xfId="13" applyNumberFormat="1" applyFont="1" applyBorder="1" applyAlignment="1">
      <alignment horizontal="center"/>
    </xf>
    <xf numFmtId="3" fontId="6" fillId="0" borderId="0" xfId="13" applyNumberFormat="1" applyFont="1" applyFill="1" applyBorder="1" applyAlignment="1">
      <alignment horizontal="right" indent="3"/>
    </xf>
    <xf numFmtId="3" fontId="6" fillId="0" borderId="0" xfId="13" applyNumberFormat="1" applyFont="1" applyFill="1" applyAlignment="1">
      <alignment horizontal="right" indent="1"/>
    </xf>
    <xf numFmtId="3" fontId="6" fillId="0" borderId="4" xfId="13" applyNumberFormat="1" applyFont="1" applyFill="1" applyBorder="1" applyAlignment="1">
      <alignment horizontal="right" indent="1"/>
    </xf>
    <xf numFmtId="203" fontId="6" fillId="0" borderId="0" xfId="13" applyNumberFormat="1" applyFont="1" applyFill="1" applyBorder="1" applyAlignment="1">
      <alignment horizontal="center"/>
    </xf>
    <xf numFmtId="203" fontId="6" fillId="0" borderId="4" xfId="13" applyNumberFormat="1" applyFont="1" applyBorder="1"/>
    <xf numFmtId="203" fontId="6" fillId="0" borderId="0" xfId="13" applyNumberFormat="1" applyFont="1" applyFill="1" applyBorder="1"/>
    <xf numFmtId="203" fontId="8" fillId="0" borderId="4" xfId="13" applyNumberFormat="1" applyFont="1" applyFill="1" applyBorder="1" applyAlignment="1">
      <alignment horizontal="left"/>
    </xf>
    <xf numFmtId="3" fontId="8" fillId="0" borderId="0" xfId="13" applyNumberFormat="1" applyFont="1" applyFill="1" applyBorder="1" applyAlignment="1">
      <alignment horizontal="right" indent="3"/>
    </xf>
    <xf numFmtId="3" fontId="8" fillId="0" borderId="0" xfId="13" applyNumberFormat="1" applyFont="1" applyFill="1" applyAlignment="1">
      <alignment horizontal="right" indent="1"/>
    </xf>
    <xf numFmtId="3" fontId="8" fillId="0" borderId="4" xfId="13" applyNumberFormat="1" applyFont="1" applyFill="1" applyBorder="1" applyAlignment="1">
      <alignment horizontal="right" indent="1"/>
    </xf>
    <xf numFmtId="203" fontId="8" fillId="0" borderId="14" xfId="13" applyNumberFormat="1" applyFont="1" applyFill="1" applyBorder="1" applyAlignment="1">
      <alignment horizontal="left"/>
    </xf>
    <xf numFmtId="203" fontId="8" fillId="0" borderId="0" xfId="13" applyNumberFormat="1" applyFont="1" applyFill="1" applyBorder="1" applyAlignment="1">
      <alignment horizontal="left"/>
    </xf>
    <xf numFmtId="203" fontId="8" fillId="0" borderId="4" xfId="13" applyNumberFormat="1" applyFont="1" applyBorder="1" applyAlignment="1">
      <alignment horizontal="left"/>
    </xf>
    <xf numFmtId="203" fontId="6" fillId="0" borderId="4" xfId="13" applyNumberFormat="1" applyFont="1" applyBorder="1" applyAlignment="1">
      <alignment horizontal="left"/>
    </xf>
    <xf numFmtId="203" fontId="6" fillId="0" borderId="14" xfId="13" applyNumberFormat="1" applyFont="1" applyFill="1" applyBorder="1" applyAlignment="1">
      <alignment horizontal="left"/>
    </xf>
    <xf numFmtId="0" fontId="6" fillId="0" borderId="14" xfId="13" applyFont="1" applyFill="1" applyBorder="1"/>
    <xf numFmtId="203" fontId="6" fillId="0" borderId="14" xfId="13" applyNumberFormat="1" applyFont="1" applyFill="1" applyBorder="1" applyAlignment="1">
      <alignment horizontal="center"/>
    </xf>
    <xf numFmtId="0" fontId="6" fillId="0" borderId="4" xfId="13" applyFont="1" applyBorder="1" applyAlignment="1">
      <alignment horizontal="center"/>
    </xf>
    <xf numFmtId="0" fontId="6" fillId="0" borderId="14" xfId="13" applyFont="1" applyFill="1" applyBorder="1" applyAlignment="1">
      <alignment horizontal="center"/>
    </xf>
    <xf numFmtId="0" fontId="6" fillId="0" borderId="0" xfId="13" applyFont="1" applyBorder="1" applyAlignment="1">
      <alignment horizontal="center"/>
    </xf>
    <xf numFmtId="3" fontId="6" fillId="0" borderId="0" xfId="13" applyNumberFormat="1" applyFont="1" applyFill="1" applyBorder="1" applyAlignment="1">
      <alignment horizontal="right" indent="2"/>
    </xf>
    <xf numFmtId="0" fontId="7" fillId="0" borderId="0" xfId="13" applyFont="1" applyBorder="1" applyAlignment="1">
      <alignment horizontal="left"/>
    </xf>
    <xf numFmtId="0" fontId="7" fillId="0" borderId="0" xfId="13" applyFont="1" applyFill="1" applyBorder="1"/>
    <xf numFmtId="0" fontId="7" fillId="0" borderId="0" xfId="13" applyFont="1" applyAlignment="1">
      <alignment horizontal="left"/>
    </xf>
    <xf numFmtId="0" fontId="43" fillId="0" borderId="0" xfId="13" applyFont="1" applyFill="1"/>
    <xf numFmtId="0" fontId="20" fillId="0" borderId="0" xfId="13" applyFont="1" applyFill="1"/>
    <xf numFmtId="0" fontId="6" fillId="0" borderId="14" xfId="13" applyFont="1" applyBorder="1"/>
    <xf numFmtId="3" fontId="6" fillId="0" borderId="14" xfId="13" applyNumberFormat="1" applyFont="1" applyBorder="1"/>
    <xf numFmtId="0" fontId="8" fillId="0" borderId="0" xfId="13" applyFont="1" applyBorder="1"/>
    <xf numFmtId="168" fontId="6" fillId="0" borderId="0" xfId="32" applyNumberFormat="1" applyFont="1" applyFill="1" applyAlignment="1">
      <alignment horizontal="right"/>
    </xf>
    <xf numFmtId="204" fontId="24" fillId="0" borderId="0" xfId="13" applyNumberFormat="1" applyFont="1" applyFill="1"/>
    <xf numFmtId="164" fontId="6" fillId="0" borderId="0" xfId="13" applyNumberFormat="1" applyFont="1" applyAlignment="1">
      <alignment horizontal="right"/>
    </xf>
    <xf numFmtId="164" fontId="6" fillId="0" borderId="0" xfId="13" applyNumberFormat="1" applyFont="1" applyFill="1" applyAlignment="1">
      <alignment horizontal="right"/>
    </xf>
    <xf numFmtId="164" fontId="7" fillId="0" borderId="0" xfId="13" applyNumberFormat="1" applyFont="1" applyAlignment="1">
      <alignment horizontal="right"/>
    </xf>
    <xf numFmtId="164" fontId="7" fillId="0" borderId="0" xfId="13" applyNumberFormat="1" applyFont="1" applyFill="1" applyAlignment="1">
      <alignment horizontal="right"/>
    </xf>
    <xf numFmtId="3" fontId="6" fillId="0" borderId="0" xfId="32" applyNumberFormat="1" applyFont="1" applyFill="1" applyBorder="1" applyAlignment="1">
      <alignment horizontal="right" indent="2"/>
    </xf>
    <xf numFmtId="3" fontId="6" fillId="0" borderId="0" xfId="32" applyNumberFormat="1" applyFont="1" applyFill="1" applyBorder="1" applyAlignment="1">
      <alignment horizontal="right" indent="1"/>
    </xf>
    <xf numFmtId="3" fontId="8" fillId="0" borderId="0" xfId="33" applyNumberFormat="1" applyFont="1" applyFill="1" applyAlignment="1">
      <alignment horizontal="right" indent="2"/>
    </xf>
    <xf numFmtId="0" fontId="7" fillId="0" borderId="2" xfId="13" applyFont="1" applyBorder="1" applyAlignment="1">
      <alignment horizontal="center" vertical="center"/>
    </xf>
    <xf numFmtId="0" fontId="6" fillId="0" borderId="4" xfId="37" applyFont="1" applyBorder="1"/>
    <xf numFmtId="3" fontId="6" fillId="0" borderId="0" xfId="36" applyNumberFormat="1" applyFont="1" applyFill="1" applyAlignment="1">
      <alignment horizontal="right" indent="3"/>
    </xf>
    <xf numFmtId="3" fontId="6" fillId="0" borderId="0" xfId="36" applyNumberFormat="1" applyFont="1" applyFill="1" applyAlignment="1">
      <alignment horizontal="right" indent="1"/>
    </xf>
    <xf numFmtId="165" fontId="20" fillId="0" borderId="0" xfId="37" applyNumberFormat="1" applyFont="1" applyFill="1" applyBorder="1" applyAlignment="1">
      <alignment horizontal="right" wrapText="1" indent="1"/>
    </xf>
    <xf numFmtId="3" fontId="6" fillId="0" borderId="0" xfId="36" applyNumberFormat="1" applyFont="1" applyFill="1" applyAlignment="1">
      <alignment horizontal="right" indent="2"/>
    </xf>
    <xf numFmtId="0" fontId="6" fillId="0" borderId="0" xfId="37" applyFont="1" applyBorder="1"/>
    <xf numFmtId="0" fontId="8" fillId="0" borderId="4" xfId="37" applyFont="1" applyBorder="1"/>
    <xf numFmtId="3" fontId="8" fillId="0" borderId="0" xfId="36" applyNumberFormat="1" applyFont="1" applyFill="1" applyAlignment="1">
      <alignment horizontal="right" indent="3"/>
    </xf>
    <xf numFmtId="3" fontId="8" fillId="0" borderId="0" xfId="36" applyNumberFormat="1" applyFont="1" applyFill="1" applyAlignment="1">
      <alignment horizontal="right" indent="1"/>
    </xf>
    <xf numFmtId="165" fontId="21" fillId="0" borderId="0" xfId="37" applyNumberFormat="1" applyFont="1" applyFill="1" applyBorder="1" applyAlignment="1">
      <alignment horizontal="right" wrapText="1" indent="1"/>
    </xf>
    <xf numFmtId="3" fontId="8" fillId="0" borderId="0" xfId="36" applyNumberFormat="1" applyFont="1" applyFill="1" applyAlignment="1">
      <alignment horizontal="right" indent="2"/>
    </xf>
    <xf numFmtId="0" fontId="8" fillId="0" borderId="0" xfId="37" applyFont="1" applyBorder="1"/>
    <xf numFmtId="168" fontId="6" fillId="0" borderId="0" xfId="36" applyNumberFormat="1" applyFont="1" applyFill="1" applyAlignment="1">
      <alignment horizontal="right"/>
    </xf>
    <xf numFmtId="168" fontId="6" fillId="0" borderId="0" xfId="36" applyNumberFormat="1" applyFont="1" applyFill="1" applyAlignment="1"/>
    <xf numFmtId="195" fontId="20" fillId="0" borderId="0" xfId="36" applyNumberFormat="1" applyFont="1" applyFill="1" applyAlignment="1">
      <alignment horizontal="right" indent="1"/>
    </xf>
    <xf numFmtId="195" fontId="21" fillId="0" borderId="0" xfId="36" applyNumberFormat="1" applyFont="1" applyFill="1" applyAlignment="1">
      <alignment horizontal="right" indent="1"/>
    </xf>
    <xf numFmtId="0" fontId="8" fillId="0" borderId="0" xfId="38" applyFont="1" applyAlignment="1"/>
    <xf numFmtId="0" fontId="6" fillId="0" borderId="0" xfId="38"/>
    <xf numFmtId="0" fontId="6" fillId="0" borderId="0" xfId="38" applyFont="1" applyAlignment="1">
      <alignment horizontal="left" indent="1"/>
    </xf>
    <xf numFmtId="0" fontId="6" fillId="0" borderId="0" xfId="38" applyAlignment="1">
      <alignment horizontal="right"/>
    </xf>
    <xf numFmtId="0" fontId="6" fillId="0" borderId="0" xfId="38" applyFont="1" applyAlignment="1"/>
    <xf numFmtId="0" fontId="6" fillId="0" borderId="0" xfId="38" applyAlignment="1"/>
    <xf numFmtId="0" fontId="8" fillId="0" borderId="0" xfId="38" applyFont="1" applyAlignment="1">
      <alignment horizontal="left" indent="1"/>
    </xf>
    <xf numFmtId="0" fontId="8" fillId="0" borderId="0" xfId="38" applyFont="1"/>
    <xf numFmtId="0" fontId="7" fillId="0" borderId="20" xfId="34" applyFont="1" applyBorder="1" applyAlignment="1">
      <alignment horizontal="centerContinuous" vertical="center"/>
    </xf>
    <xf numFmtId="0" fontId="7" fillId="0" borderId="2" xfId="31" applyFont="1" applyFill="1" applyBorder="1" applyAlignment="1">
      <alignment horizontal="center" vertical="center"/>
    </xf>
    <xf numFmtId="0" fontId="7" fillId="0" borderId="9" xfId="31" applyFont="1" applyFill="1" applyBorder="1" applyAlignment="1">
      <alignment horizontal="center" vertical="center"/>
    </xf>
    <xf numFmtId="169" fontId="6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>
      <alignment horizontal="right"/>
    </xf>
    <xf numFmtId="165" fontId="20" fillId="0" borderId="0" xfId="6" applyNumberFormat="1" applyFont="1" applyFill="1" applyBorder="1" applyAlignment="1">
      <alignment horizontal="right" wrapText="1" indent="1"/>
    </xf>
    <xf numFmtId="165" fontId="20" fillId="0" borderId="0" xfId="7" applyNumberFormat="1" applyFont="1" applyFill="1" applyBorder="1" applyAlignment="1">
      <alignment horizontal="right" wrapText="1" indent="1"/>
    </xf>
    <xf numFmtId="0" fontId="6" fillId="0" borderId="0" xfId="31" applyFont="1" applyFill="1" applyBorder="1" applyAlignment="1">
      <alignment horizontal="left"/>
    </xf>
    <xf numFmtId="165" fontId="6" fillId="0" borderId="0" xfId="31" applyNumberFormat="1" applyFont="1" applyFill="1" applyBorder="1" applyAlignment="1">
      <alignment horizontal="right" indent="1"/>
    </xf>
    <xf numFmtId="165" fontId="6" fillId="0" borderId="0" xfId="31" applyNumberFormat="1" applyFont="1" applyFill="1" applyBorder="1" applyAlignment="1"/>
    <xf numFmtId="0" fontId="6" fillId="0" borderId="0" xfId="6" applyFont="1" applyFill="1" applyBorder="1" applyAlignment="1">
      <alignment horizontal="right" wrapText="1"/>
    </xf>
    <xf numFmtId="0" fontId="20" fillId="0" borderId="0" xfId="6" applyFont="1" applyFill="1" applyBorder="1" applyAlignment="1">
      <alignment horizontal="right" wrapText="1"/>
    </xf>
    <xf numFmtId="195" fontId="20" fillId="0" borderId="0" xfId="8" applyNumberFormat="1" applyFont="1" applyFill="1" applyBorder="1" applyAlignment="1">
      <alignment horizontal="right" wrapText="1" indent="1"/>
    </xf>
    <xf numFmtId="170" fontId="6" fillId="0" borderId="0" xfId="0" applyNumberFormat="1" applyFont="1"/>
    <xf numFmtId="0" fontId="6" fillId="0" borderId="0" xfId="3" applyFont="1" applyFill="1" applyBorder="1" applyAlignment="1">
      <alignment horizontal="right" wrapText="1"/>
    </xf>
    <xf numFmtId="169" fontId="20" fillId="0" borderId="0" xfId="0" applyNumberFormat="1" applyFont="1" applyFill="1" applyBorder="1" applyAlignment="1">
      <alignment horizontal="right"/>
    </xf>
    <xf numFmtId="195" fontId="21" fillId="0" borderId="0" xfId="8" applyNumberFormat="1" applyFont="1" applyFill="1" applyBorder="1" applyAlignment="1">
      <alignment horizontal="right" wrapText="1" indent="1"/>
    </xf>
    <xf numFmtId="185" fontId="6" fillId="0" borderId="0" xfId="0" applyNumberFormat="1" applyFont="1" applyFill="1" applyBorder="1" applyAlignment="1">
      <alignment horizontal="right"/>
    </xf>
    <xf numFmtId="185" fontId="8" fillId="0" borderId="0" xfId="0" applyNumberFormat="1" applyFont="1" applyFill="1" applyBorder="1" applyAlignment="1">
      <alignment horizontal="right"/>
    </xf>
    <xf numFmtId="195" fontId="6" fillId="0" borderId="0" xfId="0" applyNumberFormat="1" applyFont="1" applyFill="1" applyBorder="1" applyAlignment="1">
      <alignment horizontal="right"/>
    </xf>
    <xf numFmtId="0" fontId="6" fillId="0" borderId="0" xfId="6" applyFont="1" applyBorder="1" applyAlignment="1">
      <alignment horizontal="center"/>
    </xf>
    <xf numFmtId="195" fontId="6" fillId="0" borderId="4" xfId="0" applyNumberFormat="1" applyFont="1" applyFill="1" applyBorder="1" applyAlignment="1">
      <alignment horizontal="right"/>
    </xf>
    <xf numFmtId="187" fontId="6" fillId="0" borderId="14" xfId="0" applyNumberFormat="1" applyFont="1" applyFill="1" applyBorder="1" applyAlignment="1">
      <alignment horizontal="right"/>
    </xf>
    <xf numFmtId="185" fontId="6" fillId="0" borderId="14" xfId="0" applyNumberFormat="1" applyFont="1" applyFill="1" applyBorder="1" applyAlignment="1">
      <alignment horizontal="right"/>
    </xf>
    <xf numFmtId="195" fontId="6" fillId="0" borderId="0" xfId="0" applyNumberFormat="1" applyFont="1" applyFill="1" applyBorder="1" applyAlignment="1"/>
    <xf numFmtId="187" fontId="6" fillId="0" borderId="0" xfId="0" applyNumberFormat="1" applyFont="1" applyFill="1" applyBorder="1" applyAlignment="1">
      <alignment horizontal="right"/>
    </xf>
    <xf numFmtId="187" fontId="6" fillId="0" borderId="14" xfId="0" applyNumberFormat="1" applyFont="1" applyFill="1" applyBorder="1" applyAlignment="1"/>
    <xf numFmtId="195" fontId="8" fillId="0" borderId="0" xfId="0" applyNumberFormat="1" applyFont="1" applyFill="1" applyBorder="1" applyAlignment="1"/>
    <xf numFmtId="195" fontId="8" fillId="0" borderId="0" xfId="0" applyNumberFormat="1" applyFont="1" applyFill="1" applyBorder="1" applyAlignment="1">
      <alignment horizontal="right"/>
    </xf>
    <xf numFmtId="187" fontId="8" fillId="0" borderId="0" xfId="0" applyNumberFormat="1" applyFont="1" applyFill="1" applyBorder="1" applyAlignment="1">
      <alignment horizontal="right"/>
    </xf>
    <xf numFmtId="195" fontId="8" fillId="0" borderId="4" xfId="0" applyNumberFormat="1" applyFont="1" applyFill="1" applyBorder="1" applyAlignment="1">
      <alignment horizontal="right"/>
    </xf>
    <xf numFmtId="187" fontId="8" fillId="0" borderId="0" xfId="0" applyNumberFormat="1" applyFont="1" applyBorder="1" applyAlignment="1"/>
    <xf numFmtId="187" fontId="6" fillId="0" borderId="0" xfId="0" applyNumberFormat="1" applyFont="1" applyFill="1" applyBorder="1" applyAlignment="1"/>
    <xf numFmtId="1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185" fontId="6" fillId="0" borderId="0" xfId="0" applyNumberFormat="1" applyFont="1"/>
    <xf numFmtId="188" fontId="6" fillId="0" borderId="0" xfId="0" applyNumberFormat="1" applyFont="1" applyBorder="1"/>
    <xf numFmtId="188" fontId="6" fillId="0" borderId="0" xfId="0" applyNumberFormat="1" applyFont="1"/>
    <xf numFmtId="165" fontId="6" fillId="0" borderId="0" xfId="0" applyNumberFormat="1" applyFont="1" applyBorder="1"/>
    <xf numFmtId="187" fontId="6" fillId="0" borderId="0" xfId="0" applyNumberFormat="1" applyFont="1" applyAlignment="1">
      <alignment horizontal="right"/>
    </xf>
    <xf numFmtId="185" fontId="6" fillId="0" borderId="0" xfId="0" applyNumberFormat="1" applyFont="1" applyAlignment="1">
      <alignment horizontal="right"/>
    </xf>
    <xf numFmtId="0" fontId="6" fillId="0" borderId="4" xfId="6" applyFont="1" applyFill="1" applyBorder="1" applyAlignment="1">
      <alignment horizontal="center" wrapText="1"/>
    </xf>
    <xf numFmtId="171" fontId="6" fillId="0" borderId="0" xfId="0" applyNumberFormat="1" applyFont="1"/>
    <xf numFmtId="0" fontId="8" fillId="0" borderId="4" xfId="6" applyFont="1" applyFill="1" applyBorder="1" applyAlignment="1">
      <alignment horizontal="center" wrapText="1"/>
    </xf>
    <xf numFmtId="0" fontId="6" fillId="0" borderId="4" xfId="6" applyFont="1" applyFill="1" applyBorder="1" applyAlignment="1">
      <alignment wrapText="1"/>
    </xf>
    <xf numFmtId="168" fontId="6" fillId="0" borderId="0" xfId="0" applyNumberFormat="1" applyFont="1" applyAlignment="1"/>
    <xf numFmtId="179" fontId="6" fillId="0" borderId="0" xfId="0" applyNumberFormat="1" applyFont="1" applyFill="1" applyAlignment="1">
      <alignment horizontal="left" vertical="center"/>
    </xf>
    <xf numFmtId="1" fontId="6" fillId="0" borderId="4" xfId="0" applyNumberFormat="1" applyFont="1" applyBorder="1" applyAlignment="1">
      <alignment horizontal="center"/>
    </xf>
    <xf numFmtId="168" fontId="8" fillId="0" borderId="0" xfId="0" applyNumberFormat="1" applyFont="1" applyBorder="1" applyAlignment="1">
      <alignment horizontal="right"/>
    </xf>
    <xf numFmtId="182" fontId="6" fillId="0" borderId="0" xfId="0" applyNumberFormat="1" applyFont="1" applyFill="1" applyBorder="1" applyAlignment="1">
      <alignment horizontal="right"/>
    </xf>
    <xf numFmtId="181" fontId="6" fillId="0" borderId="0" xfId="0" applyNumberFormat="1" applyFont="1"/>
    <xf numFmtId="195" fontId="8" fillId="0" borderId="0" xfId="0" applyNumberFormat="1" applyFont="1" applyAlignment="1"/>
    <xf numFmtId="195" fontId="8" fillId="0" borderId="0" xfId="0" applyNumberFormat="1" applyFont="1" applyBorder="1" applyAlignment="1"/>
    <xf numFmtId="195" fontId="8" fillId="0" borderId="4" xfId="0" applyNumberFormat="1" applyFont="1" applyBorder="1" applyAlignment="1"/>
    <xf numFmtId="0" fontId="7" fillId="0" borderId="5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165" fontId="20" fillId="0" borderId="0" xfId="6" applyNumberFormat="1" applyFont="1" applyFill="1" applyBorder="1" applyAlignment="1">
      <alignment horizontal="right" wrapText="1"/>
    </xf>
    <xf numFmtId="0" fontId="7" fillId="0" borderId="9" xfId="13" applyFont="1" applyFill="1" applyBorder="1" applyAlignment="1">
      <alignment horizontal="center" vertical="center"/>
    </xf>
    <xf numFmtId="0" fontId="12" fillId="0" borderId="0" xfId="21" applyFont="1"/>
    <xf numFmtId="0" fontId="12" fillId="0" borderId="0" xfId="21" applyFont="1" applyFill="1"/>
    <xf numFmtId="0" fontId="12" fillId="0" borderId="0" xfId="21" applyFont="1" applyFill="1" applyBorder="1"/>
    <xf numFmtId="0" fontId="7" fillId="0" borderId="0" xfId="21" applyFont="1"/>
    <xf numFmtId="0" fontId="7" fillId="0" borderId="0" xfId="21" applyFont="1" applyFill="1"/>
    <xf numFmtId="204" fontId="50" fillId="0" borderId="0" xfId="21" applyNumberFormat="1" applyFont="1" applyFill="1"/>
    <xf numFmtId="164" fontId="7" fillId="0" borderId="0" xfId="21" applyNumberFormat="1" applyFont="1" applyFill="1" applyAlignment="1">
      <alignment horizontal="right"/>
    </xf>
    <xf numFmtId="0" fontId="6" fillId="0" borderId="0" xfId="21" applyFont="1"/>
    <xf numFmtId="0" fontId="6" fillId="0" borderId="0" xfId="21" applyFont="1" applyFill="1" applyBorder="1"/>
    <xf numFmtId="0" fontId="6" fillId="0" borderId="0" xfId="21" applyFont="1" applyFill="1"/>
    <xf numFmtId="0" fontId="6" fillId="0" borderId="0" xfId="21" applyFont="1" applyBorder="1"/>
    <xf numFmtId="179" fontId="6" fillId="0" borderId="0" xfId="21" applyNumberFormat="1" applyFont="1" applyBorder="1" applyAlignment="1">
      <alignment horizontal="right"/>
    </xf>
    <xf numFmtId="0" fontId="6" fillId="0" borderId="0" xfId="21" applyFont="1" applyAlignment="1">
      <alignment horizontal="left"/>
    </xf>
    <xf numFmtId="199" fontId="6" fillId="0" borderId="0" xfId="21" applyNumberFormat="1" applyFont="1" applyAlignment="1"/>
    <xf numFmtId="206" fontId="6" fillId="0" borderId="0" xfId="21" applyNumberFormat="1" applyFont="1" applyBorder="1" applyAlignment="1">
      <alignment horizontal="right"/>
    </xf>
    <xf numFmtId="199" fontId="6" fillId="0" borderId="0" xfId="21" applyNumberFormat="1" applyFont="1" applyFill="1" applyBorder="1" applyAlignment="1">
      <alignment horizontal="center"/>
    </xf>
    <xf numFmtId="3" fontId="6" fillId="0" borderId="0" xfId="21" applyNumberFormat="1" applyFont="1" applyFill="1" applyAlignment="1">
      <alignment horizontal="right" indent="1"/>
    </xf>
    <xf numFmtId="3" fontId="6" fillId="0" borderId="0" xfId="21" applyNumberFormat="1" applyFont="1" applyFill="1" applyAlignment="1">
      <alignment horizontal="right"/>
    </xf>
    <xf numFmtId="165" fontId="20" fillId="0" borderId="0" xfId="21" applyNumberFormat="1" applyFont="1" applyFill="1" applyAlignment="1">
      <alignment horizontal="right" indent="2"/>
    </xf>
    <xf numFmtId="3" fontId="6" fillId="0" borderId="0" xfId="21" applyNumberFormat="1" applyFont="1" applyFill="1" applyAlignment="1">
      <alignment horizontal="right" indent="2"/>
    </xf>
    <xf numFmtId="199" fontId="6" fillId="0" borderId="0" xfId="21" applyNumberFormat="1" applyFont="1" applyBorder="1" applyAlignment="1">
      <alignment horizontal="center"/>
    </xf>
    <xf numFmtId="199" fontId="6" fillId="0" borderId="14" xfId="21" applyNumberFormat="1" applyFont="1" applyBorder="1" applyAlignment="1">
      <alignment horizontal="left"/>
    </xf>
    <xf numFmtId="3" fontId="6" fillId="0" borderId="4" xfId="32" applyNumberFormat="1" applyFont="1" applyFill="1" applyBorder="1" applyAlignment="1">
      <alignment horizontal="right" indent="2"/>
    </xf>
    <xf numFmtId="199" fontId="6" fillId="0" borderId="4" xfId="21" applyNumberFormat="1" applyFont="1" applyBorder="1" applyAlignment="1">
      <alignment horizontal="left"/>
    </xf>
    <xf numFmtId="0" fontId="6" fillId="0" borderId="14" xfId="21" applyFont="1" applyBorder="1" applyAlignment="1">
      <alignment horizontal="left"/>
    </xf>
    <xf numFmtId="3" fontId="6" fillId="0" borderId="4" xfId="21" applyNumberFormat="1" applyFont="1" applyFill="1" applyBorder="1" applyAlignment="1">
      <alignment horizontal="right" indent="2"/>
    </xf>
    <xf numFmtId="3" fontId="8" fillId="0" borderId="0" xfId="21" applyNumberFormat="1" applyFont="1" applyFill="1" applyAlignment="1">
      <alignment horizontal="right" indent="2"/>
    </xf>
    <xf numFmtId="0" fontId="6" fillId="0" borderId="4" xfId="21" applyFont="1" applyBorder="1" applyAlignment="1">
      <alignment horizontal="left"/>
    </xf>
    <xf numFmtId="0" fontId="8" fillId="0" borderId="0" xfId="21" applyFont="1" applyFill="1" applyBorder="1" applyAlignment="1">
      <alignment horizontal="left"/>
    </xf>
    <xf numFmtId="0" fontId="8" fillId="0" borderId="4" xfId="21" applyFont="1" applyBorder="1" applyAlignment="1">
      <alignment horizontal="left"/>
    </xf>
    <xf numFmtId="0" fontId="8" fillId="0" borderId="14" xfId="21" applyFont="1" applyFill="1" applyBorder="1" applyAlignment="1">
      <alignment horizontal="left"/>
    </xf>
    <xf numFmtId="0" fontId="8" fillId="0" borderId="0" xfId="21" applyFont="1"/>
    <xf numFmtId="3" fontId="8" fillId="0" borderId="4" xfId="32" applyNumberFormat="1" applyFont="1" applyFill="1" applyBorder="1" applyAlignment="1">
      <alignment horizontal="right" indent="2"/>
    </xf>
    <xf numFmtId="165" fontId="21" fillId="0" borderId="0" xfId="21" applyNumberFormat="1" applyFont="1" applyFill="1" applyAlignment="1">
      <alignment horizontal="right" indent="2"/>
    </xf>
    <xf numFmtId="3" fontId="8" fillId="0" borderId="0" xfId="21" applyNumberFormat="1" applyFont="1" applyFill="1" applyAlignment="1">
      <alignment horizontal="right" indent="1"/>
    </xf>
    <xf numFmtId="199" fontId="6" fillId="0" borderId="14" xfId="21" applyNumberFormat="1" applyFont="1" applyFill="1" applyBorder="1" applyAlignment="1"/>
    <xf numFmtId="199" fontId="6" fillId="0" borderId="4" xfId="21" applyNumberFormat="1" applyFont="1" applyBorder="1" applyAlignment="1"/>
    <xf numFmtId="173" fontId="6" fillId="0" borderId="0" xfId="21" applyNumberFormat="1" applyFont="1" applyFill="1" applyAlignment="1">
      <alignment horizontal="right"/>
    </xf>
    <xf numFmtId="199" fontId="6" fillId="0" borderId="4" xfId="21" applyNumberFormat="1" applyFont="1" applyBorder="1" applyAlignment="1">
      <alignment horizontal="center"/>
    </xf>
    <xf numFmtId="199" fontId="6" fillId="0" borderId="14" xfId="21" applyNumberFormat="1" applyFont="1" applyFill="1" applyBorder="1" applyAlignment="1">
      <alignment horizontal="center"/>
    </xf>
    <xf numFmtId="199" fontId="6" fillId="0" borderId="0" xfId="21" applyNumberFormat="1" applyFont="1" applyFill="1" applyBorder="1" applyAlignment="1"/>
    <xf numFmtId="0" fontId="6" fillId="0" borderId="0" xfId="21" applyFont="1" applyFill="1" applyBorder="1" applyAlignment="1">
      <alignment horizontal="center"/>
    </xf>
    <xf numFmtId="0" fontId="6" fillId="0" borderId="4" xfId="21" applyFont="1" applyBorder="1" applyAlignment="1">
      <alignment horizontal="center"/>
    </xf>
    <xf numFmtId="0" fontId="6" fillId="0" borderId="14" xfId="21" applyFont="1" applyFill="1" applyBorder="1" applyAlignment="1">
      <alignment horizontal="center"/>
    </xf>
    <xf numFmtId="165" fontId="20" fillId="0" borderId="0" xfId="21" applyNumberFormat="1" applyFont="1" applyFill="1" applyAlignment="1">
      <alignment horizontal="right" indent="1"/>
    </xf>
    <xf numFmtId="199" fontId="6" fillId="0" borderId="14" xfId="21" applyNumberFormat="1" applyFont="1" applyFill="1" applyBorder="1" applyAlignment="1">
      <alignment horizontal="right"/>
    </xf>
    <xf numFmtId="199" fontId="6" fillId="0" borderId="4" xfId="21" applyNumberFormat="1" applyFont="1" applyBorder="1" applyAlignment="1">
      <alignment horizontal="right"/>
    </xf>
    <xf numFmtId="0" fontId="6" fillId="0" borderId="14" xfId="21" applyFont="1" applyFill="1" applyBorder="1"/>
    <xf numFmtId="0" fontId="6" fillId="0" borderId="4" xfId="21" applyFont="1" applyBorder="1"/>
    <xf numFmtId="0" fontId="7" fillId="0" borderId="4" xfId="21" applyFont="1" applyFill="1" applyBorder="1" applyAlignment="1">
      <alignment horizontal="center"/>
    </xf>
    <xf numFmtId="0" fontId="7" fillId="0" borderId="0" xfId="21" applyFont="1" applyFill="1" applyBorder="1" applyAlignment="1">
      <alignment horizontal="center"/>
    </xf>
    <xf numFmtId="205" fontId="7" fillId="0" borderId="0" xfId="21" applyNumberFormat="1" applyFont="1" applyFill="1" applyBorder="1" applyAlignment="1">
      <alignment horizontal="center"/>
    </xf>
    <xf numFmtId="0" fontId="7" fillId="0" borderId="4" xfId="21" applyFont="1" applyBorder="1" applyAlignment="1">
      <alignment horizontal="center" vertical="center" wrapText="1"/>
    </xf>
    <xf numFmtId="0" fontId="7" fillId="0" borderId="5" xfId="21" applyFont="1" applyFill="1" applyBorder="1" applyAlignment="1">
      <alignment horizontal="center"/>
    </xf>
    <xf numFmtId="0" fontId="7" fillId="0" borderId="5" xfId="21" applyFont="1" applyBorder="1" applyAlignment="1">
      <alignment horizontal="center" vertical="center" wrapText="1"/>
    </xf>
    <xf numFmtId="0" fontId="7" fillId="0" borderId="15" xfId="21" applyFont="1" applyFill="1" applyBorder="1" applyAlignment="1">
      <alignment horizontal="center" vertical="center"/>
    </xf>
    <xf numFmtId="0" fontId="43" fillId="0" borderId="0" xfId="21" applyFont="1" applyFill="1"/>
    <xf numFmtId="0" fontId="12" fillId="0" borderId="0" xfId="21" applyFont="1" applyFill="1" applyAlignment="1">
      <alignment horizontal="left"/>
    </xf>
    <xf numFmtId="0" fontId="10" fillId="0" borderId="0" xfId="21" applyFont="1"/>
    <xf numFmtId="0" fontId="13" fillId="0" borderId="9" xfId="2" applyFont="1" applyBorder="1" applyAlignment="1">
      <alignment horizontal="center" vertical="center"/>
    </xf>
    <xf numFmtId="0" fontId="7" fillId="0" borderId="9" xfId="13" applyFont="1" applyBorder="1" applyAlignment="1">
      <alignment horizontal="center" vertical="center"/>
    </xf>
    <xf numFmtId="0" fontId="7" fillId="0" borderId="7" xfId="21" applyFont="1" applyFill="1" applyBorder="1" applyAlignment="1">
      <alignment horizontal="center" vertical="center" wrapText="1"/>
    </xf>
    <xf numFmtId="0" fontId="7" fillId="0" borderId="14" xfId="21" applyFont="1" applyFill="1" applyBorder="1" applyAlignment="1">
      <alignment horizontal="center" vertical="center" wrapText="1"/>
    </xf>
    <xf numFmtId="0" fontId="7" fillId="0" borderId="2" xfId="21" applyFont="1" applyFill="1" applyBorder="1" applyAlignment="1">
      <alignment horizontal="center" vertical="center"/>
    </xf>
    <xf numFmtId="0" fontId="7" fillId="0" borderId="13" xfId="13" applyFont="1" applyBorder="1" applyAlignment="1">
      <alignment horizontal="center" vertical="center"/>
    </xf>
    <xf numFmtId="0" fontId="7" fillId="0" borderId="29" xfId="13" applyFont="1" applyBorder="1" applyAlignment="1">
      <alignment horizontal="center" vertical="center"/>
    </xf>
    <xf numFmtId="0" fontId="7" fillId="0" borderId="15" xfId="33" applyFont="1" applyBorder="1" applyAlignment="1">
      <alignment horizontal="center" vertical="center"/>
    </xf>
    <xf numFmtId="0" fontId="7" fillId="0" borderId="0" xfId="31" applyFont="1" applyFill="1" applyBorder="1" applyAlignment="1">
      <alignment horizontal="left"/>
    </xf>
    <xf numFmtId="0" fontId="7" fillId="0" borderId="15" xfId="13" applyFont="1" applyFill="1" applyBorder="1" applyAlignment="1">
      <alignment horizontal="centerContinuous" vertical="center"/>
    </xf>
    <xf numFmtId="185" fontId="6" fillId="0" borderId="14" xfId="0" applyNumberFormat="1" applyFont="1" applyBorder="1"/>
    <xf numFmtId="182" fontId="6" fillId="0" borderId="0" xfId="0" applyNumberFormat="1" applyFont="1" applyFill="1" applyBorder="1" applyAlignment="1">
      <alignment horizontal="right" indent="2"/>
    </xf>
    <xf numFmtId="182" fontId="8" fillId="0" borderId="0" xfId="0" applyNumberFormat="1" applyFont="1" applyFill="1" applyBorder="1" applyAlignment="1">
      <alignment horizontal="right" indent="2"/>
    </xf>
    <xf numFmtId="182" fontId="6" fillId="0" borderId="0" xfId="0" applyNumberFormat="1" applyFont="1" applyFill="1" applyBorder="1" applyAlignment="1">
      <alignment horizontal="right" indent="3"/>
    </xf>
    <xf numFmtId="182" fontId="8" fillId="0" borderId="0" xfId="0" applyNumberFormat="1" applyFont="1" applyFill="1" applyBorder="1" applyAlignment="1">
      <alignment horizontal="right" indent="3"/>
    </xf>
    <xf numFmtId="0" fontId="8" fillId="0" borderId="0" xfId="0" applyFont="1" applyBorder="1" applyAlignment="1">
      <alignment horizontal="right" indent="2"/>
    </xf>
    <xf numFmtId="182" fontId="6" fillId="0" borderId="0" xfId="0" applyNumberFormat="1" applyFont="1" applyFill="1" applyBorder="1" applyAlignment="1">
      <alignment horizontal="right" indent="5"/>
    </xf>
    <xf numFmtId="0" fontId="8" fillId="0" borderId="0" xfId="0" applyFont="1" applyBorder="1" applyAlignment="1">
      <alignment horizontal="right" indent="3"/>
    </xf>
    <xf numFmtId="182" fontId="8" fillId="0" borderId="0" xfId="0" applyNumberFormat="1" applyFont="1" applyFill="1" applyBorder="1" applyAlignment="1">
      <alignment horizontal="right" indent="5"/>
    </xf>
    <xf numFmtId="182" fontId="6" fillId="0" borderId="14" xfId="0" applyNumberFormat="1" applyFont="1" applyFill="1" applyBorder="1" applyAlignment="1">
      <alignment horizontal="right" indent="2"/>
    </xf>
    <xf numFmtId="0" fontId="7" fillId="0" borderId="0" xfId="0" applyFont="1" applyAlignment="1"/>
    <xf numFmtId="0" fontId="7" fillId="0" borderId="3" xfId="13" applyFont="1" applyBorder="1" applyAlignment="1">
      <alignment horizontal="center" vertical="center"/>
    </xf>
    <xf numFmtId="0" fontId="7" fillId="0" borderId="4" xfId="13" applyFont="1" applyBorder="1" applyAlignment="1">
      <alignment horizontal="center" vertical="center"/>
    </xf>
    <xf numFmtId="0" fontId="7" fillId="0" borderId="11" xfId="13" applyFont="1" applyBorder="1" applyAlignment="1">
      <alignment horizontal="center" vertical="center"/>
    </xf>
    <xf numFmtId="0" fontId="6" fillId="0" borderId="4" xfId="13" applyFont="1" applyBorder="1" applyAlignment="1">
      <alignment horizontal="left"/>
    </xf>
    <xf numFmtId="0" fontId="12" fillId="0" borderId="0" xfId="0" applyFont="1" applyAlignment="1">
      <alignment horizontal="left"/>
    </xf>
    <xf numFmtId="0" fontId="7" fillId="0" borderId="10" xfId="13" applyFont="1" applyFill="1" applyBorder="1" applyAlignment="1">
      <alignment horizontal="center" vertical="center" wrapText="1"/>
    </xf>
    <xf numFmtId="0" fontId="52" fillId="0" borderId="0" xfId="40" applyAlignment="1">
      <alignment horizontal="right"/>
    </xf>
    <xf numFmtId="0" fontId="52" fillId="0" borderId="0" xfId="40"/>
    <xf numFmtId="0" fontId="7" fillId="0" borderId="11" xfId="13" applyFont="1" applyBorder="1" applyAlignment="1">
      <alignment horizontal="center" vertical="center" wrapText="1"/>
    </xf>
    <xf numFmtId="0" fontId="7" fillId="0" borderId="1" xfId="13" applyFont="1" applyBorder="1" applyAlignment="1">
      <alignment horizontal="center" vertical="center" wrapText="1"/>
    </xf>
    <xf numFmtId="0" fontId="7" fillId="0" borderId="23" xfId="13" applyFont="1" applyBorder="1" applyAlignment="1">
      <alignment horizontal="center" vertical="center" wrapText="1"/>
    </xf>
    <xf numFmtId="0" fontId="6" fillId="0" borderId="4" xfId="13" applyFont="1" applyBorder="1" applyAlignment="1">
      <alignment vertical="top" wrapText="1"/>
    </xf>
    <xf numFmtId="0" fontId="7" fillId="0" borderId="5" xfId="13" applyFont="1" applyBorder="1" applyAlignment="1">
      <alignment horizontal="center" vertical="center"/>
    </xf>
    <xf numFmtId="0" fontId="7" fillId="0" borderId="4" xfId="13" applyFont="1" applyBorder="1" applyAlignment="1">
      <alignment horizontal="center" vertical="center"/>
    </xf>
    <xf numFmtId="0" fontId="7" fillId="0" borderId="19" xfId="13" applyFont="1" applyBorder="1" applyAlignment="1">
      <alignment horizontal="center" vertical="center"/>
    </xf>
    <xf numFmtId="0" fontId="7" fillId="0" borderId="11" xfId="13" applyFont="1" applyBorder="1" applyAlignment="1">
      <alignment horizontal="center" vertical="center"/>
    </xf>
    <xf numFmtId="0" fontId="7" fillId="0" borderId="1" xfId="13" applyFont="1" applyBorder="1" applyAlignment="1">
      <alignment horizontal="center" vertical="center"/>
    </xf>
    <xf numFmtId="0" fontId="7" fillId="0" borderId="23" xfId="13" applyFont="1" applyBorder="1" applyAlignment="1">
      <alignment horizontal="center" vertical="center"/>
    </xf>
    <xf numFmtId="0" fontId="7" fillId="0" borderId="9" xfId="13" applyFont="1" applyBorder="1" applyAlignment="1">
      <alignment horizontal="center" vertical="center"/>
    </xf>
    <xf numFmtId="0" fontId="7" fillId="0" borderId="3" xfId="13" applyFont="1" applyBorder="1" applyAlignment="1">
      <alignment horizontal="center" vertical="center"/>
    </xf>
    <xf numFmtId="0" fontId="7" fillId="0" borderId="15" xfId="13" applyFont="1" applyBorder="1" applyAlignment="1">
      <alignment horizontal="center" vertical="center"/>
    </xf>
    <xf numFmtId="0" fontId="7" fillId="0" borderId="7" xfId="13" applyFont="1" applyBorder="1" applyAlignment="1">
      <alignment horizontal="center" vertical="center" wrapText="1"/>
    </xf>
    <xf numFmtId="0" fontId="7" fillId="0" borderId="18" xfId="13" applyFont="1" applyBorder="1" applyAlignment="1">
      <alignment horizontal="center" vertical="center" wrapText="1"/>
    </xf>
    <xf numFmtId="0" fontId="7" fillId="0" borderId="17" xfId="13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7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165" fontId="22" fillId="0" borderId="0" xfId="0" applyNumberFormat="1" applyFont="1" applyAlignment="1">
      <alignment horizontal="right" indent="1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8" fillId="0" borderId="0" xfId="2" applyFont="1" applyAlignment="1">
      <alignment horizontal="center"/>
    </xf>
    <xf numFmtId="0" fontId="13" fillId="0" borderId="24" xfId="2" applyFont="1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25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/>
    </xf>
    <xf numFmtId="0" fontId="13" fillId="0" borderId="20" xfId="2" applyFont="1" applyBorder="1" applyAlignment="1">
      <alignment horizontal="center" vertical="center"/>
    </xf>
    <xf numFmtId="0" fontId="13" fillId="0" borderId="7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/>
    </xf>
    <xf numFmtId="0" fontId="13" fillId="0" borderId="3" xfId="2" applyFont="1" applyBorder="1" applyAlignment="1">
      <alignment horizontal="center" vertical="center"/>
    </xf>
    <xf numFmtId="0" fontId="13" fillId="0" borderId="5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19" xfId="5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3" fillId="0" borderId="17" xfId="4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25" xfId="4" applyFont="1" applyBorder="1" applyAlignment="1">
      <alignment horizontal="center" vertical="center" wrapText="1"/>
    </xf>
    <xf numFmtId="0" fontId="13" fillId="0" borderId="21" xfId="4" applyFont="1" applyBorder="1" applyAlignment="1">
      <alignment horizontal="center" vertical="center"/>
    </xf>
    <xf numFmtId="0" fontId="13" fillId="0" borderId="20" xfId="4" applyFont="1" applyBorder="1" applyAlignment="1">
      <alignment horizontal="center" vertical="center"/>
    </xf>
    <xf numFmtId="0" fontId="13" fillId="0" borderId="26" xfId="4" applyFont="1" applyBorder="1" applyAlignment="1">
      <alignment horizontal="center" vertical="center"/>
    </xf>
    <xf numFmtId="0" fontId="13" fillId="0" borderId="9" xfId="4" applyFont="1" applyBorder="1" applyAlignment="1">
      <alignment horizontal="center" vertical="center"/>
    </xf>
    <xf numFmtId="0" fontId="13" fillId="0" borderId="3" xfId="4" applyFont="1" applyBorder="1" applyAlignment="1">
      <alignment horizontal="center" vertical="center"/>
    </xf>
    <xf numFmtId="0" fontId="13" fillId="0" borderId="15" xfId="4" applyFont="1" applyBorder="1" applyAlignment="1">
      <alignment horizontal="center" vertical="center"/>
    </xf>
    <xf numFmtId="0" fontId="7" fillId="0" borderId="5" xfId="5" applyFont="1" applyBorder="1" applyAlignment="1">
      <alignment horizontal="center" vertical="center" wrapText="1"/>
    </xf>
    <xf numFmtId="0" fontId="7" fillId="0" borderId="4" xfId="5" applyFont="1" applyBorder="1" applyAlignment="1">
      <alignment horizontal="center" vertical="center" wrapText="1"/>
    </xf>
    <xf numFmtId="0" fontId="7" fillId="0" borderId="19" xfId="5" applyFont="1" applyBorder="1" applyAlignment="1">
      <alignment horizontal="center" vertical="center" wrapText="1"/>
    </xf>
    <xf numFmtId="0" fontId="7" fillId="0" borderId="11" xfId="5" applyFont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 wrapText="1"/>
    </xf>
    <xf numFmtId="0" fontId="7" fillId="0" borderId="17" xfId="5" applyFont="1" applyBorder="1" applyAlignment="1">
      <alignment horizontal="center" vertical="center" wrapText="1"/>
    </xf>
    <xf numFmtId="0" fontId="7" fillId="0" borderId="21" xfId="5" applyFont="1" applyBorder="1" applyAlignment="1">
      <alignment horizontal="center" vertical="center"/>
    </xf>
    <xf numFmtId="0" fontId="7" fillId="0" borderId="26" xfId="5" applyFont="1" applyBorder="1" applyAlignment="1">
      <alignment horizontal="center" vertical="center"/>
    </xf>
    <xf numFmtId="0" fontId="7" fillId="0" borderId="20" xfId="5" applyFont="1" applyBorder="1" applyAlignment="1">
      <alignment horizontal="center" vertical="center"/>
    </xf>
    <xf numFmtId="0" fontId="7" fillId="0" borderId="25" xfId="5" applyFont="1" applyBorder="1" applyAlignment="1">
      <alignment horizontal="center" vertical="center" wrapText="1"/>
    </xf>
    <xf numFmtId="0" fontId="7" fillId="0" borderId="25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17" xfId="5" applyFont="1" applyFill="1" applyBorder="1" applyAlignment="1">
      <alignment horizontal="center" vertical="center" wrapText="1"/>
    </xf>
    <xf numFmtId="0" fontId="7" fillId="0" borderId="28" xfId="5" applyFont="1" applyBorder="1" applyAlignment="1">
      <alignment horizontal="center" vertical="center"/>
    </xf>
    <xf numFmtId="0" fontId="7" fillId="0" borderId="8" xfId="5" applyFont="1" applyBorder="1" applyAlignment="1">
      <alignment horizontal="center" vertical="center"/>
    </xf>
    <xf numFmtId="0" fontId="7" fillId="0" borderId="31" xfId="5" applyFont="1" applyBorder="1" applyAlignment="1">
      <alignment horizontal="center" vertical="center"/>
    </xf>
    <xf numFmtId="0" fontId="7" fillId="0" borderId="24" xfId="5" applyFont="1" applyBorder="1" applyAlignment="1">
      <alignment horizontal="center" vertical="center" wrapText="1"/>
    </xf>
    <xf numFmtId="0" fontId="7" fillId="0" borderId="14" xfId="5" applyFont="1" applyBorder="1" applyAlignment="1">
      <alignment horizontal="center" vertical="center" wrapText="1"/>
    </xf>
    <xf numFmtId="0" fontId="7" fillId="0" borderId="18" xfId="5" applyFont="1" applyBorder="1" applyAlignment="1">
      <alignment horizontal="center" vertical="center" wrapText="1"/>
    </xf>
    <xf numFmtId="0" fontId="7" fillId="0" borderId="9" xfId="5" applyFont="1" applyBorder="1" applyAlignment="1">
      <alignment horizontal="center" vertical="center"/>
    </xf>
    <xf numFmtId="0" fontId="7" fillId="0" borderId="15" xfId="5" applyFont="1" applyBorder="1" applyAlignment="1">
      <alignment horizontal="center" vertical="center"/>
    </xf>
    <xf numFmtId="0" fontId="7" fillId="0" borderId="3" xfId="5" applyFont="1" applyBorder="1" applyAlignment="1">
      <alignment horizontal="center" vertical="center"/>
    </xf>
    <xf numFmtId="0" fontId="7" fillId="0" borderId="24" xfId="33" applyFont="1" applyFill="1" applyBorder="1" applyAlignment="1">
      <alignment horizontal="center" vertical="center" wrapText="1"/>
    </xf>
    <xf numFmtId="0" fontId="7" fillId="0" borderId="14" xfId="33" applyFont="1" applyFill="1" applyBorder="1" applyAlignment="1">
      <alignment horizontal="center" vertical="center" wrapText="1"/>
    </xf>
    <xf numFmtId="0" fontId="7" fillId="0" borderId="18" xfId="33" applyFont="1" applyFill="1" applyBorder="1" applyAlignment="1">
      <alignment horizontal="center" vertical="center" wrapText="1"/>
    </xf>
    <xf numFmtId="0" fontId="7" fillId="0" borderId="9" xfId="33" applyFont="1" applyBorder="1" applyAlignment="1">
      <alignment horizontal="center" vertical="center"/>
    </xf>
    <xf numFmtId="0" fontId="7" fillId="0" borderId="15" xfId="33" applyFont="1" applyBorder="1" applyAlignment="1">
      <alignment horizontal="center" vertical="center"/>
    </xf>
    <xf numFmtId="0" fontId="7" fillId="0" borderId="3" xfId="33" applyFont="1" applyBorder="1" applyAlignment="1">
      <alignment horizontal="center" vertical="center"/>
    </xf>
    <xf numFmtId="0" fontId="7" fillId="0" borderId="13" xfId="33" applyFont="1" applyBorder="1" applyAlignment="1">
      <alignment horizontal="center" vertical="center" wrapText="1"/>
    </xf>
    <xf numFmtId="0" fontId="7" fillId="0" borderId="0" xfId="33" applyFont="1" applyBorder="1" applyAlignment="1">
      <alignment horizontal="center" vertical="center" wrapText="1"/>
    </xf>
    <xf numFmtId="0" fontId="7" fillId="0" borderId="6" xfId="33" applyFont="1" applyBorder="1" applyAlignment="1">
      <alignment horizontal="center" vertical="center" wrapText="1"/>
    </xf>
    <xf numFmtId="0" fontId="7" fillId="0" borderId="11" xfId="33" applyFont="1" applyFill="1" applyBorder="1" applyAlignment="1">
      <alignment horizontal="center" vertical="center" wrapText="1"/>
    </xf>
    <xf numFmtId="0" fontId="7" fillId="0" borderId="1" xfId="33" applyFont="1" applyFill="1" applyBorder="1" applyAlignment="1">
      <alignment horizontal="center" vertical="center" wrapText="1"/>
    </xf>
    <xf numFmtId="0" fontId="7" fillId="0" borderId="17" xfId="33" applyFont="1" applyFill="1" applyBorder="1" applyAlignment="1">
      <alignment horizontal="center" vertical="center" wrapText="1"/>
    </xf>
    <xf numFmtId="0" fontId="7" fillId="0" borderId="11" xfId="33" applyFont="1" applyBorder="1" applyAlignment="1">
      <alignment horizontal="center" vertical="center" wrapText="1"/>
    </xf>
    <xf numFmtId="0" fontId="7" fillId="0" borderId="1" xfId="33" applyFont="1" applyBorder="1" applyAlignment="1">
      <alignment horizontal="center" vertical="center" wrapText="1"/>
    </xf>
    <xf numFmtId="0" fontId="7" fillId="0" borderId="17" xfId="33" applyFont="1" applyBorder="1" applyAlignment="1">
      <alignment horizontal="center" vertical="center" wrapText="1"/>
    </xf>
    <xf numFmtId="0" fontId="7" fillId="0" borderId="29" xfId="33" applyFont="1" applyBorder="1" applyAlignment="1">
      <alignment horizontal="center" vertical="center" wrapText="1"/>
    </xf>
    <xf numFmtId="0" fontId="7" fillId="0" borderId="21" xfId="33" applyFont="1" applyBorder="1" applyAlignment="1">
      <alignment horizontal="center" vertical="center"/>
    </xf>
    <xf numFmtId="0" fontId="7" fillId="0" borderId="20" xfId="33" applyFont="1" applyBorder="1" applyAlignment="1">
      <alignment horizontal="center" vertical="center"/>
    </xf>
    <xf numFmtId="0" fontId="7" fillId="0" borderId="28" xfId="33" applyFont="1" applyBorder="1" applyAlignment="1">
      <alignment horizontal="center" vertical="center"/>
    </xf>
    <xf numFmtId="0" fontId="7" fillId="0" borderId="31" xfId="33" applyFont="1" applyBorder="1" applyAlignment="1">
      <alignment horizontal="center" vertical="center"/>
    </xf>
    <xf numFmtId="0" fontId="7" fillId="0" borderId="8" xfId="33" applyFont="1" applyBorder="1" applyAlignment="1">
      <alignment horizontal="center" vertical="center"/>
    </xf>
    <xf numFmtId="0" fontId="7" fillId="0" borderId="10" xfId="34" applyFont="1" applyBorder="1" applyAlignment="1">
      <alignment horizontal="center" vertical="center" wrapText="1"/>
    </xf>
    <xf numFmtId="0" fontId="7" fillId="0" borderId="25" xfId="34" applyFont="1" applyBorder="1" applyAlignment="1">
      <alignment horizontal="center" vertical="center" wrapText="1"/>
    </xf>
    <xf numFmtId="0" fontId="7" fillId="0" borderId="24" xfId="34" applyFont="1" applyBorder="1" applyAlignment="1">
      <alignment horizontal="center" vertical="center" wrapText="1"/>
    </xf>
    <xf numFmtId="0" fontId="7" fillId="0" borderId="14" xfId="34" applyFont="1" applyBorder="1" applyAlignment="1">
      <alignment horizontal="center" vertical="center" wrapText="1"/>
    </xf>
    <xf numFmtId="0" fontId="7" fillId="0" borderId="9" xfId="34" applyFont="1" applyBorder="1" applyAlignment="1">
      <alignment horizontal="center" vertical="center"/>
    </xf>
    <xf numFmtId="0" fontId="7" fillId="0" borderId="3" xfId="34" applyFont="1" applyBorder="1" applyAlignment="1">
      <alignment horizontal="center" vertical="center"/>
    </xf>
    <xf numFmtId="0" fontId="7" fillId="0" borderId="5" xfId="34" applyFont="1" applyBorder="1" applyAlignment="1">
      <alignment horizontal="center" vertical="center" wrapText="1"/>
    </xf>
    <xf numFmtId="0" fontId="7" fillId="0" borderId="4" xfId="34" applyFont="1" applyBorder="1" applyAlignment="1">
      <alignment horizontal="center" vertical="center" wrapText="1"/>
    </xf>
    <xf numFmtId="0" fontId="7" fillId="0" borderId="19" xfId="34" applyFont="1" applyBorder="1" applyAlignment="1">
      <alignment horizontal="center" vertical="center" wrapText="1"/>
    </xf>
    <xf numFmtId="0" fontId="7" fillId="0" borderId="11" xfId="34" applyFont="1" applyBorder="1" applyAlignment="1">
      <alignment horizontal="center" vertical="center" wrapText="1"/>
    </xf>
    <xf numFmtId="0" fontId="7" fillId="0" borderId="1" xfId="34" applyFont="1" applyBorder="1" applyAlignment="1">
      <alignment horizontal="center" vertical="center" wrapText="1"/>
    </xf>
    <xf numFmtId="0" fontId="7" fillId="0" borderId="16" xfId="34" applyFont="1" applyBorder="1" applyAlignment="1">
      <alignment horizontal="center" vertical="center" wrapText="1"/>
    </xf>
    <xf numFmtId="0" fontId="7" fillId="0" borderId="8" xfId="34" applyFont="1" applyBorder="1" applyAlignment="1">
      <alignment horizontal="center" vertical="center" wrapText="1"/>
    </xf>
    <xf numFmtId="0" fontId="7" fillId="0" borderId="12" xfId="34" applyFont="1" applyBorder="1" applyAlignment="1">
      <alignment horizontal="center" vertical="center" wrapText="1"/>
    </xf>
    <xf numFmtId="0" fontId="6" fillId="0" borderId="0" xfId="35" applyFont="1" applyFill="1" applyAlignment="1">
      <alignment horizontal="center"/>
    </xf>
    <xf numFmtId="0" fontId="7" fillId="0" borderId="5" xfId="35" applyFont="1" applyFill="1" applyBorder="1" applyAlignment="1">
      <alignment horizontal="center" vertical="center" wrapText="1"/>
    </xf>
    <xf numFmtId="0" fontId="7" fillId="0" borderId="4" xfId="35" applyFont="1" applyFill="1" applyBorder="1" applyAlignment="1">
      <alignment horizontal="center" vertical="center" wrapText="1"/>
    </xf>
    <xf numFmtId="0" fontId="7" fillId="0" borderId="19" xfId="35" applyFont="1" applyFill="1" applyBorder="1" applyAlignment="1">
      <alignment horizontal="center" vertical="center" wrapText="1"/>
    </xf>
    <xf numFmtId="0" fontId="7" fillId="0" borderId="11" xfId="35" applyFont="1" applyFill="1" applyBorder="1" applyAlignment="1">
      <alignment horizontal="center" vertical="center" wrapText="1"/>
    </xf>
    <xf numFmtId="0" fontId="7" fillId="0" borderId="1" xfId="35" applyFont="1" applyFill="1" applyBorder="1" applyAlignment="1">
      <alignment horizontal="center" vertical="center" wrapText="1"/>
    </xf>
    <xf numFmtId="0" fontId="7" fillId="0" borderId="23" xfId="35" applyFont="1" applyFill="1" applyBorder="1" applyAlignment="1">
      <alignment horizontal="center" vertical="center" wrapText="1"/>
    </xf>
    <xf numFmtId="0" fontId="7" fillId="0" borderId="21" xfId="35" applyFont="1" applyFill="1" applyBorder="1" applyAlignment="1">
      <alignment horizontal="center" vertical="center"/>
    </xf>
    <xf numFmtId="0" fontId="7" fillId="0" borderId="20" xfId="35" applyFont="1" applyFill="1" applyBorder="1" applyAlignment="1">
      <alignment horizontal="center" vertical="center"/>
    </xf>
    <xf numFmtId="0" fontId="7" fillId="0" borderId="25" xfId="35" applyFont="1" applyFill="1" applyBorder="1" applyAlignment="1">
      <alignment horizontal="center" vertical="center" wrapText="1"/>
    </xf>
    <xf numFmtId="0" fontId="7" fillId="0" borderId="24" xfId="35" applyFont="1" applyFill="1" applyBorder="1" applyAlignment="1">
      <alignment horizontal="center" vertical="center" wrapText="1"/>
    </xf>
    <xf numFmtId="0" fontId="7" fillId="0" borderId="14" xfId="35" applyFont="1" applyFill="1" applyBorder="1" applyAlignment="1">
      <alignment horizontal="center" vertical="center" wrapText="1"/>
    </xf>
    <xf numFmtId="0" fontId="7" fillId="0" borderId="22" xfId="35" applyFont="1" applyFill="1" applyBorder="1" applyAlignment="1">
      <alignment horizontal="center" vertical="center" wrapText="1"/>
    </xf>
    <xf numFmtId="0" fontId="8" fillId="0" borderId="0" xfId="35" applyFont="1" applyFill="1" applyAlignment="1">
      <alignment horizontal="center"/>
    </xf>
    <xf numFmtId="0" fontId="7" fillId="0" borderId="9" xfId="30" applyFont="1" applyBorder="1" applyAlignment="1">
      <alignment horizontal="center" vertical="center"/>
    </xf>
    <xf numFmtId="0" fontId="7" fillId="0" borderId="3" xfId="30" applyFont="1" applyBorder="1" applyAlignment="1">
      <alignment horizontal="center" vertical="center"/>
    </xf>
    <xf numFmtId="0" fontId="6" fillId="0" borderId="4" xfId="30" applyFont="1" applyBorder="1" applyAlignment="1">
      <alignment horizontal="left" wrapText="1"/>
    </xf>
    <xf numFmtId="0" fontId="6" fillId="0" borderId="4" xfId="30" applyFont="1" applyBorder="1" applyAlignment="1">
      <alignment horizontal="left"/>
    </xf>
    <xf numFmtId="0" fontId="7" fillId="0" borderId="5" xfId="30" applyFont="1" applyBorder="1" applyAlignment="1">
      <alignment horizontal="center" vertical="center" wrapText="1"/>
    </xf>
    <xf numFmtId="0" fontId="7" fillId="0" borderId="4" xfId="30" applyFont="1" applyBorder="1" applyAlignment="1">
      <alignment horizontal="center" vertical="center" wrapText="1"/>
    </xf>
    <xf numFmtId="0" fontId="7" fillId="0" borderId="19" xfId="30" applyFont="1" applyBorder="1" applyAlignment="1">
      <alignment horizontal="center" vertical="center" wrapText="1"/>
    </xf>
    <xf numFmtId="0" fontId="7" fillId="0" borderId="11" xfId="30" applyFont="1" applyBorder="1" applyAlignment="1">
      <alignment horizontal="center" vertical="center" wrapText="1"/>
    </xf>
    <xf numFmtId="0" fontId="7" fillId="0" borderId="1" xfId="30" applyFont="1" applyBorder="1" applyAlignment="1">
      <alignment horizontal="center" vertical="center" wrapText="1"/>
    </xf>
    <xf numFmtId="0" fontId="7" fillId="0" borderId="17" xfId="30" applyFont="1" applyBorder="1" applyAlignment="1">
      <alignment horizontal="center" vertical="center" wrapText="1"/>
    </xf>
    <xf numFmtId="0" fontId="7" fillId="0" borderId="21" xfId="30" applyFont="1" applyBorder="1" applyAlignment="1">
      <alignment horizontal="center" vertical="center"/>
    </xf>
    <xf numFmtId="0" fontId="7" fillId="0" borderId="20" xfId="30" applyFont="1" applyBorder="1" applyAlignment="1">
      <alignment horizontal="center" vertical="center"/>
    </xf>
    <xf numFmtId="0" fontId="7" fillId="0" borderId="25" xfId="30" applyFont="1" applyBorder="1" applyAlignment="1">
      <alignment horizontal="center" vertical="center" wrapText="1"/>
    </xf>
    <xf numFmtId="0" fontId="7" fillId="0" borderId="25" xfId="30" applyFont="1" applyFill="1" applyBorder="1" applyAlignment="1">
      <alignment horizontal="center" vertical="center" wrapText="1"/>
    </xf>
    <xf numFmtId="0" fontId="7" fillId="0" borderId="1" xfId="30" applyFont="1" applyFill="1" applyBorder="1" applyAlignment="1">
      <alignment horizontal="center" vertical="center" wrapText="1"/>
    </xf>
    <xf numFmtId="0" fontId="7" fillId="0" borderId="17" xfId="30" applyFont="1" applyFill="1" applyBorder="1" applyAlignment="1">
      <alignment horizontal="center" vertical="center" wrapText="1"/>
    </xf>
    <xf numFmtId="0" fontId="7" fillId="0" borderId="24" xfId="30" applyFont="1" applyFill="1" applyBorder="1" applyAlignment="1">
      <alignment horizontal="center" vertical="center" wrapText="1"/>
    </xf>
    <xf numFmtId="0" fontId="7" fillId="0" borderId="14" xfId="30" applyFont="1" applyFill="1" applyBorder="1" applyAlignment="1">
      <alignment horizontal="center" vertical="center" wrapText="1"/>
    </xf>
    <xf numFmtId="0" fontId="7" fillId="0" borderId="18" xfId="30" applyFont="1" applyFill="1" applyBorder="1" applyAlignment="1">
      <alignment horizontal="center" vertical="center" wrapText="1"/>
    </xf>
    <xf numFmtId="0" fontId="7" fillId="0" borderId="28" xfId="31" applyFont="1" applyFill="1" applyBorder="1" applyAlignment="1">
      <alignment horizontal="center" vertical="center"/>
    </xf>
    <xf numFmtId="0" fontId="7" fillId="0" borderId="8" xfId="31" applyFont="1" applyFill="1" applyBorder="1" applyAlignment="1">
      <alignment horizontal="center" vertical="center"/>
    </xf>
    <xf numFmtId="0" fontId="7" fillId="0" borderId="16" xfId="31" applyFont="1" applyFill="1" applyBorder="1" applyAlignment="1">
      <alignment horizontal="center" vertical="center" wrapText="1"/>
    </xf>
    <xf numFmtId="0" fontId="7" fillId="0" borderId="10" xfId="31" applyFont="1" applyFill="1" applyBorder="1" applyAlignment="1">
      <alignment horizontal="center" vertical="center" wrapText="1"/>
    </xf>
    <xf numFmtId="0" fontId="10" fillId="0" borderId="0" xfId="31" applyFont="1" applyFill="1" applyAlignment="1">
      <alignment horizontal="left"/>
    </xf>
    <xf numFmtId="0" fontId="7" fillId="0" borderId="7" xfId="31" applyFont="1" applyFill="1" applyBorder="1" applyAlignment="1">
      <alignment horizontal="center" vertical="center" wrapText="1"/>
    </xf>
    <xf numFmtId="0" fontId="7" fillId="0" borderId="14" xfId="31" applyFont="1" applyFill="1" applyBorder="1" applyAlignment="1">
      <alignment horizontal="center" vertical="center" wrapText="1"/>
    </xf>
    <xf numFmtId="0" fontId="7" fillId="0" borderId="24" xfId="31" applyFont="1" applyFill="1" applyBorder="1" applyAlignment="1">
      <alignment horizontal="center" vertical="center" wrapText="1"/>
    </xf>
    <xf numFmtId="0" fontId="7" fillId="0" borderId="18" xfId="31" applyFont="1" applyFill="1" applyBorder="1" applyAlignment="1">
      <alignment horizontal="center" vertical="center" wrapText="1"/>
    </xf>
    <xf numFmtId="0" fontId="7" fillId="0" borderId="21" xfId="31" applyFont="1" applyFill="1" applyBorder="1" applyAlignment="1">
      <alignment horizontal="center" vertical="center"/>
    </xf>
    <xf numFmtId="0" fontId="7" fillId="0" borderId="20" xfId="31" applyFont="1" applyFill="1" applyBorder="1" applyAlignment="1">
      <alignment horizontal="center" vertical="center"/>
    </xf>
    <xf numFmtId="0" fontId="7" fillId="0" borderId="13" xfId="31" applyFont="1" applyFill="1" applyBorder="1" applyAlignment="1">
      <alignment horizontal="center" vertical="center" wrapText="1"/>
    </xf>
    <xf numFmtId="0" fontId="7" fillId="0" borderId="0" xfId="31" applyFont="1" applyFill="1" applyBorder="1" applyAlignment="1">
      <alignment horizontal="center" vertical="center" wrapText="1"/>
    </xf>
    <xf numFmtId="0" fontId="7" fillId="0" borderId="6" xfId="31" applyFont="1" applyFill="1" applyBorder="1" applyAlignment="1">
      <alignment horizontal="center" vertical="center" wrapText="1"/>
    </xf>
    <xf numFmtId="0" fontId="7" fillId="0" borderId="9" xfId="31" applyFont="1" applyFill="1" applyBorder="1" applyAlignment="1">
      <alignment horizontal="center" vertical="center"/>
    </xf>
    <xf numFmtId="0" fontId="7" fillId="0" borderId="3" xfId="31" applyFont="1" applyFill="1" applyBorder="1" applyAlignment="1">
      <alignment horizontal="center" vertical="center"/>
    </xf>
    <xf numFmtId="0" fontId="7" fillId="0" borderId="11" xfId="32" applyFont="1" applyFill="1" applyBorder="1" applyAlignment="1">
      <alignment horizontal="center" vertical="center" wrapText="1"/>
    </xf>
    <xf numFmtId="0" fontId="7" fillId="0" borderId="1" xfId="32" applyFont="1" applyFill="1" applyBorder="1" applyAlignment="1">
      <alignment horizontal="center" vertical="center" wrapText="1"/>
    </xf>
    <xf numFmtId="0" fontId="7" fillId="0" borderId="17" xfId="32" applyFont="1" applyFill="1" applyBorder="1" applyAlignment="1">
      <alignment horizontal="center" vertical="center" wrapText="1"/>
    </xf>
    <xf numFmtId="0" fontId="7" fillId="0" borderId="16" xfId="32" applyFont="1" applyFill="1" applyBorder="1" applyAlignment="1">
      <alignment horizontal="center" vertical="center" wrapText="1"/>
    </xf>
    <xf numFmtId="0" fontId="7" fillId="0" borderId="10" xfId="32" applyFont="1" applyFill="1" applyBorder="1" applyAlignment="1">
      <alignment horizontal="center" vertical="center" wrapText="1"/>
    </xf>
    <xf numFmtId="0" fontId="7" fillId="0" borderId="21" xfId="32" applyFont="1" applyFill="1" applyBorder="1" applyAlignment="1">
      <alignment horizontal="center" vertical="center"/>
    </xf>
    <xf numFmtId="0" fontId="7" fillId="0" borderId="20" xfId="32" applyFont="1" applyFill="1" applyBorder="1" applyAlignment="1">
      <alignment horizontal="center" vertical="center"/>
    </xf>
    <xf numFmtId="0" fontId="7" fillId="0" borderId="9" xfId="32" applyFont="1" applyFill="1" applyBorder="1" applyAlignment="1">
      <alignment horizontal="center" vertical="center"/>
    </xf>
    <xf numFmtId="0" fontId="7" fillId="0" borderId="15" xfId="32" applyFont="1" applyFill="1" applyBorder="1" applyAlignment="1">
      <alignment horizontal="center" vertical="center"/>
    </xf>
    <xf numFmtId="0" fontId="7" fillId="0" borderId="3" xfId="32" applyFont="1" applyFill="1" applyBorder="1" applyAlignment="1">
      <alignment horizontal="center" vertical="center"/>
    </xf>
    <xf numFmtId="0" fontId="7" fillId="0" borderId="24" xfId="32" applyFont="1" applyFill="1" applyBorder="1" applyAlignment="1">
      <alignment horizontal="center" vertical="center" wrapText="1"/>
    </xf>
    <xf numFmtId="0" fontId="7" fillId="0" borderId="14" xfId="32" applyFont="1" applyFill="1" applyBorder="1" applyAlignment="1">
      <alignment horizontal="center" vertical="center" wrapText="1"/>
    </xf>
    <xf numFmtId="0" fontId="7" fillId="0" borderId="18" xfId="32" applyFont="1" applyFill="1" applyBorder="1" applyAlignment="1">
      <alignment horizontal="center" vertical="center" wrapText="1"/>
    </xf>
    <xf numFmtId="0" fontId="7" fillId="0" borderId="25" xfId="31" applyFont="1" applyFill="1" applyBorder="1" applyAlignment="1">
      <alignment horizontal="center" vertical="center" wrapText="1"/>
    </xf>
    <xf numFmtId="0" fontId="7" fillId="0" borderId="1" xfId="31" applyFont="1" applyFill="1" applyBorder="1" applyAlignment="1">
      <alignment horizontal="center" vertical="center" wrapText="1"/>
    </xf>
    <xf numFmtId="0" fontId="7" fillId="0" borderId="17" xfId="31" applyFont="1" applyFill="1" applyBorder="1" applyAlignment="1">
      <alignment horizontal="center" vertical="center" wrapText="1"/>
    </xf>
    <xf numFmtId="0" fontId="7" fillId="0" borderId="30" xfId="32" applyFont="1" applyFill="1" applyBorder="1" applyAlignment="1">
      <alignment horizontal="center" vertical="center" wrapText="1"/>
    </xf>
    <xf numFmtId="0" fontId="7" fillId="0" borderId="4" xfId="32" applyFont="1" applyFill="1" applyBorder="1" applyAlignment="1">
      <alignment horizontal="center" vertical="center" wrapText="1"/>
    </xf>
    <xf numFmtId="0" fontId="7" fillId="0" borderId="27" xfId="32" applyFont="1" applyFill="1" applyBorder="1" applyAlignment="1">
      <alignment horizontal="center" vertical="center" wrapText="1"/>
    </xf>
    <xf numFmtId="0" fontId="7" fillId="0" borderId="8" xfId="32" applyFont="1" applyFill="1" applyBorder="1" applyAlignment="1">
      <alignment horizontal="center" vertical="center"/>
    </xf>
    <xf numFmtId="0" fontId="7" fillId="0" borderId="31" xfId="32" applyFont="1" applyFill="1" applyBorder="1" applyAlignment="1">
      <alignment horizontal="center" vertical="center"/>
    </xf>
    <xf numFmtId="0" fontId="7" fillId="0" borderId="25" xfId="32" applyFont="1" applyFill="1" applyBorder="1" applyAlignment="1">
      <alignment horizontal="center" vertical="center" wrapText="1"/>
    </xf>
    <xf numFmtId="0" fontId="7" fillId="0" borderId="0" xfId="32" applyFont="1" applyFill="1" applyBorder="1" applyAlignment="1">
      <alignment horizontal="center" vertical="center" wrapText="1"/>
    </xf>
    <xf numFmtId="0" fontId="7" fillId="0" borderId="29" xfId="32" applyFont="1" applyFill="1" applyBorder="1" applyAlignment="1">
      <alignment horizontal="center" vertical="center" wrapText="1"/>
    </xf>
    <xf numFmtId="0" fontId="7" fillId="0" borderId="28" xfId="32" applyFont="1" applyFill="1" applyBorder="1" applyAlignment="1">
      <alignment horizontal="center" vertical="center" wrapText="1"/>
    </xf>
    <xf numFmtId="0" fontId="7" fillId="0" borderId="8" xfId="32" applyFont="1" applyFill="1" applyBorder="1" applyAlignment="1">
      <alignment horizontal="center" vertical="center" wrapText="1"/>
    </xf>
    <xf numFmtId="0" fontId="7" fillId="0" borderId="7" xfId="5" applyFont="1" applyBorder="1" applyAlignment="1">
      <alignment horizontal="center" vertical="center" wrapText="1"/>
    </xf>
    <xf numFmtId="0" fontId="7" fillId="0" borderId="13" xfId="5" applyFont="1" applyBorder="1" applyAlignment="1">
      <alignment horizontal="center" vertical="center" wrapText="1"/>
    </xf>
    <xf numFmtId="0" fontId="7" fillId="0" borderId="0" xfId="5" applyFont="1" applyBorder="1" applyAlignment="1">
      <alignment horizontal="center" vertical="center" wrapText="1"/>
    </xf>
    <xf numFmtId="0" fontId="7" fillId="0" borderId="22" xfId="5" applyFont="1" applyBorder="1" applyAlignment="1">
      <alignment horizontal="center" vertical="center" wrapText="1"/>
    </xf>
    <xf numFmtId="0" fontId="7" fillId="0" borderId="6" xfId="5" applyFont="1" applyBorder="1" applyAlignment="1">
      <alignment horizontal="center" vertical="center" wrapText="1"/>
    </xf>
    <xf numFmtId="0" fontId="7" fillId="0" borderId="31" xfId="32" applyFont="1" applyFill="1" applyBorder="1" applyAlignment="1">
      <alignment horizontal="left" vertical="center" indent="8"/>
    </xf>
    <xf numFmtId="0" fontId="7" fillId="0" borderId="10" xfId="32" applyFont="1" applyFill="1" applyBorder="1" applyAlignment="1">
      <alignment horizontal="left" vertical="center" indent="8"/>
    </xf>
    <xf numFmtId="0" fontId="7" fillId="0" borderId="25" xfId="13" applyFont="1" applyFill="1" applyBorder="1" applyAlignment="1">
      <alignment horizontal="center" vertical="center" wrapText="1"/>
    </xf>
    <xf numFmtId="0" fontId="7" fillId="0" borderId="1" xfId="13" applyFont="1" applyFill="1" applyBorder="1" applyAlignment="1">
      <alignment horizontal="center" vertical="center" wrapText="1"/>
    </xf>
    <xf numFmtId="0" fontId="7" fillId="0" borderId="17" xfId="13" applyFont="1" applyFill="1" applyBorder="1" applyAlignment="1">
      <alignment horizontal="center" vertical="center" wrapText="1"/>
    </xf>
    <xf numFmtId="0" fontId="7" fillId="0" borderId="24" xfId="13" applyFont="1" applyFill="1" applyBorder="1" applyAlignment="1">
      <alignment horizontal="center" vertical="center" wrapText="1"/>
    </xf>
    <xf numFmtId="0" fontId="7" fillId="0" borderId="14" xfId="13" applyFont="1" applyFill="1" applyBorder="1" applyAlignment="1">
      <alignment horizontal="center" vertical="center" wrapText="1"/>
    </xf>
    <xf numFmtId="0" fontId="7" fillId="0" borderId="18" xfId="13" applyFont="1" applyFill="1" applyBorder="1" applyAlignment="1">
      <alignment horizontal="center" vertical="center" wrapText="1"/>
    </xf>
    <xf numFmtId="0" fontId="7" fillId="0" borderId="5" xfId="13" applyFont="1" applyBorder="1" applyAlignment="1">
      <alignment horizontal="center" vertical="center" wrapText="1"/>
    </xf>
    <xf numFmtId="0" fontId="7" fillId="0" borderId="4" xfId="13" applyFont="1" applyBorder="1" applyAlignment="1">
      <alignment horizontal="center" vertical="center" wrapText="1"/>
    </xf>
    <xf numFmtId="0" fontId="7" fillId="0" borderId="19" xfId="13" applyFont="1" applyBorder="1" applyAlignment="1">
      <alignment horizontal="center" vertical="center" wrapText="1"/>
    </xf>
    <xf numFmtId="0" fontId="7" fillId="0" borderId="11" xfId="13" applyFont="1" applyFill="1" applyBorder="1" applyAlignment="1">
      <alignment horizontal="center" vertical="center" wrapText="1"/>
    </xf>
    <xf numFmtId="0" fontId="7" fillId="0" borderId="21" xfId="13" applyFont="1" applyFill="1" applyBorder="1" applyAlignment="1">
      <alignment horizontal="center" vertical="center"/>
    </xf>
    <xf numFmtId="0" fontId="7" fillId="0" borderId="20" xfId="13" applyFont="1" applyFill="1" applyBorder="1" applyAlignment="1">
      <alignment horizontal="center" vertical="center"/>
    </xf>
    <xf numFmtId="0" fontId="7" fillId="0" borderId="7" xfId="13" applyFont="1" applyFill="1" applyBorder="1" applyAlignment="1">
      <alignment horizontal="center" vertical="center" wrapText="1"/>
    </xf>
    <xf numFmtId="0" fontId="7" fillId="0" borderId="22" xfId="13" applyFont="1" applyFill="1" applyBorder="1" applyAlignment="1">
      <alignment horizontal="center" vertical="center" wrapText="1"/>
    </xf>
    <xf numFmtId="0" fontId="7" fillId="0" borderId="29" xfId="13" applyFont="1" applyFill="1" applyBorder="1" applyAlignment="1">
      <alignment horizontal="center" vertical="center"/>
    </xf>
    <xf numFmtId="0" fontId="7" fillId="0" borderId="27" xfId="13" applyFont="1" applyFill="1" applyBorder="1" applyAlignment="1">
      <alignment horizontal="center" vertical="center"/>
    </xf>
    <xf numFmtId="0" fontId="7" fillId="0" borderId="9" xfId="13" applyFont="1" applyFill="1" applyBorder="1" applyAlignment="1">
      <alignment horizontal="center" vertical="center"/>
    </xf>
    <xf numFmtId="0" fontId="7" fillId="0" borderId="3" xfId="13" applyFont="1" applyFill="1" applyBorder="1" applyAlignment="1">
      <alignment horizontal="center" vertical="center"/>
    </xf>
    <xf numFmtId="0" fontId="7" fillId="0" borderId="30" xfId="13" applyFont="1" applyFill="1" applyBorder="1" applyAlignment="1">
      <alignment horizontal="center" vertical="center" wrapText="1"/>
    </xf>
    <xf numFmtId="0" fontId="7" fillId="0" borderId="4" xfId="13" applyFont="1" applyFill="1" applyBorder="1" applyAlignment="1">
      <alignment horizontal="center" vertical="center" wrapText="1"/>
    </xf>
    <xf numFmtId="0" fontId="7" fillId="0" borderId="27" xfId="13" applyFont="1" applyFill="1" applyBorder="1" applyAlignment="1">
      <alignment horizontal="center" vertical="center" wrapText="1"/>
    </xf>
    <xf numFmtId="0" fontId="7" fillId="0" borderId="28" xfId="13" applyFont="1" applyFill="1" applyBorder="1" applyAlignment="1">
      <alignment horizontal="center" vertical="center"/>
    </xf>
    <xf numFmtId="0" fontId="7" fillId="0" borderId="8" xfId="13" applyFont="1" applyFill="1" applyBorder="1" applyAlignment="1">
      <alignment horizontal="center" vertical="center"/>
    </xf>
    <xf numFmtId="0" fontId="7" fillId="0" borderId="31" xfId="13" applyFont="1" applyFill="1" applyBorder="1" applyAlignment="1">
      <alignment horizontal="center" vertical="center"/>
    </xf>
    <xf numFmtId="0" fontId="7" fillId="0" borderId="12" xfId="13" applyFont="1" applyFill="1" applyBorder="1" applyAlignment="1">
      <alignment horizontal="center" vertical="center" wrapText="1"/>
    </xf>
    <xf numFmtId="0" fontId="7" fillId="0" borderId="0" xfId="13" applyFont="1" applyFill="1" applyBorder="1" applyAlignment="1">
      <alignment horizontal="center" vertical="center" wrapText="1"/>
    </xf>
    <xf numFmtId="0" fontId="7" fillId="0" borderId="29" xfId="13" applyFont="1" applyFill="1" applyBorder="1" applyAlignment="1">
      <alignment horizontal="center" vertical="center" wrapText="1"/>
    </xf>
    <xf numFmtId="0" fontId="6" fillId="0" borderId="4" xfId="13" applyFont="1" applyBorder="1" applyAlignment="1">
      <alignment horizontal="left" wrapText="1"/>
    </xf>
    <xf numFmtId="0" fontId="6" fillId="0" borderId="4" xfId="13" applyFont="1" applyBorder="1" applyAlignment="1">
      <alignment horizontal="left"/>
    </xf>
    <xf numFmtId="0" fontId="7" fillId="0" borderId="10" xfId="13" applyFont="1" applyFill="1" applyBorder="1" applyAlignment="1">
      <alignment horizontal="center" vertical="center" wrapText="1"/>
    </xf>
    <xf numFmtId="0" fontId="7" fillId="0" borderId="15" xfId="13" applyFont="1" applyFill="1" applyBorder="1" applyAlignment="1">
      <alignment horizontal="center" vertical="center"/>
    </xf>
    <xf numFmtId="0" fontId="7" fillId="0" borderId="2" xfId="13" applyFont="1" applyFill="1" applyBorder="1" applyAlignment="1">
      <alignment horizontal="center" vertical="center"/>
    </xf>
    <xf numFmtId="0" fontId="7" fillId="0" borderId="14" xfId="13" applyFont="1" applyBorder="1" applyAlignment="1">
      <alignment horizontal="center" vertical="center" wrapText="1"/>
    </xf>
    <xf numFmtId="0" fontId="7" fillId="0" borderId="26" xfId="13" applyFont="1" applyFill="1" applyBorder="1" applyAlignment="1">
      <alignment horizontal="center" vertical="center" wrapText="1"/>
    </xf>
    <xf numFmtId="0" fontId="7" fillId="0" borderId="16" xfId="13" applyFont="1" applyFill="1" applyBorder="1" applyAlignment="1">
      <alignment horizontal="center" vertical="center" wrapText="1"/>
    </xf>
    <xf numFmtId="0" fontId="7" fillId="0" borderId="31" xfId="13" applyFont="1" applyFill="1" applyBorder="1" applyAlignment="1">
      <alignment horizontal="center" vertical="center" wrapText="1"/>
    </xf>
    <xf numFmtId="0" fontId="7" fillId="0" borderId="16" xfId="13" applyFont="1" applyFill="1" applyBorder="1" applyAlignment="1">
      <alignment horizontal="center" vertical="center"/>
    </xf>
    <xf numFmtId="0" fontId="6" fillId="0" borderId="0" xfId="13" applyFont="1" applyBorder="1" applyAlignment="1">
      <alignment horizontal="left" wrapText="1"/>
    </xf>
    <xf numFmtId="0" fontId="6" fillId="0" borderId="0" xfId="13" applyFont="1" applyBorder="1" applyAlignment="1">
      <alignment horizontal="left"/>
    </xf>
    <xf numFmtId="0" fontId="7" fillId="0" borderId="13" xfId="13" applyFont="1" applyBorder="1" applyAlignment="1">
      <alignment horizontal="center" vertical="center" wrapText="1"/>
    </xf>
    <xf numFmtId="0" fontId="7" fillId="0" borderId="0" xfId="13" applyFont="1" applyBorder="1" applyAlignment="1">
      <alignment horizontal="center" vertical="center" wrapText="1"/>
    </xf>
    <xf numFmtId="0" fontId="7" fillId="0" borderId="22" xfId="13" applyFont="1" applyBorder="1" applyAlignment="1">
      <alignment horizontal="center" vertical="center" wrapText="1"/>
    </xf>
    <xf numFmtId="0" fontId="7" fillId="0" borderId="6" xfId="13" applyFont="1" applyBorder="1" applyAlignment="1">
      <alignment horizontal="center" vertical="center" wrapText="1"/>
    </xf>
    <xf numFmtId="0" fontId="7" fillId="0" borderId="13" xfId="21" applyFont="1" applyBorder="1" applyAlignment="1">
      <alignment horizontal="center" vertical="center" wrapText="1"/>
    </xf>
    <xf numFmtId="0" fontId="7" fillId="0" borderId="0" xfId="21" applyFont="1" applyBorder="1" applyAlignment="1">
      <alignment horizontal="center" vertical="center" wrapText="1"/>
    </xf>
    <xf numFmtId="0" fontId="7" fillId="0" borderId="6" xfId="21" applyFont="1" applyBorder="1" applyAlignment="1">
      <alignment horizontal="center" vertical="center" wrapText="1"/>
    </xf>
    <xf numFmtId="0" fontId="7" fillId="0" borderId="11" xfId="21" applyFont="1" applyFill="1" applyBorder="1" applyAlignment="1">
      <alignment horizontal="center" vertical="center" wrapText="1"/>
    </xf>
    <xf numFmtId="0" fontId="7" fillId="0" borderId="1" xfId="21" applyFont="1" applyFill="1" applyBorder="1" applyAlignment="1">
      <alignment horizontal="center" vertical="center" wrapText="1"/>
    </xf>
    <xf numFmtId="0" fontId="7" fillId="0" borderId="17" xfId="21" applyFont="1" applyFill="1" applyBorder="1" applyAlignment="1">
      <alignment horizontal="center" vertical="center" wrapText="1"/>
    </xf>
    <xf numFmtId="0" fontId="7" fillId="0" borderId="7" xfId="21" applyFont="1" applyFill="1" applyBorder="1" applyAlignment="1">
      <alignment horizontal="center" vertical="center" wrapText="1"/>
    </xf>
    <xf numFmtId="0" fontId="7" fillId="0" borderId="14" xfId="21" applyFont="1" applyFill="1" applyBorder="1" applyAlignment="1">
      <alignment horizontal="center" vertical="center" wrapText="1"/>
    </xf>
    <xf numFmtId="0" fontId="7" fillId="0" borderId="18" xfId="21" applyFont="1" applyFill="1" applyBorder="1" applyAlignment="1">
      <alignment horizontal="center" vertical="center" wrapText="1"/>
    </xf>
    <xf numFmtId="0" fontId="7" fillId="0" borderId="21" xfId="21" applyFont="1" applyFill="1" applyBorder="1" applyAlignment="1">
      <alignment horizontal="center" vertical="center"/>
    </xf>
    <xf numFmtId="0" fontId="7" fillId="0" borderId="20" xfId="21" applyFont="1" applyFill="1" applyBorder="1" applyAlignment="1">
      <alignment horizontal="center" vertical="center"/>
    </xf>
    <xf numFmtId="0" fontId="7" fillId="0" borderId="26" xfId="21" applyFont="1" applyFill="1" applyBorder="1" applyAlignment="1">
      <alignment horizontal="center" vertical="center" wrapText="1"/>
    </xf>
    <xf numFmtId="0" fontId="7" fillId="0" borderId="27" xfId="21" applyFont="1" applyFill="1" applyBorder="1" applyAlignment="1">
      <alignment horizontal="center" vertical="center" wrapText="1"/>
    </xf>
    <xf numFmtId="0" fontId="7" fillId="0" borderId="31" xfId="21" applyFont="1" applyFill="1" applyBorder="1" applyAlignment="1">
      <alignment horizontal="center" vertical="center" wrapText="1"/>
    </xf>
    <xf numFmtId="205" fontId="7" fillId="0" borderId="9" xfId="21" applyNumberFormat="1" applyFont="1" applyFill="1" applyBorder="1" applyAlignment="1">
      <alignment horizontal="center" vertical="center"/>
    </xf>
    <xf numFmtId="205" fontId="7" fillId="0" borderId="3" xfId="21" applyNumberFormat="1" applyFont="1" applyFill="1" applyBorder="1" applyAlignment="1">
      <alignment horizontal="center" vertical="center"/>
    </xf>
    <xf numFmtId="0" fontId="7" fillId="0" borderId="25" xfId="21" applyFont="1" applyFill="1" applyBorder="1" applyAlignment="1">
      <alignment horizontal="center" vertical="center" wrapText="1"/>
    </xf>
    <xf numFmtId="0" fontId="7" fillId="0" borderId="24" xfId="21" applyFont="1" applyFill="1" applyBorder="1" applyAlignment="1">
      <alignment horizontal="center" vertical="center" wrapText="1"/>
    </xf>
    <xf numFmtId="0" fontId="7" fillId="0" borderId="10" xfId="21" applyFont="1" applyFill="1" applyBorder="1" applyAlignment="1">
      <alignment horizontal="center" vertical="center" wrapText="1"/>
    </xf>
    <xf numFmtId="0" fontId="7" fillId="0" borderId="10" xfId="21" applyFont="1" applyFill="1" applyBorder="1" applyAlignment="1">
      <alignment horizontal="center" vertical="center"/>
    </xf>
    <xf numFmtId="0" fontId="7" fillId="0" borderId="16" xfId="21" applyFont="1" applyFill="1" applyBorder="1" applyAlignment="1">
      <alignment horizontal="center" vertical="center"/>
    </xf>
    <xf numFmtId="0" fontId="7" fillId="0" borderId="2" xfId="21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85" fontId="8" fillId="0" borderId="0" xfId="0" applyNumberFormat="1" applyFont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0" fillId="0" borderId="20" xfId="0" applyBorder="1"/>
    <xf numFmtId="0" fontId="0" fillId="0" borderId="26" xfId="0" applyBorder="1"/>
    <xf numFmtId="0" fontId="13" fillId="0" borderId="2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0" fillId="0" borderId="3" xfId="0" applyBorder="1"/>
    <xf numFmtId="0" fontId="0" fillId="0" borderId="15" xfId="0" applyBorder="1"/>
    <xf numFmtId="0" fontId="0" fillId="0" borderId="17" xfId="0" applyBorder="1"/>
    <xf numFmtId="0" fontId="10" fillId="0" borderId="0" xfId="0" applyFont="1" applyAlignment="1">
      <alignment horizontal="left"/>
    </xf>
    <xf numFmtId="0" fontId="13" fillId="0" borderId="1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88" fontId="8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13" fillId="0" borderId="21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8" fontId="8" fillId="0" borderId="0" xfId="0" applyNumberFormat="1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3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4" xfId="0" applyNumberFormat="1" applyFont="1" applyBorder="1" applyAlignment="1">
      <alignment horizontal="center" vertical="center" wrapText="1"/>
    </xf>
    <xf numFmtId="0" fontId="7" fillId="0" borderId="14" xfId="0" applyNumberFormat="1" applyFont="1" applyBorder="1" applyAlignment="1">
      <alignment horizontal="center" vertical="center" wrapText="1"/>
    </xf>
    <xf numFmtId="0" fontId="7" fillId="0" borderId="1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13" fillId="0" borderId="29" xfId="0" applyFont="1" applyBorder="1" applyAlignment="1">
      <alignment wrapText="1"/>
    </xf>
    <xf numFmtId="0" fontId="13" fillId="0" borderId="2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7" fillId="0" borderId="19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17" xfId="0" applyFont="1" applyBorder="1" applyAlignment="1">
      <alignment horizontal="center" vertical="center" wrapText="1" shrinkToFit="1"/>
    </xf>
    <xf numFmtId="0" fontId="13" fillId="0" borderId="28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4" xfId="0" applyNumberFormat="1" applyFont="1" applyFill="1" applyBorder="1" applyAlignment="1">
      <alignment horizontal="center" vertical="center" wrapText="1"/>
    </xf>
    <xf numFmtId="0" fontId="0" fillId="0" borderId="22" xfId="0" applyNumberFormat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68" fontId="9" fillId="0" borderId="0" xfId="0" applyNumberFormat="1" applyFont="1" applyAlignment="1">
      <alignment horizontal="right"/>
    </xf>
    <xf numFmtId="0" fontId="9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68" fontId="9" fillId="0" borderId="14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8" fontId="9" fillId="0" borderId="0" xfId="0" applyNumberFormat="1" applyFont="1" applyBorder="1" applyAlignment="1">
      <alignment horizontal="right"/>
    </xf>
    <xf numFmtId="168" fontId="6" fillId="0" borderId="14" xfId="0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/>
    </xf>
    <xf numFmtId="0" fontId="13" fillId="0" borderId="30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27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 shrinkToFit="1"/>
    </xf>
    <xf numFmtId="0" fontId="13" fillId="0" borderId="30" xfId="0" applyFont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horizontal="center" vertical="center" wrapText="1"/>
    </xf>
    <xf numFmtId="0" fontId="53" fillId="0" borderId="0" xfId="38" applyFont="1"/>
    <xf numFmtId="0" fontId="54" fillId="0" borderId="0" xfId="38" applyFont="1"/>
  </cellXfs>
  <cellStyles count="41">
    <cellStyle name="Hyperlink" xfId="40" builtinId="8"/>
    <cellStyle name="Standard" xfId="0" builtinId="0"/>
    <cellStyle name="Standard 2" xfId="9"/>
    <cellStyle name="Standard 2 2" xfId="15"/>
    <cellStyle name="Standard 2 2 2" xfId="27"/>
    <cellStyle name="Standard 2 3" xfId="13"/>
    <cellStyle name="Standard 2 4" xfId="23"/>
    <cellStyle name="Standard 3" xfId="10"/>
    <cellStyle name="Standard 3 2" xfId="16"/>
    <cellStyle name="Standard 3 3" xfId="24"/>
    <cellStyle name="Standard 4" xfId="11"/>
    <cellStyle name="Standard 4 2" xfId="17"/>
    <cellStyle name="Standard 4 2 2" xfId="28"/>
    <cellStyle name="Standard 4 3" xfId="19"/>
    <cellStyle name="Standard 4 3 2" xfId="29"/>
    <cellStyle name="Standard 4 4" xfId="20"/>
    <cellStyle name="Standard 5" xfId="14"/>
    <cellStyle name="Standard 5 2" xfId="26"/>
    <cellStyle name="Standard 5 3" xfId="21"/>
    <cellStyle name="Standard 6" xfId="12"/>
    <cellStyle name="Standard 6 2" xfId="25"/>
    <cellStyle name="Standard 7" xfId="22"/>
    <cellStyle name="Standard 8" xfId="39"/>
    <cellStyle name="Standard_access" xfId="1"/>
    <cellStyle name="Standard_Bericht_7w_2007- neue kreise" xfId="2"/>
    <cellStyle name="Standard_EW 30-06-07 Kreis" xfId="3"/>
    <cellStyle name="Standard_inhalt10-bericht" xfId="38"/>
    <cellStyle name="Standard_Sachsen" xfId="8"/>
    <cellStyle name="Standard_Tab 5 - 2010" xfId="18"/>
    <cellStyle name="Standard_Tab10-2004" xfId="30"/>
    <cellStyle name="Standard_Tab11-2004" xfId="31"/>
    <cellStyle name="Standard_Tab12-2004" xfId="32"/>
    <cellStyle name="Standard_Tab12-2004 2" xfId="36"/>
    <cellStyle name="Standard_Tab5-2004" xfId="4"/>
    <cellStyle name="Standard_Tab6-2004" xfId="5"/>
    <cellStyle name="Standard_Tab7-2004" xfId="33"/>
    <cellStyle name="Standard_Tab8-2004" xfId="34"/>
    <cellStyle name="Standard_Tab9-2004" xfId="35"/>
    <cellStyle name="Standard_Tabelle1" xfId="6"/>
    <cellStyle name="Standard_Tabelle1 2" xfId="37"/>
    <cellStyle name="Standard_Tabelle3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FADCD0"/>
      <color rgb="FFF8CAB8"/>
      <color rgb="FFF5B9A1"/>
      <color rgb="FFF3A889"/>
      <color rgb="FFEE8559"/>
      <color rgb="FFE9622A"/>
      <color rgb="FF198ECA"/>
      <color rgb="FF66B4DC"/>
      <color rgb="FFB2D9ED"/>
      <color rgb="FF4CA7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showGridLines="0" tabSelected="1" zoomScaleNormal="100" workbookViewId="0">
      <selection activeCell="A2" sqref="A2"/>
    </sheetView>
  </sheetViews>
  <sheetFormatPr baseColWidth="10" defaultColWidth="11.375" defaultRowHeight="11.4"/>
  <cols>
    <col min="1" max="1" width="5.875" style="650" customWidth="1"/>
    <col min="2" max="2" width="1.125" style="650" customWidth="1"/>
    <col min="3" max="3" width="78.25" style="650" customWidth="1"/>
    <col min="4" max="16384" width="11.375" style="650"/>
  </cols>
  <sheetData>
    <row r="1" spans="1:7" ht="13.8">
      <c r="A1" s="1222" t="s">
        <v>659</v>
      </c>
      <c r="B1" s="1223"/>
      <c r="C1" s="1223"/>
      <c r="D1" s="1223"/>
      <c r="E1" s="1223"/>
      <c r="F1" s="1223"/>
      <c r="G1" s="1223"/>
    </row>
    <row r="2" spans="1:7">
      <c r="A2" s="650" t="s">
        <v>39</v>
      </c>
    </row>
    <row r="3" spans="1:7" ht="12">
      <c r="A3" s="656" t="s">
        <v>588</v>
      </c>
      <c r="B3" s="656"/>
    </row>
    <row r="4" spans="1:7" ht="12">
      <c r="C4" s="656"/>
    </row>
    <row r="5" spans="1:7" ht="12">
      <c r="A5" s="656" t="s">
        <v>587</v>
      </c>
    </row>
    <row r="7" spans="1:7">
      <c r="A7" s="801" t="s">
        <v>586</v>
      </c>
      <c r="B7" s="802"/>
      <c r="C7" s="802" t="s">
        <v>585</v>
      </c>
    </row>
    <row r="8" spans="1:7">
      <c r="A8" s="652"/>
      <c r="C8" s="653"/>
    </row>
    <row r="9" spans="1:7">
      <c r="A9" s="801" t="s">
        <v>584</v>
      </c>
      <c r="B9" s="802"/>
      <c r="C9" s="802" t="s">
        <v>583</v>
      </c>
    </row>
    <row r="10" spans="1:7">
      <c r="A10" s="652"/>
      <c r="C10" s="653"/>
    </row>
    <row r="11" spans="1:7">
      <c r="A11" s="801" t="s">
        <v>582</v>
      </c>
      <c r="B11" s="802"/>
      <c r="C11" s="802" t="s">
        <v>581</v>
      </c>
    </row>
    <row r="12" spans="1:7" ht="12">
      <c r="A12" s="652"/>
      <c r="C12" s="655"/>
    </row>
    <row r="13" spans="1:7" ht="12">
      <c r="A13" s="649" t="s">
        <v>580</v>
      </c>
    </row>
    <row r="14" spans="1:7" ht="12">
      <c r="A14" s="652"/>
      <c r="C14" s="655"/>
    </row>
    <row r="15" spans="1:7">
      <c r="A15" s="801" t="s">
        <v>579</v>
      </c>
      <c r="B15" s="802"/>
      <c r="C15" s="802" t="s">
        <v>578</v>
      </c>
    </row>
    <row r="16" spans="1:7">
      <c r="A16" s="801"/>
      <c r="B16" s="802"/>
      <c r="C16" s="802" t="s">
        <v>577</v>
      </c>
    </row>
    <row r="17" spans="1:3">
      <c r="A17" s="652"/>
      <c r="C17" s="653"/>
    </row>
    <row r="18" spans="1:3">
      <c r="A18" s="801" t="s">
        <v>576</v>
      </c>
      <c r="B18" s="802"/>
      <c r="C18" s="802" t="s">
        <v>575</v>
      </c>
    </row>
    <row r="19" spans="1:3">
      <c r="A19" s="801"/>
      <c r="B19" s="802"/>
      <c r="C19" s="802" t="s">
        <v>590</v>
      </c>
    </row>
    <row r="20" spans="1:3">
      <c r="A20" s="652"/>
      <c r="C20" s="653"/>
    </row>
    <row r="21" spans="1:3">
      <c r="A21" s="801" t="s">
        <v>574</v>
      </c>
      <c r="B21" s="802"/>
      <c r="C21" s="802" t="s">
        <v>572</v>
      </c>
    </row>
    <row r="22" spans="1:3">
      <c r="A22" s="801"/>
      <c r="B22" s="802"/>
      <c r="C22" s="802" t="s">
        <v>589</v>
      </c>
    </row>
    <row r="23" spans="1:3">
      <c r="A23" s="652"/>
      <c r="C23" s="654"/>
    </row>
    <row r="24" spans="1:3">
      <c r="A24" s="801" t="s">
        <v>573</v>
      </c>
      <c r="B24" s="802"/>
      <c r="C24" s="802" t="s">
        <v>572</v>
      </c>
    </row>
    <row r="25" spans="1:3">
      <c r="A25" s="801"/>
      <c r="B25" s="802"/>
      <c r="C25" s="802" t="s">
        <v>591</v>
      </c>
    </row>
    <row r="26" spans="1:3">
      <c r="A26" s="652"/>
      <c r="C26" s="654"/>
    </row>
    <row r="27" spans="1:3">
      <c r="A27" s="801" t="s">
        <v>571</v>
      </c>
      <c r="B27" s="802"/>
      <c r="C27" s="802" t="s">
        <v>592</v>
      </c>
    </row>
    <row r="28" spans="1:3">
      <c r="A28" s="801"/>
      <c r="B28" s="802"/>
      <c r="C28" s="802" t="s">
        <v>570</v>
      </c>
    </row>
    <row r="29" spans="1:3">
      <c r="A29" s="652"/>
      <c r="C29" s="654"/>
    </row>
    <row r="30" spans="1:3">
      <c r="A30" s="801" t="s">
        <v>569</v>
      </c>
      <c r="B30" s="802"/>
      <c r="C30" s="802" t="s">
        <v>592</v>
      </c>
    </row>
    <row r="31" spans="1:3">
      <c r="A31" s="801"/>
      <c r="B31" s="802"/>
      <c r="C31" s="802" t="s">
        <v>568</v>
      </c>
    </row>
    <row r="32" spans="1:3">
      <c r="A32" s="652"/>
      <c r="C32" s="653"/>
    </row>
    <row r="33" spans="1:3">
      <c r="A33" s="801" t="s">
        <v>567</v>
      </c>
      <c r="B33" s="802"/>
      <c r="C33" s="802" t="s">
        <v>592</v>
      </c>
    </row>
    <row r="34" spans="1:3">
      <c r="A34" s="801"/>
      <c r="B34" s="802"/>
      <c r="C34" s="802" t="s">
        <v>566</v>
      </c>
    </row>
    <row r="35" spans="1:3">
      <c r="A35" s="652"/>
      <c r="C35" s="654"/>
    </row>
    <row r="36" spans="1:3">
      <c r="A36" s="801" t="s">
        <v>565</v>
      </c>
      <c r="B36" s="802"/>
      <c r="C36" s="802" t="s">
        <v>593</v>
      </c>
    </row>
    <row r="37" spans="1:3">
      <c r="A37" s="652"/>
      <c r="C37" s="653"/>
    </row>
    <row r="38" spans="1:3">
      <c r="A38" s="801" t="s">
        <v>564</v>
      </c>
      <c r="B38" s="802"/>
      <c r="C38" s="802" t="s">
        <v>594</v>
      </c>
    </row>
    <row r="39" spans="1:3">
      <c r="A39" s="801"/>
      <c r="B39" s="802"/>
      <c r="C39" s="802" t="s">
        <v>563</v>
      </c>
    </row>
    <row r="40" spans="1:3">
      <c r="A40" s="652"/>
      <c r="C40" s="653"/>
    </row>
    <row r="41" spans="1:3">
      <c r="A41" s="801" t="s">
        <v>562</v>
      </c>
      <c r="B41" s="802"/>
      <c r="C41" s="802" t="s">
        <v>595</v>
      </c>
    </row>
    <row r="42" spans="1:3">
      <c r="A42" s="801"/>
      <c r="B42" s="802"/>
      <c r="C42" s="802" t="s">
        <v>561</v>
      </c>
    </row>
    <row r="43" spans="1:3">
      <c r="A43" s="652"/>
      <c r="C43" s="653"/>
    </row>
    <row r="44" spans="1:3">
      <c r="A44" s="801" t="s">
        <v>560</v>
      </c>
      <c r="B44" s="802"/>
      <c r="C44" s="802" t="s">
        <v>596</v>
      </c>
    </row>
    <row r="45" spans="1:3">
      <c r="A45" s="801"/>
      <c r="B45" s="802"/>
      <c r="C45" s="802" t="s">
        <v>559</v>
      </c>
    </row>
    <row r="46" spans="1:3">
      <c r="A46" s="652"/>
      <c r="C46" s="653"/>
    </row>
    <row r="47" spans="1:3">
      <c r="A47" s="801" t="s">
        <v>558</v>
      </c>
      <c r="B47" s="802"/>
      <c r="C47" s="802" t="s">
        <v>597</v>
      </c>
    </row>
    <row r="50" spans="1:3" ht="12">
      <c r="A50" s="649" t="s">
        <v>525</v>
      </c>
    </row>
    <row r="51" spans="1:3">
      <c r="C51" s="651"/>
    </row>
    <row r="52" spans="1:3">
      <c r="A52" s="801" t="s">
        <v>526</v>
      </c>
      <c r="B52" s="802"/>
      <c r="C52" s="802" t="s">
        <v>598</v>
      </c>
    </row>
    <row r="53" spans="1:3">
      <c r="A53" s="652"/>
      <c r="C53" s="653"/>
    </row>
    <row r="54" spans="1:3">
      <c r="A54" s="801" t="s">
        <v>527</v>
      </c>
      <c r="B54" s="802"/>
      <c r="C54" s="802" t="s">
        <v>599</v>
      </c>
    </row>
    <row r="55" spans="1:3">
      <c r="A55" s="652"/>
      <c r="C55" s="653"/>
    </row>
    <row r="56" spans="1:3">
      <c r="A56" s="801" t="s">
        <v>528</v>
      </c>
      <c r="B56" s="802"/>
      <c r="C56" s="802" t="s">
        <v>600</v>
      </c>
    </row>
    <row r="57" spans="1:3">
      <c r="A57" s="801"/>
      <c r="B57" s="802"/>
      <c r="C57" s="802" t="s">
        <v>529</v>
      </c>
    </row>
    <row r="58" spans="1:3">
      <c r="A58" s="652"/>
      <c r="C58" s="653"/>
    </row>
    <row r="59" spans="1:3">
      <c r="A59" s="801" t="s">
        <v>530</v>
      </c>
      <c r="B59" s="802"/>
      <c r="C59" s="802" t="s">
        <v>601</v>
      </c>
    </row>
    <row r="60" spans="1:3">
      <c r="A60" s="652"/>
      <c r="C60" s="653"/>
    </row>
    <row r="61" spans="1:3">
      <c r="A61" s="801" t="s">
        <v>531</v>
      </c>
      <c r="B61" s="802"/>
      <c r="C61" s="802" t="s">
        <v>602</v>
      </c>
    </row>
    <row r="62" spans="1:3">
      <c r="A62" s="801"/>
      <c r="B62" s="802"/>
      <c r="C62" s="802" t="s">
        <v>532</v>
      </c>
    </row>
    <row r="63" spans="1:3">
      <c r="A63" s="652"/>
      <c r="C63" s="653"/>
    </row>
    <row r="64" spans="1:3">
      <c r="A64" s="801" t="s">
        <v>533</v>
      </c>
      <c r="B64" s="802"/>
      <c r="C64" s="802" t="s">
        <v>625</v>
      </c>
    </row>
    <row r="65" spans="1:3">
      <c r="A65" s="652"/>
      <c r="C65" s="653"/>
    </row>
    <row r="66" spans="1:3">
      <c r="A66" s="801" t="s">
        <v>534</v>
      </c>
      <c r="B66" s="802"/>
      <c r="C66" s="802" t="s">
        <v>535</v>
      </c>
    </row>
    <row r="67" spans="1:3">
      <c r="A67" s="801"/>
      <c r="B67" s="802"/>
      <c r="C67" s="802" t="s">
        <v>603</v>
      </c>
    </row>
    <row r="68" spans="1:3">
      <c r="A68" s="801"/>
      <c r="B68" s="802"/>
      <c r="C68" s="802" t="s">
        <v>532</v>
      </c>
    </row>
    <row r="69" spans="1:3">
      <c r="A69" s="652"/>
      <c r="C69" s="653"/>
    </row>
    <row r="70" spans="1:3">
      <c r="A70" s="801" t="s">
        <v>536</v>
      </c>
      <c r="B70" s="802"/>
      <c r="C70" s="802" t="s">
        <v>537</v>
      </c>
    </row>
    <row r="71" spans="1:3">
      <c r="A71" s="801"/>
      <c r="B71" s="802"/>
      <c r="C71" s="802" t="s">
        <v>604</v>
      </c>
    </row>
    <row r="72" spans="1:3">
      <c r="A72" s="652"/>
      <c r="C72" s="653"/>
    </row>
    <row r="73" spans="1:3">
      <c r="A73" s="801" t="s">
        <v>538</v>
      </c>
      <c r="B73" s="802"/>
      <c r="C73" s="802" t="s">
        <v>539</v>
      </c>
    </row>
    <row r="74" spans="1:3">
      <c r="A74" s="801"/>
      <c r="B74" s="802"/>
      <c r="C74" s="802" t="s">
        <v>605</v>
      </c>
    </row>
    <row r="75" spans="1:3">
      <c r="A75" s="652"/>
      <c r="C75" s="653"/>
    </row>
    <row r="76" spans="1:3">
      <c r="A76" s="801" t="s">
        <v>540</v>
      </c>
      <c r="B76" s="802"/>
      <c r="C76" s="802" t="s">
        <v>539</v>
      </c>
    </row>
    <row r="77" spans="1:3">
      <c r="A77" s="801"/>
      <c r="B77" s="802"/>
      <c r="C77" s="802" t="s">
        <v>606</v>
      </c>
    </row>
    <row r="78" spans="1:3">
      <c r="A78" s="652"/>
      <c r="C78" s="653"/>
    </row>
    <row r="79" spans="1:3">
      <c r="A79" s="801" t="s">
        <v>541</v>
      </c>
      <c r="B79" s="802"/>
      <c r="C79" s="802" t="s">
        <v>542</v>
      </c>
    </row>
    <row r="80" spans="1:3">
      <c r="A80" s="801"/>
      <c r="B80" s="802"/>
      <c r="C80" s="802" t="s">
        <v>607</v>
      </c>
    </row>
    <row r="81" spans="1:3">
      <c r="A81" s="801"/>
      <c r="B81" s="802"/>
      <c r="C81" s="802" t="s">
        <v>543</v>
      </c>
    </row>
    <row r="82" spans="1:3">
      <c r="A82" s="652"/>
      <c r="C82" s="653"/>
    </row>
    <row r="83" spans="1:3">
      <c r="A83" s="801" t="s">
        <v>544</v>
      </c>
      <c r="B83" s="802"/>
      <c r="C83" s="802" t="s">
        <v>545</v>
      </c>
    </row>
    <row r="84" spans="1:3">
      <c r="A84" s="801"/>
      <c r="B84" s="802"/>
      <c r="C84" s="802" t="s">
        <v>608</v>
      </c>
    </row>
    <row r="85" spans="1:3">
      <c r="A85" s="652"/>
      <c r="C85" s="653"/>
    </row>
    <row r="86" spans="1:3">
      <c r="A86" s="801" t="s">
        <v>546</v>
      </c>
      <c r="B86" s="802"/>
      <c r="C86" s="802" t="s">
        <v>545</v>
      </c>
    </row>
    <row r="87" spans="1:3">
      <c r="A87" s="801"/>
      <c r="B87" s="802"/>
      <c r="C87" s="802" t="s">
        <v>609</v>
      </c>
    </row>
    <row r="88" spans="1:3">
      <c r="A88" s="652"/>
      <c r="C88" s="653"/>
    </row>
    <row r="89" spans="1:3">
      <c r="A89" s="801" t="s">
        <v>547</v>
      </c>
      <c r="B89" s="802"/>
      <c r="C89" s="802" t="s">
        <v>610</v>
      </c>
    </row>
    <row r="90" spans="1:3">
      <c r="A90" s="801"/>
      <c r="B90" s="802"/>
      <c r="C90" s="802" t="s">
        <v>548</v>
      </c>
    </row>
    <row r="91" spans="1:3">
      <c r="A91" s="652"/>
      <c r="C91" s="653"/>
    </row>
    <row r="92" spans="1:3">
      <c r="A92" s="801" t="s">
        <v>549</v>
      </c>
      <c r="B92" s="802"/>
      <c r="C92" s="802" t="s">
        <v>611</v>
      </c>
    </row>
    <row r="93" spans="1:3">
      <c r="A93" s="801"/>
      <c r="B93" s="802"/>
      <c r="C93" s="802" t="s">
        <v>550</v>
      </c>
    </row>
    <row r="94" spans="1:3">
      <c r="A94" s="652"/>
      <c r="C94" s="653"/>
    </row>
    <row r="95" spans="1:3">
      <c r="A95" s="801" t="s">
        <v>551</v>
      </c>
      <c r="B95" s="802"/>
      <c r="C95" s="802" t="s">
        <v>612</v>
      </c>
    </row>
    <row r="96" spans="1:3">
      <c r="A96" s="652"/>
      <c r="C96" s="653"/>
    </row>
    <row r="97" spans="1:3">
      <c r="A97" s="801" t="s">
        <v>552</v>
      </c>
      <c r="B97" s="802"/>
      <c r="C97" s="802" t="s">
        <v>553</v>
      </c>
    </row>
    <row r="98" spans="1:3">
      <c r="A98" s="801"/>
      <c r="B98" s="802"/>
      <c r="C98" s="802" t="s">
        <v>589</v>
      </c>
    </row>
    <row r="99" spans="1:3">
      <c r="A99" s="652"/>
      <c r="C99" s="653"/>
    </row>
    <row r="100" spans="1:3">
      <c r="A100" s="801" t="s">
        <v>554</v>
      </c>
      <c r="B100" s="802"/>
      <c r="C100" s="802" t="s">
        <v>613</v>
      </c>
    </row>
    <row r="101" spans="1:3">
      <c r="A101" s="801"/>
      <c r="B101" s="802"/>
      <c r="C101" s="802" t="s">
        <v>555</v>
      </c>
    </row>
    <row r="102" spans="1:3">
      <c r="A102" s="652"/>
    </row>
    <row r="103" spans="1:3">
      <c r="A103" s="801" t="s">
        <v>556</v>
      </c>
      <c r="B103" s="802"/>
      <c r="C103" s="802" t="s">
        <v>613</v>
      </c>
    </row>
    <row r="104" spans="1:3">
      <c r="A104" s="802"/>
      <c r="B104" s="802"/>
      <c r="C104" s="802" t="s">
        <v>557</v>
      </c>
    </row>
  </sheetData>
  <hyperlinks>
    <hyperlink ref="A7:C7" location="'Tab 1'!A1" display="1."/>
    <hyperlink ref="A9:C9" location="'Tab 2'!A1" display="2."/>
    <hyperlink ref="A11:C11" location="'Tab 3'!A1" display="3."/>
    <hyperlink ref="A15:C16" location="'Tab 4'!A1" display="4."/>
    <hyperlink ref="A18:C19" location="'Tab 5'!A1" display="5."/>
    <hyperlink ref="A21:C22" location="'Tab 6'!A1" display="6."/>
    <hyperlink ref="A24:C25" location="'Tab 7'!A1" display="7."/>
    <hyperlink ref="A27:C28" location="'Tab 8'!A1" display="8."/>
    <hyperlink ref="A30:C31" location="'Tab 9'!A1" display="9."/>
    <hyperlink ref="A33:C34" location="'Tab 10'!A1" display="10."/>
    <hyperlink ref="A36:C36" location="'Tab 11'!A1" display="11."/>
    <hyperlink ref="A38:C39" location="'Tab 12'!A1" display="12."/>
    <hyperlink ref="A41:C42" location="'Tab 13'!A1" display="13."/>
    <hyperlink ref="A44:C45" location="'Tab 14'!A1" display="14."/>
    <hyperlink ref="A47:C47" location="'Tab 15'!A1" display="15."/>
    <hyperlink ref="A52:C52" location="'Tab 16'!A1" display="16."/>
    <hyperlink ref="A54:C54" location="'Tab 17'!A1" display="17."/>
    <hyperlink ref="A56:C57" location="'Tab 18'!A1" display="18."/>
    <hyperlink ref="A59:C59" location="'Tab 19'!A1" display="19."/>
    <hyperlink ref="A61:C62" location="'Tab 20'!A1" display="20."/>
    <hyperlink ref="A64:C64" location="'Tab21'!A1" display="21."/>
    <hyperlink ref="A66:C68" location="'Tab 22'!A1" display="22."/>
    <hyperlink ref="A70:C71" location="'Tab 23'!A1" display="23."/>
    <hyperlink ref="A73:C74" location="'Tab 24'!A1" display="24."/>
    <hyperlink ref="A76:C77" location="'Tab 25'!A1" display="25."/>
    <hyperlink ref="A79:C81" location="'Tab26'!A1" display="26."/>
    <hyperlink ref="A83:C84" location="'Tab 27'!A1" display="27."/>
    <hyperlink ref="A86:C87" location="'Tab 28'!A1" display="28."/>
    <hyperlink ref="A89:C90" location="'Tab29'!A1" display="29."/>
    <hyperlink ref="A92:C93" location="'Tab30'!A1" display="30."/>
    <hyperlink ref="A95:C95" location="'Tab31'!A1" display="31."/>
    <hyperlink ref="A97:C98" location="'Tab 32'!A1" display="32."/>
    <hyperlink ref="A100:C101" location="'Tab 33'!A1" display="33."/>
    <hyperlink ref="A103:C104" location="'Tab34'!A1" display="34."/>
  </hyperlinks>
  <pageMargins left="0.78740157480314965" right="0.78740157480314965" top="0.98425196850393704" bottom="0.78740157480314965" header="0.51181102362204722" footer="0.55118110236220474"/>
  <pageSetup paperSize="9" firstPageNumber="0" orientation="portrait" r:id="rId1"/>
  <headerFooter alignWithMargins="0">
    <oddFooter>&amp;C&amp;6© Statistisches Landesamt des Freistaates Sachsen - Q I 1 - 3j/13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64"/>
  <sheetViews>
    <sheetView showGridLines="0" topLeftCell="A16" zoomScaleNormal="100" workbookViewId="0">
      <selection activeCell="E44" sqref="E44"/>
    </sheetView>
  </sheetViews>
  <sheetFormatPr baseColWidth="10" defaultColWidth="11.375" defaultRowHeight="13.2"/>
  <cols>
    <col min="1" max="1" width="18.875" style="457" customWidth="1"/>
    <col min="2" max="2" width="12.75" style="457" customWidth="1"/>
    <col min="3" max="3" width="12" style="457" customWidth="1"/>
    <col min="4" max="4" width="10.75" style="457" customWidth="1"/>
    <col min="5" max="5" width="10.25" style="457" customWidth="1"/>
    <col min="6" max="6" width="10.125" style="457" customWidth="1"/>
    <col min="7" max="7" width="11.375" style="457" customWidth="1"/>
    <col min="8" max="8" width="8.375" style="457" customWidth="1"/>
    <col min="9" max="9" width="11.375" style="457"/>
    <col min="10" max="10" width="12.25" style="457" customWidth="1"/>
    <col min="11" max="16384" width="11.375" style="457"/>
  </cols>
  <sheetData>
    <row r="1" spans="1:9" ht="15" customHeight="1">
      <c r="A1" s="456" t="s">
        <v>412</v>
      </c>
      <c r="B1" s="456"/>
      <c r="C1" s="456"/>
      <c r="D1" s="456"/>
      <c r="E1" s="456"/>
      <c r="F1" s="456"/>
      <c r="G1" s="456"/>
      <c r="H1" s="456"/>
    </row>
    <row r="2" spans="1:9" ht="15" customHeight="1">
      <c r="A2" s="456" t="s">
        <v>413</v>
      </c>
      <c r="B2" s="456"/>
      <c r="C2" s="456"/>
      <c r="D2" s="456"/>
      <c r="E2" s="456"/>
      <c r="F2" s="456"/>
      <c r="G2" s="456"/>
      <c r="H2" s="456"/>
    </row>
    <row r="3" spans="1:9" ht="15.6" customHeight="1">
      <c r="A3" s="323"/>
      <c r="B3" s="458"/>
      <c r="C3" s="458"/>
      <c r="D3" s="458"/>
      <c r="E3" s="458"/>
      <c r="F3" s="458"/>
      <c r="G3" s="458"/>
      <c r="H3" s="458"/>
    </row>
    <row r="4" spans="1:9" s="458" customFormat="1" ht="10.199999999999999" customHeight="1">
      <c r="A4" s="932" t="s">
        <v>414</v>
      </c>
      <c r="B4" s="935" t="s">
        <v>400</v>
      </c>
      <c r="C4" s="938" t="s">
        <v>41</v>
      </c>
      <c r="D4" s="939"/>
      <c r="E4" s="939"/>
      <c r="F4" s="939"/>
      <c r="G4" s="939"/>
      <c r="H4" s="939"/>
    </row>
    <row r="5" spans="1:9" s="458" customFormat="1" ht="12" customHeight="1">
      <c r="A5" s="933"/>
      <c r="B5" s="936"/>
      <c r="C5" s="940" t="s">
        <v>434</v>
      </c>
      <c r="D5" s="940" t="s">
        <v>435</v>
      </c>
      <c r="E5" s="940" t="s">
        <v>326</v>
      </c>
      <c r="F5" s="940" t="s">
        <v>622</v>
      </c>
      <c r="G5" s="940" t="s">
        <v>623</v>
      </c>
      <c r="H5" s="941" t="s">
        <v>406</v>
      </c>
    </row>
    <row r="6" spans="1:9" s="458" customFormat="1" ht="12" customHeight="1">
      <c r="A6" s="933"/>
      <c r="B6" s="936"/>
      <c r="C6" s="936"/>
      <c r="D6" s="936"/>
      <c r="E6" s="936"/>
      <c r="F6" s="936"/>
      <c r="G6" s="936"/>
      <c r="H6" s="942"/>
    </row>
    <row r="7" spans="1:9" s="458" customFormat="1" ht="20.399999999999999" customHeight="1">
      <c r="A7" s="934"/>
      <c r="B7" s="937"/>
      <c r="C7" s="937"/>
      <c r="D7" s="937"/>
      <c r="E7" s="937"/>
      <c r="F7" s="937"/>
      <c r="G7" s="937"/>
      <c r="H7" s="943"/>
    </row>
    <row r="8" spans="1:9" s="460" customFormat="1" ht="10.199999999999999" customHeight="1">
      <c r="A8" s="459"/>
    </row>
    <row r="9" spans="1:9" s="460" customFormat="1" ht="12" customHeight="1">
      <c r="A9" s="461"/>
      <c r="B9" s="944" t="s">
        <v>415</v>
      </c>
      <c r="C9" s="944"/>
      <c r="D9" s="944"/>
      <c r="E9" s="944"/>
      <c r="F9" s="944"/>
      <c r="G9" s="944"/>
      <c r="H9" s="944"/>
    </row>
    <row r="10" spans="1:9" s="460" customFormat="1" ht="15" customHeight="1">
      <c r="A10" s="462"/>
      <c r="B10" s="931" t="s">
        <v>621</v>
      </c>
      <c r="C10" s="931"/>
      <c r="D10" s="931"/>
      <c r="E10" s="931"/>
      <c r="F10" s="931"/>
      <c r="G10" s="931"/>
      <c r="H10" s="931"/>
    </row>
    <row r="11" spans="1:9" s="460" customFormat="1" ht="10.199999999999999" customHeight="1">
      <c r="A11" s="459"/>
      <c r="B11" s="463"/>
      <c r="C11" s="463"/>
      <c r="D11" s="463"/>
      <c r="E11" s="463"/>
      <c r="F11" s="463"/>
      <c r="G11" s="463"/>
      <c r="H11" s="463"/>
    </row>
    <row r="12" spans="1:9" s="460" customFormat="1" ht="12" customHeight="1">
      <c r="A12" s="464" t="s">
        <v>416</v>
      </c>
      <c r="B12" s="465">
        <v>17</v>
      </c>
      <c r="C12" s="465">
        <v>11</v>
      </c>
      <c r="D12" s="465">
        <v>6</v>
      </c>
      <c r="E12" s="465" t="s">
        <v>189</v>
      </c>
      <c r="F12" s="465" t="s">
        <v>189</v>
      </c>
      <c r="G12" s="465" t="s">
        <v>189</v>
      </c>
      <c r="H12" s="465" t="s">
        <v>189</v>
      </c>
      <c r="I12" s="466"/>
    </row>
    <row r="13" spans="1:9" s="460" customFormat="1" ht="12" customHeight="1">
      <c r="A13" s="464" t="s">
        <v>417</v>
      </c>
      <c r="B13" s="465">
        <v>4</v>
      </c>
      <c r="C13" s="465">
        <v>1</v>
      </c>
      <c r="D13" s="465">
        <v>3</v>
      </c>
      <c r="E13" s="465" t="s">
        <v>189</v>
      </c>
      <c r="F13" s="465" t="s">
        <v>189</v>
      </c>
      <c r="G13" s="465" t="s">
        <v>189</v>
      </c>
      <c r="H13" s="465" t="s">
        <v>189</v>
      </c>
      <c r="I13" s="466"/>
    </row>
    <row r="14" spans="1:9" s="460" customFormat="1" ht="12" customHeight="1">
      <c r="A14" s="464" t="s">
        <v>418</v>
      </c>
      <c r="B14" s="465" t="s">
        <v>189</v>
      </c>
      <c r="C14" s="465" t="s">
        <v>189</v>
      </c>
      <c r="D14" s="465" t="s">
        <v>189</v>
      </c>
      <c r="E14" s="465" t="s">
        <v>189</v>
      </c>
      <c r="F14" s="465" t="s">
        <v>189</v>
      </c>
      <c r="G14" s="465" t="s">
        <v>189</v>
      </c>
      <c r="H14" s="465" t="s">
        <v>189</v>
      </c>
      <c r="I14" s="466"/>
    </row>
    <row r="15" spans="1:9" s="460" customFormat="1" ht="12" customHeight="1">
      <c r="A15" s="464" t="s">
        <v>419</v>
      </c>
      <c r="B15" s="465">
        <v>5</v>
      </c>
      <c r="C15" s="465">
        <v>2</v>
      </c>
      <c r="D15" s="465">
        <v>3</v>
      </c>
      <c r="E15" s="465" t="s">
        <v>189</v>
      </c>
      <c r="F15" s="465" t="s">
        <v>189</v>
      </c>
      <c r="G15" s="465" t="s">
        <v>189</v>
      </c>
      <c r="H15" s="465" t="s">
        <v>189</v>
      </c>
      <c r="I15" s="466"/>
    </row>
    <row r="16" spans="1:9" s="460" customFormat="1" ht="12" customHeight="1">
      <c r="A16" s="464" t="s">
        <v>420</v>
      </c>
      <c r="B16" s="465">
        <v>5</v>
      </c>
      <c r="C16" s="465">
        <v>5</v>
      </c>
      <c r="D16" s="465">
        <v>1</v>
      </c>
      <c r="E16" s="465" t="s">
        <v>189</v>
      </c>
      <c r="F16" s="465" t="s">
        <v>189</v>
      </c>
      <c r="G16" s="465" t="s">
        <v>189</v>
      </c>
      <c r="H16" s="465" t="s">
        <v>189</v>
      </c>
      <c r="I16" s="466"/>
    </row>
    <row r="17" spans="1:15" s="460" customFormat="1" ht="12" customHeight="1">
      <c r="A17" s="464" t="s">
        <v>421</v>
      </c>
      <c r="B17" s="465">
        <v>8</v>
      </c>
      <c r="C17" s="465">
        <v>8</v>
      </c>
      <c r="D17" s="465">
        <v>2</v>
      </c>
      <c r="E17" s="465" t="s">
        <v>189</v>
      </c>
      <c r="F17" s="465" t="s">
        <v>189</v>
      </c>
      <c r="G17" s="465" t="s">
        <v>189</v>
      </c>
      <c r="H17" s="465" t="s">
        <v>189</v>
      </c>
      <c r="I17" s="466"/>
    </row>
    <row r="18" spans="1:15" s="460" customFormat="1" ht="12" customHeight="1">
      <c r="A18" s="464" t="s">
        <v>422</v>
      </c>
      <c r="B18" s="465">
        <v>5</v>
      </c>
      <c r="C18" s="465">
        <v>5</v>
      </c>
      <c r="D18" s="465" t="s">
        <v>189</v>
      </c>
      <c r="E18" s="465" t="s">
        <v>189</v>
      </c>
      <c r="F18" s="465" t="s">
        <v>189</v>
      </c>
      <c r="G18" s="465" t="s">
        <v>189</v>
      </c>
      <c r="H18" s="465" t="s">
        <v>189</v>
      </c>
      <c r="I18" s="466"/>
    </row>
    <row r="19" spans="1:15" s="460" customFormat="1" ht="12" customHeight="1">
      <c r="A19" s="464" t="s">
        <v>423</v>
      </c>
      <c r="B19" s="465">
        <v>2</v>
      </c>
      <c r="C19" s="465">
        <v>2</v>
      </c>
      <c r="D19" s="465" t="s">
        <v>189</v>
      </c>
      <c r="E19" s="465">
        <v>1</v>
      </c>
      <c r="F19" s="465" t="s">
        <v>189</v>
      </c>
      <c r="G19" s="465" t="s">
        <v>189</v>
      </c>
      <c r="H19" s="465" t="s">
        <v>189</v>
      </c>
      <c r="I19" s="466"/>
    </row>
    <row r="20" spans="1:15" s="460" customFormat="1" ht="12" customHeight="1">
      <c r="A20" s="464" t="s">
        <v>424</v>
      </c>
      <c r="B20" s="465">
        <v>5</v>
      </c>
      <c r="C20" s="465">
        <v>5</v>
      </c>
      <c r="D20" s="465">
        <v>1</v>
      </c>
      <c r="E20" s="465" t="s">
        <v>189</v>
      </c>
      <c r="F20" s="465" t="s">
        <v>189</v>
      </c>
      <c r="G20" s="465" t="s">
        <v>189</v>
      </c>
      <c r="H20" s="465" t="s">
        <v>189</v>
      </c>
      <c r="I20" s="466"/>
    </row>
    <row r="21" spans="1:15" s="460" customFormat="1" ht="12" customHeight="1">
      <c r="A21" s="464" t="s">
        <v>425</v>
      </c>
      <c r="B21" s="465">
        <v>20</v>
      </c>
      <c r="C21" s="465">
        <v>19</v>
      </c>
      <c r="D21" s="465">
        <v>8</v>
      </c>
      <c r="E21" s="465">
        <v>7</v>
      </c>
      <c r="F21" s="465">
        <v>1</v>
      </c>
      <c r="G21" s="465" t="s">
        <v>189</v>
      </c>
      <c r="H21" s="465">
        <v>2</v>
      </c>
      <c r="I21" s="466"/>
    </row>
    <row r="22" spans="1:15" s="460" customFormat="1" ht="12" customHeight="1">
      <c r="A22" s="464" t="s">
        <v>426</v>
      </c>
      <c r="B22" s="465">
        <v>4</v>
      </c>
      <c r="C22" s="465">
        <v>2</v>
      </c>
      <c r="D22" s="465" t="s">
        <v>189</v>
      </c>
      <c r="E22" s="465">
        <v>3</v>
      </c>
      <c r="F22" s="465">
        <v>1</v>
      </c>
      <c r="G22" s="465">
        <v>2</v>
      </c>
      <c r="H22" s="465" t="s">
        <v>189</v>
      </c>
      <c r="I22" s="466"/>
    </row>
    <row r="23" spans="1:15" s="460" customFormat="1" ht="10.199999999999999" customHeight="1">
      <c r="A23" s="467"/>
      <c r="B23" s="465"/>
      <c r="C23" s="465"/>
      <c r="D23" s="465"/>
      <c r="E23" s="465"/>
      <c r="F23" s="465"/>
      <c r="G23" s="465"/>
      <c r="H23" s="465"/>
      <c r="I23" s="466"/>
    </row>
    <row r="24" spans="1:15" s="470" customFormat="1" ht="12" customHeight="1">
      <c r="A24" s="468" t="s">
        <v>395</v>
      </c>
      <c r="B24" s="469">
        <v>75</v>
      </c>
      <c r="C24" s="469">
        <v>60</v>
      </c>
      <c r="D24" s="469">
        <v>24</v>
      </c>
      <c r="E24" s="469">
        <v>11</v>
      </c>
      <c r="F24" s="469">
        <v>2</v>
      </c>
      <c r="G24" s="469">
        <v>2</v>
      </c>
      <c r="H24" s="469">
        <v>2</v>
      </c>
      <c r="I24" s="466"/>
    </row>
    <row r="25" spans="1:15" s="460" customFormat="1" ht="10.199999999999999" customHeight="1">
      <c r="A25" s="471"/>
      <c r="B25" s="465"/>
      <c r="C25" s="465"/>
      <c r="D25" s="465"/>
      <c r="E25" s="465"/>
      <c r="F25" s="465"/>
      <c r="G25" s="465"/>
      <c r="H25" s="465"/>
    </row>
    <row r="26" spans="1:15" s="460" customFormat="1" ht="10.199999999999999" customHeight="1">
      <c r="A26" s="471"/>
      <c r="B26" s="472"/>
      <c r="C26" s="473"/>
      <c r="D26" s="473"/>
      <c r="E26" s="473"/>
      <c r="F26" s="473"/>
      <c r="G26" s="473"/>
      <c r="H26" s="473"/>
    </row>
    <row r="27" spans="1:15" s="460" customFormat="1" ht="12" customHeight="1">
      <c r="A27" s="459"/>
      <c r="B27" s="944" t="s">
        <v>427</v>
      </c>
      <c r="C27" s="944"/>
      <c r="D27" s="944"/>
      <c r="E27" s="944"/>
      <c r="F27" s="944"/>
      <c r="G27" s="944"/>
      <c r="H27" s="944"/>
    </row>
    <row r="28" spans="1:15" s="460" customFormat="1" ht="12" customHeight="1">
      <c r="A28" s="459"/>
      <c r="B28" s="931" t="s">
        <v>72</v>
      </c>
      <c r="C28" s="931"/>
      <c r="D28" s="931"/>
      <c r="E28" s="931"/>
      <c r="F28" s="931"/>
      <c r="G28" s="931"/>
      <c r="H28" s="931"/>
    </row>
    <row r="29" spans="1:15" s="460" customFormat="1" ht="10.199999999999999" customHeight="1">
      <c r="A29" s="474"/>
    </row>
    <row r="30" spans="1:15" s="460" customFormat="1" ht="12" customHeight="1">
      <c r="A30" s="464" t="s">
        <v>416</v>
      </c>
      <c r="B30" s="465">
        <v>85</v>
      </c>
      <c r="C30" s="465">
        <v>56</v>
      </c>
      <c r="D30" s="465">
        <v>29</v>
      </c>
      <c r="E30" s="465" t="s">
        <v>189</v>
      </c>
      <c r="F30" s="465" t="s">
        <v>189</v>
      </c>
      <c r="G30" s="465" t="s">
        <v>189</v>
      </c>
      <c r="H30" s="465" t="s">
        <v>189</v>
      </c>
      <c r="K30" s="475"/>
      <c r="L30" s="475"/>
      <c r="M30" s="475"/>
      <c r="N30" s="475"/>
      <c r="O30" s="475"/>
    </row>
    <row r="31" spans="1:15" s="460" customFormat="1" ht="12" customHeight="1">
      <c r="A31" s="464" t="s">
        <v>417</v>
      </c>
      <c r="B31" s="465">
        <v>61</v>
      </c>
      <c r="C31" s="465">
        <v>10</v>
      </c>
      <c r="D31" s="465">
        <v>51</v>
      </c>
      <c r="E31" s="465" t="s">
        <v>189</v>
      </c>
      <c r="F31" s="465" t="s">
        <v>189</v>
      </c>
      <c r="G31" s="465" t="s">
        <v>189</v>
      </c>
      <c r="H31" s="465" t="s">
        <v>189</v>
      </c>
      <c r="K31" s="475"/>
      <c r="L31" s="475"/>
      <c r="M31" s="475"/>
      <c r="N31" s="475"/>
      <c r="O31" s="475"/>
    </row>
    <row r="32" spans="1:15" s="460" customFormat="1" ht="12" customHeight="1">
      <c r="A32" s="464" t="s">
        <v>418</v>
      </c>
      <c r="B32" s="465" t="s">
        <v>189</v>
      </c>
      <c r="C32" s="465" t="s">
        <v>189</v>
      </c>
      <c r="D32" s="465" t="s">
        <v>189</v>
      </c>
      <c r="E32" s="465" t="s">
        <v>189</v>
      </c>
      <c r="F32" s="465" t="s">
        <v>189</v>
      </c>
      <c r="G32" s="465" t="s">
        <v>189</v>
      </c>
      <c r="H32" s="465" t="s">
        <v>189</v>
      </c>
      <c r="K32" s="475"/>
      <c r="L32" s="475"/>
      <c r="M32" s="475"/>
      <c r="N32" s="475"/>
      <c r="O32" s="475"/>
    </row>
    <row r="33" spans="1:15" s="460" customFormat="1" ht="12" customHeight="1">
      <c r="A33" s="464" t="s">
        <v>419</v>
      </c>
      <c r="B33" s="465">
        <v>183</v>
      </c>
      <c r="C33" s="465">
        <v>72</v>
      </c>
      <c r="D33" s="465">
        <v>111</v>
      </c>
      <c r="E33" s="465" t="s">
        <v>189</v>
      </c>
      <c r="F33" s="465" t="s">
        <v>189</v>
      </c>
      <c r="G33" s="465" t="s">
        <v>189</v>
      </c>
      <c r="H33" s="465" t="s">
        <v>189</v>
      </c>
      <c r="K33" s="475"/>
      <c r="L33" s="475"/>
      <c r="M33" s="475"/>
      <c r="N33" s="475"/>
      <c r="O33" s="475"/>
    </row>
    <row r="34" spans="1:15" s="460" customFormat="1" ht="12" customHeight="1">
      <c r="A34" s="464" t="s">
        <v>420</v>
      </c>
      <c r="B34" s="465">
        <v>314</v>
      </c>
      <c r="C34" s="465">
        <v>267</v>
      </c>
      <c r="D34" s="465">
        <v>47</v>
      </c>
      <c r="E34" s="465" t="s">
        <v>189</v>
      </c>
      <c r="F34" s="465" t="s">
        <v>189</v>
      </c>
      <c r="G34" s="465" t="s">
        <v>189</v>
      </c>
      <c r="H34" s="465" t="s">
        <v>189</v>
      </c>
      <c r="K34" s="475"/>
      <c r="L34" s="475"/>
      <c r="M34" s="475"/>
      <c r="N34" s="475"/>
      <c r="O34" s="475"/>
    </row>
    <row r="35" spans="1:15" s="460" customFormat="1" ht="12" customHeight="1">
      <c r="A35" s="464" t="s">
        <v>421</v>
      </c>
      <c r="B35" s="465">
        <v>1336</v>
      </c>
      <c r="C35" s="465">
        <v>1155</v>
      </c>
      <c r="D35" s="465">
        <v>181</v>
      </c>
      <c r="E35" s="465" t="s">
        <v>189</v>
      </c>
      <c r="F35" s="465" t="s">
        <v>189</v>
      </c>
      <c r="G35" s="465" t="s">
        <v>189</v>
      </c>
      <c r="H35" s="465" t="s">
        <v>189</v>
      </c>
      <c r="K35" s="475"/>
      <c r="L35" s="475"/>
      <c r="M35" s="475"/>
      <c r="N35" s="475"/>
      <c r="O35" s="475"/>
    </row>
    <row r="36" spans="1:15" s="460" customFormat="1" ht="12" customHeight="1">
      <c r="A36" s="464" t="s">
        <v>422</v>
      </c>
      <c r="B36" s="465">
        <v>1305</v>
      </c>
      <c r="C36" s="465">
        <v>1305</v>
      </c>
      <c r="D36" s="465" t="s">
        <v>189</v>
      </c>
      <c r="E36" s="465" t="s">
        <v>189</v>
      </c>
      <c r="F36" s="465" t="s">
        <v>189</v>
      </c>
      <c r="G36" s="465" t="s">
        <v>189</v>
      </c>
      <c r="H36" s="465" t="s">
        <v>189</v>
      </c>
      <c r="K36" s="475"/>
      <c r="L36" s="475"/>
      <c r="M36" s="475"/>
      <c r="N36" s="475"/>
      <c r="O36" s="475"/>
    </row>
    <row r="37" spans="1:15" s="460" customFormat="1" ht="12" customHeight="1">
      <c r="A37" s="464" t="s">
        <v>423</v>
      </c>
      <c r="B37" s="465">
        <v>849</v>
      </c>
      <c r="C37" s="465">
        <v>727</v>
      </c>
      <c r="D37" s="465" t="s">
        <v>189</v>
      </c>
      <c r="E37" s="465">
        <v>122</v>
      </c>
      <c r="F37" s="465" t="s">
        <v>189</v>
      </c>
      <c r="G37" s="465" t="s">
        <v>189</v>
      </c>
      <c r="H37" s="465" t="s">
        <v>189</v>
      </c>
      <c r="K37" s="475"/>
      <c r="L37" s="475"/>
      <c r="M37" s="475"/>
      <c r="N37" s="475"/>
      <c r="O37" s="475"/>
    </row>
    <row r="38" spans="1:15" s="460" customFormat="1" ht="12" customHeight="1">
      <c r="A38" s="464" t="s">
        <v>424</v>
      </c>
      <c r="B38" s="465">
        <v>3757</v>
      </c>
      <c r="C38" s="465">
        <v>3399</v>
      </c>
      <c r="D38" s="465">
        <v>358</v>
      </c>
      <c r="E38" s="465" t="s">
        <v>189</v>
      </c>
      <c r="F38" s="465" t="s">
        <v>189</v>
      </c>
      <c r="G38" s="465" t="s">
        <v>189</v>
      </c>
      <c r="H38" s="465" t="s">
        <v>189</v>
      </c>
      <c r="K38" s="475"/>
      <c r="L38" s="475"/>
      <c r="M38" s="475"/>
      <c r="N38" s="475"/>
      <c r="O38" s="475"/>
    </row>
    <row r="39" spans="1:15" s="460" customFormat="1" ht="12" customHeight="1">
      <c r="A39" s="464" t="s">
        <v>425</v>
      </c>
      <c r="B39" s="465">
        <v>53957</v>
      </c>
      <c r="C39" s="465">
        <v>36634</v>
      </c>
      <c r="D39" s="465">
        <v>10360</v>
      </c>
      <c r="E39" s="465">
        <v>4291</v>
      </c>
      <c r="F39" s="465">
        <v>582</v>
      </c>
      <c r="G39" s="465" t="s">
        <v>189</v>
      </c>
      <c r="H39" s="465">
        <v>2090</v>
      </c>
      <c r="K39" s="475"/>
      <c r="L39" s="475"/>
      <c r="M39" s="475"/>
      <c r="N39" s="475"/>
      <c r="O39" s="475"/>
    </row>
    <row r="40" spans="1:15" s="460" customFormat="1" ht="12" customHeight="1">
      <c r="A40" s="464" t="s">
        <v>426</v>
      </c>
      <c r="B40" s="465">
        <v>208120</v>
      </c>
      <c r="C40" s="465">
        <v>18415</v>
      </c>
      <c r="D40" s="465" t="s">
        <v>189</v>
      </c>
      <c r="E40" s="465">
        <v>55075</v>
      </c>
      <c r="F40" s="465">
        <v>4049</v>
      </c>
      <c r="G40" s="465">
        <v>130581</v>
      </c>
      <c r="H40" s="465" t="s">
        <v>189</v>
      </c>
      <c r="K40" s="475"/>
      <c r="L40" s="475"/>
      <c r="M40" s="475"/>
      <c r="N40" s="475"/>
      <c r="O40" s="475"/>
    </row>
    <row r="41" spans="1:15" s="460" customFormat="1" ht="10.199999999999999" customHeight="1">
      <c r="A41" s="467"/>
      <c r="B41" s="465"/>
      <c r="C41" s="465"/>
      <c r="D41" s="465"/>
      <c r="E41" s="465"/>
      <c r="F41" s="465"/>
      <c r="G41" s="465"/>
      <c r="H41" s="465"/>
      <c r="K41" s="475"/>
      <c r="L41" s="475"/>
      <c r="M41" s="475"/>
      <c r="N41" s="475"/>
      <c r="O41" s="475"/>
    </row>
    <row r="42" spans="1:15" s="470" customFormat="1" ht="12" customHeight="1">
      <c r="A42" s="468" t="s">
        <v>395</v>
      </c>
      <c r="B42" s="469">
        <v>269967</v>
      </c>
      <c r="C42" s="469">
        <v>62040</v>
      </c>
      <c r="D42" s="469">
        <v>11137</v>
      </c>
      <c r="E42" s="469">
        <v>59488</v>
      </c>
      <c r="F42" s="469">
        <v>4631</v>
      </c>
      <c r="G42" s="469">
        <v>130581</v>
      </c>
      <c r="H42" s="469">
        <v>2090</v>
      </c>
      <c r="I42" s="460"/>
      <c r="J42" s="460"/>
      <c r="K42" s="475"/>
      <c r="L42" s="475"/>
      <c r="M42" s="475"/>
      <c r="N42" s="475"/>
      <c r="O42" s="475"/>
    </row>
    <row r="43" spans="1:15" s="460" customFormat="1" ht="10.199999999999999" customHeight="1">
      <c r="A43" s="471"/>
      <c r="B43" s="465"/>
      <c r="C43" s="465"/>
      <c r="D43" s="465"/>
      <c r="E43" s="465"/>
      <c r="F43" s="465"/>
      <c r="G43" s="465"/>
      <c r="H43" s="465"/>
      <c r="K43" s="475"/>
      <c r="L43" s="475"/>
      <c r="M43" s="475"/>
      <c r="N43" s="475"/>
      <c r="O43" s="475"/>
    </row>
    <row r="44" spans="1:15" s="460" customFormat="1" ht="10.199999999999999" customHeight="1">
      <c r="J44" s="475"/>
    </row>
    <row r="45" spans="1:15" s="460" customFormat="1" ht="12" customHeight="1">
      <c r="B45" s="944" t="s">
        <v>428</v>
      </c>
      <c r="C45" s="944"/>
      <c r="D45" s="944"/>
      <c r="E45" s="944"/>
      <c r="F45" s="944"/>
      <c r="G45" s="944"/>
      <c r="H45" s="944"/>
    </row>
    <row r="46" spans="1:15" s="460" customFormat="1" ht="12" customHeight="1">
      <c r="B46" s="931" t="s">
        <v>429</v>
      </c>
      <c r="C46" s="931"/>
      <c r="D46" s="931"/>
      <c r="E46" s="931"/>
      <c r="F46" s="931"/>
      <c r="G46" s="931"/>
      <c r="H46" s="931"/>
    </row>
    <row r="47" spans="1:15" s="460" customFormat="1" ht="10.199999999999999" customHeight="1"/>
    <row r="48" spans="1:15" s="460" customFormat="1" ht="12" customHeight="1">
      <c r="A48" s="464" t="s">
        <v>416</v>
      </c>
      <c r="B48" s="476">
        <v>100</v>
      </c>
      <c r="C48" s="476">
        <v>65.900000000000006</v>
      </c>
      <c r="D48" s="476">
        <v>34.1</v>
      </c>
      <c r="E48" s="476" t="s">
        <v>189</v>
      </c>
      <c r="F48" s="476" t="s">
        <v>189</v>
      </c>
      <c r="G48" s="476" t="s">
        <v>189</v>
      </c>
      <c r="H48" s="476" t="s">
        <v>189</v>
      </c>
      <c r="I48" s="477"/>
    </row>
    <row r="49" spans="1:9" s="460" customFormat="1" ht="12" customHeight="1">
      <c r="A49" s="464" t="s">
        <v>417</v>
      </c>
      <c r="B49" s="476">
        <v>100</v>
      </c>
      <c r="C49" s="476">
        <v>16.399999999999999</v>
      </c>
      <c r="D49" s="476">
        <v>83.6</v>
      </c>
      <c r="E49" s="476" t="s">
        <v>189</v>
      </c>
      <c r="F49" s="476" t="s">
        <v>189</v>
      </c>
      <c r="G49" s="476" t="s">
        <v>189</v>
      </c>
      <c r="H49" s="476" t="s">
        <v>189</v>
      </c>
      <c r="I49" s="477"/>
    </row>
    <row r="50" spans="1:9" s="460" customFormat="1" ht="12" customHeight="1">
      <c r="A50" s="464" t="s">
        <v>418</v>
      </c>
      <c r="B50" s="476" t="s">
        <v>189</v>
      </c>
      <c r="C50" s="476" t="s">
        <v>189</v>
      </c>
      <c r="D50" s="476" t="s">
        <v>189</v>
      </c>
      <c r="E50" s="476" t="s">
        <v>189</v>
      </c>
      <c r="F50" s="476" t="s">
        <v>189</v>
      </c>
      <c r="G50" s="476" t="s">
        <v>189</v>
      </c>
      <c r="H50" s="476" t="s">
        <v>189</v>
      </c>
      <c r="I50" s="477"/>
    </row>
    <row r="51" spans="1:9" s="460" customFormat="1" ht="12" customHeight="1">
      <c r="A51" s="464" t="s">
        <v>419</v>
      </c>
      <c r="B51" s="476">
        <v>100</v>
      </c>
      <c r="C51" s="476">
        <v>39.299999999999997</v>
      </c>
      <c r="D51" s="476">
        <v>60.7</v>
      </c>
      <c r="E51" s="476" t="s">
        <v>189</v>
      </c>
      <c r="F51" s="476" t="s">
        <v>189</v>
      </c>
      <c r="G51" s="476" t="s">
        <v>189</v>
      </c>
      <c r="H51" s="476" t="s">
        <v>189</v>
      </c>
      <c r="I51" s="477"/>
    </row>
    <row r="52" spans="1:9" s="460" customFormat="1" ht="12" customHeight="1">
      <c r="A52" s="464" t="s">
        <v>420</v>
      </c>
      <c r="B52" s="476">
        <v>100</v>
      </c>
      <c r="C52" s="476">
        <v>85</v>
      </c>
      <c r="D52" s="476">
        <v>15</v>
      </c>
      <c r="E52" s="476" t="s">
        <v>189</v>
      </c>
      <c r="F52" s="476" t="s">
        <v>189</v>
      </c>
      <c r="G52" s="476" t="s">
        <v>189</v>
      </c>
      <c r="H52" s="476" t="s">
        <v>189</v>
      </c>
      <c r="I52" s="477"/>
    </row>
    <row r="53" spans="1:9" s="460" customFormat="1" ht="12" customHeight="1">
      <c r="A53" s="464" t="s">
        <v>421</v>
      </c>
      <c r="B53" s="476">
        <v>100</v>
      </c>
      <c r="C53" s="476">
        <v>86.5</v>
      </c>
      <c r="D53" s="476">
        <v>13.5</v>
      </c>
      <c r="E53" s="476" t="s">
        <v>189</v>
      </c>
      <c r="F53" s="476" t="s">
        <v>189</v>
      </c>
      <c r="G53" s="476" t="s">
        <v>189</v>
      </c>
      <c r="H53" s="476" t="s">
        <v>189</v>
      </c>
      <c r="I53" s="477"/>
    </row>
    <row r="54" spans="1:9" s="460" customFormat="1" ht="12" customHeight="1">
      <c r="A54" s="464" t="s">
        <v>422</v>
      </c>
      <c r="B54" s="476">
        <v>100</v>
      </c>
      <c r="C54" s="476">
        <v>100</v>
      </c>
      <c r="D54" s="476" t="s">
        <v>189</v>
      </c>
      <c r="E54" s="476" t="s">
        <v>189</v>
      </c>
      <c r="F54" s="476" t="s">
        <v>189</v>
      </c>
      <c r="G54" s="476" t="s">
        <v>189</v>
      </c>
      <c r="H54" s="476" t="s">
        <v>189</v>
      </c>
      <c r="I54" s="477"/>
    </row>
    <row r="55" spans="1:9" s="460" customFormat="1" ht="12" customHeight="1">
      <c r="A55" s="464" t="s">
        <v>423</v>
      </c>
      <c r="B55" s="476">
        <v>100</v>
      </c>
      <c r="C55" s="476">
        <v>85.6</v>
      </c>
      <c r="D55" s="476" t="s">
        <v>189</v>
      </c>
      <c r="E55" s="476">
        <v>14.4</v>
      </c>
      <c r="F55" s="476" t="s">
        <v>189</v>
      </c>
      <c r="G55" s="476" t="s">
        <v>189</v>
      </c>
      <c r="H55" s="476" t="s">
        <v>189</v>
      </c>
      <c r="I55" s="477"/>
    </row>
    <row r="56" spans="1:9" s="460" customFormat="1" ht="12" customHeight="1">
      <c r="A56" s="464" t="s">
        <v>424</v>
      </c>
      <c r="B56" s="476">
        <v>100</v>
      </c>
      <c r="C56" s="476">
        <v>90.5</v>
      </c>
      <c r="D56" s="476">
        <v>9.5</v>
      </c>
      <c r="E56" s="476" t="s">
        <v>189</v>
      </c>
      <c r="F56" s="476" t="s">
        <v>189</v>
      </c>
      <c r="G56" s="476" t="s">
        <v>189</v>
      </c>
      <c r="H56" s="476" t="s">
        <v>189</v>
      </c>
      <c r="I56" s="477"/>
    </row>
    <row r="57" spans="1:9" s="460" customFormat="1" ht="12" customHeight="1">
      <c r="A57" s="464" t="s">
        <v>425</v>
      </c>
      <c r="B57" s="476">
        <v>100</v>
      </c>
      <c r="C57" s="476">
        <v>67.900000000000006</v>
      </c>
      <c r="D57" s="476">
        <v>19.2</v>
      </c>
      <c r="E57" s="476">
        <v>8</v>
      </c>
      <c r="F57" s="476">
        <v>1.1000000000000001</v>
      </c>
      <c r="G57" s="476" t="s">
        <v>189</v>
      </c>
      <c r="H57" s="476">
        <v>3.9</v>
      </c>
      <c r="I57" s="477"/>
    </row>
    <row r="58" spans="1:9" s="460" customFormat="1" ht="12" customHeight="1">
      <c r="A58" s="464" t="s">
        <v>426</v>
      </c>
      <c r="B58" s="476">
        <v>100</v>
      </c>
      <c r="C58" s="476">
        <v>8.8000000000000007</v>
      </c>
      <c r="D58" s="476" t="s">
        <v>189</v>
      </c>
      <c r="E58" s="476">
        <v>26.5</v>
      </c>
      <c r="F58" s="476">
        <v>1.9</v>
      </c>
      <c r="G58" s="476">
        <v>62.7</v>
      </c>
      <c r="H58" s="476" t="s">
        <v>189</v>
      </c>
      <c r="I58" s="477"/>
    </row>
    <row r="59" spans="1:9" s="460" customFormat="1" ht="10.199999999999999" customHeight="1">
      <c r="A59" s="467"/>
      <c r="B59" s="476"/>
      <c r="C59" s="476"/>
      <c r="D59" s="476"/>
      <c r="E59" s="476"/>
      <c r="F59" s="476"/>
      <c r="G59" s="476"/>
      <c r="H59" s="476"/>
      <c r="I59" s="477"/>
    </row>
    <row r="60" spans="1:9" s="470" customFormat="1" ht="12" customHeight="1">
      <c r="A60" s="468" t="s">
        <v>430</v>
      </c>
      <c r="B60" s="478">
        <v>100</v>
      </c>
      <c r="C60" s="478">
        <v>23</v>
      </c>
      <c r="D60" s="478">
        <v>4.0999999999999996</v>
      </c>
      <c r="E60" s="478">
        <v>22</v>
      </c>
      <c r="F60" s="478">
        <v>1.7</v>
      </c>
      <c r="G60" s="478">
        <v>48.4</v>
      </c>
      <c r="H60" s="478">
        <v>0.8</v>
      </c>
      <c r="I60" s="477"/>
    </row>
    <row r="61" spans="1:9" ht="10.199999999999999" customHeight="1">
      <c r="A61" s="458" t="s">
        <v>37</v>
      </c>
    </row>
    <row r="62" spans="1:9" s="458" customFormat="1" ht="12" customHeight="1">
      <c r="A62" s="458" t="s">
        <v>431</v>
      </c>
    </row>
    <row r="63" spans="1:9" ht="12" customHeight="1">
      <c r="A63" s="458" t="s">
        <v>620</v>
      </c>
    </row>
    <row r="64" spans="1:9" ht="12" customHeight="1">
      <c r="A64" s="458"/>
      <c r="B64" s="458"/>
    </row>
  </sheetData>
  <mergeCells count="15">
    <mergeCell ref="B46:H46"/>
    <mergeCell ref="A4:A7"/>
    <mergeCell ref="B4:B7"/>
    <mergeCell ref="C4:H4"/>
    <mergeCell ref="C5:C7"/>
    <mergeCell ref="D5:D7"/>
    <mergeCell ref="E5:E7"/>
    <mergeCell ref="F5:F7"/>
    <mergeCell ref="G5:G7"/>
    <mergeCell ref="H5:H7"/>
    <mergeCell ref="B9:H9"/>
    <mergeCell ref="B10:H10"/>
    <mergeCell ref="B27:H27"/>
    <mergeCell ref="B28:H28"/>
    <mergeCell ref="B45:H45"/>
  </mergeCells>
  <printOptions gridLinesSet="0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18</oddHeader>
    <oddFooter>&amp;C&amp;6© Statistisches Landesamt des Freistaates Sachsen - Q I 1 - 3j/13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6"/>
  <sheetViews>
    <sheetView showGridLines="0" zoomScaleNormal="100" workbookViewId="0">
      <selection activeCell="C29" sqref="C29"/>
    </sheetView>
  </sheetViews>
  <sheetFormatPr baseColWidth="10" defaultColWidth="11.375" defaultRowHeight="13.2"/>
  <cols>
    <col min="1" max="1" width="16.25" style="486" customWidth="1"/>
    <col min="2" max="2" width="8.125" style="486" customWidth="1"/>
    <col min="3" max="3" width="10.25" style="486" customWidth="1"/>
    <col min="4" max="4" width="11.375" style="486" customWidth="1"/>
    <col min="5" max="5" width="10" style="509" customWidth="1"/>
    <col min="6" max="6" width="8.375" style="509" customWidth="1"/>
    <col min="7" max="7" width="12.875" style="509" customWidth="1"/>
    <col min="8" max="8" width="10.25" style="509" customWidth="1"/>
    <col min="9" max="9" width="7.375" style="509" customWidth="1"/>
    <col min="10" max="10" width="25.875" style="486" customWidth="1"/>
    <col min="11" max="11" width="25.25" style="486" customWidth="1"/>
    <col min="12" max="16384" width="11.375" style="486"/>
  </cols>
  <sheetData>
    <row r="1" spans="1:10" s="482" customFormat="1" ht="18" customHeight="1">
      <c r="A1" s="479" t="s">
        <v>432</v>
      </c>
      <c r="B1" s="479"/>
      <c r="C1" s="480"/>
      <c r="D1" s="480"/>
      <c r="E1" s="481"/>
      <c r="F1" s="481"/>
      <c r="G1" s="481"/>
      <c r="H1" s="481"/>
      <c r="I1" s="481"/>
    </row>
    <row r="2" spans="1:10" s="482" customFormat="1" ht="15" customHeight="1">
      <c r="A2" s="479" t="s">
        <v>433</v>
      </c>
      <c r="B2" s="479"/>
      <c r="C2" s="480"/>
      <c r="D2" s="480"/>
      <c r="E2" s="481"/>
      <c r="G2" s="481"/>
      <c r="H2" s="481"/>
      <c r="I2" s="481"/>
    </row>
    <row r="3" spans="1:10" ht="13.5" customHeight="1">
      <c r="A3" s="483"/>
      <c r="B3" s="484"/>
      <c r="C3" s="484"/>
      <c r="D3" s="484"/>
      <c r="E3" s="485"/>
      <c r="F3" s="485"/>
      <c r="G3" s="485"/>
      <c r="H3" s="485"/>
      <c r="I3" s="485"/>
    </row>
    <row r="4" spans="1:10">
      <c r="A4" s="949" t="s">
        <v>155</v>
      </c>
      <c r="B4" s="952" t="s">
        <v>33</v>
      </c>
      <c r="C4" s="952" t="s">
        <v>400</v>
      </c>
      <c r="D4" s="955" t="s">
        <v>41</v>
      </c>
      <c r="E4" s="956"/>
      <c r="F4" s="956"/>
      <c r="G4" s="956"/>
      <c r="H4" s="956"/>
      <c r="I4" s="956"/>
    </row>
    <row r="5" spans="1:10">
      <c r="A5" s="950"/>
      <c r="B5" s="953"/>
      <c r="C5" s="953"/>
      <c r="D5" s="957" t="s">
        <v>434</v>
      </c>
      <c r="E5" s="958" t="s">
        <v>435</v>
      </c>
      <c r="F5" s="958" t="s">
        <v>326</v>
      </c>
      <c r="G5" s="958" t="s">
        <v>436</v>
      </c>
      <c r="H5" s="958" t="s">
        <v>437</v>
      </c>
      <c r="I5" s="961" t="s">
        <v>406</v>
      </c>
    </row>
    <row r="6" spans="1:10">
      <c r="A6" s="950"/>
      <c r="B6" s="953"/>
      <c r="C6" s="953"/>
      <c r="D6" s="953"/>
      <c r="E6" s="959"/>
      <c r="F6" s="959"/>
      <c r="G6" s="959"/>
      <c r="H6" s="959"/>
      <c r="I6" s="962"/>
    </row>
    <row r="7" spans="1:10">
      <c r="A7" s="950"/>
      <c r="B7" s="953"/>
      <c r="C7" s="954"/>
      <c r="D7" s="954"/>
      <c r="E7" s="960"/>
      <c r="F7" s="960"/>
      <c r="G7" s="960"/>
      <c r="H7" s="960"/>
      <c r="I7" s="963"/>
    </row>
    <row r="8" spans="1:10">
      <c r="A8" s="951"/>
      <c r="B8" s="487" t="s">
        <v>34</v>
      </c>
      <c r="C8" s="945" t="s">
        <v>72</v>
      </c>
      <c r="D8" s="946"/>
      <c r="E8" s="946"/>
      <c r="F8" s="946"/>
      <c r="G8" s="946"/>
      <c r="H8" s="946"/>
      <c r="I8" s="946"/>
    </row>
    <row r="9" spans="1:10" s="492" customFormat="1" ht="12.75" customHeight="1">
      <c r="A9" s="488"/>
      <c r="B9" s="489"/>
      <c r="C9" s="490"/>
      <c r="D9" s="490"/>
      <c r="E9" s="491"/>
      <c r="F9" s="491"/>
      <c r="G9" s="491"/>
      <c r="H9" s="491"/>
      <c r="I9" s="491"/>
    </row>
    <row r="10" spans="1:10" s="492" customFormat="1" ht="12.75" customHeight="1">
      <c r="A10" s="493">
        <v>532</v>
      </c>
      <c r="B10" s="494">
        <v>1</v>
      </c>
      <c r="C10" s="494">
        <v>115</v>
      </c>
      <c r="D10" s="495" t="s">
        <v>189</v>
      </c>
      <c r="E10" s="495">
        <v>115</v>
      </c>
      <c r="F10" s="496" t="s">
        <v>189</v>
      </c>
      <c r="G10" s="495" t="s">
        <v>189</v>
      </c>
      <c r="H10" s="496" t="s">
        <v>189</v>
      </c>
      <c r="I10" s="496" t="s">
        <v>189</v>
      </c>
      <c r="J10" s="497"/>
    </row>
    <row r="11" spans="1:10" s="492" customFormat="1" ht="12.75" customHeight="1">
      <c r="A11" s="493"/>
      <c r="B11" s="494"/>
      <c r="C11" s="494"/>
      <c r="D11" s="495"/>
      <c r="E11" s="495"/>
      <c r="F11" s="496"/>
      <c r="G11" s="495"/>
      <c r="H11" s="496"/>
      <c r="I11" s="496"/>
      <c r="J11" s="497"/>
    </row>
    <row r="12" spans="1:10" s="492" customFormat="1" ht="12.75" customHeight="1">
      <c r="A12" s="493">
        <v>536</v>
      </c>
      <c r="B12" s="494">
        <v>2</v>
      </c>
      <c r="C12" s="494">
        <v>40</v>
      </c>
      <c r="D12" s="495">
        <v>40</v>
      </c>
      <c r="E12" s="495" t="s">
        <v>189</v>
      </c>
      <c r="F12" s="496" t="s">
        <v>189</v>
      </c>
      <c r="G12" s="495" t="s">
        <v>189</v>
      </c>
      <c r="H12" s="496" t="s">
        <v>189</v>
      </c>
      <c r="I12" s="496" t="s">
        <v>189</v>
      </c>
      <c r="J12" s="497"/>
    </row>
    <row r="13" spans="1:10" s="492" customFormat="1" ht="10.5" customHeight="1">
      <c r="A13" s="493"/>
      <c r="B13" s="494"/>
      <c r="C13" s="494"/>
      <c r="D13" s="495"/>
      <c r="E13" s="495"/>
      <c r="F13" s="496"/>
      <c r="G13" s="495"/>
      <c r="H13" s="496"/>
      <c r="I13" s="496"/>
    </row>
    <row r="14" spans="1:10" s="492" customFormat="1" ht="12.75" customHeight="1">
      <c r="A14" s="493">
        <v>537</v>
      </c>
      <c r="B14" s="494">
        <v>57</v>
      </c>
      <c r="C14" s="494">
        <v>66993</v>
      </c>
      <c r="D14" s="495">
        <v>12523</v>
      </c>
      <c r="E14" s="495">
        <v>703</v>
      </c>
      <c r="F14" s="496">
        <v>44173</v>
      </c>
      <c r="G14" s="495">
        <v>4049</v>
      </c>
      <c r="H14" s="496">
        <v>5545</v>
      </c>
      <c r="I14" s="496" t="s">
        <v>189</v>
      </c>
      <c r="J14" s="494"/>
    </row>
    <row r="15" spans="1:10" s="492" customFormat="1" ht="10.5" customHeight="1">
      <c r="A15" s="493"/>
      <c r="B15" s="494"/>
      <c r="C15" s="494"/>
      <c r="D15" s="495"/>
      <c r="E15" s="495"/>
      <c r="F15" s="496"/>
      <c r="G15" s="495"/>
      <c r="H15" s="496"/>
      <c r="I15" s="496"/>
      <c r="J15" s="498"/>
    </row>
    <row r="16" spans="1:10" s="492" customFormat="1" ht="12.75" customHeight="1">
      <c r="A16" s="493">
        <v>538</v>
      </c>
      <c r="B16" s="494">
        <v>73</v>
      </c>
      <c r="C16" s="494">
        <v>12062</v>
      </c>
      <c r="D16" s="495">
        <v>10568</v>
      </c>
      <c r="E16" s="495">
        <v>150</v>
      </c>
      <c r="F16" s="496">
        <v>122</v>
      </c>
      <c r="G16" s="495" t="s">
        <v>189</v>
      </c>
      <c r="H16" s="496">
        <v>1222</v>
      </c>
      <c r="I16" s="496" t="s">
        <v>189</v>
      </c>
      <c r="J16" s="494"/>
    </row>
    <row r="17" spans="1:10" s="492" customFormat="1" ht="10.5" customHeight="1">
      <c r="A17" s="493"/>
      <c r="B17" s="494"/>
      <c r="C17" s="494"/>
      <c r="D17" s="495"/>
      <c r="E17" s="495"/>
      <c r="F17" s="496"/>
      <c r="G17" s="495"/>
      <c r="H17" s="496"/>
      <c r="I17" s="496"/>
      <c r="J17" s="498"/>
    </row>
    <row r="18" spans="1:10" s="492" customFormat="1" ht="12.75" customHeight="1">
      <c r="A18" s="493">
        <v>53</v>
      </c>
      <c r="B18" s="494">
        <v>133</v>
      </c>
      <c r="C18" s="494">
        <v>79210</v>
      </c>
      <c r="D18" s="495">
        <v>23131</v>
      </c>
      <c r="E18" s="495">
        <v>968</v>
      </c>
      <c r="F18" s="496">
        <v>44295</v>
      </c>
      <c r="G18" s="495">
        <v>4049</v>
      </c>
      <c r="H18" s="496">
        <v>6767</v>
      </c>
      <c r="I18" s="496" t="s">
        <v>189</v>
      </c>
      <c r="J18" s="494"/>
    </row>
    <row r="19" spans="1:10" s="492" customFormat="1" ht="10.5" customHeight="1">
      <c r="A19" s="493"/>
      <c r="B19" s="494"/>
      <c r="C19" s="494"/>
      <c r="D19" s="495"/>
      <c r="E19" s="495"/>
      <c r="F19" s="496"/>
      <c r="G19" s="495"/>
      <c r="H19" s="496"/>
      <c r="I19" s="496"/>
      <c r="J19" s="498"/>
    </row>
    <row r="20" spans="1:10" s="492" customFormat="1" ht="12.75" customHeight="1">
      <c r="A20" s="493">
        <v>541</v>
      </c>
      <c r="B20" s="494">
        <v>71</v>
      </c>
      <c r="C20" s="494">
        <v>46638</v>
      </c>
      <c r="D20" s="495">
        <v>2913</v>
      </c>
      <c r="E20" s="495">
        <v>1783</v>
      </c>
      <c r="F20" s="496" t="s">
        <v>189</v>
      </c>
      <c r="G20" s="495" t="s">
        <v>189</v>
      </c>
      <c r="H20" s="496">
        <v>41793</v>
      </c>
      <c r="I20" s="496">
        <v>149</v>
      </c>
      <c r="J20" s="494"/>
    </row>
    <row r="21" spans="1:10" s="492" customFormat="1" ht="10.5" customHeight="1">
      <c r="A21" s="493"/>
      <c r="B21" s="494"/>
      <c r="C21" s="494"/>
      <c r="D21" s="495"/>
      <c r="E21" s="495"/>
      <c r="F21" s="496"/>
      <c r="G21" s="495"/>
      <c r="H21" s="496"/>
      <c r="I21" s="496"/>
      <c r="J21" s="498"/>
    </row>
    <row r="22" spans="1:10" s="492" customFormat="1" ht="12.75" customHeight="1">
      <c r="A22" s="493">
        <v>542</v>
      </c>
      <c r="B22" s="494">
        <v>105</v>
      </c>
      <c r="C22" s="494">
        <v>43281</v>
      </c>
      <c r="D22" s="495">
        <v>1856</v>
      </c>
      <c r="E22" s="495">
        <v>2938</v>
      </c>
      <c r="F22" s="496">
        <v>914</v>
      </c>
      <c r="G22" s="495" t="s">
        <v>189</v>
      </c>
      <c r="H22" s="496">
        <v>35632</v>
      </c>
      <c r="I22" s="496">
        <v>1941</v>
      </c>
      <c r="J22" s="494"/>
    </row>
    <row r="23" spans="1:10" s="492" customFormat="1" ht="10.5" customHeight="1">
      <c r="A23" s="493"/>
      <c r="B23" s="494"/>
      <c r="C23" s="494"/>
      <c r="D23" s="495"/>
      <c r="E23" s="495"/>
      <c r="F23" s="496"/>
      <c r="G23" s="495"/>
      <c r="H23" s="496"/>
      <c r="I23" s="496"/>
      <c r="J23" s="498"/>
    </row>
    <row r="24" spans="1:10" s="492" customFormat="1" ht="12.75" customHeight="1">
      <c r="A24" s="493">
        <v>549</v>
      </c>
      <c r="B24" s="494">
        <v>13</v>
      </c>
      <c r="C24" s="494">
        <v>20665</v>
      </c>
      <c r="D24" s="495">
        <v>9572</v>
      </c>
      <c r="E24" s="495" t="s">
        <v>189</v>
      </c>
      <c r="F24" s="496">
        <v>11093</v>
      </c>
      <c r="G24" s="495" t="s">
        <v>189</v>
      </c>
      <c r="H24" s="496" t="s">
        <v>189</v>
      </c>
      <c r="I24" s="496" t="s">
        <v>189</v>
      </c>
      <c r="J24" s="494"/>
    </row>
    <row r="25" spans="1:10" s="492" customFormat="1" ht="10.5" customHeight="1">
      <c r="A25" s="493"/>
      <c r="B25" s="494"/>
      <c r="C25" s="494"/>
      <c r="D25" s="495"/>
      <c r="E25" s="495"/>
      <c r="F25" s="496"/>
      <c r="G25" s="495"/>
      <c r="H25" s="496"/>
      <c r="I25" s="496"/>
      <c r="J25" s="498"/>
    </row>
    <row r="26" spans="1:10" s="492" customFormat="1" ht="12.75" customHeight="1">
      <c r="A26" s="493">
        <v>54</v>
      </c>
      <c r="B26" s="494">
        <v>189</v>
      </c>
      <c r="C26" s="494">
        <v>110584</v>
      </c>
      <c r="D26" s="495">
        <v>14341</v>
      </c>
      <c r="E26" s="495">
        <v>4721</v>
      </c>
      <c r="F26" s="496">
        <v>12007</v>
      </c>
      <c r="G26" s="495" t="s">
        <v>189</v>
      </c>
      <c r="H26" s="496">
        <v>77425</v>
      </c>
      <c r="I26" s="496">
        <v>2090</v>
      </c>
      <c r="J26" s="494"/>
    </row>
    <row r="27" spans="1:10" s="492" customFormat="1" ht="10.5" customHeight="1">
      <c r="A27" s="493"/>
      <c r="B27" s="494"/>
      <c r="C27" s="494"/>
      <c r="D27" s="495"/>
      <c r="E27" s="495"/>
      <c r="F27" s="496"/>
      <c r="G27" s="495"/>
      <c r="H27" s="496"/>
      <c r="I27" s="496"/>
      <c r="J27" s="498"/>
    </row>
    <row r="28" spans="1:10" s="492" customFormat="1" ht="12.75" customHeight="1">
      <c r="A28" s="493">
        <v>561</v>
      </c>
      <c r="B28" s="494">
        <v>2</v>
      </c>
      <c r="C28" s="494">
        <v>61</v>
      </c>
      <c r="D28" s="495">
        <v>47</v>
      </c>
      <c r="E28" s="495">
        <v>14</v>
      </c>
      <c r="F28" s="496" t="s">
        <v>189</v>
      </c>
      <c r="G28" s="495" t="s">
        <v>189</v>
      </c>
      <c r="H28" s="496" t="s">
        <v>189</v>
      </c>
      <c r="I28" s="496" t="s">
        <v>189</v>
      </c>
      <c r="J28" s="494"/>
    </row>
    <row r="29" spans="1:10" s="492" customFormat="1" ht="10.5" customHeight="1">
      <c r="A29" s="493"/>
      <c r="B29" s="494"/>
      <c r="C29" s="494"/>
      <c r="D29" s="495"/>
      <c r="E29" s="495"/>
      <c r="F29" s="496"/>
      <c r="G29" s="495"/>
      <c r="H29" s="496"/>
      <c r="I29" s="496"/>
      <c r="J29" s="498"/>
    </row>
    <row r="30" spans="1:10" s="492" customFormat="1" ht="12.75" customHeight="1">
      <c r="A30" s="493">
        <v>566</v>
      </c>
      <c r="B30" s="494">
        <v>87</v>
      </c>
      <c r="C30" s="494">
        <v>20842</v>
      </c>
      <c r="D30" s="495">
        <v>12215</v>
      </c>
      <c r="E30" s="495">
        <v>3926</v>
      </c>
      <c r="F30" s="496">
        <v>1827</v>
      </c>
      <c r="G30" s="495" t="s">
        <v>189</v>
      </c>
      <c r="H30" s="496">
        <v>2874</v>
      </c>
      <c r="I30" s="496" t="s">
        <v>189</v>
      </c>
      <c r="J30" s="494"/>
    </row>
    <row r="31" spans="1:10" s="492" customFormat="1" ht="10.5" customHeight="1">
      <c r="A31" s="493"/>
      <c r="B31" s="494"/>
      <c r="C31" s="494"/>
      <c r="D31" s="495"/>
      <c r="E31" s="495"/>
      <c r="F31" s="496"/>
      <c r="G31" s="495"/>
      <c r="H31" s="496"/>
      <c r="I31" s="496"/>
      <c r="J31" s="498"/>
    </row>
    <row r="32" spans="1:10" s="492" customFormat="1" ht="12.75" customHeight="1">
      <c r="A32" s="493">
        <v>56</v>
      </c>
      <c r="B32" s="494">
        <v>89</v>
      </c>
      <c r="C32" s="494">
        <v>20903</v>
      </c>
      <c r="D32" s="495">
        <v>12262</v>
      </c>
      <c r="E32" s="495">
        <v>3940</v>
      </c>
      <c r="F32" s="496">
        <v>1827</v>
      </c>
      <c r="G32" s="495" t="s">
        <v>189</v>
      </c>
      <c r="H32" s="496">
        <v>2874</v>
      </c>
      <c r="I32" s="496" t="s">
        <v>189</v>
      </c>
      <c r="J32" s="494"/>
    </row>
    <row r="33" spans="1:10" s="492" customFormat="1" ht="10.5" customHeight="1">
      <c r="A33" s="493"/>
      <c r="B33" s="494"/>
      <c r="C33" s="494"/>
      <c r="D33" s="495"/>
      <c r="E33" s="495"/>
      <c r="F33" s="496"/>
      <c r="G33" s="495"/>
      <c r="H33" s="496"/>
      <c r="I33" s="496"/>
      <c r="J33" s="498"/>
    </row>
    <row r="34" spans="1:10" s="492" customFormat="1" ht="12.75" customHeight="1">
      <c r="A34" s="493">
        <v>582</v>
      </c>
      <c r="B34" s="494">
        <v>69</v>
      </c>
      <c r="C34" s="494">
        <v>8485</v>
      </c>
      <c r="D34" s="495">
        <v>7969</v>
      </c>
      <c r="E34" s="495">
        <v>516</v>
      </c>
      <c r="F34" s="496" t="s">
        <v>189</v>
      </c>
      <c r="G34" s="495" t="s">
        <v>189</v>
      </c>
      <c r="H34" s="496" t="s">
        <v>189</v>
      </c>
      <c r="I34" s="496" t="s">
        <v>189</v>
      </c>
      <c r="J34" s="494"/>
    </row>
    <row r="35" spans="1:10" s="492" customFormat="1" ht="10.5" customHeight="1">
      <c r="A35" s="493"/>
      <c r="B35" s="494"/>
      <c r="C35" s="494"/>
      <c r="D35" s="495"/>
      <c r="E35" s="495"/>
      <c r="F35" s="496"/>
      <c r="G35" s="495"/>
      <c r="H35" s="496"/>
      <c r="I35" s="496"/>
      <c r="J35" s="498"/>
    </row>
    <row r="36" spans="1:10" s="492" customFormat="1" ht="12.75" customHeight="1">
      <c r="A36" s="493">
        <v>58</v>
      </c>
      <c r="B36" s="494">
        <v>69</v>
      </c>
      <c r="C36" s="494">
        <v>8485</v>
      </c>
      <c r="D36" s="495">
        <v>7969</v>
      </c>
      <c r="E36" s="495">
        <v>516</v>
      </c>
      <c r="F36" s="496" t="s">
        <v>189</v>
      </c>
      <c r="G36" s="495" t="s">
        <v>189</v>
      </c>
      <c r="H36" s="496" t="s">
        <v>189</v>
      </c>
      <c r="I36" s="496" t="s">
        <v>189</v>
      </c>
      <c r="J36" s="494"/>
    </row>
    <row r="37" spans="1:10" s="492" customFormat="1" ht="10.5" customHeight="1">
      <c r="A37" s="493"/>
      <c r="B37" s="494"/>
      <c r="C37" s="494"/>
      <c r="D37" s="495"/>
      <c r="E37" s="495"/>
      <c r="F37" s="496"/>
      <c r="G37" s="495"/>
      <c r="H37" s="496"/>
      <c r="I37" s="496"/>
      <c r="J37" s="498"/>
    </row>
    <row r="38" spans="1:10" s="503" customFormat="1" ht="12.75" customHeight="1">
      <c r="A38" s="499">
        <v>5</v>
      </c>
      <c r="B38" s="500">
        <v>480</v>
      </c>
      <c r="C38" s="500">
        <v>219182</v>
      </c>
      <c r="D38" s="501">
        <v>57703</v>
      </c>
      <c r="E38" s="501">
        <v>10145</v>
      </c>
      <c r="F38" s="502">
        <v>58129</v>
      </c>
      <c r="G38" s="501">
        <v>4049</v>
      </c>
      <c r="H38" s="502">
        <v>87066</v>
      </c>
      <c r="I38" s="502">
        <v>2090</v>
      </c>
      <c r="J38" s="500"/>
    </row>
    <row r="39" spans="1:10" s="492" customFormat="1" ht="10.5" customHeight="1">
      <c r="A39" s="499"/>
      <c r="B39" s="494"/>
      <c r="C39" s="494"/>
      <c r="D39" s="495"/>
      <c r="E39" s="495"/>
      <c r="F39" s="496"/>
      <c r="G39" s="495"/>
      <c r="H39" s="496"/>
      <c r="I39" s="496"/>
      <c r="J39" s="498"/>
    </row>
    <row r="40" spans="1:10" s="492" customFormat="1" ht="12.75" customHeight="1">
      <c r="A40" s="493">
        <v>674</v>
      </c>
      <c r="B40" s="494">
        <v>33</v>
      </c>
      <c r="C40" s="494">
        <v>7136</v>
      </c>
      <c r="D40" s="495">
        <v>4203</v>
      </c>
      <c r="E40" s="495">
        <v>992</v>
      </c>
      <c r="F40" s="496">
        <v>1359</v>
      </c>
      <c r="G40" s="495">
        <v>582</v>
      </c>
      <c r="H40" s="496" t="s">
        <v>189</v>
      </c>
      <c r="I40" s="496" t="s">
        <v>189</v>
      </c>
      <c r="J40" s="494"/>
    </row>
    <row r="41" spans="1:10" s="492" customFormat="1" ht="10.5" customHeight="1">
      <c r="A41" s="493"/>
      <c r="B41" s="494"/>
      <c r="C41" s="494"/>
      <c r="D41" s="495"/>
      <c r="E41" s="495"/>
      <c r="F41" s="496"/>
      <c r="G41" s="495"/>
      <c r="H41" s="496"/>
      <c r="I41" s="496"/>
    </row>
    <row r="42" spans="1:10" s="492" customFormat="1" ht="12.75" customHeight="1">
      <c r="A42" s="493">
        <v>67</v>
      </c>
      <c r="B42" s="494">
        <v>33</v>
      </c>
      <c r="C42" s="494">
        <v>7136</v>
      </c>
      <c r="D42" s="495">
        <v>4203</v>
      </c>
      <c r="E42" s="495">
        <v>992</v>
      </c>
      <c r="F42" s="496">
        <v>1359</v>
      </c>
      <c r="G42" s="495">
        <v>582</v>
      </c>
      <c r="H42" s="496" t="s">
        <v>189</v>
      </c>
      <c r="I42" s="496" t="s">
        <v>189</v>
      </c>
      <c r="J42" s="497"/>
    </row>
    <row r="43" spans="1:10" s="492" customFormat="1" ht="10.5" customHeight="1">
      <c r="A43" s="493"/>
      <c r="B43" s="500"/>
      <c r="C43" s="500"/>
      <c r="D43" s="501"/>
      <c r="E43" s="501"/>
      <c r="F43" s="502"/>
      <c r="G43" s="501"/>
      <c r="H43" s="502"/>
      <c r="I43" s="502"/>
    </row>
    <row r="44" spans="1:10" s="503" customFormat="1" ht="12.75" customHeight="1">
      <c r="A44" s="499">
        <v>6</v>
      </c>
      <c r="B44" s="500">
        <v>33</v>
      </c>
      <c r="C44" s="500">
        <v>7136</v>
      </c>
      <c r="D44" s="501">
        <v>4203</v>
      </c>
      <c r="E44" s="501">
        <v>992</v>
      </c>
      <c r="F44" s="502">
        <v>1359</v>
      </c>
      <c r="G44" s="501">
        <v>582</v>
      </c>
      <c r="H44" s="502" t="s">
        <v>189</v>
      </c>
      <c r="I44" s="502" t="s">
        <v>189</v>
      </c>
      <c r="J44" s="504"/>
    </row>
    <row r="45" spans="1:10" s="492" customFormat="1" ht="10.5" customHeight="1">
      <c r="A45" s="493"/>
      <c r="B45" s="494"/>
      <c r="C45" s="494"/>
      <c r="D45" s="495"/>
      <c r="E45" s="495"/>
      <c r="F45" s="496"/>
      <c r="G45" s="495"/>
      <c r="H45" s="496"/>
      <c r="I45" s="496"/>
    </row>
    <row r="46" spans="1:10" s="503" customFormat="1" ht="12.75" customHeight="1">
      <c r="A46" s="505" t="s">
        <v>25</v>
      </c>
      <c r="B46" s="500">
        <v>513</v>
      </c>
      <c r="C46" s="500">
        <v>226318</v>
      </c>
      <c r="D46" s="501">
        <v>61906</v>
      </c>
      <c r="E46" s="501">
        <v>11137</v>
      </c>
      <c r="F46" s="502">
        <v>59488</v>
      </c>
      <c r="G46" s="501">
        <v>4631</v>
      </c>
      <c r="H46" s="502">
        <v>87066</v>
      </c>
      <c r="I46" s="502">
        <v>2090</v>
      </c>
      <c r="J46" s="504"/>
    </row>
    <row r="47" spans="1:10" s="492" customFormat="1" ht="11.1" customHeight="1">
      <c r="A47" s="499"/>
      <c r="B47" s="494"/>
      <c r="C47" s="494"/>
      <c r="D47" s="495"/>
      <c r="E47" s="495"/>
      <c r="F47" s="496"/>
      <c r="G47" s="495"/>
      <c r="H47" s="496"/>
      <c r="I47" s="496"/>
    </row>
    <row r="48" spans="1:10" s="492" customFormat="1" ht="12.75" customHeight="1">
      <c r="A48" s="947" t="s">
        <v>438</v>
      </c>
      <c r="B48" s="494"/>
      <c r="C48" s="494"/>
      <c r="D48" s="495"/>
      <c r="E48" s="495"/>
      <c r="F48" s="496"/>
      <c r="G48" s="495"/>
      <c r="H48" s="496"/>
      <c r="I48" s="496"/>
    </row>
    <row r="49" spans="1:10" s="492" customFormat="1" ht="12.75" customHeight="1">
      <c r="A49" s="948"/>
      <c r="B49" s="494"/>
      <c r="C49" s="494"/>
      <c r="D49" s="495"/>
      <c r="E49" s="495"/>
      <c r="F49" s="496"/>
      <c r="G49" s="495"/>
      <c r="H49" s="496"/>
      <c r="I49" s="496"/>
    </row>
    <row r="50" spans="1:10" s="492" customFormat="1" ht="12.75" customHeight="1">
      <c r="A50" s="506" t="s">
        <v>439</v>
      </c>
      <c r="B50" s="494">
        <v>5</v>
      </c>
      <c r="C50" s="494">
        <v>134</v>
      </c>
      <c r="D50" s="495">
        <v>134</v>
      </c>
      <c r="E50" s="495" t="s">
        <v>189</v>
      </c>
      <c r="F50" s="496" t="s">
        <v>189</v>
      </c>
      <c r="G50" s="495" t="s">
        <v>189</v>
      </c>
      <c r="H50" s="496" t="s">
        <v>189</v>
      </c>
      <c r="I50" s="496" t="s">
        <v>189</v>
      </c>
      <c r="J50" s="497"/>
    </row>
    <row r="51" spans="1:10" s="492" customFormat="1" ht="12.75" customHeight="1">
      <c r="A51" s="506" t="s">
        <v>440</v>
      </c>
      <c r="B51" s="494">
        <v>2</v>
      </c>
      <c r="C51" s="494">
        <v>43515</v>
      </c>
      <c r="D51" s="495" t="s">
        <v>189</v>
      </c>
      <c r="E51" s="495" t="s">
        <v>189</v>
      </c>
      <c r="F51" s="496" t="s">
        <v>189</v>
      </c>
      <c r="G51" s="495" t="s">
        <v>189</v>
      </c>
      <c r="H51" s="496">
        <v>43515</v>
      </c>
      <c r="I51" s="496" t="s">
        <v>189</v>
      </c>
      <c r="J51" s="497"/>
    </row>
    <row r="52" spans="1:10" s="492" customFormat="1" ht="12.75" customHeight="1">
      <c r="A52" s="506"/>
      <c r="B52" s="494"/>
      <c r="C52" s="494"/>
      <c r="D52" s="495"/>
      <c r="E52" s="495"/>
      <c r="F52" s="496"/>
      <c r="G52" s="495"/>
      <c r="H52" s="496"/>
      <c r="I52" s="496"/>
    </row>
    <row r="53" spans="1:10" s="503" customFormat="1" ht="12.75" customHeight="1">
      <c r="A53" s="505" t="s">
        <v>53</v>
      </c>
      <c r="B53" s="500">
        <v>520</v>
      </c>
      <c r="C53" s="500">
        <v>269967</v>
      </c>
      <c r="D53" s="501">
        <v>62040</v>
      </c>
      <c r="E53" s="501">
        <v>11137</v>
      </c>
      <c r="F53" s="502">
        <v>59488</v>
      </c>
      <c r="G53" s="501">
        <v>4631</v>
      </c>
      <c r="H53" s="502">
        <v>130581</v>
      </c>
      <c r="I53" s="502">
        <v>2090</v>
      </c>
      <c r="J53" s="504"/>
    </row>
    <row r="54" spans="1:10" s="498" customFormat="1" ht="12.75" customHeight="1">
      <c r="A54" s="507"/>
      <c r="B54" s="500"/>
      <c r="C54" s="494"/>
      <c r="D54" s="494"/>
      <c r="E54" s="494"/>
      <c r="F54" s="508"/>
      <c r="G54" s="494"/>
      <c r="H54" s="494"/>
      <c r="I54" s="494"/>
    </row>
    <row r="55" spans="1:10">
      <c r="A55" s="484" t="s">
        <v>37</v>
      </c>
    </row>
    <row r="56" spans="1:10" ht="10.5" customHeight="1">
      <c r="A56" s="510" t="s">
        <v>411</v>
      </c>
      <c r="B56" s="510"/>
      <c r="C56" s="484"/>
      <c r="D56" s="484"/>
      <c r="E56" s="485"/>
      <c r="F56" s="485"/>
      <c r="G56" s="485"/>
    </row>
  </sheetData>
  <mergeCells count="12">
    <mergeCell ref="C8:I8"/>
    <mergeCell ref="A48:A49"/>
    <mergeCell ref="A4:A8"/>
    <mergeCell ref="B4:B7"/>
    <mergeCell ref="C4:C7"/>
    <mergeCell ref="D4:I4"/>
    <mergeCell ref="D5:D7"/>
    <mergeCell ref="E5:E7"/>
    <mergeCell ref="F5:F7"/>
    <mergeCell ref="G5:G7"/>
    <mergeCell ref="H5:H7"/>
    <mergeCell ref="I5:I7"/>
  </mergeCells>
  <printOptions gridLinesSet="0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21</oddHeader>
    <oddFooter>&amp;C&amp;6© Statistisches Landesamt des Freistaates Sachsen - Q I 1 - 3j/13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6"/>
  <sheetViews>
    <sheetView showGridLines="0" zoomScaleNormal="100" workbookViewId="0">
      <selection activeCell="D42" sqref="D42"/>
    </sheetView>
  </sheetViews>
  <sheetFormatPr baseColWidth="10" defaultColWidth="12.625" defaultRowHeight="13.8"/>
  <cols>
    <col min="1" max="1" width="16.25" style="511" customWidth="1"/>
    <col min="2" max="2" width="15" style="511" customWidth="1"/>
    <col min="3" max="3" width="13.625" style="511" customWidth="1"/>
    <col min="4" max="4" width="11.375" style="511" customWidth="1"/>
    <col min="5" max="5" width="12.625" style="511" customWidth="1"/>
    <col min="6" max="6" width="12.875" style="511" customWidth="1"/>
    <col min="7" max="7" width="12.75" style="511" customWidth="1"/>
    <col min="8" max="16384" width="12.625" style="511"/>
  </cols>
  <sheetData>
    <row r="1" spans="1:12" ht="15" customHeight="1"/>
    <row r="2" spans="1:12" s="512" customFormat="1" ht="15" customHeight="1">
      <c r="A2" s="968" t="s">
        <v>441</v>
      </c>
      <c r="B2" s="968"/>
      <c r="C2" s="968"/>
      <c r="D2" s="968"/>
      <c r="E2" s="968"/>
      <c r="F2" s="968"/>
      <c r="G2" s="968"/>
    </row>
    <row r="3" spans="1:12" ht="15" customHeight="1">
      <c r="A3" s="513"/>
    </row>
    <row r="4" spans="1:12" s="514" customFormat="1" ht="16.5" customHeight="1">
      <c r="A4" s="975" t="s">
        <v>155</v>
      </c>
      <c r="B4" s="966" t="s">
        <v>442</v>
      </c>
      <c r="C4" s="966" t="s">
        <v>443</v>
      </c>
      <c r="D4" s="973" t="s">
        <v>444</v>
      </c>
      <c r="E4" s="974"/>
      <c r="F4" s="974"/>
      <c r="G4" s="969" t="s">
        <v>445</v>
      </c>
    </row>
    <row r="5" spans="1:12" s="514" customFormat="1" ht="13.2" customHeight="1">
      <c r="A5" s="976"/>
      <c r="B5" s="967"/>
      <c r="C5" s="967"/>
      <c r="D5" s="971" t="s">
        <v>55</v>
      </c>
      <c r="E5" s="964" t="s">
        <v>1</v>
      </c>
      <c r="F5" s="965"/>
      <c r="G5" s="970"/>
    </row>
    <row r="6" spans="1:12" s="514" customFormat="1" ht="13.2" customHeight="1">
      <c r="A6" s="976"/>
      <c r="B6" s="967"/>
      <c r="C6" s="967"/>
      <c r="D6" s="970"/>
      <c r="E6" s="967" t="s">
        <v>446</v>
      </c>
      <c r="F6" s="967" t="s">
        <v>447</v>
      </c>
      <c r="G6" s="970"/>
    </row>
    <row r="7" spans="1:12" s="514" customFormat="1" ht="13.2" customHeight="1">
      <c r="A7" s="976"/>
      <c r="B7" s="967"/>
      <c r="C7" s="967"/>
      <c r="D7" s="970"/>
      <c r="E7" s="967"/>
      <c r="F7" s="967"/>
      <c r="G7" s="970"/>
    </row>
    <row r="8" spans="1:12" s="514" customFormat="1" ht="13.2" customHeight="1">
      <c r="A8" s="976"/>
      <c r="B8" s="967"/>
      <c r="C8" s="967"/>
      <c r="D8" s="970"/>
      <c r="E8" s="967"/>
      <c r="F8" s="967"/>
      <c r="G8" s="970"/>
    </row>
    <row r="9" spans="1:12" s="514" customFormat="1" ht="13.2" customHeight="1">
      <c r="A9" s="976"/>
      <c r="B9" s="967"/>
      <c r="C9" s="967"/>
      <c r="D9" s="970"/>
      <c r="E9" s="967"/>
      <c r="F9" s="967"/>
      <c r="G9" s="970"/>
    </row>
    <row r="10" spans="1:12" s="514" customFormat="1" ht="3.75" customHeight="1">
      <c r="A10" s="976"/>
      <c r="B10" s="967"/>
      <c r="C10" s="967"/>
      <c r="D10" s="972"/>
      <c r="E10" s="967"/>
      <c r="F10" s="967"/>
      <c r="G10" s="970"/>
    </row>
    <row r="11" spans="1:12" s="514" customFormat="1" ht="13.2" customHeight="1">
      <c r="A11" s="977"/>
      <c r="B11" s="658" t="s">
        <v>34</v>
      </c>
      <c r="C11" s="659" t="s">
        <v>59</v>
      </c>
      <c r="D11" s="978" t="s">
        <v>72</v>
      </c>
      <c r="E11" s="979"/>
      <c r="F11" s="979"/>
      <c r="G11" s="659" t="s">
        <v>27</v>
      </c>
    </row>
    <row r="12" spans="1:12" s="517" customFormat="1" ht="14.7" customHeight="1">
      <c r="A12" s="515"/>
      <c r="B12" s="516"/>
      <c r="G12" s="518"/>
    </row>
    <row r="13" spans="1:12" s="517" customFormat="1" ht="14.7" customHeight="1">
      <c r="A13" s="519">
        <v>532</v>
      </c>
      <c r="B13" s="520">
        <v>10884</v>
      </c>
      <c r="C13" s="668">
        <v>98.3</v>
      </c>
      <c r="D13" s="667">
        <v>422</v>
      </c>
      <c r="E13" s="667">
        <v>314</v>
      </c>
      <c r="F13" s="667">
        <v>108</v>
      </c>
      <c r="G13" s="713">
        <v>79</v>
      </c>
      <c r="H13" s="521"/>
      <c r="J13" s="522"/>
    </row>
    <row r="14" spans="1:12" s="517" customFormat="1" ht="14.7" customHeight="1">
      <c r="A14" s="519"/>
      <c r="B14" s="523"/>
      <c r="C14" s="524"/>
      <c r="D14" s="525"/>
      <c r="E14" s="526"/>
      <c r="F14" s="526"/>
      <c r="G14" s="527"/>
      <c r="I14" s="528"/>
      <c r="J14" s="528"/>
      <c r="K14" s="528"/>
      <c r="L14" s="528"/>
    </row>
    <row r="15" spans="1:12" s="517" customFormat="1" ht="14.7" customHeight="1">
      <c r="A15" s="519">
        <v>537</v>
      </c>
      <c r="B15" s="520">
        <v>1063765</v>
      </c>
      <c r="C15" s="529">
        <v>99.6</v>
      </c>
      <c r="D15" s="525">
        <v>54591</v>
      </c>
      <c r="E15" s="530">
        <v>35919</v>
      </c>
      <c r="F15" s="530">
        <v>18672</v>
      </c>
      <c r="G15" s="529">
        <v>92.5</v>
      </c>
      <c r="H15" s="531"/>
      <c r="I15" s="528"/>
      <c r="J15" s="528"/>
      <c r="K15" s="528"/>
      <c r="L15" s="528"/>
    </row>
    <row r="16" spans="1:12" s="517" customFormat="1" ht="14.7" customHeight="1">
      <c r="A16" s="519"/>
      <c r="B16" s="523"/>
      <c r="C16" s="524"/>
      <c r="D16" s="525"/>
      <c r="E16" s="530"/>
      <c r="F16" s="530"/>
      <c r="G16" s="529"/>
      <c r="I16" s="528"/>
      <c r="J16" s="528"/>
      <c r="K16" s="532"/>
      <c r="L16" s="532"/>
    </row>
    <row r="17" spans="1:12" s="517" customFormat="1" ht="14.7" customHeight="1">
      <c r="A17" s="519">
        <v>538</v>
      </c>
      <c r="B17" s="533">
        <v>251521</v>
      </c>
      <c r="C17" s="529">
        <v>99.4</v>
      </c>
      <c r="D17" s="525">
        <v>13418</v>
      </c>
      <c r="E17" s="530">
        <v>7792</v>
      </c>
      <c r="F17" s="530">
        <v>5626</v>
      </c>
      <c r="G17" s="529">
        <v>84.9</v>
      </c>
      <c r="H17" s="531"/>
      <c r="I17" s="534"/>
      <c r="J17" s="534"/>
      <c r="K17" s="535"/>
      <c r="L17" s="535"/>
    </row>
    <row r="18" spans="1:12" s="517" customFormat="1" ht="14.7" customHeight="1">
      <c r="A18" s="519"/>
      <c r="B18" s="523"/>
      <c r="C18" s="524"/>
      <c r="D18" s="525"/>
      <c r="E18" s="530"/>
      <c r="F18" s="530"/>
      <c r="G18" s="529"/>
      <c r="I18" s="528"/>
      <c r="J18" s="528"/>
      <c r="K18" s="532"/>
      <c r="L18" s="532"/>
    </row>
    <row r="19" spans="1:12" s="542" customFormat="1" ht="14.7" customHeight="1">
      <c r="A19" s="519">
        <v>53</v>
      </c>
      <c r="B19" s="533">
        <v>1326170</v>
      </c>
      <c r="C19" s="529">
        <v>99.6</v>
      </c>
      <c r="D19" s="525">
        <v>68431</v>
      </c>
      <c r="E19" s="530">
        <v>44025</v>
      </c>
      <c r="F19" s="530">
        <v>24406</v>
      </c>
      <c r="G19" s="529">
        <v>91</v>
      </c>
      <c r="H19" s="541"/>
      <c r="I19" s="534"/>
      <c r="J19" s="534"/>
      <c r="K19" s="534"/>
      <c r="L19" s="534"/>
    </row>
    <row r="20" spans="1:12" s="517" customFormat="1" ht="14.7" customHeight="1">
      <c r="A20" s="519"/>
      <c r="B20" s="523"/>
      <c r="C20" s="524"/>
      <c r="D20" s="525"/>
      <c r="E20" s="530"/>
      <c r="F20" s="530"/>
      <c r="G20" s="529"/>
      <c r="I20" s="528"/>
      <c r="J20" s="528"/>
      <c r="K20" s="528"/>
      <c r="L20" s="528"/>
    </row>
    <row r="21" spans="1:12" s="517" customFormat="1" ht="14.7" customHeight="1">
      <c r="A21" s="519">
        <v>541</v>
      </c>
      <c r="B21" s="533">
        <v>764553</v>
      </c>
      <c r="C21" s="529">
        <v>99.6</v>
      </c>
      <c r="D21" s="525">
        <v>29195</v>
      </c>
      <c r="E21" s="530">
        <v>22633</v>
      </c>
      <c r="F21" s="530">
        <v>6562</v>
      </c>
      <c r="G21" s="529">
        <v>81.099999999999994</v>
      </c>
      <c r="H21" s="531"/>
      <c r="I21" s="528"/>
      <c r="J21" s="528"/>
      <c r="K21" s="528"/>
      <c r="L21" s="528"/>
    </row>
    <row r="22" spans="1:12" s="517" customFormat="1" ht="14.7" customHeight="1">
      <c r="A22" s="519"/>
      <c r="B22" s="533"/>
      <c r="C22" s="529"/>
      <c r="D22" s="525"/>
      <c r="E22" s="530"/>
      <c r="F22" s="530"/>
      <c r="G22" s="529"/>
      <c r="I22" s="534"/>
      <c r="J22" s="534"/>
      <c r="K22" s="534"/>
      <c r="L22" s="534"/>
    </row>
    <row r="23" spans="1:12" s="517" customFormat="1" ht="14.7" customHeight="1">
      <c r="A23" s="519">
        <v>542</v>
      </c>
      <c r="B23" s="533">
        <v>389262</v>
      </c>
      <c r="C23" s="529">
        <v>96.9</v>
      </c>
      <c r="D23" s="525">
        <v>19846</v>
      </c>
      <c r="E23" s="530">
        <v>10813</v>
      </c>
      <c r="F23" s="530">
        <v>9033</v>
      </c>
      <c r="G23" s="529">
        <v>76.099999999999994</v>
      </c>
      <c r="H23" s="531"/>
      <c r="I23" s="528"/>
      <c r="J23" s="528"/>
      <c r="K23" s="528"/>
      <c r="L23" s="528"/>
    </row>
    <row r="24" spans="1:12" s="517" customFormat="1" ht="14.7" customHeight="1">
      <c r="A24" s="519"/>
      <c r="B24" s="533"/>
      <c r="C24" s="529"/>
      <c r="D24" s="525"/>
      <c r="E24" s="530"/>
      <c r="F24" s="530"/>
      <c r="G24" s="529"/>
      <c r="I24" s="528"/>
      <c r="J24" s="528"/>
      <c r="K24" s="528"/>
      <c r="L24" s="528"/>
    </row>
    <row r="25" spans="1:12" s="517" customFormat="1" ht="14.7" customHeight="1">
      <c r="A25" s="519">
        <v>549</v>
      </c>
      <c r="B25" s="533">
        <v>168090</v>
      </c>
      <c r="C25" s="529">
        <v>100</v>
      </c>
      <c r="D25" s="525">
        <v>6756</v>
      </c>
      <c r="E25" s="530">
        <v>5357</v>
      </c>
      <c r="F25" s="530">
        <v>1399</v>
      </c>
      <c r="G25" s="529">
        <v>87.3</v>
      </c>
      <c r="H25" s="531"/>
      <c r="I25" s="528"/>
      <c r="J25" s="528"/>
      <c r="K25" s="528"/>
      <c r="L25" s="528"/>
    </row>
    <row r="26" spans="1:12" s="517" customFormat="1" ht="14.7" customHeight="1">
      <c r="A26" s="519"/>
      <c r="B26" s="533"/>
      <c r="C26" s="529"/>
      <c r="D26" s="525"/>
      <c r="E26" s="530"/>
      <c r="F26" s="530"/>
      <c r="G26" s="529"/>
      <c r="I26" s="528"/>
      <c r="J26" s="528"/>
      <c r="K26" s="528"/>
      <c r="L26" s="528"/>
    </row>
    <row r="27" spans="1:12" s="542" customFormat="1" ht="14.7" customHeight="1">
      <c r="A27" s="519">
        <v>54</v>
      </c>
      <c r="B27" s="533">
        <v>1321905</v>
      </c>
      <c r="C27" s="529">
        <v>98.9</v>
      </c>
      <c r="D27" s="525">
        <v>55797</v>
      </c>
      <c r="E27" s="530">
        <v>38803</v>
      </c>
      <c r="F27" s="530">
        <v>16994</v>
      </c>
      <c r="G27" s="529">
        <v>80.400000000000006</v>
      </c>
      <c r="H27" s="541"/>
      <c r="I27" s="534"/>
      <c r="J27" s="534"/>
      <c r="K27" s="534"/>
      <c r="L27" s="534"/>
    </row>
    <row r="28" spans="1:12" s="517" customFormat="1" ht="14.7" customHeight="1">
      <c r="A28" s="519"/>
      <c r="B28" s="533"/>
      <c r="C28" s="524"/>
      <c r="D28" s="525"/>
      <c r="E28" s="526"/>
      <c r="F28" s="526"/>
      <c r="G28" s="529"/>
      <c r="I28" s="534"/>
      <c r="J28" s="534"/>
      <c r="K28" s="534"/>
      <c r="L28" s="534"/>
    </row>
    <row r="29" spans="1:12" s="517" customFormat="1" ht="14.7" customHeight="1">
      <c r="A29" s="519">
        <v>565</v>
      </c>
      <c r="B29" s="533">
        <v>14720</v>
      </c>
      <c r="C29" s="529">
        <v>100</v>
      </c>
      <c r="D29" s="525">
        <v>576</v>
      </c>
      <c r="E29" s="530">
        <v>448</v>
      </c>
      <c r="F29" s="530">
        <v>128</v>
      </c>
      <c r="G29" s="529">
        <v>83.4</v>
      </c>
      <c r="H29" s="531"/>
      <c r="I29" s="534"/>
      <c r="J29" s="534"/>
      <c r="K29" s="534"/>
      <c r="L29" s="535"/>
    </row>
    <row r="30" spans="1:12" s="517" customFormat="1" ht="14.7" customHeight="1">
      <c r="A30" s="519"/>
      <c r="B30" s="533"/>
      <c r="C30" s="529"/>
      <c r="D30" s="525"/>
      <c r="E30" s="530"/>
      <c r="F30" s="530"/>
      <c r="G30" s="529"/>
      <c r="I30" s="534"/>
      <c r="J30" s="534"/>
      <c r="K30" s="534"/>
      <c r="L30" s="535"/>
    </row>
    <row r="31" spans="1:12" s="517" customFormat="1" ht="14.7" customHeight="1">
      <c r="A31" s="519">
        <v>566</v>
      </c>
      <c r="B31" s="533">
        <v>997863</v>
      </c>
      <c r="C31" s="529">
        <v>99.9</v>
      </c>
      <c r="D31" s="525">
        <v>41622</v>
      </c>
      <c r="E31" s="530">
        <v>31452</v>
      </c>
      <c r="F31" s="530">
        <v>10170</v>
      </c>
      <c r="G31" s="529">
        <v>86.4</v>
      </c>
      <c r="H31" s="531"/>
      <c r="I31" s="534"/>
      <c r="J31" s="534"/>
      <c r="K31" s="535"/>
      <c r="L31" s="535"/>
    </row>
    <row r="32" spans="1:12" s="517" customFormat="1" ht="14.7" customHeight="1">
      <c r="A32" s="519"/>
      <c r="B32" s="533"/>
      <c r="C32" s="529"/>
      <c r="D32" s="525"/>
      <c r="E32" s="530"/>
      <c r="F32" s="530"/>
      <c r="G32" s="529"/>
      <c r="I32" s="534"/>
      <c r="J32" s="534"/>
      <c r="K32" s="534"/>
      <c r="L32" s="535"/>
    </row>
    <row r="33" spans="1:12" s="542" customFormat="1" ht="14.7" customHeight="1">
      <c r="A33" s="519">
        <v>56</v>
      </c>
      <c r="B33" s="533">
        <v>1012583</v>
      </c>
      <c r="C33" s="529">
        <v>99.9</v>
      </c>
      <c r="D33" s="525">
        <v>42198</v>
      </c>
      <c r="E33" s="530">
        <v>31900</v>
      </c>
      <c r="F33" s="530">
        <v>10298</v>
      </c>
      <c r="G33" s="529">
        <v>86.3</v>
      </c>
      <c r="H33" s="541"/>
      <c r="I33" s="534"/>
      <c r="J33" s="534"/>
      <c r="K33" s="534"/>
      <c r="L33" s="535"/>
    </row>
    <row r="34" spans="1:12" s="517" customFormat="1" ht="14.7" customHeight="1">
      <c r="A34" s="519"/>
      <c r="B34" s="533"/>
      <c r="C34" s="529"/>
      <c r="D34" s="525"/>
      <c r="E34" s="530"/>
      <c r="F34" s="530"/>
      <c r="G34" s="529"/>
      <c r="I34" s="528"/>
      <c r="J34" s="528"/>
      <c r="K34" s="528"/>
      <c r="L34" s="532"/>
    </row>
    <row r="35" spans="1:12" s="517" customFormat="1" ht="14.7" customHeight="1">
      <c r="A35" s="519">
        <v>582</v>
      </c>
      <c r="B35" s="533">
        <v>214415</v>
      </c>
      <c r="C35" s="529">
        <v>99.6</v>
      </c>
      <c r="D35" s="525">
        <v>8631</v>
      </c>
      <c r="E35" s="530">
        <v>7071</v>
      </c>
      <c r="F35" s="530">
        <v>1560</v>
      </c>
      <c r="G35" s="529">
        <v>90.4</v>
      </c>
      <c r="H35" s="531"/>
      <c r="I35" s="528"/>
      <c r="J35" s="528"/>
      <c r="K35" s="528"/>
      <c r="L35" s="528"/>
    </row>
    <row r="36" spans="1:12" s="517" customFormat="1" ht="14.7" customHeight="1">
      <c r="A36" s="519"/>
      <c r="B36" s="533"/>
      <c r="C36" s="529"/>
      <c r="D36" s="665"/>
      <c r="E36" s="666"/>
      <c r="F36" s="666"/>
      <c r="G36" s="529"/>
      <c r="I36" s="534"/>
      <c r="J36" s="534"/>
      <c r="K36" s="534"/>
      <c r="L36" s="534"/>
    </row>
    <row r="37" spans="1:12" s="542" customFormat="1" ht="14.7" customHeight="1">
      <c r="A37" s="519">
        <v>58</v>
      </c>
      <c r="B37" s="533">
        <v>214415</v>
      </c>
      <c r="C37" s="529">
        <v>99.6</v>
      </c>
      <c r="D37" s="525">
        <v>8631</v>
      </c>
      <c r="E37" s="530">
        <v>7071</v>
      </c>
      <c r="F37" s="530">
        <v>1560</v>
      </c>
      <c r="G37" s="529">
        <v>90.4</v>
      </c>
      <c r="H37" s="541"/>
      <c r="I37" s="534"/>
      <c r="J37" s="534"/>
      <c r="K37" s="534"/>
      <c r="L37" s="534"/>
    </row>
    <row r="38" spans="1:12" s="517" customFormat="1" ht="14.7" customHeight="1">
      <c r="A38" s="519"/>
      <c r="B38" s="533"/>
      <c r="C38" s="529"/>
      <c r="D38" s="525"/>
      <c r="E38" s="530"/>
      <c r="F38" s="530"/>
      <c r="G38" s="529"/>
      <c r="I38" s="532"/>
      <c r="J38" s="532"/>
      <c r="K38" s="532"/>
      <c r="L38" s="532"/>
    </row>
    <row r="39" spans="1:12" s="517" customFormat="1" ht="14.7" customHeight="1">
      <c r="A39" s="536">
        <v>5</v>
      </c>
      <c r="B39" s="537">
        <v>3875073</v>
      </c>
      <c r="C39" s="538">
        <v>99.4</v>
      </c>
      <c r="D39" s="539">
        <v>175057</v>
      </c>
      <c r="E39" s="540">
        <v>121799</v>
      </c>
      <c r="F39" s="540">
        <v>53258</v>
      </c>
      <c r="G39" s="538">
        <v>86.1</v>
      </c>
      <c r="H39" s="531"/>
      <c r="I39" s="534"/>
      <c r="J39" s="534"/>
      <c r="K39" s="534"/>
      <c r="L39" s="535"/>
    </row>
    <row r="40" spans="1:12" s="517" customFormat="1" ht="14.7" customHeight="1">
      <c r="A40" s="519"/>
      <c r="B40" s="533"/>
      <c r="C40" s="529"/>
      <c r="D40" s="525"/>
      <c r="E40" s="530"/>
      <c r="F40" s="530"/>
      <c r="G40" s="529"/>
      <c r="I40" s="534"/>
      <c r="J40" s="534"/>
      <c r="K40" s="534"/>
      <c r="L40" s="534"/>
    </row>
    <row r="41" spans="1:12" s="517" customFormat="1" ht="14.7" customHeight="1">
      <c r="A41" s="519">
        <v>674</v>
      </c>
      <c r="B41" s="533">
        <v>144223</v>
      </c>
      <c r="C41" s="529">
        <v>99.8</v>
      </c>
      <c r="D41" s="525">
        <v>5903</v>
      </c>
      <c r="E41" s="530">
        <v>4836</v>
      </c>
      <c r="F41" s="530">
        <v>1067</v>
      </c>
      <c r="G41" s="529">
        <v>91.9</v>
      </c>
      <c r="H41" s="531"/>
      <c r="I41" s="535"/>
      <c r="J41" s="535"/>
      <c r="K41" s="535"/>
      <c r="L41" s="535"/>
    </row>
    <row r="42" spans="1:12" s="517" customFormat="1" ht="14.7" customHeight="1">
      <c r="A42" s="519"/>
      <c r="B42" s="533"/>
      <c r="C42" s="529"/>
      <c r="D42" s="525"/>
      <c r="E42" s="530"/>
      <c r="F42" s="530"/>
      <c r="G42" s="529"/>
      <c r="I42" s="534"/>
      <c r="J42" s="534"/>
      <c r="K42" s="534"/>
      <c r="L42" s="534"/>
    </row>
    <row r="43" spans="1:12" s="542" customFormat="1" ht="14.7" customHeight="1">
      <c r="A43" s="519">
        <v>67</v>
      </c>
      <c r="B43" s="533">
        <v>144223</v>
      </c>
      <c r="C43" s="529">
        <v>99.8</v>
      </c>
      <c r="D43" s="525">
        <v>5903</v>
      </c>
      <c r="E43" s="530">
        <v>4836</v>
      </c>
      <c r="F43" s="530">
        <v>1067</v>
      </c>
      <c r="G43" s="529">
        <v>91.9</v>
      </c>
      <c r="H43" s="541"/>
      <c r="I43" s="535"/>
      <c r="J43" s="535"/>
      <c r="K43" s="535"/>
      <c r="L43" s="543"/>
    </row>
    <row r="44" spans="1:12" s="517" customFormat="1" ht="14.7" customHeight="1">
      <c r="A44" s="519"/>
      <c r="B44" s="533"/>
      <c r="C44" s="529"/>
      <c r="D44" s="525"/>
      <c r="E44" s="530"/>
      <c r="F44" s="530"/>
      <c r="G44" s="529"/>
      <c r="J44" s="522"/>
    </row>
    <row r="45" spans="1:12" s="542" customFormat="1" ht="14.7" customHeight="1">
      <c r="A45" s="536">
        <v>6</v>
      </c>
      <c r="B45" s="537">
        <v>144223</v>
      </c>
      <c r="C45" s="538">
        <v>99.8</v>
      </c>
      <c r="D45" s="539">
        <v>5903</v>
      </c>
      <c r="E45" s="540">
        <v>4836</v>
      </c>
      <c r="F45" s="540">
        <v>1067</v>
      </c>
      <c r="G45" s="538">
        <v>91.9</v>
      </c>
      <c r="H45" s="541"/>
      <c r="J45" s="544"/>
    </row>
    <row r="46" spans="1:12" s="517" customFormat="1" ht="14.7" customHeight="1">
      <c r="A46" s="536"/>
      <c r="B46" s="533"/>
      <c r="C46" s="524"/>
      <c r="D46" s="525"/>
      <c r="E46" s="530"/>
      <c r="F46" s="530"/>
      <c r="G46" s="529"/>
      <c r="J46" s="522"/>
    </row>
    <row r="47" spans="1:12" s="517" customFormat="1" ht="14.7" customHeight="1">
      <c r="A47" s="545" t="s">
        <v>25</v>
      </c>
      <c r="B47" s="537">
        <v>4019296</v>
      </c>
      <c r="C47" s="538">
        <v>99.4</v>
      </c>
      <c r="D47" s="539">
        <v>180960</v>
      </c>
      <c r="E47" s="540">
        <v>126635</v>
      </c>
      <c r="F47" s="540">
        <v>54325</v>
      </c>
      <c r="G47" s="538">
        <v>86.3</v>
      </c>
      <c r="H47" s="531"/>
      <c r="J47" s="544"/>
    </row>
    <row r="48" spans="1:12" s="517" customFormat="1" ht="14.7" customHeight="1">
      <c r="A48" s="546"/>
      <c r="B48" s="547"/>
      <c r="C48" s="548"/>
      <c r="D48" s="547"/>
      <c r="E48" s="547"/>
      <c r="F48" s="547"/>
      <c r="G48" s="549"/>
    </row>
    <row r="49" spans="1:8" s="517" customFormat="1" ht="12.75" customHeight="1">
      <c r="A49" s="551" t="s">
        <v>448</v>
      </c>
      <c r="B49" s="526"/>
      <c r="C49" s="526"/>
      <c r="D49" s="525"/>
      <c r="E49" s="552"/>
      <c r="F49" s="550"/>
      <c r="G49" s="549"/>
      <c r="H49" s="531"/>
    </row>
    <row r="50" spans="1:8" s="517" customFormat="1" ht="12.75" customHeight="1">
      <c r="A50" s="553" t="s">
        <v>36</v>
      </c>
      <c r="B50" s="520">
        <v>4011</v>
      </c>
      <c r="C50" s="525" t="s">
        <v>190</v>
      </c>
      <c r="D50" s="525">
        <v>102</v>
      </c>
      <c r="E50" s="525">
        <v>99</v>
      </c>
      <c r="F50" s="525">
        <v>3</v>
      </c>
      <c r="G50" s="525" t="s">
        <v>189</v>
      </c>
    </row>
    <row r="51" spans="1:8" s="517" customFormat="1" ht="12.75" customHeight="1">
      <c r="A51" s="551" t="s">
        <v>35</v>
      </c>
      <c r="B51" s="520" t="s">
        <v>189</v>
      </c>
      <c r="C51" s="525" t="s">
        <v>190</v>
      </c>
      <c r="D51" s="525">
        <v>8933</v>
      </c>
      <c r="E51" s="525" t="s">
        <v>189</v>
      </c>
      <c r="F51" s="525">
        <v>8933</v>
      </c>
      <c r="G51" s="525" t="s">
        <v>189</v>
      </c>
      <c r="H51" s="531"/>
    </row>
    <row r="52" spans="1:8" s="517" customFormat="1" ht="14.7" customHeight="1">
      <c r="A52" s="664"/>
      <c r="B52" s="525"/>
      <c r="C52" s="525"/>
      <c r="D52" s="525"/>
      <c r="E52" s="525"/>
      <c r="F52" s="525"/>
      <c r="G52" s="525"/>
      <c r="H52" s="531"/>
    </row>
    <row r="53" spans="1:8" s="517" customFormat="1" ht="14.7" customHeight="1">
      <c r="A53" s="782" t="s">
        <v>37</v>
      </c>
      <c r="B53" s="554"/>
      <c r="C53" s="526"/>
      <c r="D53" s="555"/>
      <c r="E53" s="556"/>
      <c r="F53" s="554"/>
      <c r="G53" s="557"/>
    </row>
    <row r="54" spans="1:8" s="514" customFormat="1" ht="10.5" customHeight="1">
      <c r="A54" s="514" t="s">
        <v>449</v>
      </c>
      <c r="B54" s="558"/>
      <c r="C54" s="558"/>
      <c r="D54" s="558"/>
      <c r="E54" s="558"/>
      <c r="F54" s="558"/>
      <c r="G54" s="511"/>
    </row>
    <row r="55" spans="1:8" s="514" customFormat="1" ht="10.5" customHeight="1"/>
    <row r="56" spans="1:8">
      <c r="A56" s="514"/>
    </row>
  </sheetData>
  <mergeCells count="11">
    <mergeCell ref="E5:F5"/>
    <mergeCell ref="B4:B10"/>
    <mergeCell ref="C4:C10"/>
    <mergeCell ref="A2:G2"/>
    <mergeCell ref="G4:G10"/>
    <mergeCell ref="D5:D10"/>
    <mergeCell ref="E6:E10"/>
    <mergeCell ref="F6:F10"/>
    <mergeCell ref="D4:F4"/>
    <mergeCell ref="A4:A11"/>
    <mergeCell ref="D11:F11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22</oddHeader>
    <oddFooter>&amp;C&amp;6© Statistisches Landesamt des Freistaates Sachsen - Q I 1 - 3j/13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0"/>
  <sheetViews>
    <sheetView showGridLines="0" topLeftCell="A4" zoomScaleNormal="100" workbookViewId="0">
      <selection activeCell="I38" sqref="I38"/>
    </sheetView>
  </sheetViews>
  <sheetFormatPr baseColWidth="10" defaultColWidth="11.375" defaultRowHeight="13.2"/>
  <cols>
    <col min="1" max="1" width="18.875" style="560" customWidth="1"/>
    <col min="2" max="2" width="6.75" style="560" customWidth="1"/>
    <col min="3" max="3" width="16" style="560" customWidth="1"/>
    <col min="4" max="4" width="12.25" style="560" customWidth="1"/>
    <col min="5" max="5" width="16" style="560" customWidth="1"/>
    <col min="6" max="6" width="13.375" style="560" customWidth="1"/>
    <col min="7" max="7" width="12" style="560" customWidth="1"/>
    <col min="8" max="8" width="11.75" style="560" customWidth="1"/>
    <col min="9" max="10" width="14.875" style="560" customWidth="1"/>
    <col min="11" max="11" width="12.125" style="560" customWidth="1"/>
    <col min="12" max="12" width="12" style="560" customWidth="1"/>
    <col min="13" max="13" width="10.25" style="560" customWidth="1"/>
    <col min="14" max="14" width="1" style="560" customWidth="1"/>
    <col min="15" max="15" width="18.125" style="560" customWidth="1"/>
    <col min="16" max="16384" width="11.375" style="560"/>
  </cols>
  <sheetData>
    <row r="1" spans="1:16" ht="15" customHeight="1">
      <c r="A1" s="559" t="s">
        <v>450</v>
      </c>
    </row>
    <row r="2" spans="1:16" s="561" customFormat="1" ht="15" customHeight="1">
      <c r="A2" s="561" t="s">
        <v>194</v>
      </c>
    </row>
    <row r="3" spans="1:16" ht="13.5" customHeight="1">
      <c r="A3" s="323"/>
    </row>
    <row r="4" spans="1:16" s="562" customFormat="1" ht="12" customHeight="1">
      <c r="A4" s="874" t="s">
        <v>245</v>
      </c>
      <c r="B4" s="980" t="s">
        <v>451</v>
      </c>
      <c r="C4" s="983" t="s">
        <v>452</v>
      </c>
      <c r="D4" s="980" t="s">
        <v>453</v>
      </c>
      <c r="E4" s="985" t="s">
        <v>41</v>
      </c>
      <c r="F4" s="986"/>
      <c r="G4" s="986"/>
      <c r="H4" s="986"/>
      <c r="I4" s="986"/>
      <c r="J4" s="986"/>
      <c r="K4" s="986"/>
      <c r="L4" s="986"/>
      <c r="M4" s="986"/>
      <c r="N4" s="1006" t="s">
        <v>245</v>
      </c>
      <c r="O4" s="1007"/>
    </row>
    <row r="5" spans="1:16" s="562" customFormat="1" ht="12" customHeight="1">
      <c r="A5" s="875"/>
      <c r="B5" s="981"/>
      <c r="C5" s="984"/>
      <c r="D5" s="981"/>
      <c r="E5" s="1001" t="s">
        <v>454</v>
      </c>
      <c r="F5" s="1004" t="s">
        <v>1</v>
      </c>
      <c r="G5" s="1005"/>
      <c r="H5" s="1011" t="s">
        <v>455</v>
      </c>
      <c r="I5" s="1012"/>
      <c r="J5" s="1012"/>
      <c r="K5" s="1012"/>
      <c r="L5" s="1013" t="s">
        <v>456</v>
      </c>
      <c r="M5" s="1016" t="s">
        <v>457</v>
      </c>
      <c r="N5" s="891"/>
      <c r="O5" s="1008"/>
    </row>
    <row r="6" spans="1:16" s="562" customFormat="1" ht="12" customHeight="1">
      <c r="A6" s="875"/>
      <c r="B6" s="981"/>
      <c r="C6" s="984"/>
      <c r="D6" s="981"/>
      <c r="E6" s="981"/>
      <c r="F6" s="990" t="s">
        <v>458</v>
      </c>
      <c r="G6" s="993" t="s">
        <v>459</v>
      </c>
      <c r="H6" s="996" t="s">
        <v>55</v>
      </c>
      <c r="I6" s="999" t="s">
        <v>1</v>
      </c>
      <c r="J6" s="999"/>
      <c r="K6" s="1000"/>
      <c r="L6" s="1014"/>
      <c r="M6" s="1017"/>
      <c r="N6" s="891"/>
      <c r="O6" s="1008"/>
    </row>
    <row r="7" spans="1:16" s="562" customFormat="1" ht="12" customHeight="1">
      <c r="A7" s="875"/>
      <c r="B7" s="981"/>
      <c r="C7" s="984"/>
      <c r="D7" s="981"/>
      <c r="E7" s="981"/>
      <c r="F7" s="991"/>
      <c r="G7" s="994"/>
      <c r="H7" s="997"/>
      <c r="I7" s="999" t="s">
        <v>460</v>
      </c>
      <c r="J7" s="999"/>
      <c r="K7" s="1001" t="s">
        <v>461</v>
      </c>
      <c r="L7" s="1014"/>
      <c r="M7" s="1017"/>
      <c r="N7" s="891"/>
      <c r="O7" s="1008"/>
    </row>
    <row r="8" spans="1:16" s="562" customFormat="1" ht="12" customHeight="1">
      <c r="A8" s="875"/>
      <c r="B8" s="981"/>
      <c r="C8" s="984"/>
      <c r="D8" s="981"/>
      <c r="E8" s="981"/>
      <c r="F8" s="991"/>
      <c r="G8" s="994"/>
      <c r="H8" s="997"/>
      <c r="I8" s="1001" t="s">
        <v>462</v>
      </c>
      <c r="J8" s="1002" t="s">
        <v>463</v>
      </c>
      <c r="K8" s="981"/>
      <c r="L8" s="1014"/>
      <c r="M8" s="1017"/>
      <c r="N8" s="891"/>
      <c r="O8" s="1008"/>
    </row>
    <row r="9" spans="1:16" s="562" customFormat="1" ht="12" customHeight="1">
      <c r="A9" s="875"/>
      <c r="B9" s="982"/>
      <c r="C9" s="984"/>
      <c r="D9" s="982"/>
      <c r="E9" s="982"/>
      <c r="F9" s="992"/>
      <c r="G9" s="995"/>
      <c r="H9" s="998"/>
      <c r="I9" s="982"/>
      <c r="J9" s="1003"/>
      <c r="K9" s="982"/>
      <c r="L9" s="1015"/>
      <c r="M9" s="1018"/>
      <c r="N9" s="891"/>
      <c r="O9" s="1008"/>
    </row>
    <row r="10" spans="1:16" s="562" customFormat="1" ht="12" customHeight="1">
      <c r="A10" s="876"/>
      <c r="B10" s="987" t="s">
        <v>34</v>
      </c>
      <c r="C10" s="988"/>
      <c r="D10" s="987" t="s">
        <v>464</v>
      </c>
      <c r="E10" s="989"/>
      <c r="F10" s="989"/>
      <c r="G10" s="989"/>
      <c r="H10" s="989"/>
      <c r="I10" s="989"/>
      <c r="J10" s="989"/>
      <c r="K10" s="989"/>
      <c r="L10" s="989"/>
      <c r="M10" s="989"/>
      <c r="N10" s="1009"/>
      <c r="O10" s="1010"/>
    </row>
    <row r="11" spans="1:16" s="570" customFormat="1" ht="11.1" customHeight="1">
      <c r="A11" s="563"/>
      <c r="B11" s="564"/>
      <c r="C11" s="564"/>
      <c r="D11" s="565"/>
      <c r="E11" s="566"/>
      <c r="F11" s="564"/>
      <c r="G11" s="564"/>
      <c r="H11" s="564"/>
      <c r="I11" s="564"/>
      <c r="J11" s="564"/>
      <c r="K11" s="564"/>
      <c r="L11" s="564"/>
      <c r="M11" s="567"/>
      <c r="N11" s="568"/>
      <c r="O11" s="569"/>
    </row>
    <row r="12" spans="1:16" s="570" customFormat="1" ht="11.4">
      <c r="A12" s="356" t="s">
        <v>19</v>
      </c>
      <c r="B12" s="564">
        <v>2</v>
      </c>
      <c r="C12" s="564">
        <v>241495</v>
      </c>
      <c r="D12" s="571">
        <v>66733</v>
      </c>
      <c r="E12" s="566">
        <v>9695</v>
      </c>
      <c r="F12" s="564">
        <v>8181</v>
      </c>
      <c r="G12" s="564">
        <v>1514</v>
      </c>
      <c r="H12" s="564">
        <v>51295</v>
      </c>
      <c r="I12" s="566">
        <v>51295</v>
      </c>
      <c r="J12" s="572" t="s">
        <v>189</v>
      </c>
      <c r="K12" s="566" t="s">
        <v>189</v>
      </c>
      <c r="L12" s="566">
        <v>2049</v>
      </c>
      <c r="M12" s="564">
        <v>3694</v>
      </c>
      <c r="N12" s="573"/>
      <c r="O12" s="267" t="s">
        <v>19</v>
      </c>
      <c r="P12" s="574"/>
    </row>
    <row r="13" spans="1:16" s="570" customFormat="1" ht="11.4">
      <c r="A13" s="356"/>
      <c r="B13" s="564"/>
      <c r="C13" s="564"/>
      <c r="D13" s="571"/>
      <c r="E13" s="566"/>
      <c r="F13" s="564"/>
      <c r="G13" s="564"/>
      <c r="H13" s="564"/>
      <c r="I13" s="566"/>
      <c r="J13" s="572"/>
      <c r="K13" s="566"/>
      <c r="L13" s="566"/>
      <c r="M13" s="564"/>
      <c r="N13" s="573"/>
      <c r="O13" s="267"/>
      <c r="P13" s="574"/>
    </row>
    <row r="14" spans="1:16" s="570" customFormat="1" ht="11.4">
      <c r="A14" s="356" t="s">
        <v>182</v>
      </c>
      <c r="B14" s="564">
        <v>5</v>
      </c>
      <c r="C14" s="564">
        <v>277234</v>
      </c>
      <c r="D14" s="571">
        <v>11435</v>
      </c>
      <c r="E14" s="566">
        <v>9850</v>
      </c>
      <c r="F14" s="564">
        <v>7376</v>
      </c>
      <c r="G14" s="564">
        <v>2474</v>
      </c>
      <c r="H14" s="564">
        <v>63</v>
      </c>
      <c r="I14" s="566">
        <v>63</v>
      </c>
      <c r="J14" s="572" t="s">
        <v>189</v>
      </c>
      <c r="K14" s="566" t="s">
        <v>189</v>
      </c>
      <c r="L14" s="566">
        <v>157</v>
      </c>
      <c r="M14" s="564">
        <v>1365</v>
      </c>
      <c r="N14" s="573"/>
      <c r="O14" s="267" t="s">
        <v>182</v>
      </c>
      <c r="P14" s="574"/>
    </row>
    <row r="15" spans="1:16" s="570" customFormat="1" ht="11.4">
      <c r="A15" s="356" t="s">
        <v>183</v>
      </c>
      <c r="B15" s="564">
        <v>9</v>
      </c>
      <c r="C15" s="564">
        <v>322743</v>
      </c>
      <c r="D15" s="571">
        <v>19905</v>
      </c>
      <c r="E15" s="566">
        <v>17781</v>
      </c>
      <c r="F15" s="564">
        <v>9389</v>
      </c>
      <c r="G15" s="564">
        <v>8392</v>
      </c>
      <c r="H15" s="564">
        <v>92</v>
      </c>
      <c r="I15" s="566">
        <v>92</v>
      </c>
      <c r="J15" s="572" t="s">
        <v>189</v>
      </c>
      <c r="K15" s="566" t="s">
        <v>189</v>
      </c>
      <c r="L15" s="566">
        <v>708</v>
      </c>
      <c r="M15" s="564">
        <v>1324</v>
      </c>
      <c r="N15" s="573"/>
      <c r="O15" s="267" t="s">
        <v>183</v>
      </c>
      <c r="P15" s="574"/>
    </row>
    <row r="16" spans="1:16" s="570" customFormat="1" ht="11.4">
      <c r="A16" s="356" t="s">
        <v>20</v>
      </c>
      <c r="B16" s="564">
        <v>1</v>
      </c>
      <c r="C16" s="564">
        <v>234199</v>
      </c>
      <c r="D16" s="571">
        <v>10780</v>
      </c>
      <c r="E16" s="566">
        <v>8819</v>
      </c>
      <c r="F16" s="564">
        <v>6633</v>
      </c>
      <c r="G16" s="564">
        <v>2186</v>
      </c>
      <c r="H16" s="564">
        <v>94</v>
      </c>
      <c r="I16" s="566">
        <v>64</v>
      </c>
      <c r="J16" s="572" t="s">
        <v>189</v>
      </c>
      <c r="K16" s="566">
        <v>30</v>
      </c>
      <c r="L16" s="566">
        <v>189</v>
      </c>
      <c r="M16" s="564">
        <v>1678</v>
      </c>
      <c r="N16" s="573"/>
      <c r="O16" s="267" t="s">
        <v>20</v>
      </c>
      <c r="P16" s="574"/>
    </row>
    <row r="17" spans="1:16" s="570" customFormat="1" ht="11.4">
      <c r="A17" s="356" t="s">
        <v>184</v>
      </c>
      <c r="B17" s="564">
        <v>2</v>
      </c>
      <c r="C17" s="564">
        <v>429168</v>
      </c>
      <c r="D17" s="571">
        <v>19810</v>
      </c>
      <c r="E17" s="566">
        <v>16303</v>
      </c>
      <c r="F17" s="564">
        <v>11892</v>
      </c>
      <c r="G17" s="564">
        <v>4411</v>
      </c>
      <c r="H17" s="564">
        <v>533</v>
      </c>
      <c r="I17" s="566">
        <v>507</v>
      </c>
      <c r="J17" s="572" t="s">
        <v>189</v>
      </c>
      <c r="K17" s="566">
        <v>26</v>
      </c>
      <c r="L17" s="566">
        <v>282</v>
      </c>
      <c r="M17" s="564">
        <v>2692</v>
      </c>
      <c r="N17" s="573"/>
      <c r="O17" s="267" t="s">
        <v>184</v>
      </c>
      <c r="P17" s="574"/>
    </row>
    <row r="18" spans="1:16" s="570" customFormat="1" ht="11.4">
      <c r="A18" s="356"/>
      <c r="B18" s="564"/>
      <c r="C18" s="564"/>
      <c r="D18" s="571"/>
      <c r="E18" s="566"/>
      <c r="F18" s="564"/>
      <c r="G18" s="564"/>
      <c r="H18" s="564"/>
      <c r="I18" s="566"/>
      <c r="J18" s="572"/>
      <c r="K18" s="566"/>
      <c r="L18" s="566"/>
      <c r="M18" s="564"/>
      <c r="N18" s="573"/>
      <c r="O18" s="267"/>
      <c r="P18" s="574"/>
    </row>
    <row r="19" spans="1:16" s="570" customFormat="1" ht="11.4">
      <c r="A19" s="356"/>
      <c r="B19" s="564"/>
      <c r="C19" s="564"/>
      <c r="D19" s="571"/>
      <c r="E19" s="566"/>
      <c r="F19" s="564"/>
      <c r="G19" s="564"/>
      <c r="H19" s="564"/>
      <c r="I19" s="566"/>
      <c r="J19" s="572"/>
      <c r="K19" s="566"/>
      <c r="L19" s="566"/>
      <c r="M19" s="564"/>
      <c r="N19" s="573"/>
      <c r="O19" s="267"/>
      <c r="P19" s="574"/>
    </row>
    <row r="20" spans="1:16" s="570" customFormat="1" ht="11.4">
      <c r="A20" s="356" t="s">
        <v>21</v>
      </c>
      <c r="B20" s="564">
        <v>1</v>
      </c>
      <c r="C20" s="564">
        <v>525829</v>
      </c>
      <c r="D20" s="571">
        <v>42269</v>
      </c>
      <c r="E20" s="566">
        <v>32389</v>
      </c>
      <c r="F20" s="564">
        <v>18928</v>
      </c>
      <c r="G20" s="564">
        <v>13461</v>
      </c>
      <c r="H20" s="564">
        <v>4563</v>
      </c>
      <c r="I20" s="566">
        <v>4563</v>
      </c>
      <c r="J20" s="572" t="s">
        <v>189</v>
      </c>
      <c r="K20" s="566" t="s">
        <v>189</v>
      </c>
      <c r="L20" s="566">
        <v>2586</v>
      </c>
      <c r="M20" s="564">
        <v>2731</v>
      </c>
      <c r="N20" s="573"/>
      <c r="O20" s="267" t="s">
        <v>21</v>
      </c>
      <c r="P20" s="574"/>
    </row>
    <row r="21" spans="1:16" s="570" customFormat="1" ht="11.4">
      <c r="A21" s="356"/>
      <c r="B21" s="564"/>
      <c r="C21" s="564"/>
      <c r="D21" s="571"/>
      <c r="E21" s="566"/>
      <c r="F21" s="564"/>
      <c r="G21" s="564"/>
      <c r="H21" s="564"/>
      <c r="I21" s="566"/>
      <c r="J21" s="572"/>
      <c r="K21" s="566"/>
      <c r="L21" s="566"/>
      <c r="M21" s="564"/>
      <c r="N21" s="573"/>
      <c r="O21" s="267"/>
      <c r="P21" s="574"/>
    </row>
    <row r="22" spans="1:16" s="570" customFormat="1" ht="11.4">
      <c r="A22" s="356" t="s">
        <v>22</v>
      </c>
      <c r="B22" s="564">
        <v>23</v>
      </c>
      <c r="C22" s="564">
        <v>300361</v>
      </c>
      <c r="D22" s="571">
        <v>21640</v>
      </c>
      <c r="E22" s="566">
        <v>14885</v>
      </c>
      <c r="F22" s="564">
        <v>9093</v>
      </c>
      <c r="G22" s="564">
        <v>5792</v>
      </c>
      <c r="H22" s="564">
        <v>4434</v>
      </c>
      <c r="I22" s="566">
        <v>4434</v>
      </c>
      <c r="J22" s="572" t="s">
        <v>189</v>
      </c>
      <c r="K22" s="566" t="s">
        <v>189</v>
      </c>
      <c r="L22" s="566">
        <v>336</v>
      </c>
      <c r="M22" s="564">
        <v>1985</v>
      </c>
      <c r="N22" s="573"/>
      <c r="O22" s="267" t="s">
        <v>22</v>
      </c>
      <c r="P22" s="574"/>
    </row>
    <row r="23" spans="1:16" s="570" customFormat="1" ht="11.4">
      <c r="A23" s="356" t="s">
        <v>185</v>
      </c>
      <c r="B23" s="564">
        <v>16</v>
      </c>
      <c r="C23" s="564">
        <v>268921</v>
      </c>
      <c r="D23" s="571">
        <v>14529</v>
      </c>
      <c r="E23" s="566">
        <v>10819</v>
      </c>
      <c r="F23" s="564">
        <v>9099</v>
      </c>
      <c r="G23" s="564">
        <v>1720</v>
      </c>
      <c r="H23" s="564">
        <v>1571</v>
      </c>
      <c r="I23" s="566">
        <v>1382</v>
      </c>
      <c r="J23" s="572">
        <v>177</v>
      </c>
      <c r="K23" s="566">
        <v>12</v>
      </c>
      <c r="L23" s="566">
        <v>509</v>
      </c>
      <c r="M23" s="564">
        <v>1630</v>
      </c>
      <c r="N23" s="573"/>
      <c r="O23" s="267" t="s">
        <v>185</v>
      </c>
      <c r="P23" s="574"/>
    </row>
    <row r="24" spans="1:16" s="570" customFormat="1" ht="11.4">
      <c r="A24" s="356" t="s">
        <v>23</v>
      </c>
      <c r="B24" s="564">
        <v>14</v>
      </c>
      <c r="C24" s="564">
        <v>242076</v>
      </c>
      <c r="D24" s="571">
        <v>18126</v>
      </c>
      <c r="E24" s="566">
        <v>10920</v>
      </c>
      <c r="F24" s="564">
        <v>8200</v>
      </c>
      <c r="G24" s="564">
        <v>2720</v>
      </c>
      <c r="H24" s="564">
        <v>6204</v>
      </c>
      <c r="I24" s="566">
        <v>6045</v>
      </c>
      <c r="J24" s="572">
        <v>25</v>
      </c>
      <c r="K24" s="566">
        <v>134</v>
      </c>
      <c r="L24" s="566">
        <v>61</v>
      </c>
      <c r="M24" s="564">
        <v>941</v>
      </c>
      <c r="N24" s="573"/>
      <c r="O24" s="267" t="s">
        <v>23</v>
      </c>
      <c r="P24" s="574"/>
    </row>
    <row r="25" spans="1:16" s="570" customFormat="1" ht="22.8">
      <c r="A25" s="389" t="s">
        <v>465</v>
      </c>
      <c r="B25" s="564">
        <v>10</v>
      </c>
      <c r="C25" s="564">
        <v>241541</v>
      </c>
      <c r="D25" s="575">
        <v>101846</v>
      </c>
      <c r="E25" s="566">
        <v>9365</v>
      </c>
      <c r="F25" s="564">
        <v>7384</v>
      </c>
      <c r="G25" s="564">
        <v>1981</v>
      </c>
      <c r="H25" s="564">
        <v>90002</v>
      </c>
      <c r="I25" s="566">
        <v>89899</v>
      </c>
      <c r="J25" s="572">
        <v>103</v>
      </c>
      <c r="K25" s="566" t="s">
        <v>189</v>
      </c>
      <c r="L25" s="566">
        <v>876</v>
      </c>
      <c r="M25" s="564">
        <v>1603</v>
      </c>
      <c r="N25" s="573"/>
      <c r="O25" s="576" t="s">
        <v>465</v>
      </c>
      <c r="P25" s="574"/>
    </row>
    <row r="26" spans="1:16" s="570" customFormat="1" ht="11.4">
      <c r="A26" s="356"/>
      <c r="B26" s="564"/>
      <c r="C26" s="564"/>
      <c r="D26" s="571"/>
      <c r="E26" s="566"/>
      <c r="F26" s="564"/>
      <c r="G26" s="564"/>
      <c r="H26" s="564"/>
      <c r="I26" s="566"/>
      <c r="J26" s="572"/>
      <c r="K26" s="566"/>
      <c r="L26" s="566"/>
      <c r="M26" s="564"/>
      <c r="N26" s="573"/>
      <c r="O26" s="267"/>
      <c r="P26" s="574"/>
    </row>
    <row r="27" spans="1:16" s="570" customFormat="1" ht="11.4">
      <c r="A27" s="356"/>
      <c r="B27" s="564"/>
      <c r="C27" s="564"/>
      <c r="D27" s="571"/>
      <c r="E27" s="566"/>
      <c r="F27" s="564"/>
      <c r="G27" s="564"/>
      <c r="H27" s="564"/>
      <c r="I27" s="566"/>
      <c r="J27" s="572"/>
      <c r="K27" s="566"/>
      <c r="L27" s="566"/>
      <c r="M27" s="564"/>
      <c r="N27" s="573"/>
      <c r="O27" s="267"/>
      <c r="P27" s="574"/>
    </row>
    <row r="28" spans="1:16" s="570" customFormat="1" ht="11.4">
      <c r="A28" s="356" t="s">
        <v>24</v>
      </c>
      <c r="B28" s="564">
        <v>1</v>
      </c>
      <c r="C28" s="564">
        <v>618453</v>
      </c>
      <c r="D28" s="571">
        <v>32813</v>
      </c>
      <c r="E28" s="566">
        <v>27212</v>
      </c>
      <c r="F28" s="564">
        <v>20181</v>
      </c>
      <c r="G28" s="564">
        <v>7031</v>
      </c>
      <c r="H28" s="564">
        <v>496</v>
      </c>
      <c r="I28" s="566">
        <v>496</v>
      </c>
      <c r="J28" s="572" t="s">
        <v>189</v>
      </c>
      <c r="K28" s="566" t="s">
        <v>189</v>
      </c>
      <c r="L28" s="566">
        <v>1319</v>
      </c>
      <c r="M28" s="564">
        <v>3786</v>
      </c>
      <c r="N28" s="573"/>
      <c r="O28" s="267" t="s">
        <v>24</v>
      </c>
      <c r="P28" s="574"/>
    </row>
    <row r="29" spans="1:16" s="570" customFormat="1" ht="11.4">
      <c r="A29" s="356"/>
      <c r="B29" s="564"/>
      <c r="C29" s="564"/>
      <c r="D29" s="571"/>
      <c r="E29" s="566"/>
      <c r="F29" s="564"/>
      <c r="G29" s="564"/>
      <c r="H29" s="564"/>
      <c r="I29" s="566"/>
      <c r="J29" s="572"/>
      <c r="K29" s="566"/>
      <c r="L29" s="566"/>
      <c r="M29" s="564"/>
      <c r="N29" s="573"/>
      <c r="O29" s="267"/>
      <c r="P29" s="574"/>
    </row>
    <row r="30" spans="1:16" s="570" customFormat="1" ht="11.4">
      <c r="A30" s="356" t="s">
        <v>186</v>
      </c>
      <c r="B30" s="564">
        <v>6</v>
      </c>
      <c r="C30" s="564">
        <v>142227</v>
      </c>
      <c r="D30" s="571">
        <v>7944</v>
      </c>
      <c r="E30" s="566">
        <v>5724</v>
      </c>
      <c r="F30" s="564">
        <v>4824</v>
      </c>
      <c r="G30" s="564">
        <v>900</v>
      </c>
      <c r="H30" s="564">
        <v>424</v>
      </c>
      <c r="I30" s="566">
        <v>106</v>
      </c>
      <c r="J30" s="572" t="s">
        <v>189</v>
      </c>
      <c r="K30" s="566">
        <v>318</v>
      </c>
      <c r="L30" s="566">
        <v>563</v>
      </c>
      <c r="M30" s="564">
        <v>1233</v>
      </c>
      <c r="N30" s="573"/>
      <c r="O30" s="267" t="s">
        <v>186</v>
      </c>
      <c r="P30" s="574"/>
    </row>
    <row r="31" spans="1:16" s="570" customFormat="1" ht="11.4">
      <c r="A31" s="356" t="s">
        <v>187</v>
      </c>
      <c r="B31" s="564">
        <v>5</v>
      </c>
      <c r="C31" s="564">
        <v>178490</v>
      </c>
      <c r="D31" s="571">
        <v>82244</v>
      </c>
      <c r="E31" s="566">
        <v>16211</v>
      </c>
      <c r="F31" s="564">
        <v>5533</v>
      </c>
      <c r="G31" s="564">
        <v>10678</v>
      </c>
      <c r="H31" s="564">
        <v>64130</v>
      </c>
      <c r="I31" s="566">
        <v>12698</v>
      </c>
      <c r="J31" s="572">
        <v>26</v>
      </c>
      <c r="K31" s="566">
        <v>51406</v>
      </c>
      <c r="L31" s="566">
        <v>870</v>
      </c>
      <c r="M31" s="564">
        <v>1033</v>
      </c>
      <c r="N31" s="573"/>
      <c r="O31" s="267" t="s">
        <v>187</v>
      </c>
      <c r="P31" s="574"/>
    </row>
    <row r="32" spans="1:16" s="570" customFormat="1" ht="11.4">
      <c r="A32" s="356"/>
      <c r="B32" s="564"/>
      <c r="C32" s="564"/>
      <c r="D32" s="571"/>
      <c r="E32" s="566"/>
      <c r="F32" s="564"/>
      <c r="G32" s="564"/>
      <c r="H32" s="564"/>
      <c r="I32" s="566"/>
      <c r="J32" s="572"/>
      <c r="K32" s="566"/>
      <c r="L32" s="566"/>
      <c r="M32" s="564"/>
      <c r="N32" s="573"/>
      <c r="O32" s="267"/>
      <c r="P32" s="574"/>
    </row>
    <row r="33" spans="1:19" s="570" customFormat="1" ht="11.4">
      <c r="A33" s="356"/>
      <c r="B33" s="564"/>
      <c r="C33" s="564"/>
      <c r="D33" s="571"/>
      <c r="E33" s="566"/>
      <c r="F33" s="564"/>
      <c r="G33" s="564"/>
      <c r="H33" s="564"/>
      <c r="I33" s="566"/>
      <c r="J33" s="572"/>
      <c r="K33" s="566"/>
      <c r="L33" s="566"/>
      <c r="M33" s="567"/>
      <c r="N33" s="568"/>
      <c r="O33" s="267"/>
      <c r="P33" s="574"/>
    </row>
    <row r="34" spans="1:19" s="582" customFormat="1" ht="12">
      <c r="A34" s="119" t="s">
        <v>25</v>
      </c>
      <c r="B34" s="577">
        <v>95</v>
      </c>
      <c r="C34" s="577">
        <v>4022737</v>
      </c>
      <c r="D34" s="578">
        <v>450074</v>
      </c>
      <c r="E34" s="579">
        <v>189973</v>
      </c>
      <c r="F34" s="577">
        <v>126713</v>
      </c>
      <c r="G34" s="577">
        <v>63260</v>
      </c>
      <c r="H34" s="577">
        <v>223901</v>
      </c>
      <c r="I34" s="579">
        <v>171644</v>
      </c>
      <c r="J34" s="580">
        <v>331</v>
      </c>
      <c r="K34" s="579">
        <v>51926</v>
      </c>
      <c r="L34" s="579">
        <v>10505</v>
      </c>
      <c r="M34" s="577">
        <v>25695</v>
      </c>
      <c r="N34" s="581"/>
      <c r="O34" s="211" t="s">
        <v>25</v>
      </c>
      <c r="P34" s="574"/>
      <c r="Q34" s="570"/>
    </row>
    <row r="35" spans="1:19" s="570" customFormat="1" ht="12" customHeight="1">
      <c r="B35" s="577"/>
      <c r="C35" s="583"/>
      <c r="D35" s="583"/>
      <c r="E35" s="421"/>
      <c r="F35" s="421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570" customFormat="1" ht="12" customHeight="1">
      <c r="A36" s="585" t="s">
        <v>37</v>
      </c>
      <c r="L36" s="586"/>
    </row>
    <row r="37" spans="1:19" s="586" customFormat="1" ht="10.5" customHeight="1">
      <c r="A37" s="585" t="s">
        <v>466</v>
      </c>
    </row>
    <row r="38" spans="1:19" s="586" customFormat="1" ht="10.5" customHeight="1">
      <c r="A38" s="585" t="s">
        <v>467</v>
      </c>
    </row>
    <row r="39" spans="1:19" s="586" customFormat="1" ht="10.5" customHeight="1">
      <c r="A39" s="585" t="s">
        <v>468</v>
      </c>
    </row>
    <row r="40" spans="1:19" s="586" customFormat="1" ht="10.5" customHeight="1">
      <c r="A40" s="585" t="s">
        <v>469</v>
      </c>
      <c r="L40" s="560"/>
    </row>
  </sheetData>
  <mergeCells count="21">
    <mergeCell ref="N4:O10"/>
    <mergeCell ref="E5:E9"/>
    <mergeCell ref="H5:K5"/>
    <mergeCell ref="L5:L9"/>
    <mergeCell ref="M5:M9"/>
    <mergeCell ref="A4:A10"/>
    <mergeCell ref="B4:B9"/>
    <mergeCell ref="C4:C9"/>
    <mergeCell ref="D4:D9"/>
    <mergeCell ref="E4:M4"/>
    <mergeCell ref="B10:C10"/>
    <mergeCell ref="D10:M10"/>
    <mergeCell ref="F6:F9"/>
    <mergeCell ref="G6:G9"/>
    <mergeCell ref="H6:H9"/>
    <mergeCell ref="I6:K6"/>
    <mergeCell ref="I7:J7"/>
    <mergeCell ref="K7:K9"/>
    <mergeCell ref="I8:I9"/>
    <mergeCell ref="J8:J9"/>
    <mergeCell ref="F5:G5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24" pageOrder="overThenDown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59"/>
  <sheetViews>
    <sheetView showGridLines="0" zoomScale="110" zoomScaleNormal="110" workbookViewId="0">
      <selection activeCell="D23" sqref="D23"/>
    </sheetView>
  </sheetViews>
  <sheetFormatPr baseColWidth="10" defaultColWidth="11.375" defaultRowHeight="13.2"/>
  <cols>
    <col min="1" max="1" width="26.625" style="320" customWidth="1"/>
    <col min="2" max="2" width="14.75" style="588" customWidth="1"/>
    <col min="3" max="3" width="17" style="588" customWidth="1"/>
    <col min="4" max="4" width="17.75" style="588" customWidth="1"/>
    <col min="5" max="5" width="17.625" style="588" customWidth="1"/>
    <col min="6" max="6" width="11.25" style="588" customWidth="1"/>
    <col min="7" max="7" width="13.125" style="588" customWidth="1"/>
    <col min="8" max="8" width="12" style="588" customWidth="1"/>
    <col min="9" max="9" width="13" style="588" customWidth="1"/>
    <col min="10" max="10" width="11.375" style="588" customWidth="1"/>
    <col min="11" max="11" width="11.625" style="588" customWidth="1"/>
    <col min="12" max="12" width="22.375" style="588" customWidth="1"/>
    <col min="13" max="16384" width="11.375" style="320"/>
  </cols>
  <sheetData>
    <row r="1" spans="1:12" ht="15" customHeight="1">
      <c r="A1" s="322" t="s">
        <v>470</v>
      </c>
      <c r="B1" s="587"/>
      <c r="C1" s="587"/>
      <c r="D1" s="587"/>
      <c r="E1" s="587"/>
      <c r="K1" s="589"/>
    </row>
    <row r="2" spans="1:12" ht="15" customHeight="1">
      <c r="A2" s="322" t="s">
        <v>471</v>
      </c>
      <c r="B2" s="587"/>
      <c r="C2" s="587"/>
      <c r="D2" s="587"/>
      <c r="E2" s="587"/>
      <c r="K2" s="589"/>
    </row>
    <row r="3" spans="1:12" ht="13.5" customHeight="1">
      <c r="A3" s="323"/>
      <c r="B3" s="587"/>
      <c r="C3" s="587"/>
      <c r="D3" s="587"/>
      <c r="E3" s="587"/>
      <c r="K3" s="589"/>
    </row>
    <row r="4" spans="1:12" s="326" customFormat="1" ht="11.25" customHeight="1">
      <c r="A4" s="1019" t="s">
        <v>472</v>
      </c>
      <c r="B4" s="1022" t="s">
        <v>473</v>
      </c>
      <c r="C4" s="1022" t="s">
        <v>474</v>
      </c>
      <c r="D4" s="1023" t="s">
        <v>475</v>
      </c>
      <c r="E4" s="1024"/>
      <c r="F4" s="1024"/>
      <c r="G4" s="1024"/>
      <c r="H4" s="1024"/>
      <c r="I4" s="1024"/>
      <c r="J4" s="1024"/>
      <c r="K4" s="1024"/>
      <c r="L4" s="1025" t="s">
        <v>472</v>
      </c>
    </row>
    <row r="5" spans="1:12" s="326" customFormat="1" ht="12.75" customHeight="1">
      <c r="A5" s="1020"/>
      <c r="B5" s="1014"/>
      <c r="C5" s="1014"/>
      <c r="D5" s="1014" t="s">
        <v>476</v>
      </c>
      <c r="E5" s="800" t="s">
        <v>46</v>
      </c>
      <c r="F5" s="1027" t="s">
        <v>640</v>
      </c>
      <c r="G5" s="1027"/>
      <c r="H5" s="1027"/>
      <c r="I5" s="1028"/>
      <c r="J5" s="1016" t="s">
        <v>456</v>
      </c>
      <c r="K5" s="1013" t="s">
        <v>477</v>
      </c>
      <c r="L5" s="1017"/>
    </row>
    <row r="6" spans="1:12" s="326" customFormat="1" ht="12.75" customHeight="1">
      <c r="A6" s="1020"/>
      <c r="B6" s="1014"/>
      <c r="C6" s="1014"/>
      <c r="D6" s="1014"/>
      <c r="E6" s="1013" t="s">
        <v>446</v>
      </c>
      <c r="F6" s="1031" t="s">
        <v>55</v>
      </c>
      <c r="G6" s="1034" t="s">
        <v>1</v>
      </c>
      <c r="H6" s="1035"/>
      <c r="I6" s="1036"/>
      <c r="J6" s="1017"/>
      <c r="K6" s="1014"/>
      <c r="L6" s="1017"/>
    </row>
    <row r="7" spans="1:12" s="326" customFormat="1" ht="11.25" customHeight="1">
      <c r="A7" s="1020"/>
      <c r="B7" s="1014"/>
      <c r="C7" s="1014"/>
      <c r="D7" s="1014"/>
      <c r="E7" s="1014"/>
      <c r="F7" s="1032"/>
      <c r="G7" s="1035" t="s">
        <v>478</v>
      </c>
      <c r="H7" s="1036"/>
      <c r="I7" s="1013" t="s">
        <v>479</v>
      </c>
      <c r="J7" s="1017"/>
      <c r="K7" s="1014"/>
      <c r="L7" s="1017"/>
    </row>
    <row r="8" spans="1:12" s="326" customFormat="1" ht="11.25" customHeight="1">
      <c r="A8" s="1020"/>
      <c r="B8" s="1014"/>
      <c r="C8" s="1014"/>
      <c r="D8" s="1014"/>
      <c r="E8" s="1014"/>
      <c r="F8" s="1032"/>
      <c r="G8" s="1037" t="s">
        <v>480</v>
      </c>
      <c r="H8" s="1013" t="s">
        <v>481</v>
      </c>
      <c r="I8" s="1014"/>
      <c r="J8" s="1017"/>
      <c r="K8" s="1014"/>
      <c r="L8" s="1017"/>
    </row>
    <row r="9" spans="1:12" s="326" customFormat="1" ht="11.25" customHeight="1">
      <c r="A9" s="1020"/>
      <c r="B9" s="1014"/>
      <c r="C9" s="1014"/>
      <c r="D9" s="1014"/>
      <c r="E9" s="1014"/>
      <c r="F9" s="1032"/>
      <c r="G9" s="1038"/>
      <c r="H9" s="1014"/>
      <c r="I9" s="1014"/>
      <c r="J9" s="1017"/>
      <c r="K9" s="1014"/>
      <c r="L9" s="1017"/>
    </row>
    <row r="10" spans="1:12" s="326" customFormat="1" ht="11.25" customHeight="1">
      <c r="A10" s="1020"/>
      <c r="B10" s="1015"/>
      <c r="C10" s="1015"/>
      <c r="D10" s="1015"/>
      <c r="E10" s="1015"/>
      <c r="F10" s="1033"/>
      <c r="G10" s="1039"/>
      <c r="H10" s="1015"/>
      <c r="I10" s="1015"/>
      <c r="J10" s="1018"/>
      <c r="K10" s="1015"/>
      <c r="L10" s="1017"/>
    </row>
    <row r="11" spans="1:12" s="326" customFormat="1" ht="10.199999999999999">
      <c r="A11" s="1021"/>
      <c r="B11" s="783" t="s">
        <v>34</v>
      </c>
      <c r="C11" s="1029" t="s">
        <v>72</v>
      </c>
      <c r="D11" s="1030"/>
      <c r="E11" s="1030"/>
      <c r="F11" s="1030"/>
      <c r="G11" s="1030"/>
      <c r="H11" s="1030"/>
      <c r="I11" s="1030"/>
      <c r="J11" s="1030"/>
      <c r="K11" s="1030"/>
      <c r="L11" s="1026"/>
    </row>
    <row r="12" spans="1:12" s="321" customFormat="1" ht="11.4">
      <c r="A12" s="590"/>
      <c r="B12" s="532"/>
      <c r="C12" s="532"/>
      <c r="D12" s="532"/>
      <c r="E12" s="532"/>
      <c r="F12" s="532"/>
      <c r="G12" s="532"/>
      <c r="H12" s="532"/>
      <c r="I12" s="532"/>
      <c r="J12" s="532"/>
      <c r="K12" s="591"/>
      <c r="L12" s="592"/>
    </row>
    <row r="13" spans="1:12" s="321" customFormat="1" ht="11.4">
      <c r="A13" s="593" t="s">
        <v>482</v>
      </c>
      <c r="B13" s="594">
        <v>18</v>
      </c>
      <c r="C13" s="594">
        <v>94</v>
      </c>
      <c r="D13" s="594">
        <v>90</v>
      </c>
      <c r="E13" s="594">
        <v>87</v>
      </c>
      <c r="F13" s="595" t="s">
        <v>189</v>
      </c>
      <c r="G13" s="595" t="s">
        <v>189</v>
      </c>
      <c r="H13" s="595" t="s">
        <v>189</v>
      </c>
      <c r="I13" s="595" t="s">
        <v>189</v>
      </c>
      <c r="J13" s="388">
        <v>1</v>
      </c>
      <c r="K13" s="596">
        <v>3</v>
      </c>
      <c r="L13" s="597" t="s">
        <v>385</v>
      </c>
    </row>
    <row r="14" spans="1:12" s="321" customFormat="1" ht="9.75" customHeight="1">
      <c r="A14" s="593"/>
      <c r="B14" s="594"/>
      <c r="C14" s="594"/>
      <c r="D14" s="594"/>
      <c r="E14" s="594"/>
      <c r="F14" s="595"/>
      <c r="G14" s="595"/>
      <c r="H14" s="595"/>
      <c r="I14" s="595"/>
      <c r="J14" s="388"/>
      <c r="K14" s="596"/>
      <c r="L14" s="597"/>
    </row>
    <row r="15" spans="1:12" s="321" customFormat="1" ht="11.4">
      <c r="A15" s="593" t="s">
        <v>386</v>
      </c>
      <c r="B15" s="594">
        <v>4</v>
      </c>
      <c r="C15" s="594">
        <v>61</v>
      </c>
      <c r="D15" s="594">
        <v>61</v>
      </c>
      <c r="E15" s="594">
        <v>61</v>
      </c>
      <c r="F15" s="595" t="s">
        <v>189</v>
      </c>
      <c r="G15" s="595" t="s">
        <v>189</v>
      </c>
      <c r="H15" s="595" t="s">
        <v>189</v>
      </c>
      <c r="I15" s="595" t="s">
        <v>189</v>
      </c>
      <c r="J15" s="388" t="s">
        <v>189</v>
      </c>
      <c r="K15" s="596" t="s">
        <v>189</v>
      </c>
      <c r="L15" s="597" t="s">
        <v>386</v>
      </c>
    </row>
    <row r="16" spans="1:12" s="321" customFormat="1" ht="9.75" customHeight="1">
      <c r="A16" s="593"/>
      <c r="B16" s="594"/>
      <c r="C16" s="594"/>
      <c r="D16" s="594"/>
      <c r="E16" s="594"/>
      <c r="F16" s="595"/>
      <c r="G16" s="595"/>
      <c r="H16" s="595"/>
      <c r="I16" s="595"/>
      <c r="J16" s="388"/>
      <c r="K16" s="596"/>
      <c r="L16" s="597"/>
    </row>
    <row r="17" spans="1:12" s="321" customFormat="1" ht="11.4">
      <c r="A17" s="593" t="s">
        <v>387</v>
      </c>
      <c r="B17" s="594" t="s">
        <v>189</v>
      </c>
      <c r="C17" s="594" t="s">
        <v>189</v>
      </c>
      <c r="D17" s="594" t="s">
        <v>189</v>
      </c>
      <c r="E17" s="594" t="s">
        <v>189</v>
      </c>
      <c r="F17" s="595" t="s">
        <v>189</v>
      </c>
      <c r="G17" s="595" t="s">
        <v>189</v>
      </c>
      <c r="H17" s="595" t="s">
        <v>189</v>
      </c>
      <c r="I17" s="595" t="s">
        <v>189</v>
      </c>
      <c r="J17" s="388" t="s">
        <v>189</v>
      </c>
      <c r="K17" s="596" t="s">
        <v>189</v>
      </c>
      <c r="L17" s="597" t="s">
        <v>387</v>
      </c>
    </row>
    <row r="18" spans="1:12" s="321" customFormat="1" ht="9.75" customHeight="1">
      <c r="A18" s="593"/>
      <c r="B18" s="594"/>
      <c r="C18" s="594"/>
      <c r="D18" s="594"/>
      <c r="E18" s="594"/>
      <c r="F18" s="595"/>
      <c r="G18" s="595"/>
      <c r="H18" s="595"/>
      <c r="I18" s="595"/>
      <c r="J18" s="388"/>
      <c r="K18" s="596"/>
      <c r="L18" s="597"/>
    </row>
    <row r="19" spans="1:12" s="321" customFormat="1" ht="11.4">
      <c r="A19" s="593" t="s">
        <v>388</v>
      </c>
      <c r="B19" s="594">
        <v>4</v>
      </c>
      <c r="C19" s="594">
        <v>144</v>
      </c>
      <c r="D19" s="594">
        <v>137</v>
      </c>
      <c r="E19" s="594">
        <v>134</v>
      </c>
      <c r="F19" s="595" t="s">
        <v>189</v>
      </c>
      <c r="G19" s="595" t="s">
        <v>189</v>
      </c>
      <c r="H19" s="595" t="s">
        <v>189</v>
      </c>
      <c r="I19" s="595" t="s">
        <v>189</v>
      </c>
      <c r="J19" s="388" t="s">
        <v>189</v>
      </c>
      <c r="K19" s="596">
        <v>7</v>
      </c>
      <c r="L19" s="597" t="s">
        <v>388</v>
      </c>
    </row>
    <row r="20" spans="1:12" s="321" customFormat="1" ht="9.75" customHeight="1">
      <c r="A20" s="593"/>
      <c r="B20" s="594"/>
      <c r="C20" s="594"/>
      <c r="D20" s="594"/>
      <c r="E20" s="594"/>
      <c r="F20" s="595"/>
      <c r="G20" s="595"/>
      <c r="H20" s="595"/>
      <c r="I20" s="595"/>
      <c r="J20" s="388"/>
      <c r="K20" s="596"/>
      <c r="L20" s="597"/>
    </row>
    <row r="21" spans="1:12" s="321" customFormat="1" ht="11.4">
      <c r="A21" s="593" t="s">
        <v>389</v>
      </c>
      <c r="B21" s="594">
        <v>4</v>
      </c>
      <c r="C21" s="594">
        <v>252</v>
      </c>
      <c r="D21" s="594">
        <v>171</v>
      </c>
      <c r="E21" s="594">
        <v>166</v>
      </c>
      <c r="F21" s="595">
        <v>40</v>
      </c>
      <c r="G21" s="595">
        <v>40</v>
      </c>
      <c r="H21" s="595" t="s">
        <v>189</v>
      </c>
      <c r="I21" s="595" t="s">
        <v>189</v>
      </c>
      <c r="J21" s="388">
        <v>9</v>
      </c>
      <c r="K21" s="596">
        <v>32</v>
      </c>
      <c r="L21" s="597" t="s">
        <v>389</v>
      </c>
    </row>
    <row r="22" spans="1:12" s="321" customFormat="1" ht="9.75" customHeight="1">
      <c r="A22" s="593"/>
      <c r="B22" s="594"/>
      <c r="C22" s="594"/>
      <c r="D22" s="594"/>
      <c r="E22" s="594"/>
      <c r="F22" s="595"/>
      <c r="G22" s="595"/>
      <c r="H22" s="595"/>
      <c r="I22" s="595"/>
      <c r="J22" s="388"/>
      <c r="K22" s="596"/>
      <c r="L22" s="597"/>
    </row>
    <row r="23" spans="1:12" s="321" customFormat="1" ht="11.4">
      <c r="A23" s="593" t="s">
        <v>390</v>
      </c>
      <c r="B23" s="594">
        <v>10</v>
      </c>
      <c r="C23" s="594">
        <v>1602</v>
      </c>
      <c r="D23" s="594">
        <v>1316</v>
      </c>
      <c r="E23" s="594">
        <v>1147</v>
      </c>
      <c r="F23" s="595">
        <v>3</v>
      </c>
      <c r="G23" s="595">
        <v>2</v>
      </c>
      <c r="H23" s="595" t="s">
        <v>189</v>
      </c>
      <c r="I23" s="595">
        <v>1</v>
      </c>
      <c r="J23" s="388">
        <v>17</v>
      </c>
      <c r="K23" s="596">
        <v>266</v>
      </c>
      <c r="L23" s="597" t="s">
        <v>390</v>
      </c>
    </row>
    <row r="24" spans="1:12" s="321" customFormat="1" ht="9.75" customHeight="1">
      <c r="A24" s="593"/>
      <c r="B24" s="594"/>
      <c r="C24" s="594"/>
      <c r="D24" s="594"/>
      <c r="E24" s="594"/>
      <c r="F24" s="595"/>
      <c r="G24" s="595"/>
      <c r="H24" s="595"/>
      <c r="I24" s="595"/>
      <c r="J24" s="388"/>
      <c r="K24" s="596"/>
      <c r="L24" s="597"/>
    </row>
    <row r="25" spans="1:12" s="321" customFormat="1" ht="11.4">
      <c r="A25" s="593" t="s">
        <v>391</v>
      </c>
      <c r="B25" s="594">
        <v>5</v>
      </c>
      <c r="C25" s="594">
        <v>1313</v>
      </c>
      <c r="D25" s="594">
        <v>1000</v>
      </c>
      <c r="E25" s="594">
        <v>828</v>
      </c>
      <c r="F25" s="595">
        <v>39</v>
      </c>
      <c r="G25" s="595">
        <v>39</v>
      </c>
      <c r="H25" s="595" t="s">
        <v>189</v>
      </c>
      <c r="I25" s="595" t="s">
        <v>189</v>
      </c>
      <c r="J25" s="388">
        <v>49</v>
      </c>
      <c r="K25" s="596">
        <v>225</v>
      </c>
      <c r="L25" s="597" t="s">
        <v>391</v>
      </c>
    </row>
    <row r="26" spans="1:12" s="321" customFormat="1" ht="9.75" customHeight="1">
      <c r="A26" s="593"/>
      <c r="B26" s="594"/>
      <c r="C26" s="594"/>
      <c r="D26" s="594"/>
      <c r="E26" s="594"/>
      <c r="F26" s="595"/>
      <c r="G26" s="595"/>
      <c r="H26" s="595"/>
      <c r="I26" s="595"/>
      <c r="J26" s="388"/>
      <c r="K26" s="596"/>
      <c r="L26" s="597"/>
    </row>
    <row r="27" spans="1:12" s="321" customFormat="1" ht="11.4">
      <c r="A27" s="593" t="s">
        <v>392</v>
      </c>
      <c r="B27" s="594">
        <v>6</v>
      </c>
      <c r="C27" s="594">
        <v>2344</v>
      </c>
      <c r="D27" s="594">
        <v>2085</v>
      </c>
      <c r="E27" s="594">
        <v>1875</v>
      </c>
      <c r="F27" s="595" t="s">
        <v>189</v>
      </c>
      <c r="G27" s="595" t="s">
        <v>189</v>
      </c>
      <c r="H27" s="595" t="s">
        <v>189</v>
      </c>
      <c r="I27" s="595" t="s">
        <v>189</v>
      </c>
      <c r="J27" s="388">
        <v>19</v>
      </c>
      <c r="K27" s="596">
        <v>240</v>
      </c>
      <c r="L27" s="597" t="s">
        <v>392</v>
      </c>
    </row>
    <row r="28" spans="1:12" s="321" customFormat="1" ht="9.75" customHeight="1">
      <c r="A28" s="593"/>
      <c r="B28" s="594"/>
      <c r="C28" s="594"/>
      <c r="D28" s="594"/>
      <c r="E28" s="594"/>
      <c r="F28" s="595"/>
      <c r="G28" s="595"/>
      <c r="H28" s="595"/>
      <c r="I28" s="595"/>
      <c r="J28" s="388"/>
      <c r="K28" s="596"/>
      <c r="L28" s="597"/>
    </row>
    <row r="29" spans="1:12" s="321" customFormat="1" ht="11.4">
      <c r="A29" s="593" t="s">
        <v>393</v>
      </c>
      <c r="B29" s="594">
        <v>6</v>
      </c>
      <c r="C29" s="594">
        <v>3921</v>
      </c>
      <c r="D29" s="594">
        <v>3071</v>
      </c>
      <c r="E29" s="594">
        <v>2708</v>
      </c>
      <c r="F29" s="595">
        <v>498</v>
      </c>
      <c r="G29" s="595">
        <v>395</v>
      </c>
      <c r="H29" s="595" t="s">
        <v>189</v>
      </c>
      <c r="I29" s="595">
        <v>103</v>
      </c>
      <c r="J29" s="388">
        <v>38</v>
      </c>
      <c r="K29" s="596">
        <v>314</v>
      </c>
      <c r="L29" s="597" t="s">
        <v>393</v>
      </c>
    </row>
    <row r="30" spans="1:12" s="321" customFormat="1" ht="9.75" customHeight="1">
      <c r="A30" s="593"/>
      <c r="B30" s="594"/>
      <c r="C30" s="594"/>
      <c r="D30" s="594"/>
      <c r="E30" s="594"/>
      <c r="F30" s="595"/>
      <c r="G30" s="595"/>
      <c r="H30" s="595"/>
      <c r="I30" s="595"/>
      <c r="J30" s="388"/>
      <c r="K30" s="596"/>
      <c r="L30" s="597"/>
    </row>
    <row r="31" spans="1:12" s="321" customFormat="1" ht="11.4">
      <c r="A31" s="593" t="s">
        <v>483</v>
      </c>
      <c r="B31" s="594">
        <v>12</v>
      </c>
      <c r="C31" s="594">
        <v>20101</v>
      </c>
      <c r="D31" s="594">
        <v>16820</v>
      </c>
      <c r="E31" s="594">
        <v>13227</v>
      </c>
      <c r="F31" s="595">
        <v>826</v>
      </c>
      <c r="G31" s="595">
        <v>638</v>
      </c>
      <c r="H31" s="595">
        <v>177</v>
      </c>
      <c r="I31" s="595">
        <v>11</v>
      </c>
      <c r="J31" s="388">
        <v>482</v>
      </c>
      <c r="K31" s="596">
        <v>1973</v>
      </c>
      <c r="L31" s="597" t="s">
        <v>483</v>
      </c>
    </row>
    <row r="32" spans="1:12" s="321" customFormat="1" ht="9.75" customHeight="1">
      <c r="A32" s="593"/>
      <c r="B32" s="594"/>
      <c r="C32" s="594"/>
      <c r="D32" s="594"/>
      <c r="E32" s="594"/>
      <c r="F32" s="595"/>
      <c r="G32" s="595"/>
      <c r="H32" s="595"/>
      <c r="I32" s="595"/>
      <c r="J32" s="388"/>
      <c r="K32" s="596"/>
      <c r="L32" s="597"/>
    </row>
    <row r="33" spans="1:12" s="321" customFormat="1" ht="11.4">
      <c r="A33" s="593" t="s">
        <v>484</v>
      </c>
      <c r="B33" s="594">
        <v>7</v>
      </c>
      <c r="C33" s="594">
        <v>25939</v>
      </c>
      <c r="D33" s="594">
        <v>17069</v>
      </c>
      <c r="E33" s="594">
        <v>14179</v>
      </c>
      <c r="F33" s="595">
        <v>4578</v>
      </c>
      <c r="G33" s="595">
        <v>4260</v>
      </c>
      <c r="H33" s="595" t="s">
        <v>189</v>
      </c>
      <c r="I33" s="595">
        <v>318</v>
      </c>
      <c r="J33" s="388">
        <v>1229</v>
      </c>
      <c r="K33" s="596">
        <v>3063</v>
      </c>
      <c r="L33" s="597" t="s">
        <v>484</v>
      </c>
    </row>
    <row r="34" spans="1:12" s="321" customFormat="1" ht="9.75" customHeight="1">
      <c r="A34" s="593"/>
      <c r="B34" s="594"/>
      <c r="C34" s="594"/>
      <c r="D34" s="594"/>
      <c r="E34" s="594"/>
      <c r="F34" s="595"/>
      <c r="G34" s="595"/>
      <c r="H34" s="595"/>
      <c r="I34" s="595"/>
      <c r="J34" s="388"/>
      <c r="K34" s="596"/>
      <c r="L34" s="597"/>
    </row>
    <row r="35" spans="1:12" s="321" customFormat="1" ht="11.4">
      <c r="A35" s="593" t="s">
        <v>485</v>
      </c>
      <c r="B35" s="594">
        <v>11</v>
      </c>
      <c r="C35" s="594">
        <v>70845</v>
      </c>
      <c r="D35" s="594">
        <v>52900</v>
      </c>
      <c r="E35" s="594">
        <v>32281</v>
      </c>
      <c r="F35" s="595">
        <v>9847</v>
      </c>
      <c r="G35" s="595">
        <v>9688</v>
      </c>
      <c r="H35" s="595">
        <v>128</v>
      </c>
      <c r="I35" s="595">
        <v>31</v>
      </c>
      <c r="J35" s="388">
        <v>1938</v>
      </c>
      <c r="K35" s="596">
        <v>6160</v>
      </c>
      <c r="L35" s="597" t="s">
        <v>485</v>
      </c>
    </row>
    <row r="36" spans="1:12" s="321" customFormat="1" ht="9.75" customHeight="1">
      <c r="A36" s="593"/>
      <c r="B36" s="594"/>
      <c r="C36" s="594"/>
      <c r="D36" s="594"/>
      <c r="E36" s="594"/>
      <c r="F36" s="595"/>
      <c r="G36" s="595"/>
      <c r="H36" s="595"/>
      <c r="I36" s="595"/>
      <c r="J36" s="388"/>
      <c r="K36" s="596"/>
      <c r="L36" s="597"/>
    </row>
    <row r="37" spans="1:12" s="321" customFormat="1" ht="11.4">
      <c r="A37" s="593" t="s">
        <v>394</v>
      </c>
      <c r="B37" s="594">
        <v>8</v>
      </c>
      <c r="C37" s="594">
        <v>323458</v>
      </c>
      <c r="D37" s="594">
        <v>95253</v>
      </c>
      <c r="E37" s="594">
        <v>60020</v>
      </c>
      <c r="F37" s="595">
        <v>208070</v>
      </c>
      <c r="G37" s="595">
        <v>156582</v>
      </c>
      <c r="H37" s="595">
        <v>26</v>
      </c>
      <c r="I37" s="595">
        <v>51462</v>
      </c>
      <c r="J37" s="388">
        <v>6723</v>
      </c>
      <c r="K37" s="596">
        <v>13412</v>
      </c>
      <c r="L37" s="597" t="s">
        <v>394</v>
      </c>
    </row>
    <row r="38" spans="1:12" s="321" customFormat="1" ht="9.75" customHeight="1">
      <c r="A38" s="598"/>
      <c r="B38" s="594"/>
      <c r="C38" s="594"/>
      <c r="D38" s="594"/>
      <c r="E38" s="594"/>
      <c r="F38" s="595"/>
      <c r="G38" s="595"/>
      <c r="H38" s="595"/>
      <c r="I38" s="595"/>
      <c r="J38" s="388"/>
      <c r="K38" s="596"/>
      <c r="L38" s="599"/>
    </row>
    <row r="39" spans="1:12" s="532" customFormat="1" ht="12">
      <c r="A39" s="600" t="s">
        <v>486</v>
      </c>
      <c r="B39" s="601">
        <v>95</v>
      </c>
      <c r="C39" s="601">
        <v>450074</v>
      </c>
      <c r="D39" s="601">
        <v>189973</v>
      </c>
      <c r="E39" s="601">
        <v>126713</v>
      </c>
      <c r="F39" s="602">
        <v>223901</v>
      </c>
      <c r="G39" s="602">
        <v>171644</v>
      </c>
      <c r="H39" s="602">
        <v>331</v>
      </c>
      <c r="I39" s="602">
        <v>51926</v>
      </c>
      <c r="J39" s="421">
        <v>10505</v>
      </c>
      <c r="K39" s="603">
        <v>25695</v>
      </c>
      <c r="L39" s="604" t="s">
        <v>486</v>
      </c>
    </row>
    <row r="40" spans="1:12" s="532" customFormat="1" ht="12">
      <c r="A40" s="600"/>
      <c r="B40" s="594"/>
      <c r="C40" s="594"/>
      <c r="D40" s="594"/>
      <c r="E40" s="594"/>
      <c r="F40" s="595"/>
      <c r="G40" s="595"/>
      <c r="H40" s="595"/>
      <c r="I40" s="595"/>
      <c r="J40" s="388"/>
      <c r="K40" s="596"/>
      <c r="L40" s="605"/>
    </row>
    <row r="41" spans="1:12" s="321" customFormat="1" ht="12">
      <c r="A41" s="606"/>
      <c r="B41" s="594"/>
      <c r="C41" s="594"/>
      <c r="D41" s="594"/>
      <c r="E41" s="594"/>
      <c r="F41" s="595"/>
      <c r="G41" s="595"/>
      <c r="H41" s="595"/>
      <c r="I41" s="595"/>
      <c r="J41" s="388"/>
      <c r="K41" s="596"/>
      <c r="L41" s="605"/>
    </row>
    <row r="42" spans="1:12" s="321" customFormat="1" ht="12">
      <c r="A42" s="606"/>
      <c r="B42" s="594"/>
      <c r="C42" s="594"/>
      <c r="D42" s="594"/>
      <c r="E42" s="594"/>
      <c r="F42" s="595"/>
      <c r="G42" s="595"/>
      <c r="H42" s="595"/>
      <c r="I42" s="595"/>
      <c r="J42" s="388"/>
      <c r="K42" s="596"/>
      <c r="L42" s="605"/>
    </row>
    <row r="43" spans="1:12" s="321" customFormat="1" ht="11.4">
      <c r="A43" s="607" t="s">
        <v>487</v>
      </c>
      <c r="B43" s="594">
        <v>26</v>
      </c>
      <c r="C43" s="594">
        <v>87803</v>
      </c>
      <c r="D43" s="594">
        <v>736</v>
      </c>
      <c r="E43" s="594">
        <v>686</v>
      </c>
      <c r="F43" s="595">
        <v>87065</v>
      </c>
      <c r="G43" s="595">
        <v>87065</v>
      </c>
      <c r="H43" s="595" t="s">
        <v>189</v>
      </c>
      <c r="I43" s="595" t="s">
        <v>189</v>
      </c>
      <c r="J43" s="388">
        <v>2</v>
      </c>
      <c r="K43" s="595" t="s">
        <v>189</v>
      </c>
      <c r="L43" s="608" t="s">
        <v>487</v>
      </c>
    </row>
    <row r="44" spans="1:12" s="321" customFormat="1" ht="9.75" customHeight="1">
      <c r="A44" s="331"/>
      <c r="B44" s="594"/>
      <c r="C44" s="594"/>
      <c r="D44" s="594"/>
      <c r="E44" s="594"/>
      <c r="F44" s="595"/>
      <c r="G44" s="595"/>
      <c r="H44" s="595"/>
      <c r="I44" s="595"/>
      <c r="J44" s="388"/>
      <c r="K44" s="596"/>
      <c r="L44" s="609"/>
    </row>
    <row r="45" spans="1:12" s="321" customFormat="1" ht="11.4">
      <c r="A45" s="593" t="s">
        <v>488</v>
      </c>
      <c r="B45" s="594">
        <v>14</v>
      </c>
      <c r="C45" s="594">
        <v>152412</v>
      </c>
      <c r="D45" s="594">
        <v>22091</v>
      </c>
      <c r="E45" s="594">
        <v>8738</v>
      </c>
      <c r="F45" s="595">
        <v>125406</v>
      </c>
      <c r="G45" s="595">
        <v>73974</v>
      </c>
      <c r="H45" s="595">
        <v>26</v>
      </c>
      <c r="I45" s="595">
        <v>51406</v>
      </c>
      <c r="J45" s="388">
        <v>2881</v>
      </c>
      <c r="K45" s="596">
        <v>2034</v>
      </c>
      <c r="L45" s="610" t="s">
        <v>488</v>
      </c>
    </row>
    <row r="46" spans="1:12" s="321" customFormat="1" ht="9.75" customHeight="1">
      <c r="A46" s="607"/>
      <c r="B46" s="594"/>
      <c r="C46" s="594"/>
      <c r="D46" s="594"/>
      <c r="E46" s="594"/>
      <c r="F46" s="595"/>
      <c r="G46" s="595"/>
      <c r="H46" s="595"/>
      <c r="I46" s="595"/>
      <c r="J46" s="388"/>
      <c r="K46" s="596"/>
      <c r="L46" s="608"/>
    </row>
    <row r="47" spans="1:12" s="321" customFormat="1" ht="11.4">
      <c r="A47" s="593" t="s">
        <v>489</v>
      </c>
      <c r="B47" s="594">
        <v>19</v>
      </c>
      <c r="C47" s="594">
        <v>84347</v>
      </c>
      <c r="D47" s="594">
        <v>67534</v>
      </c>
      <c r="E47" s="594">
        <v>41193</v>
      </c>
      <c r="F47" s="595">
        <v>6917</v>
      </c>
      <c r="G47" s="595">
        <v>6735</v>
      </c>
      <c r="H47" s="595">
        <v>36</v>
      </c>
      <c r="I47" s="595">
        <v>146</v>
      </c>
      <c r="J47" s="388">
        <v>3943</v>
      </c>
      <c r="K47" s="596">
        <v>5953</v>
      </c>
      <c r="L47" s="610" t="s">
        <v>489</v>
      </c>
    </row>
    <row r="48" spans="1:12" s="321" customFormat="1" ht="9.75" customHeight="1">
      <c r="A48" s="607"/>
      <c r="B48" s="594"/>
      <c r="C48" s="594"/>
      <c r="D48" s="594"/>
      <c r="E48" s="594"/>
      <c r="F48" s="595"/>
      <c r="G48" s="595"/>
      <c r="H48" s="595"/>
      <c r="I48" s="595"/>
      <c r="J48" s="388"/>
      <c r="K48" s="596"/>
      <c r="L48" s="608"/>
    </row>
    <row r="49" spans="1:12" s="321" customFormat="1" ht="11.4">
      <c r="A49" s="593" t="s">
        <v>490</v>
      </c>
      <c r="B49" s="594">
        <v>24</v>
      </c>
      <c r="C49" s="594">
        <v>123596</v>
      </c>
      <c r="D49" s="594">
        <v>98228</v>
      </c>
      <c r="E49" s="594">
        <v>74861</v>
      </c>
      <c r="F49" s="595">
        <v>4496</v>
      </c>
      <c r="G49" s="595">
        <v>3853</v>
      </c>
      <c r="H49" s="595">
        <v>269</v>
      </c>
      <c r="I49" s="595">
        <v>374</v>
      </c>
      <c r="J49" s="388">
        <v>3632</v>
      </c>
      <c r="K49" s="596">
        <v>17240</v>
      </c>
      <c r="L49" s="610" t="s">
        <v>490</v>
      </c>
    </row>
    <row r="50" spans="1:12" s="321" customFormat="1" ht="9.75" customHeight="1">
      <c r="A50" s="607"/>
      <c r="B50" s="594"/>
      <c r="C50" s="594"/>
      <c r="D50" s="594"/>
      <c r="E50" s="594"/>
      <c r="F50" s="595"/>
      <c r="G50" s="595"/>
      <c r="H50" s="595"/>
      <c r="I50" s="595"/>
      <c r="J50" s="388"/>
      <c r="K50" s="596"/>
      <c r="L50" s="608"/>
    </row>
    <row r="51" spans="1:12" s="321" customFormat="1" ht="11.4">
      <c r="A51" s="593" t="s">
        <v>491</v>
      </c>
      <c r="B51" s="594">
        <v>11</v>
      </c>
      <c r="C51" s="594">
        <v>1781</v>
      </c>
      <c r="D51" s="594">
        <v>1297</v>
      </c>
      <c r="E51" s="594">
        <v>1153</v>
      </c>
      <c r="F51" s="595">
        <v>17</v>
      </c>
      <c r="G51" s="595">
        <v>17</v>
      </c>
      <c r="H51" s="595" t="s">
        <v>189</v>
      </c>
      <c r="I51" s="595" t="s">
        <v>189</v>
      </c>
      <c r="J51" s="388">
        <v>45</v>
      </c>
      <c r="K51" s="596">
        <v>422</v>
      </c>
      <c r="L51" s="610" t="s">
        <v>491</v>
      </c>
    </row>
    <row r="52" spans="1:12" s="321" customFormat="1" ht="9.75" customHeight="1">
      <c r="A52" s="607"/>
      <c r="B52" s="594"/>
      <c r="C52" s="594"/>
      <c r="D52" s="594"/>
      <c r="E52" s="594"/>
      <c r="F52" s="595"/>
      <c r="G52" s="595"/>
      <c r="H52" s="595"/>
      <c r="I52" s="595"/>
      <c r="J52" s="388"/>
      <c r="K52" s="596"/>
      <c r="L52" s="608"/>
    </row>
    <row r="53" spans="1:12" s="321" customFormat="1" ht="11.4">
      <c r="A53" s="611" t="s">
        <v>492</v>
      </c>
      <c r="B53" s="594">
        <v>1</v>
      </c>
      <c r="C53" s="594">
        <v>135</v>
      </c>
      <c r="D53" s="594">
        <v>87</v>
      </c>
      <c r="E53" s="594">
        <v>82</v>
      </c>
      <c r="F53" s="595" t="s">
        <v>189</v>
      </c>
      <c r="G53" s="595" t="s">
        <v>189</v>
      </c>
      <c r="H53" s="595" t="s">
        <v>189</v>
      </c>
      <c r="I53" s="595" t="s">
        <v>189</v>
      </c>
      <c r="J53" s="595">
        <v>2</v>
      </c>
      <c r="K53" s="595">
        <v>46</v>
      </c>
      <c r="L53" s="612" t="s">
        <v>492</v>
      </c>
    </row>
    <row r="54" spans="1:12" s="321" customFormat="1" ht="12" customHeight="1">
      <c r="A54" s="613"/>
      <c r="B54" s="594"/>
      <c r="C54" s="594"/>
      <c r="D54" s="614"/>
      <c r="E54" s="614"/>
      <c r="F54" s="388"/>
      <c r="G54" s="388"/>
      <c r="H54" s="388"/>
      <c r="I54" s="388"/>
      <c r="J54" s="388"/>
      <c r="K54" s="388"/>
      <c r="L54" s="532"/>
    </row>
    <row r="55" spans="1:12" s="326" customFormat="1" ht="12.6" customHeight="1">
      <c r="A55" s="615" t="s">
        <v>37</v>
      </c>
      <c r="B55" s="404"/>
      <c r="C55" s="404"/>
      <c r="D55" s="404"/>
      <c r="E55" s="404"/>
      <c r="F55" s="404"/>
      <c r="G55" s="404"/>
      <c r="H55" s="404"/>
      <c r="I55" s="404"/>
      <c r="J55" s="404"/>
      <c r="K55" s="616"/>
      <c r="L55" s="404"/>
    </row>
    <row r="56" spans="1:12" s="326" customFormat="1" ht="10.5" customHeight="1">
      <c r="A56" s="326" t="s">
        <v>376</v>
      </c>
      <c r="B56" s="404"/>
      <c r="C56" s="404"/>
      <c r="D56" s="404"/>
      <c r="E56" s="404"/>
      <c r="F56" s="404"/>
      <c r="G56" s="404"/>
      <c r="H56" s="404"/>
      <c r="I56" s="404"/>
      <c r="J56" s="404"/>
      <c r="K56" s="616"/>
      <c r="L56" s="404"/>
    </row>
    <row r="57" spans="1:12" s="326" customFormat="1" ht="10.5" customHeight="1">
      <c r="A57" s="617" t="s">
        <v>467</v>
      </c>
      <c r="B57" s="404"/>
      <c r="C57" s="404"/>
      <c r="D57" s="404"/>
      <c r="E57" s="404"/>
      <c r="F57" s="404"/>
      <c r="G57" s="404"/>
      <c r="H57" s="404"/>
      <c r="I57" s="404"/>
      <c r="J57" s="404"/>
      <c r="K57" s="616"/>
      <c r="L57" s="404"/>
    </row>
    <row r="58" spans="1:12" s="326" customFormat="1" ht="10.5" customHeight="1">
      <c r="A58" s="617" t="s">
        <v>468</v>
      </c>
      <c r="B58" s="404"/>
      <c r="C58" s="404"/>
      <c r="D58" s="404"/>
      <c r="E58" s="404"/>
      <c r="F58" s="404"/>
      <c r="G58" s="404"/>
      <c r="H58" s="404"/>
      <c r="I58" s="404"/>
      <c r="J58" s="404"/>
      <c r="K58" s="616"/>
      <c r="L58" s="404"/>
    </row>
    <row r="59" spans="1:12" s="326" customFormat="1" ht="10.5" customHeight="1">
      <c r="A59" s="326" t="s">
        <v>493</v>
      </c>
      <c r="B59" s="404"/>
      <c r="C59" s="404"/>
      <c r="D59" s="404"/>
      <c r="E59" s="404"/>
      <c r="F59" s="404"/>
      <c r="G59" s="404"/>
      <c r="H59" s="404"/>
      <c r="I59" s="404"/>
      <c r="J59" s="404"/>
      <c r="K59" s="616"/>
      <c r="L59" s="404"/>
    </row>
  </sheetData>
  <mergeCells count="17">
    <mergeCell ref="L4:L11"/>
    <mergeCell ref="D5:D10"/>
    <mergeCell ref="F5:I5"/>
    <mergeCell ref="J5:J10"/>
    <mergeCell ref="K5:K10"/>
    <mergeCell ref="E6:E10"/>
    <mergeCell ref="C11:K11"/>
    <mergeCell ref="F6:F10"/>
    <mergeCell ref="G6:I6"/>
    <mergeCell ref="G7:H7"/>
    <mergeCell ref="I7:I10"/>
    <mergeCell ref="G8:G10"/>
    <mergeCell ref="H8:H10"/>
    <mergeCell ref="A4:A11"/>
    <mergeCell ref="B4:B10"/>
    <mergeCell ref="C4:C10"/>
    <mergeCell ref="D4:K4"/>
  </mergeCells>
  <pageMargins left="0.78740157480314965" right="0.78740157480314965" top="0.98425196850393704" bottom="0.78740157480314965" header="0.51181102362204722" footer="0.55118110236220474"/>
  <pageSetup paperSize="9" firstPageNumber="26" pageOrder="overThenDown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44"/>
  <sheetViews>
    <sheetView showGridLines="0" workbookViewId="0">
      <selection activeCell="A4" sqref="A4:A11"/>
    </sheetView>
  </sheetViews>
  <sheetFormatPr baseColWidth="10" defaultColWidth="12.875" defaultRowHeight="13.2"/>
  <cols>
    <col min="1" max="1" width="24.125" style="320" customWidth="1"/>
    <col min="2" max="2" width="12.875" style="320" customWidth="1"/>
    <col min="3" max="3" width="13.375" style="320" customWidth="1"/>
    <col min="4" max="5" width="15.625" style="588" customWidth="1"/>
    <col min="6" max="6" width="13.375" style="588" customWidth="1"/>
    <col min="7" max="10" width="17.375" style="588" customWidth="1"/>
    <col min="11" max="11" width="0.375" style="320" customWidth="1"/>
    <col min="12" max="12" width="25" style="320" customWidth="1"/>
    <col min="13" max="16384" width="12.875" style="320"/>
  </cols>
  <sheetData>
    <row r="1" spans="1:12" ht="15" customHeight="1"/>
    <row r="2" spans="1:12" ht="15" customHeight="1">
      <c r="A2" s="322" t="s">
        <v>494</v>
      </c>
    </row>
    <row r="3" spans="1:12" ht="13.5" customHeight="1">
      <c r="A3" s="618"/>
    </row>
    <row r="4" spans="1:12" s="326" customFormat="1" ht="13.2" customHeight="1">
      <c r="A4" s="1019" t="s">
        <v>245</v>
      </c>
      <c r="B4" s="816" t="s">
        <v>495</v>
      </c>
      <c r="C4" s="803" t="s">
        <v>496</v>
      </c>
      <c r="D4" s="1049" t="s">
        <v>41</v>
      </c>
      <c r="E4" s="1049"/>
      <c r="F4" s="1025" t="s">
        <v>520</v>
      </c>
      <c r="G4" s="1046" t="s">
        <v>444</v>
      </c>
      <c r="H4" s="1047"/>
      <c r="I4" s="1047"/>
      <c r="J4" s="1047"/>
      <c r="K4" s="1052" t="s">
        <v>245</v>
      </c>
      <c r="L4" s="1052"/>
    </row>
    <row r="5" spans="1:12" s="326" customFormat="1" ht="13.2" customHeight="1">
      <c r="A5" s="1020"/>
      <c r="B5" s="1045"/>
      <c r="C5" s="804"/>
      <c r="D5" s="1042" t="s">
        <v>630</v>
      </c>
      <c r="E5" s="1042" t="s">
        <v>521</v>
      </c>
      <c r="F5" s="1017"/>
      <c r="G5" s="1048" t="s">
        <v>55</v>
      </c>
      <c r="H5" s="1042" t="s">
        <v>629</v>
      </c>
      <c r="I5" s="1042"/>
      <c r="J5" s="1042"/>
      <c r="K5" s="1053"/>
      <c r="L5" s="1053"/>
    </row>
    <row r="6" spans="1:12" s="326" customFormat="1" ht="13.2" customHeight="1">
      <c r="A6" s="1020"/>
      <c r="B6" s="1045"/>
      <c r="C6" s="804"/>
      <c r="D6" s="1042"/>
      <c r="E6" s="1042"/>
      <c r="F6" s="1017"/>
      <c r="G6" s="1048"/>
      <c r="H6" s="1042" t="s">
        <v>522</v>
      </c>
      <c r="I6" s="1042"/>
      <c r="J6" s="1042" t="s">
        <v>628</v>
      </c>
      <c r="K6" s="1053"/>
      <c r="L6" s="1053"/>
    </row>
    <row r="7" spans="1:12" s="326" customFormat="1" ht="12" customHeight="1">
      <c r="A7" s="1020"/>
      <c r="B7" s="1045"/>
      <c r="C7" s="804"/>
      <c r="D7" s="1042"/>
      <c r="E7" s="1042"/>
      <c r="F7" s="1017"/>
      <c r="G7" s="1048"/>
      <c r="H7" s="1042" t="s">
        <v>370</v>
      </c>
      <c r="I7" s="1042" t="s">
        <v>523</v>
      </c>
      <c r="J7" s="1042"/>
      <c r="K7" s="1053"/>
      <c r="L7" s="1053"/>
    </row>
    <row r="8" spans="1:12" s="326" customFormat="1" ht="12" customHeight="1">
      <c r="A8" s="1020"/>
      <c r="B8" s="1045"/>
      <c r="C8" s="804"/>
      <c r="D8" s="1042"/>
      <c r="E8" s="1042"/>
      <c r="F8" s="1017"/>
      <c r="G8" s="1048"/>
      <c r="H8" s="1042"/>
      <c r="I8" s="1042"/>
      <c r="J8" s="1042"/>
      <c r="K8" s="1053"/>
      <c r="L8" s="1053"/>
    </row>
    <row r="9" spans="1:12" s="326" customFormat="1" ht="12" customHeight="1">
      <c r="A9" s="1020"/>
      <c r="B9" s="1045"/>
      <c r="C9" s="804"/>
      <c r="D9" s="1042"/>
      <c r="E9" s="1042"/>
      <c r="F9" s="1017"/>
      <c r="G9" s="1048"/>
      <c r="H9" s="1042"/>
      <c r="I9" s="1042"/>
      <c r="J9" s="1042"/>
      <c r="K9" s="1053"/>
      <c r="L9" s="1053"/>
    </row>
    <row r="10" spans="1:12" s="326" customFormat="1" ht="12" customHeight="1">
      <c r="A10" s="1020"/>
      <c r="B10" s="817"/>
      <c r="C10" s="818"/>
      <c r="D10" s="1042"/>
      <c r="E10" s="1042"/>
      <c r="F10" s="1018"/>
      <c r="G10" s="1048"/>
      <c r="H10" s="1042"/>
      <c r="I10" s="1042"/>
      <c r="J10" s="1042"/>
      <c r="K10" s="1053"/>
      <c r="L10" s="1053"/>
    </row>
    <row r="11" spans="1:12" s="326" customFormat="1" ht="12" customHeight="1">
      <c r="A11" s="1021"/>
      <c r="B11" s="813" t="s">
        <v>34</v>
      </c>
      <c r="C11" s="814"/>
      <c r="D11" s="814"/>
      <c r="E11" s="814"/>
      <c r="F11" s="714" t="s">
        <v>59</v>
      </c>
      <c r="G11" s="1043" t="s">
        <v>72</v>
      </c>
      <c r="H11" s="1044"/>
      <c r="I11" s="632" t="s">
        <v>27</v>
      </c>
      <c r="J11" s="632" t="s">
        <v>72</v>
      </c>
      <c r="K11" s="1054"/>
      <c r="L11" s="1055"/>
    </row>
    <row r="12" spans="1:12" s="321" customFormat="1" ht="12" customHeight="1">
      <c r="A12" s="590"/>
      <c r="D12" s="532"/>
      <c r="E12" s="532"/>
      <c r="F12" s="532"/>
      <c r="G12" s="619"/>
      <c r="H12" s="619"/>
      <c r="I12" s="532"/>
      <c r="J12" s="532"/>
      <c r="K12" s="620"/>
      <c r="L12" s="324"/>
    </row>
    <row r="13" spans="1:12" s="321" customFormat="1" ht="11.4">
      <c r="A13" s="633" t="s">
        <v>19</v>
      </c>
      <c r="B13" s="634">
        <v>1</v>
      </c>
      <c r="C13" s="635">
        <v>241661</v>
      </c>
      <c r="D13" s="635">
        <v>241495</v>
      </c>
      <c r="E13" s="635">
        <v>166</v>
      </c>
      <c r="F13" s="636">
        <v>99.929554545791603</v>
      </c>
      <c r="G13" s="635">
        <v>9695</v>
      </c>
      <c r="H13" s="635">
        <v>8181</v>
      </c>
      <c r="I13" s="647">
        <v>92.8</v>
      </c>
      <c r="J13" s="637">
        <v>1514</v>
      </c>
      <c r="K13" s="621"/>
      <c r="L13" s="638" t="s">
        <v>19</v>
      </c>
    </row>
    <row r="14" spans="1:12" s="321" customFormat="1" ht="11.4">
      <c r="A14" s="633"/>
      <c r="B14" s="634"/>
      <c r="C14" s="635"/>
      <c r="D14" s="635"/>
      <c r="E14" s="635"/>
      <c r="F14" s="636"/>
      <c r="G14" s="635"/>
      <c r="H14" s="635"/>
      <c r="I14" s="647"/>
      <c r="J14" s="637"/>
      <c r="K14" s="621"/>
      <c r="L14" s="638"/>
    </row>
    <row r="15" spans="1:12" s="321" customFormat="1" ht="11.4">
      <c r="A15" s="633" t="s">
        <v>182</v>
      </c>
      <c r="B15" s="634">
        <v>63</v>
      </c>
      <c r="C15" s="635">
        <v>353073</v>
      </c>
      <c r="D15" s="635">
        <v>349740</v>
      </c>
      <c r="E15" s="635">
        <v>3333</v>
      </c>
      <c r="F15" s="636">
        <v>99.1</v>
      </c>
      <c r="G15" s="635">
        <v>12198</v>
      </c>
      <c r="H15" s="635">
        <v>9301</v>
      </c>
      <c r="I15" s="647">
        <v>72.900000000000006</v>
      </c>
      <c r="J15" s="637">
        <v>2897</v>
      </c>
      <c r="K15" s="621"/>
      <c r="L15" s="638" t="s">
        <v>182</v>
      </c>
    </row>
    <row r="16" spans="1:12" s="321" customFormat="1" ht="11.4">
      <c r="A16" s="633" t="s">
        <v>183</v>
      </c>
      <c r="B16" s="634">
        <v>54</v>
      </c>
      <c r="C16" s="635">
        <v>315645</v>
      </c>
      <c r="D16" s="635">
        <v>304644</v>
      </c>
      <c r="E16" s="635">
        <v>11001</v>
      </c>
      <c r="F16" s="636">
        <v>96.5</v>
      </c>
      <c r="G16" s="635">
        <v>16838</v>
      </c>
      <c r="H16" s="635">
        <v>8719</v>
      </c>
      <c r="I16" s="647">
        <v>78.400000000000006</v>
      </c>
      <c r="J16" s="637">
        <v>8119</v>
      </c>
      <c r="K16" s="621"/>
      <c r="L16" s="638" t="s">
        <v>183</v>
      </c>
    </row>
    <row r="17" spans="1:12" s="321" customFormat="1" ht="11.4">
      <c r="A17" s="633" t="s">
        <v>20</v>
      </c>
      <c r="B17" s="634">
        <v>40</v>
      </c>
      <c r="C17" s="635">
        <v>234903</v>
      </c>
      <c r="D17" s="635">
        <v>234199</v>
      </c>
      <c r="E17" s="635">
        <v>704</v>
      </c>
      <c r="F17" s="636">
        <v>99.683609937413323</v>
      </c>
      <c r="G17" s="635">
        <v>8819</v>
      </c>
      <c r="H17" s="635">
        <v>6633</v>
      </c>
      <c r="I17" s="647">
        <v>77.599999999999994</v>
      </c>
      <c r="J17" s="637">
        <v>2186</v>
      </c>
      <c r="K17" s="621"/>
      <c r="L17" s="638" t="s">
        <v>20</v>
      </c>
    </row>
    <row r="18" spans="1:12" s="321" customFormat="1" ht="11.4">
      <c r="A18" s="633" t="s">
        <v>184</v>
      </c>
      <c r="B18" s="634">
        <v>33</v>
      </c>
      <c r="C18" s="635">
        <v>328365</v>
      </c>
      <c r="D18" s="635">
        <v>328276</v>
      </c>
      <c r="E18" s="635">
        <v>89</v>
      </c>
      <c r="F18" s="636">
        <v>99.956335818310436</v>
      </c>
      <c r="G18" s="635">
        <v>12906</v>
      </c>
      <c r="H18" s="635">
        <v>9201</v>
      </c>
      <c r="I18" s="647">
        <v>76.8</v>
      </c>
      <c r="J18" s="637">
        <v>3705</v>
      </c>
      <c r="K18" s="621"/>
      <c r="L18" s="638" t="s">
        <v>184</v>
      </c>
    </row>
    <row r="19" spans="1:12" s="321" customFormat="1" ht="11.4">
      <c r="A19" s="633"/>
      <c r="B19" s="634"/>
      <c r="C19" s="635"/>
      <c r="D19" s="635"/>
      <c r="E19" s="635"/>
      <c r="F19" s="636"/>
      <c r="G19" s="635"/>
      <c r="H19" s="635"/>
      <c r="I19" s="647"/>
      <c r="J19" s="637"/>
      <c r="K19" s="621"/>
      <c r="L19" s="638"/>
    </row>
    <row r="20" spans="1:12" s="321" customFormat="1" ht="12" customHeight="1">
      <c r="A20" s="633" t="s">
        <v>21</v>
      </c>
      <c r="B20" s="634">
        <v>1</v>
      </c>
      <c r="C20" s="635">
        <v>525929</v>
      </c>
      <c r="D20" s="635">
        <v>525829</v>
      </c>
      <c r="E20" s="635">
        <v>100</v>
      </c>
      <c r="F20" s="636">
        <v>99.983408029356212</v>
      </c>
      <c r="G20" s="635">
        <v>32389</v>
      </c>
      <c r="H20" s="635">
        <v>18928</v>
      </c>
      <c r="I20" s="647">
        <v>98.6</v>
      </c>
      <c r="J20" s="637">
        <v>13461</v>
      </c>
      <c r="K20" s="621"/>
      <c r="L20" s="638" t="s">
        <v>21</v>
      </c>
    </row>
    <row r="21" spans="1:12" s="321" customFormat="1" ht="12" customHeight="1">
      <c r="A21" s="633"/>
      <c r="B21" s="634"/>
      <c r="C21" s="635"/>
      <c r="D21" s="635"/>
      <c r="E21" s="635"/>
      <c r="F21" s="636"/>
      <c r="G21" s="635"/>
      <c r="H21" s="635"/>
      <c r="I21" s="647"/>
      <c r="J21" s="637"/>
      <c r="K21" s="621"/>
      <c r="L21" s="638"/>
    </row>
    <row r="22" spans="1:12" s="321" customFormat="1" ht="12" customHeight="1">
      <c r="A22" s="633" t="s">
        <v>22</v>
      </c>
      <c r="B22" s="634">
        <v>59</v>
      </c>
      <c r="C22" s="635">
        <v>309372</v>
      </c>
      <c r="D22" s="635">
        <v>307204</v>
      </c>
      <c r="E22" s="635">
        <v>2168</v>
      </c>
      <c r="F22" s="636">
        <v>99.3</v>
      </c>
      <c r="G22" s="635">
        <v>15125</v>
      </c>
      <c r="H22" s="635">
        <v>9298</v>
      </c>
      <c r="I22" s="647">
        <v>82.9</v>
      </c>
      <c r="J22" s="637">
        <v>5827</v>
      </c>
      <c r="K22" s="621"/>
      <c r="L22" s="638" t="s">
        <v>22</v>
      </c>
    </row>
    <row r="23" spans="1:12" s="321" customFormat="1" ht="12" customHeight="1">
      <c r="A23" s="633" t="s">
        <v>185</v>
      </c>
      <c r="B23" s="634">
        <v>54</v>
      </c>
      <c r="C23" s="635">
        <v>263241</v>
      </c>
      <c r="D23" s="635">
        <v>262648</v>
      </c>
      <c r="E23" s="635">
        <v>593</v>
      </c>
      <c r="F23" s="636">
        <v>99.8</v>
      </c>
      <c r="G23" s="635">
        <v>10601</v>
      </c>
      <c r="H23" s="635">
        <v>8915</v>
      </c>
      <c r="I23" s="647">
        <v>93</v>
      </c>
      <c r="J23" s="637">
        <v>1686</v>
      </c>
      <c r="K23" s="621"/>
      <c r="L23" s="638" t="s">
        <v>185</v>
      </c>
    </row>
    <row r="24" spans="1:12" s="337" customFormat="1" ht="12" customHeight="1">
      <c r="A24" s="633" t="s">
        <v>23</v>
      </c>
      <c r="B24" s="634">
        <v>31</v>
      </c>
      <c r="C24" s="635">
        <v>244020</v>
      </c>
      <c r="D24" s="635">
        <v>243675</v>
      </c>
      <c r="E24" s="635">
        <v>345</v>
      </c>
      <c r="F24" s="636">
        <v>99.9</v>
      </c>
      <c r="G24" s="635">
        <v>11044</v>
      </c>
      <c r="H24" s="635">
        <v>8257</v>
      </c>
      <c r="I24" s="647">
        <v>92.8</v>
      </c>
      <c r="J24" s="637">
        <v>2787</v>
      </c>
      <c r="K24" s="621"/>
      <c r="L24" s="638" t="s">
        <v>23</v>
      </c>
    </row>
    <row r="25" spans="1:12" s="321" customFormat="1" ht="11.4">
      <c r="A25" s="633" t="s">
        <v>213</v>
      </c>
      <c r="B25" s="634"/>
      <c r="C25" s="635"/>
      <c r="D25" s="635"/>
      <c r="E25" s="635"/>
      <c r="F25" s="636"/>
      <c r="G25" s="635"/>
      <c r="H25" s="635"/>
      <c r="I25" s="647"/>
      <c r="J25" s="637"/>
      <c r="K25" s="621"/>
      <c r="L25" s="638" t="s">
        <v>213</v>
      </c>
    </row>
    <row r="26" spans="1:12" s="321" customFormat="1" ht="11.4">
      <c r="A26" s="633" t="s">
        <v>223</v>
      </c>
      <c r="B26" s="634">
        <v>37</v>
      </c>
      <c r="C26" s="635">
        <v>245801</v>
      </c>
      <c r="D26" s="635">
        <v>242207</v>
      </c>
      <c r="E26" s="635">
        <v>3594</v>
      </c>
      <c r="F26" s="636">
        <v>98.5</v>
      </c>
      <c r="G26" s="635">
        <v>9379</v>
      </c>
      <c r="H26" s="635">
        <v>7397</v>
      </c>
      <c r="I26" s="647">
        <v>83.7</v>
      </c>
      <c r="J26" s="637">
        <v>1982</v>
      </c>
      <c r="K26" s="621"/>
      <c r="L26" s="638" t="s">
        <v>223</v>
      </c>
    </row>
    <row r="27" spans="1:12" s="321" customFormat="1" ht="11.4">
      <c r="A27" s="633"/>
      <c r="B27" s="634"/>
      <c r="C27" s="635"/>
      <c r="D27" s="635"/>
      <c r="E27" s="635"/>
      <c r="F27" s="636"/>
      <c r="G27" s="635"/>
      <c r="H27" s="635"/>
      <c r="I27" s="647"/>
      <c r="J27" s="637"/>
      <c r="K27" s="621"/>
      <c r="L27" s="638"/>
    </row>
    <row r="28" spans="1:12" s="321" customFormat="1" ht="11.4">
      <c r="A28" s="633" t="s">
        <v>24</v>
      </c>
      <c r="B28" s="634">
        <v>1</v>
      </c>
      <c r="C28" s="635">
        <v>523719</v>
      </c>
      <c r="D28" s="635">
        <v>523719</v>
      </c>
      <c r="E28" s="635" t="s">
        <v>189</v>
      </c>
      <c r="F28" s="636">
        <v>100</v>
      </c>
      <c r="G28" s="635">
        <v>23314</v>
      </c>
      <c r="H28" s="635">
        <v>17210</v>
      </c>
      <c r="I28" s="647">
        <v>90</v>
      </c>
      <c r="J28" s="637">
        <v>6104</v>
      </c>
      <c r="K28" s="621"/>
      <c r="L28" s="638" t="s">
        <v>24</v>
      </c>
    </row>
    <row r="29" spans="1:12" s="321" customFormat="1" ht="11.4">
      <c r="A29" s="633"/>
      <c r="B29" s="634"/>
      <c r="C29" s="635"/>
      <c r="D29" s="635"/>
      <c r="E29" s="635"/>
      <c r="F29" s="636"/>
      <c r="G29" s="635"/>
      <c r="H29" s="635"/>
      <c r="I29" s="619"/>
      <c r="J29" s="637"/>
      <c r="K29" s="621"/>
      <c r="L29" s="638"/>
    </row>
    <row r="30" spans="1:12" s="321" customFormat="1" ht="11.4">
      <c r="A30" s="633" t="s">
        <v>186</v>
      </c>
      <c r="B30" s="634">
        <v>34</v>
      </c>
      <c r="C30" s="635">
        <v>258262</v>
      </c>
      <c r="D30" s="635">
        <v>258077</v>
      </c>
      <c r="E30" s="635">
        <v>185</v>
      </c>
      <c r="F30" s="636">
        <v>99.9</v>
      </c>
      <c r="G30" s="635">
        <v>10392</v>
      </c>
      <c r="H30" s="635">
        <v>8570</v>
      </c>
      <c r="I30" s="647">
        <v>91</v>
      </c>
      <c r="J30" s="637">
        <v>1822</v>
      </c>
      <c r="K30" s="621"/>
      <c r="L30" s="638" t="s">
        <v>186</v>
      </c>
    </row>
    <row r="31" spans="1:12" s="321" customFormat="1" ht="11.4">
      <c r="A31" s="633" t="s">
        <v>187</v>
      </c>
      <c r="B31" s="634">
        <v>30</v>
      </c>
      <c r="C31" s="635">
        <v>197672</v>
      </c>
      <c r="D31" s="635">
        <v>197583</v>
      </c>
      <c r="E31" s="635">
        <v>89</v>
      </c>
      <c r="F31" s="636">
        <v>100</v>
      </c>
      <c r="G31" s="635">
        <v>8260</v>
      </c>
      <c r="H31" s="635">
        <v>6025</v>
      </c>
      <c r="I31" s="647">
        <v>83.5</v>
      </c>
      <c r="J31" s="637">
        <v>2235</v>
      </c>
      <c r="K31" s="621"/>
      <c r="L31" s="638" t="s">
        <v>187</v>
      </c>
    </row>
    <row r="32" spans="1:12" s="321" customFormat="1" ht="11.4">
      <c r="A32" s="633"/>
      <c r="B32" s="634"/>
      <c r="C32" s="635"/>
      <c r="D32" s="635"/>
      <c r="E32" s="635"/>
      <c r="F32" s="636"/>
      <c r="G32" s="635"/>
      <c r="H32" s="635"/>
      <c r="I32" s="647"/>
      <c r="J32" s="637"/>
      <c r="K32" s="621"/>
      <c r="L32" s="638"/>
    </row>
    <row r="33" spans="1:12" s="321" customFormat="1" ht="12">
      <c r="A33" s="639" t="s">
        <v>25</v>
      </c>
      <c r="B33" s="640">
        <v>438</v>
      </c>
      <c r="C33" s="641">
        <v>4041663</v>
      </c>
      <c r="D33" s="641">
        <v>4019296</v>
      </c>
      <c r="E33" s="641">
        <v>22367</v>
      </c>
      <c r="F33" s="642">
        <v>99.4</v>
      </c>
      <c r="G33" s="641">
        <v>180960</v>
      </c>
      <c r="H33" s="641">
        <v>126635</v>
      </c>
      <c r="I33" s="648">
        <v>86.3</v>
      </c>
      <c r="J33" s="643">
        <v>54325</v>
      </c>
      <c r="K33" s="621"/>
      <c r="L33" s="644" t="s">
        <v>25</v>
      </c>
    </row>
    <row r="34" spans="1:12" s="321" customFormat="1" ht="12">
      <c r="A34" s="334"/>
      <c r="B34" s="634"/>
      <c r="C34" s="635"/>
      <c r="D34" s="637"/>
      <c r="E34" s="635"/>
      <c r="F34" s="636"/>
      <c r="G34" s="635"/>
      <c r="H34" s="635"/>
      <c r="I34" s="647"/>
      <c r="J34" s="637"/>
      <c r="K34" s="620"/>
      <c r="L34" s="622"/>
    </row>
    <row r="35" spans="1:12" s="321" customFormat="1" ht="11.4">
      <c r="A35" s="1040" t="s">
        <v>497</v>
      </c>
      <c r="B35" s="634"/>
      <c r="C35" s="635"/>
      <c r="D35" s="637"/>
      <c r="E35" s="635"/>
      <c r="F35" s="636"/>
      <c r="G35" s="635"/>
      <c r="H35" s="635"/>
      <c r="I35" s="647"/>
      <c r="J35" s="637"/>
      <c r="K35" s="620"/>
      <c r="L35" s="1050" t="s">
        <v>497</v>
      </c>
    </row>
    <row r="36" spans="1:12" s="321" customFormat="1" ht="11.4">
      <c r="A36" s="1041"/>
      <c r="B36" s="634"/>
      <c r="C36" s="635"/>
      <c r="D36" s="637"/>
      <c r="E36" s="635"/>
      <c r="F36" s="636"/>
      <c r="G36" s="635"/>
      <c r="H36" s="635"/>
      <c r="I36" s="647"/>
      <c r="J36" s="637"/>
      <c r="K36" s="620"/>
      <c r="L36" s="1051"/>
    </row>
    <row r="37" spans="1:12" s="321" customFormat="1" ht="11.4">
      <c r="A37" s="331" t="s">
        <v>498</v>
      </c>
      <c r="B37" s="634">
        <v>1</v>
      </c>
      <c r="C37" s="635" t="s">
        <v>189</v>
      </c>
      <c r="D37" s="635">
        <v>4011</v>
      </c>
      <c r="E37" s="635" t="s">
        <v>189</v>
      </c>
      <c r="F37" s="636" t="s">
        <v>189</v>
      </c>
      <c r="G37" s="635">
        <v>102</v>
      </c>
      <c r="H37" s="635">
        <v>99</v>
      </c>
      <c r="I37" s="636" t="s">
        <v>189</v>
      </c>
      <c r="J37" s="637">
        <v>3</v>
      </c>
      <c r="K37" s="620"/>
      <c r="L37" s="324" t="s">
        <v>498</v>
      </c>
    </row>
    <row r="38" spans="1:12" s="321" customFormat="1" ht="11.4">
      <c r="A38" s="331" t="s">
        <v>499</v>
      </c>
      <c r="B38" s="634">
        <v>8</v>
      </c>
      <c r="C38" s="635" t="s">
        <v>189</v>
      </c>
      <c r="D38" s="635" t="s">
        <v>189</v>
      </c>
      <c r="E38" s="635" t="s">
        <v>189</v>
      </c>
      <c r="F38" s="636" t="s">
        <v>189</v>
      </c>
      <c r="G38" s="635">
        <v>8933</v>
      </c>
      <c r="H38" s="635" t="s">
        <v>189</v>
      </c>
      <c r="I38" s="636" t="s">
        <v>189</v>
      </c>
      <c r="J38" s="637">
        <v>8933</v>
      </c>
      <c r="K38" s="620"/>
      <c r="L38" s="324" t="s">
        <v>499</v>
      </c>
    </row>
    <row r="39" spans="1:12" s="321" customFormat="1" ht="12" customHeight="1">
      <c r="A39" s="324"/>
      <c r="B39" s="645"/>
      <c r="C39" s="645"/>
      <c r="D39" s="645"/>
      <c r="E39" s="645"/>
      <c r="F39" s="645"/>
      <c r="G39" s="624"/>
      <c r="H39" s="624"/>
      <c r="I39" s="645"/>
      <c r="J39" s="646"/>
      <c r="L39" s="324"/>
    </row>
    <row r="40" spans="1:12" s="321" customFormat="1" ht="12" customHeight="1">
      <c r="A40" s="326" t="s">
        <v>37</v>
      </c>
      <c r="B40" s="625"/>
      <c r="C40" s="625"/>
      <c r="D40" s="626"/>
      <c r="E40" s="626"/>
      <c r="F40" s="532"/>
      <c r="G40" s="532"/>
      <c r="H40" s="532"/>
      <c r="I40" s="626"/>
      <c r="J40" s="626"/>
    </row>
    <row r="41" spans="1:12" s="326" customFormat="1" ht="10.95" customHeight="1">
      <c r="A41" s="326" t="s">
        <v>653</v>
      </c>
      <c r="B41" s="627"/>
      <c r="C41" s="627"/>
      <c r="D41" s="628"/>
      <c r="E41" s="628"/>
      <c r="F41" s="404"/>
      <c r="G41" s="404"/>
      <c r="H41" s="404"/>
      <c r="I41" s="628"/>
      <c r="J41" s="628"/>
    </row>
    <row r="42" spans="1:12" s="326" customFormat="1" ht="10.95" customHeight="1">
      <c r="A42" s="326" t="s">
        <v>500</v>
      </c>
      <c r="D42" s="404"/>
      <c r="E42" s="404"/>
      <c r="F42" s="404"/>
      <c r="G42" s="404"/>
      <c r="H42" s="404"/>
      <c r="I42" s="404"/>
      <c r="J42" s="404"/>
    </row>
    <row r="43" spans="1:12" s="326" customFormat="1" ht="10.95" customHeight="1">
      <c r="A43" s="326" t="s">
        <v>524</v>
      </c>
      <c r="D43" s="404"/>
      <c r="E43" s="404"/>
      <c r="F43" s="404"/>
      <c r="G43" s="404"/>
      <c r="H43" s="404"/>
      <c r="I43" s="404"/>
      <c r="J43" s="404"/>
    </row>
    <row r="44" spans="1:12" s="326" customFormat="1" ht="10.95" customHeight="1">
      <c r="A44" s="718" t="s">
        <v>654</v>
      </c>
      <c r="D44" s="404"/>
      <c r="E44" s="404"/>
      <c r="F44" s="404"/>
      <c r="G44" s="404"/>
      <c r="H44" s="404"/>
      <c r="I44" s="404"/>
      <c r="J44" s="404"/>
    </row>
  </sheetData>
  <mergeCells count="19">
    <mergeCell ref="L35:L36"/>
    <mergeCell ref="K4:L11"/>
    <mergeCell ref="H6:I6"/>
    <mergeCell ref="J6:J10"/>
    <mergeCell ref="H7:H10"/>
    <mergeCell ref="I7:I10"/>
    <mergeCell ref="A35:A36"/>
    <mergeCell ref="A4:A11"/>
    <mergeCell ref="E5:E10"/>
    <mergeCell ref="B11:E11"/>
    <mergeCell ref="G11:H11"/>
    <mergeCell ref="B4:B10"/>
    <mergeCell ref="H5:J5"/>
    <mergeCell ref="G4:J4"/>
    <mergeCell ref="G5:G10"/>
    <mergeCell ref="D5:D10"/>
    <mergeCell ref="C4:C10"/>
    <mergeCell ref="D4:E4"/>
    <mergeCell ref="F4:F10"/>
  </mergeCells>
  <pageMargins left="0.78740157480314965" right="0.78740157480314965" top="0.98425196850393704" bottom="0.78740157480314965" header="0.51181102362204722" footer="0.55118110236220474"/>
  <pageSetup paperSize="9" firstPageNumber="28" pageOrder="overThenDown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63"/>
  <sheetViews>
    <sheetView showGridLines="0" zoomScaleNormal="100" workbookViewId="0">
      <selection activeCell="I78" sqref="I78"/>
    </sheetView>
  </sheetViews>
  <sheetFormatPr baseColWidth="10" defaultColWidth="12.875" defaultRowHeight="13.2"/>
  <cols>
    <col min="1" max="1" width="31.375" style="715" customWidth="1"/>
    <col min="2" max="3" width="14.625" style="716" customWidth="1"/>
    <col min="4" max="4" width="16.75" style="716" customWidth="1"/>
    <col min="5" max="5" width="17.75" style="716" customWidth="1"/>
    <col min="6" max="6" width="14.125" style="716" customWidth="1"/>
    <col min="7" max="7" width="12.375" style="716" customWidth="1"/>
    <col min="8" max="8" width="13.375" style="716" customWidth="1"/>
    <col min="9" max="10" width="13.75" style="716" customWidth="1"/>
    <col min="11" max="11" width="27.875" style="716" customWidth="1"/>
    <col min="12" max="16384" width="12.875" style="715"/>
  </cols>
  <sheetData>
    <row r="1" spans="1:11" ht="15" customHeight="1"/>
    <row r="2" spans="1:11" ht="15" customHeight="1">
      <c r="A2" s="773" t="s">
        <v>501</v>
      </c>
      <c r="B2" s="772"/>
    </row>
    <row r="3" spans="1:11" ht="13.5" customHeight="1">
      <c r="B3" s="771"/>
    </row>
    <row r="4" spans="1:11" s="718" customFormat="1" ht="15.75" customHeight="1">
      <c r="A4" s="1056" t="s">
        <v>638</v>
      </c>
      <c r="B4" s="1059" t="s">
        <v>495</v>
      </c>
      <c r="C4" s="1062" t="s">
        <v>365</v>
      </c>
      <c r="D4" s="1065" t="s">
        <v>41</v>
      </c>
      <c r="E4" s="1066"/>
      <c r="F4" s="1067" t="s">
        <v>639</v>
      </c>
      <c r="G4" s="1076" t="s">
        <v>444</v>
      </c>
      <c r="H4" s="1076"/>
      <c r="I4" s="1076"/>
      <c r="J4" s="1076"/>
      <c r="K4" s="1056" t="s">
        <v>638</v>
      </c>
    </row>
    <row r="5" spans="1:11" s="718" customFormat="1" ht="12.75" customHeight="1">
      <c r="A5" s="1057"/>
      <c r="B5" s="1060"/>
      <c r="C5" s="1063"/>
      <c r="D5" s="1072" t="s">
        <v>637</v>
      </c>
      <c r="E5" s="1073" t="s">
        <v>502</v>
      </c>
      <c r="F5" s="1068"/>
      <c r="G5" s="1074" t="s">
        <v>55</v>
      </c>
      <c r="H5" s="1075" t="s">
        <v>629</v>
      </c>
      <c r="I5" s="1075"/>
      <c r="J5" s="1075"/>
      <c r="K5" s="1057"/>
    </row>
    <row r="6" spans="1:11" s="718" customFormat="1" ht="12.75" customHeight="1">
      <c r="A6" s="1057"/>
      <c r="B6" s="1060"/>
      <c r="C6" s="1063"/>
      <c r="D6" s="1060"/>
      <c r="E6" s="1063"/>
      <c r="F6" s="1069"/>
      <c r="G6" s="1074"/>
      <c r="H6" s="1075" t="s">
        <v>522</v>
      </c>
      <c r="I6" s="1075"/>
      <c r="J6" s="1074" t="s">
        <v>641</v>
      </c>
      <c r="K6" s="1057"/>
    </row>
    <row r="7" spans="1:11" s="718" customFormat="1" ht="12.75" customHeight="1">
      <c r="A7" s="1057"/>
      <c r="B7" s="1060"/>
      <c r="C7" s="1063"/>
      <c r="D7" s="1060"/>
      <c r="E7" s="1063"/>
      <c r="F7" s="1069"/>
      <c r="G7" s="1074"/>
      <c r="H7" s="1074" t="s">
        <v>370</v>
      </c>
      <c r="I7" s="1074" t="s">
        <v>636</v>
      </c>
      <c r="J7" s="1074"/>
      <c r="K7" s="1057"/>
    </row>
    <row r="8" spans="1:11" s="718" customFormat="1" ht="12.75" customHeight="1">
      <c r="A8" s="1057"/>
      <c r="B8" s="1060"/>
      <c r="C8" s="1063"/>
      <c r="D8" s="1060"/>
      <c r="E8" s="1063"/>
      <c r="F8" s="1069"/>
      <c r="G8" s="1074"/>
      <c r="H8" s="1074"/>
      <c r="I8" s="1074"/>
      <c r="J8" s="1074"/>
      <c r="K8" s="1057"/>
    </row>
    <row r="9" spans="1:11" s="718" customFormat="1" ht="13.2" customHeight="1">
      <c r="A9" s="1057"/>
      <c r="B9" s="1060"/>
      <c r="C9" s="1063"/>
      <c r="D9" s="1060"/>
      <c r="E9" s="1063"/>
      <c r="F9" s="1069"/>
      <c r="G9" s="1074"/>
      <c r="H9" s="1074"/>
      <c r="I9" s="1074"/>
      <c r="J9" s="1074"/>
      <c r="K9" s="1057"/>
    </row>
    <row r="10" spans="1:11" s="718" customFormat="1" ht="13.2" customHeight="1">
      <c r="A10" s="1057"/>
      <c r="B10" s="1061"/>
      <c r="C10" s="1064"/>
      <c r="D10" s="1061"/>
      <c r="E10" s="1064"/>
      <c r="F10" s="1069"/>
      <c r="G10" s="1074"/>
      <c r="H10" s="1074"/>
      <c r="I10" s="1074"/>
      <c r="J10" s="1074"/>
      <c r="K10" s="1057"/>
    </row>
    <row r="11" spans="1:11" s="718" customFormat="1" ht="12.75" customHeight="1">
      <c r="A11" s="1058"/>
      <c r="B11" s="1070" t="s">
        <v>34</v>
      </c>
      <c r="C11" s="1071"/>
      <c r="D11" s="1071"/>
      <c r="E11" s="1071"/>
      <c r="F11" s="770" t="s">
        <v>59</v>
      </c>
      <c r="G11" s="1077" t="s">
        <v>72</v>
      </c>
      <c r="H11" s="1077"/>
      <c r="I11" s="778" t="s">
        <v>27</v>
      </c>
      <c r="J11" s="778" t="s">
        <v>72</v>
      </c>
      <c r="K11" s="1058"/>
    </row>
    <row r="12" spans="1:11" s="718" customFormat="1" ht="12.75" customHeight="1">
      <c r="A12" s="769"/>
      <c r="B12" s="766"/>
      <c r="C12" s="766"/>
      <c r="D12" s="766"/>
      <c r="E12" s="766"/>
      <c r="F12" s="765"/>
      <c r="G12" s="765"/>
      <c r="H12" s="765"/>
      <c r="I12" s="765"/>
      <c r="J12" s="768"/>
      <c r="K12" s="776"/>
    </row>
    <row r="13" spans="1:11" s="718" customFormat="1" ht="10.199999999999999">
      <c r="A13" s="767"/>
      <c r="B13" s="766"/>
      <c r="C13" s="766"/>
      <c r="D13" s="766"/>
      <c r="E13" s="766"/>
      <c r="F13" s="765"/>
      <c r="G13" s="765"/>
      <c r="H13" s="765"/>
      <c r="I13" s="765"/>
      <c r="J13" s="764"/>
      <c r="K13" s="777"/>
    </row>
    <row r="14" spans="1:11" s="722" customFormat="1" ht="11.4">
      <c r="A14" s="757" t="s">
        <v>503</v>
      </c>
      <c r="B14" s="566">
        <v>11</v>
      </c>
      <c r="C14" s="564">
        <v>9370</v>
      </c>
      <c r="D14" s="734">
        <v>8354</v>
      </c>
      <c r="E14" s="566">
        <v>1016</v>
      </c>
      <c r="F14" s="733">
        <v>89.2</v>
      </c>
      <c r="G14" s="731">
        <v>331</v>
      </c>
      <c r="H14" s="731">
        <v>249</v>
      </c>
      <c r="I14" s="733">
        <v>81.7</v>
      </c>
      <c r="J14" s="737">
        <v>82</v>
      </c>
      <c r="K14" s="758" t="s">
        <v>504</v>
      </c>
    </row>
    <row r="15" spans="1:11" s="722" customFormat="1" ht="10.5" customHeight="1">
      <c r="A15" s="763"/>
      <c r="B15" s="566"/>
      <c r="C15" s="564"/>
      <c r="D15" s="734"/>
      <c r="E15" s="566"/>
      <c r="F15" s="733"/>
      <c r="G15" s="731"/>
      <c r="H15" s="731"/>
      <c r="I15" s="733"/>
      <c r="J15" s="737"/>
      <c r="K15" s="762"/>
    </row>
    <row r="16" spans="1:11" s="722" customFormat="1" ht="10.5" customHeight="1">
      <c r="A16" s="761"/>
      <c r="B16" s="566"/>
      <c r="C16" s="564"/>
      <c r="D16" s="734"/>
      <c r="E16" s="566"/>
      <c r="F16" s="733"/>
      <c r="G16" s="731"/>
      <c r="H16" s="731"/>
      <c r="I16" s="733"/>
      <c r="J16" s="737"/>
      <c r="K16" s="760"/>
    </row>
    <row r="17" spans="1:11" s="722" customFormat="1" ht="11.4">
      <c r="A17" s="757" t="s">
        <v>505</v>
      </c>
      <c r="B17" s="566">
        <v>80</v>
      </c>
      <c r="C17" s="564">
        <v>116383</v>
      </c>
      <c r="D17" s="734">
        <v>113664</v>
      </c>
      <c r="E17" s="566">
        <v>2719</v>
      </c>
      <c r="F17" s="733">
        <v>97.7</v>
      </c>
      <c r="G17" s="731">
        <v>4047</v>
      </c>
      <c r="H17" s="731">
        <v>3222</v>
      </c>
      <c r="I17" s="733">
        <v>77.7</v>
      </c>
      <c r="J17" s="737">
        <v>825</v>
      </c>
      <c r="K17" s="758" t="s">
        <v>505</v>
      </c>
    </row>
    <row r="18" spans="1:11" s="722" customFormat="1" ht="10.5" customHeight="1">
      <c r="A18" s="757"/>
      <c r="B18" s="566"/>
      <c r="C18" s="564"/>
      <c r="D18" s="734"/>
      <c r="E18" s="566"/>
      <c r="F18" s="733"/>
      <c r="G18" s="731"/>
      <c r="H18" s="731"/>
      <c r="I18" s="733"/>
      <c r="J18" s="737"/>
      <c r="K18" s="758"/>
    </row>
    <row r="19" spans="1:11" s="722" customFormat="1" ht="10.5" customHeight="1">
      <c r="A19" s="757"/>
      <c r="B19" s="566"/>
      <c r="C19" s="564"/>
      <c r="D19" s="734"/>
      <c r="E19" s="566"/>
      <c r="F19" s="733"/>
      <c r="G19" s="731"/>
      <c r="H19" s="731"/>
      <c r="I19" s="733"/>
      <c r="J19" s="737"/>
      <c r="K19" s="758"/>
    </row>
    <row r="20" spans="1:11" s="722" customFormat="1" ht="11.4">
      <c r="A20" s="757" t="s">
        <v>506</v>
      </c>
      <c r="B20" s="566">
        <v>84</v>
      </c>
      <c r="C20" s="564">
        <v>207905</v>
      </c>
      <c r="D20" s="734">
        <v>202182</v>
      </c>
      <c r="E20" s="566">
        <v>5723</v>
      </c>
      <c r="F20" s="733">
        <v>97.2</v>
      </c>
      <c r="G20" s="731">
        <v>9658</v>
      </c>
      <c r="H20" s="731">
        <v>5753</v>
      </c>
      <c r="I20" s="733">
        <v>78</v>
      </c>
      <c r="J20" s="737">
        <v>3905</v>
      </c>
      <c r="K20" s="758" t="s">
        <v>506</v>
      </c>
    </row>
    <row r="21" spans="1:11" s="722" customFormat="1" ht="10.5" customHeight="1">
      <c r="A21" s="757"/>
      <c r="B21" s="566"/>
      <c r="C21" s="564"/>
      <c r="D21" s="734"/>
      <c r="E21" s="566"/>
      <c r="F21" s="733"/>
      <c r="G21" s="731"/>
      <c r="H21" s="731"/>
      <c r="I21" s="733"/>
      <c r="J21" s="737"/>
      <c r="K21" s="758"/>
    </row>
    <row r="22" spans="1:11" s="722" customFormat="1" ht="10.5" customHeight="1">
      <c r="A22" s="757"/>
      <c r="B22" s="566"/>
      <c r="C22" s="564"/>
      <c r="D22" s="734"/>
      <c r="E22" s="566"/>
      <c r="F22" s="733"/>
      <c r="G22" s="731"/>
      <c r="H22" s="731"/>
      <c r="I22" s="733"/>
      <c r="J22" s="737"/>
      <c r="K22" s="758"/>
    </row>
    <row r="23" spans="1:11" s="722" customFormat="1" ht="11.4">
      <c r="A23" s="757" t="s">
        <v>507</v>
      </c>
      <c r="B23" s="566">
        <v>56</v>
      </c>
      <c r="C23" s="564">
        <v>197961</v>
      </c>
      <c r="D23" s="734">
        <v>195874</v>
      </c>
      <c r="E23" s="566">
        <v>2087</v>
      </c>
      <c r="F23" s="733">
        <v>98.9</v>
      </c>
      <c r="G23" s="731">
        <v>7253</v>
      </c>
      <c r="H23" s="731">
        <v>5490</v>
      </c>
      <c r="I23" s="733">
        <v>76.8</v>
      </c>
      <c r="J23" s="737">
        <v>1763</v>
      </c>
      <c r="K23" s="758" t="s">
        <v>507</v>
      </c>
    </row>
    <row r="24" spans="1:11" s="722" customFormat="1" ht="10.5" customHeight="1">
      <c r="A24" s="757"/>
      <c r="B24" s="566"/>
      <c r="C24" s="564"/>
      <c r="D24" s="734"/>
      <c r="E24" s="566"/>
      <c r="F24" s="733"/>
      <c r="G24" s="731"/>
      <c r="H24" s="731"/>
      <c r="I24" s="733"/>
      <c r="J24" s="737"/>
      <c r="K24" s="758"/>
    </row>
    <row r="25" spans="1:11" s="722" customFormat="1" ht="10.5" customHeight="1">
      <c r="A25" s="757"/>
      <c r="B25" s="566"/>
      <c r="C25" s="564"/>
      <c r="D25" s="734"/>
      <c r="E25" s="566"/>
      <c r="F25" s="733"/>
      <c r="G25" s="731"/>
      <c r="H25" s="731"/>
      <c r="I25" s="733"/>
      <c r="J25" s="737"/>
      <c r="K25" s="758"/>
    </row>
    <row r="26" spans="1:11" s="722" customFormat="1" ht="11.4">
      <c r="A26" s="757" t="s">
        <v>508</v>
      </c>
      <c r="B26" s="566">
        <v>42</v>
      </c>
      <c r="C26" s="564">
        <v>188418</v>
      </c>
      <c r="D26" s="734">
        <v>185588</v>
      </c>
      <c r="E26" s="566">
        <v>2830</v>
      </c>
      <c r="F26" s="733">
        <v>98.5</v>
      </c>
      <c r="G26" s="731">
        <v>9701</v>
      </c>
      <c r="H26" s="731">
        <v>5162</v>
      </c>
      <c r="I26" s="733">
        <v>76.2</v>
      </c>
      <c r="J26" s="737">
        <v>4539</v>
      </c>
      <c r="K26" s="758" t="s">
        <v>508</v>
      </c>
    </row>
    <row r="27" spans="1:11" s="722" customFormat="1" ht="10.5" customHeight="1">
      <c r="A27" s="757"/>
      <c r="B27" s="566"/>
      <c r="C27" s="564"/>
      <c r="D27" s="734"/>
      <c r="E27" s="566"/>
      <c r="F27" s="733"/>
      <c r="G27" s="731"/>
      <c r="H27" s="731"/>
      <c r="I27" s="733"/>
      <c r="J27" s="737"/>
      <c r="K27" s="758"/>
    </row>
    <row r="28" spans="1:11" s="722" customFormat="1" ht="10.5" customHeight="1">
      <c r="A28" s="757"/>
      <c r="B28" s="564"/>
      <c r="C28" s="564"/>
      <c r="D28" s="731"/>
      <c r="E28" s="564"/>
      <c r="F28" s="759"/>
      <c r="G28" s="731"/>
      <c r="H28" s="731"/>
      <c r="I28" s="759"/>
      <c r="J28" s="737"/>
      <c r="K28" s="758"/>
    </row>
    <row r="29" spans="1:11" s="722" customFormat="1" ht="11.4">
      <c r="A29" s="757" t="s">
        <v>509</v>
      </c>
      <c r="B29" s="566">
        <v>96</v>
      </c>
      <c r="C29" s="564">
        <v>660837</v>
      </c>
      <c r="D29" s="734">
        <v>655754</v>
      </c>
      <c r="E29" s="566">
        <v>5083</v>
      </c>
      <c r="F29" s="733">
        <v>99.2</v>
      </c>
      <c r="G29" s="731">
        <v>25946</v>
      </c>
      <c r="H29" s="731">
        <v>19112</v>
      </c>
      <c r="I29" s="733">
        <v>79.8</v>
      </c>
      <c r="J29" s="737">
        <v>6834</v>
      </c>
      <c r="K29" s="758" t="s">
        <v>509</v>
      </c>
    </row>
    <row r="30" spans="1:11" s="722" customFormat="1" ht="10.5" customHeight="1">
      <c r="A30" s="757"/>
      <c r="B30" s="566"/>
      <c r="C30" s="564"/>
      <c r="D30" s="734"/>
      <c r="E30" s="566"/>
      <c r="F30" s="733"/>
      <c r="G30" s="731"/>
      <c r="H30" s="731"/>
      <c r="I30" s="733"/>
      <c r="J30" s="737"/>
      <c r="K30" s="758"/>
    </row>
    <row r="31" spans="1:11" s="722" customFormat="1" ht="10.5" customHeight="1">
      <c r="A31" s="757"/>
      <c r="B31" s="566"/>
      <c r="C31" s="564"/>
      <c r="D31" s="734"/>
      <c r="E31" s="566"/>
      <c r="F31" s="733"/>
      <c r="G31" s="731"/>
      <c r="H31" s="731"/>
      <c r="I31" s="733"/>
      <c r="J31" s="737"/>
      <c r="K31" s="758"/>
    </row>
    <row r="32" spans="1:11" s="722" customFormat="1" ht="11.4">
      <c r="A32" s="757" t="s">
        <v>510</v>
      </c>
      <c r="B32" s="566">
        <v>44</v>
      </c>
      <c r="C32" s="564">
        <v>621669</v>
      </c>
      <c r="D32" s="734">
        <v>619066</v>
      </c>
      <c r="E32" s="566">
        <v>2603</v>
      </c>
      <c r="F32" s="733">
        <v>99.6</v>
      </c>
      <c r="G32" s="731">
        <v>23849</v>
      </c>
      <c r="H32" s="731">
        <v>18908</v>
      </c>
      <c r="I32" s="733">
        <v>83.7</v>
      </c>
      <c r="J32" s="737">
        <v>4941</v>
      </c>
      <c r="K32" s="758" t="s">
        <v>510</v>
      </c>
    </row>
    <row r="33" spans="1:15" s="722" customFormat="1" ht="10.5" customHeight="1">
      <c r="A33" s="757"/>
      <c r="B33" s="566"/>
      <c r="C33" s="564"/>
      <c r="D33" s="734"/>
      <c r="E33" s="566"/>
      <c r="F33" s="733"/>
      <c r="G33" s="731"/>
      <c r="H33" s="731"/>
      <c r="I33" s="733"/>
      <c r="J33" s="737"/>
      <c r="K33" s="758"/>
    </row>
    <row r="34" spans="1:15" s="722" customFormat="1" ht="10.5" customHeight="1">
      <c r="A34" s="757"/>
      <c r="B34" s="566"/>
      <c r="C34" s="564"/>
      <c r="D34" s="734"/>
      <c r="E34" s="566"/>
      <c r="F34" s="733"/>
      <c r="G34" s="731"/>
      <c r="H34" s="731"/>
      <c r="I34" s="733"/>
      <c r="J34" s="737"/>
      <c r="K34" s="758"/>
    </row>
    <row r="35" spans="1:15" s="722" customFormat="1" ht="11.4">
      <c r="A35" s="757" t="s">
        <v>511</v>
      </c>
      <c r="B35" s="566">
        <v>12</v>
      </c>
      <c r="C35" s="564">
        <v>282427</v>
      </c>
      <c r="D35" s="734">
        <v>282387</v>
      </c>
      <c r="E35" s="566">
        <v>40</v>
      </c>
      <c r="F35" s="733">
        <v>99.97818639875878</v>
      </c>
      <c r="G35" s="731">
        <v>11762</v>
      </c>
      <c r="H35" s="731">
        <v>8961</v>
      </c>
      <c r="I35" s="733">
        <v>86.9</v>
      </c>
      <c r="J35" s="737">
        <v>2801</v>
      </c>
      <c r="K35" s="758" t="s">
        <v>511</v>
      </c>
    </row>
    <row r="36" spans="1:15" s="722" customFormat="1" ht="10.5" customHeight="1">
      <c r="A36" s="757"/>
      <c r="B36" s="566"/>
      <c r="C36" s="564"/>
      <c r="D36" s="734"/>
      <c r="E36" s="566"/>
      <c r="F36" s="733"/>
      <c r="G36" s="731"/>
      <c r="H36" s="731"/>
      <c r="I36" s="733"/>
      <c r="J36" s="737"/>
      <c r="K36" s="758"/>
    </row>
    <row r="37" spans="1:15" s="722" customFormat="1" ht="10.5" customHeight="1">
      <c r="A37" s="757"/>
      <c r="B37" s="566"/>
      <c r="C37" s="564"/>
      <c r="D37" s="734"/>
      <c r="E37" s="566"/>
      <c r="F37" s="733"/>
      <c r="G37" s="731"/>
      <c r="H37" s="731"/>
      <c r="I37" s="733"/>
      <c r="J37" s="737"/>
      <c r="K37" s="758"/>
    </row>
    <row r="38" spans="1:15" s="722" customFormat="1" ht="11.4">
      <c r="A38" s="757" t="s">
        <v>512</v>
      </c>
      <c r="B38" s="566">
        <v>7</v>
      </c>
      <c r="C38" s="564">
        <v>255725</v>
      </c>
      <c r="D38" s="734">
        <v>255725</v>
      </c>
      <c r="E38" s="566" t="s">
        <v>189</v>
      </c>
      <c r="F38" s="733">
        <v>100</v>
      </c>
      <c r="G38" s="731">
        <v>13873</v>
      </c>
      <c r="H38" s="731">
        <v>8648</v>
      </c>
      <c r="I38" s="733">
        <v>92.7</v>
      </c>
      <c r="J38" s="737">
        <v>5225</v>
      </c>
      <c r="K38" s="758" t="s">
        <v>512</v>
      </c>
    </row>
    <row r="39" spans="1:15" s="722" customFormat="1" ht="10.5" customHeight="1">
      <c r="A39" s="757"/>
      <c r="B39" s="566"/>
      <c r="C39" s="564"/>
      <c r="D39" s="734"/>
      <c r="E39" s="566"/>
      <c r="F39" s="733"/>
      <c r="G39" s="731"/>
      <c r="H39" s="731"/>
      <c r="I39" s="733"/>
      <c r="J39" s="737"/>
      <c r="K39" s="758"/>
    </row>
    <row r="40" spans="1:15" s="722" customFormat="1" ht="10.5" customHeight="1">
      <c r="A40" s="757"/>
      <c r="B40" s="566"/>
      <c r="C40" s="564"/>
      <c r="D40" s="734"/>
      <c r="E40" s="566"/>
      <c r="F40" s="733"/>
      <c r="G40" s="731"/>
      <c r="H40" s="731"/>
      <c r="I40" s="733"/>
      <c r="J40" s="737"/>
      <c r="K40" s="758"/>
    </row>
    <row r="41" spans="1:15" s="722" customFormat="1" ht="11.4">
      <c r="A41" s="757" t="s">
        <v>513</v>
      </c>
      <c r="B41" s="566">
        <v>3</v>
      </c>
      <c r="C41" s="564">
        <v>209659</v>
      </c>
      <c r="D41" s="734">
        <v>209659</v>
      </c>
      <c r="E41" s="566" t="s">
        <v>189</v>
      </c>
      <c r="F41" s="733">
        <v>99.972223893932309</v>
      </c>
      <c r="G41" s="731">
        <v>9142</v>
      </c>
      <c r="H41" s="731">
        <v>6811</v>
      </c>
      <c r="I41" s="733">
        <v>89</v>
      </c>
      <c r="J41" s="737">
        <v>2331</v>
      </c>
      <c r="K41" s="758" t="s">
        <v>513</v>
      </c>
    </row>
    <row r="42" spans="1:15" s="722" customFormat="1" ht="10.5" customHeight="1">
      <c r="A42" s="757"/>
      <c r="B42" s="566"/>
      <c r="C42" s="564"/>
      <c r="D42" s="734"/>
      <c r="E42" s="566"/>
      <c r="F42" s="733"/>
      <c r="G42" s="731"/>
      <c r="H42" s="731"/>
      <c r="I42" s="733"/>
      <c r="J42" s="737"/>
      <c r="K42" s="758"/>
    </row>
    <row r="43" spans="1:15" s="722" customFormat="1" ht="10.5" customHeight="1">
      <c r="A43" s="757"/>
      <c r="B43" s="566"/>
      <c r="C43" s="564"/>
      <c r="D43" s="734"/>
      <c r="E43" s="566"/>
      <c r="F43" s="733"/>
      <c r="G43" s="731"/>
      <c r="H43" s="731"/>
      <c r="I43" s="733"/>
      <c r="J43" s="737"/>
      <c r="K43" s="758"/>
    </row>
    <row r="44" spans="1:15" s="722" customFormat="1" ht="11.4">
      <c r="A44" s="757" t="s">
        <v>514</v>
      </c>
      <c r="B44" s="566">
        <v>1</v>
      </c>
      <c r="C44" s="564">
        <v>241661</v>
      </c>
      <c r="D44" s="734">
        <v>241495</v>
      </c>
      <c r="E44" s="566">
        <v>166</v>
      </c>
      <c r="F44" s="733">
        <v>99.929554545791603</v>
      </c>
      <c r="G44" s="731">
        <v>9695</v>
      </c>
      <c r="H44" s="731">
        <v>8181</v>
      </c>
      <c r="I44" s="733">
        <v>92.8</v>
      </c>
      <c r="J44" s="737">
        <v>1514</v>
      </c>
      <c r="K44" s="758" t="s">
        <v>514</v>
      </c>
    </row>
    <row r="45" spans="1:15" s="722" customFormat="1" ht="10.5" customHeight="1">
      <c r="A45" s="757"/>
      <c r="B45" s="566"/>
      <c r="C45" s="564"/>
      <c r="D45" s="734"/>
      <c r="E45" s="566"/>
      <c r="F45" s="733"/>
      <c r="G45" s="731"/>
      <c r="H45" s="731"/>
      <c r="I45" s="733"/>
      <c r="J45" s="737"/>
      <c r="K45" s="756"/>
    </row>
    <row r="46" spans="1:15" s="722" customFormat="1" ht="10.5" customHeight="1">
      <c r="A46" s="751"/>
      <c r="B46" s="566"/>
      <c r="C46" s="564"/>
      <c r="D46" s="734"/>
      <c r="E46" s="566"/>
      <c r="F46" s="733"/>
      <c r="G46" s="731"/>
      <c r="H46" s="731"/>
      <c r="I46" s="733"/>
      <c r="J46" s="737"/>
      <c r="K46" s="755"/>
    </row>
    <row r="47" spans="1:15" s="722" customFormat="1" ht="11.4">
      <c r="A47" s="753" t="s">
        <v>515</v>
      </c>
      <c r="B47" s="566">
        <v>2</v>
      </c>
      <c r="C47" s="564">
        <v>1049648</v>
      </c>
      <c r="D47" s="734">
        <v>1049548</v>
      </c>
      <c r="E47" s="566">
        <v>100</v>
      </c>
      <c r="F47" s="733">
        <v>99.991693782603107</v>
      </c>
      <c r="G47" s="731">
        <v>55703</v>
      </c>
      <c r="H47" s="731">
        <v>36138</v>
      </c>
      <c r="I47" s="733">
        <v>94.3</v>
      </c>
      <c r="J47" s="737">
        <v>19565</v>
      </c>
      <c r="K47" s="754" t="s">
        <v>515</v>
      </c>
      <c r="L47" s="729"/>
      <c r="M47" s="728"/>
      <c r="N47" s="727"/>
      <c r="O47" s="726"/>
    </row>
    <row r="48" spans="1:15" s="722" customFormat="1" ht="10.5" customHeight="1">
      <c r="A48" s="753"/>
      <c r="B48" s="566"/>
      <c r="C48" s="564"/>
      <c r="D48" s="734"/>
      <c r="E48" s="566"/>
      <c r="F48" s="733"/>
      <c r="G48" s="731"/>
      <c r="H48" s="731"/>
      <c r="I48" s="733"/>
      <c r="J48" s="737"/>
      <c r="K48" s="752"/>
      <c r="L48" s="729"/>
      <c r="M48" s="728"/>
      <c r="N48" s="727"/>
      <c r="O48" s="726"/>
    </row>
    <row r="49" spans="1:15" s="722" customFormat="1" ht="10.5" customHeight="1">
      <c r="A49" s="751"/>
      <c r="B49" s="566"/>
      <c r="C49" s="564"/>
      <c r="D49" s="734"/>
      <c r="E49" s="566"/>
      <c r="F49" s="733"/>
      <c r="G49" s="731"/>
      <c r="H49" s="731"/>
      <c r="I49" s="733"/>
      <c r="J49" s="737"/>
      <c r="K49" s="750"/>
    </row>
    <row r="50" spans="1:15" s="746" customFormat="1" ht="12">
      <c r="A50" s="744" t="s">
        <v>516</v>
      </c>
      <c r="B50" s="579">
        <v>438</v>
      </c>
      <c r="C50" s="577">
        <v>4041663</v>
      </c>
      <c r="D50" s="741">
        <v>4019296</v>
      </c>
      <c r="E50" s="579">
        <v>22367</v>
      </c>
      <c r="F50" s="748">
        <v>99.4</v>
      </c>
      <c r="G50" s="749">
        <v>180960</v>
      </c>
      <c r="H50" s="749">
        <v>126635</v>
      </c>
      <c r="I50" s="748">
        <v>86.3</v>
      </c>
      <c r="J50" s="747">
        <v>54325</v>
      </c>
      <c r="K50" s="745" t="s">
        <v>430</v>
      </c>
    </row>
    <row r="51" spans="1:15" s="722" customFormat="1" ht="12">
      <c r="A51" s="744"/>
      <c r="B51" s="734"/>
      <c r="C51" s="731"/>
      <c r="D51" s="734"/>
      <c r="E51" s="734"/>
      <c r="F51" s="733"/>
      <c r="G51" s="731"/>
      <c r="H51" s="731"/>
      <c r="I51" s="731"/>
      <c r="J51" s="740"/>
      <c r="K51" s="745"/>
    </row>
    <row r="52" spans="1:15" s="722" customFormat="1" ht="12">
      <c r="A52" s="744"/>
      <c r="B52" s="734"/>
      <c r="C52" s="731"/>
      <c r="D52" s="734"/>
      <c r="E52" s="741"/>
      <c r="F52" s="733"/>
      <c r="G52" s="731"/>
      <c r="H52" s="731"/>
      <c r="I52" s="731"/>
      <c r="J52" s="740"/>
      <c r="K52" s="743"/>
    </row>
    <row r="53" spans="1:15" s="722" customFormat="1" ht="12">
      <c r="A53" s="742" t="s">
        <v>517</v>
      </c>
      <c r="B53" s="734"/>
      <c r="C53" s="731"/>
      <c r="D53" s="734"/>
      <c r="E53" s="741"/>
      <c r="F53" s="733"/>
      <c r="G53" s="731"/>
      <c r="H53" s="731"/>
      <c r="I53" s="731"/>
      <c r="J53" s="740"/>
      <c r="K53" s="739" t="s">
        <v>635</v>
      </c>
    </row>
    <row r="54" spans="1:15" s="722" customFormat="1" ht="11.4">
      <c r="A54" s="738" t="s">
        <v>634</v>
      </c>
      <c r="B54" s="566">
        <v>1</v>
      </c>
      <c r="C54" s="564" t="s">
        <v>189</v>
      </c>
      <c r="D54" s="734">
        <v>4011</v>
      </c>
      <c r="E54" s="566" t="s">
        <v>189</v>
      </c>
      <c r="F54" s="733" t="s">
        <v>189</v>
      </c>
      <c r="G54" s="731">
        <v>102</v>
      </c>
      <c r="H54" s="731">
        <v>99</v>
      </c>
      <c r="I54" s="733" t="s">
        <v>189</v>
      </c>
      <c r="J54" s="737">
        <v>3</v>
      </c>
      <c r="K54" s="736" t="s">
        <v>633</v>
      </c>
      <c r="L54" s="729"/>
      <c r="M54" s="728"/>
      <c r="N54" s="727"/>
      <c r="O54" s="726"/>
    </row>
    <row r="55" spans="1:15" s="722" customFormat="1" ht="11.4">
      <c r="A55" s="738" t="s">
        <v>632</v>
      </c>
      <c r="B55" s="566">
        <v>8</v>
      </c>
      <c r="C55" s="564" t="s">
        <v>189</v>
      </c>
      <c r="D55" s="734" t="s">
        <v>189</v>
      </c>
      <c r="E55" s="566" t="s">
        <v>189</v>
      </c>
      <c r="F55" s="733" t="s">
        <v>189</v>
      </c>
      <c r="G55" s="731">
        <v>8933</v>
      </c>
      <c r="H55" s="731" t="s">
        <v>189</v>
      </c>
      <c r="I55" s="733" t="s">
        <v>189</v>
      </c>
      <c r="J55" s="737">
        <v>8933</v>
      </c>
      <c r="K55" s="736" t="s">
        <v>631</v>
      </c>
      <c r="L55" s="729"/>
      <c r="M55" s="728"/>
      <c r="N55" s="727"/>
      <c r="O55" s="726"/>
    </row>
    <row r="56" spans="1:15" s="722" customFormat="1" ht="11.4">
      <c r="A56" s="735"/>
      <c r="B56" s="629"/>
      <c r="C56" s="564"/>
      <c r="D56" s="734"/>
      <c r="E56" s="572"/>
      <c r="F56" s="733"/>
      <c r="G56" s="732"/>
      <c r="H56" s="731"/>
      <c r="I56" s="731"/>
      <c r="J56" s="630"/>
      <c r="K56" s="730"/>
      <c r="L56" s="729"/>
      <c r="M56" s="728"/>
      <c r="N56" s="727"/>
      <c r="O56" s="726"/>
    </row>
    <row r="57" spans="1:15" s="722" customFormat="1" ht="11.4">
      <c r="A57" s="725"/>
      <c r="B57" s="723"/>
      <c r="C57" s="724"/>
      <c r="D57" s="724"/>
      <c r="E57" s="724"/>
      <c r="F57" s="724"/>
      <c r="G57" s="724"/>
      <c r="H57" s="724"/>
      <c r="I57" s="724"/>
      <c r="J57" s="724"/>
      <c r="K57" s="723"/>
    </row>
    <row r="58" spans="1:15" s="722" customFormat="1" ht="11.4">
      <c r="A58" s="718" t="s">
        <v>37</v>
      </c>
      <c r="B58" s="724"/>
      <c r="C58" s="724"/>
      <c r="D58" s="724"/>
      <c r="E58" s="724"/>
      <c r="F58" s="724"/>
      <c r="G58" s="724"/>
      <c r="H58" s="724"/>
      <c r="I58" s="724"/>
      <c r="J58" s="724"/>
      <c r="K58" s="723"/>
    </row>
    <row r="59" spans="1:15" s="718" customFormat="1" ht="10.5" customHeight="1">
      <c r="A59" s="718" t="s">
        <v>653</v>
      </c>
      <c r="B59" s="721"/>
      <c r="C59" s="721"/>
      <c r="D59" s="721"/>
      <c r="E59" s="721"/>
      <c r="F59" s="716"/>
      <c r="G59" s="623"/>
      <c r="H59" s="721"/>
      <c r="I59" s="721"/>
      <c r="J59" s="721"/>
      <c r="K59" s="719"/>
    </row>
    <row r="60" spans="1:15" s="718" customFormat="1" ht="10.5" customHeight="1">
      <c r="A60" s="718" t="s">
        <v>500</v>
      </c>
      <c r="B60" s="719"/>
      <c r="C60" s="719"/>
      <c r="D60" s="719"/>
      <c r="E60" s="719"/>
      <c r="F60" s="719"/>
      <c r="G60" s="720"/>
      <c r="H60" s="719"/>
      <c r="I60" s="719"/>
      <c r="J60" s="719"/>
      <c r="K60" s="719"/>
    </row>
    <row r="61" spans="1:15" s="718" customFormat="1" ht="10.5" customHeight="1">
      <c r="A61" s="718" t="s">
        <v>524</v>
      </c>
      <c r="B61" s="719"/>
      <c r="C61" s="719"/>
      <c r="D61" s="719"/>
      <c r="E61" s="719"/>
      <c r="F61" s="719"/>
      <c r="G61" s="720"/>
      <c r="H61" s="719"/>
      <c r="I61" s="719"/>
      <c r="J61" s="719"/>
      <c r="K61" s="719"/>
    </row>
    <row r="62" spans="1:15" s="718" customFormat="1" ht="10.5" customHeight="1">
      <c r="A62" s="718" t="s">
        <v>654</v>
      </c>
      <c r="B62" s="719"/>
      <c r="C62" s="719"/>
      <c r="D62" s="719"/>
      <c r="E62" s="719"/>
      <c r="F62" s="719"/>
      <c r="G62" s="719"/>
      <c r="H62" s="719"/>
      <c r="I62" s="719"/>
      <c r="J62" s="719"/>
      <c r="K62" s="719"/>
    </row>
    <row r="63" spans="1:15">
      <c r="K63" s="717"/>
    </row>
  </sheetData>
  <mergeCells count="17">
    <mergeCell ref="K4:K11"/>
    <mergeCell ref="D5:D10"/>
    <mergeCell ref="E5:E10"/>
    <mergeCell ref="G5:G10"/>
    <mergeCell ref="H5:J5"/>
    <mergeCell ref="G4:J4"/>
    <mergeCell ref="G11:H11"/>
    <mergeCell ref="H6:I6"/>
    <mergeCell ref="J6:J10"/>
    <mergeCell ref="H7:H10"/>
    <mergeCell ref="I7:I10"/>
    <mergeCell ref="A4:A11"/>
    <mergeCell ref="B4:B10"/>
    <mergeCell ref="C4:C10"/>
    <mergeCell ref="D4:E4"/>
    <mergeCell ref="F4:F10"/>
    <mergeCell ref="B11:E11"/>
  </mergeCells>
  <pageMargins left="0.78740157480314965" right="0.78740157480314965" top="0.98425196850393704" bottom="0.78740157480314965" header="0.51181102362204722" footer="0.55118110236220474"/>
  <pageSetup paperSize="9" firstPageNumber="30" pageOrder="overThenDown" orientation="portrait" useFirstPageNumber="1" r:id="rId1"/>
  <headerFooter alignWithMargins="0">
    <oddHeader xml:space="preserve">&amp;C&amp;P&amp;"Optimum,Fett" </oddHeader>
    <oddFooter>&amp;C&amp;6© Statistisches Landesamt des Freistaates Sachsen - Q I 1 - 3j/13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showGridLines="0" zoomScaleNormal="100" workbookViewId="0">
      <selection activeCell="D44" sqref="D44"/>
    </sheetView>
  </sheetViews>
  <sheetFormatPr baseColWidth="10" defaultRowHeight="11.4"/>
  <cols>
    <col min="1" max="1" width="23.75" customWidth="1"/>
    <col min="3" max="3" width="10.125" customWidth="1"/>
    <col min="4" max="4" width="11.625" customWidth="1"/>
    <col min="5" max="5" width="11.75" customWidth="1"/>
    <col min="6" max="6" width="13.25" customWidth="1"/>
    <col min="7" max="7" width="13" customWidth="1"/>
  </cols>
  <sheetData>
    <row r="2" spans="1:7" s="6" customFormat="1" ht="14.25" customHeight="1">
      <c r="A2" s="6" t="s">
        <v>259</v>
      </c>
    </row>
    <row r="3" spans="1:7" s="7" customFormat="1" ht="13.2"/>
    <row r="4" spans="1:7" s="8" customFormat="1" ht="12.9" customHeight="1">
      <c r="A4" s="1084" t="s">
        <v>246</v>
      </c>
      <c r="B4" s="864" t="s">
        <v>137</v>
      </c>
      <c r="C4" s="1084"/>
      <c r="D4" s="1081" t="s">
        <v>118</v>
      </c>
      <c r="E4" s="1088" t="s">
        <v>41</v>
      </c>
      <c r="F4" s="1089"/>
      <c r="G4" s="1089"/>
    </row>
    <row r="5" spans="1:7" s="8" customFormat="1" ht="12.9" customHeight="1">
      <c r="A5" s="1085"/>
      <c r="B5" s="865"/>
      <c r="C5" s="1085"/>
      <c r="D5" s="1082"/>
      <c r="E5" s="1078" t="s">
        <v>207</v>
      </c>
      <c r="F5" s="1090" t="s">
        <v>54</v>
      </c>
      <c r="G5" s="1091"/>
    </row>
    <row r="6" spans="1:7" s="8" customFormat="1" ht="12.9" customHeight="1">
      <c r="A6" s="1085"/>
      <c r="B6" s="865"/>
      <c r="C6" s="1085"/>
      <c r="D6" s="1082"/>
      <c r="E6" s="1079"/>
      <c r="F6" s="314" t="s">
        <v>56</v>
      </c>
      <c r="G6" s="315" t="s">
        <v>57</v>
      </c>
    </row>
    <row r="7" spans="1:7" s="8" customFormat="1" ht="12.9" customHeight="1">
      <c r="A7" s="1085"/>
      <c r="B7" s="866"/>
      <c r="C7" s="1087"/>
      <c r="D7" s="1083"/>
      <c r="E7" s="1080"/>
      <c r="F7" s="1092" t="s">
        <v>58</v>
      </c>
      <c r="G7" s="1093"/>
    </row>
    <row r="8" spans="1:7" s="8" customFormat="1" ht="12.9" customHeight="1">
      <c r="A8" s="1086"/>
      <c r="B8" s="283" t="s">
        <v>34</v>
      </c>
      <c r="C8" s="316" t="s">
        <v>59</v>
      </c>
      <c r="D8" s="1094" t="s">
        <v>60</v>
      </c>
      <c r="E8" s="1095"/>
      <c r="F8" s="1095"/>
      <c r="G8" s="1095"/>
    </row>
    <row r="9" spans="1:7">
      <c r="A9" s="15"/>
      <c r="B9" s="58"/>
      <c r="D9" s="37"/>
      <c r="E9" s="37"/>
      <c r="F9" s="37"/>
      <c r="G9" s="37"/>
    </row>
    <row r="10" spans="1:7">
      <c r="A10" s="118" t="s">
        <v>19</v>
      </c>
      <c r="B10" s="660">
        <v>237081</v>
      </c>
      <c r="C10" s="669">
        <v>98.104783146639306</v>
      </c>
      <c r="D10" s="670">
        <v>976.5</v>
      </c>
      <c r="E10" s="670">
        <v>613.5</v>
      </c>
      <c r="F10" s="670">
        <v>198.2</v>
      </c>
      <c r="G10" s="670">
        <v>164.8</v>
      </c>
    </row>
    <row r="11" spans="1:7">
      <c r="A11" s="118"/>
      <c r="B11" s="671"/>
      <c r="C11" s="669"/>
      <c r="D11" s="670"/>
      <c r="E11" s="670"/>
      <c r="F11" s="670"/>
      <c r="G11" s="670"/>
    </row>
    <row r="12" spans="1:7">
      <c r="A12" s="118" t="s">
        <v>182</v>
      </c>
      <c r="B12" s="660">
        <v>307303</v>
      </c>
      <c r="C12" s="669">
        <v>87.036675135170341</v>
      </c>
      <c r="D12" s="670">
        <v>2546.6000000000008</v>
      </c>
      <c r="E12" s="670">
        <v>1266.2</v>
      </c>
      <c r="F12" s="670">
        <v>784.00000000000034</v>
      </c>
      <c r="G12" s="670">
        <v>496.40000000000009</v>
      </c>
    </row>
    <row r="13" spans="1:7">
      <c r="A13" s="118" t="s">
        <v>183</v>
      </c>
      <c r="B13" s="660">
        <v>248348</v>
      </c>
      <c r="C13" s="669">
        <v>78.679529217950545</v>
      </c>
      <c r="D13" s="670">
        <v>1927.8999999999994</v>
      </c>
      <c r="E13" s="670">
        <v>832.69999999999993</v>
      </c>
      <c r="F13" s="670">
        <v>766.30000000000018</v>
      </c>
      <c r="G13" s="670">
        <v>328.90000000000009</v>
      </c>
    </row>
    <row r="14" spans="1:7">
      <c r="A14" s="118" t="s">
        <v>20</v>
      </c>
      <c r="B14" s="660">
        <v>200565</v>
      </c>
      <c r="C14" s="669">
        <v>85.382051314798019</v>
      </c>
      <c r="D14" s="670">
        <v>1703.8000000000002</v>
      </c>
      <c r="E14" s="670">
        <v>873.2</v>
      </c>
      <c r="F14" s="670">
        <v>532.09999999999991</v>
      </c>
      <c r="G14" s="670">
        <v>298.5</v>
      </c>
    </row>
    <row r="15" spans="1:7">
      <c r="A15" s="118" t="s">
        <v>184</v>
      </c>
      <c r="B15" s="660">
        <v>284130</v>
      </c>
      <c r="C15" s="669">
        <v>86.528710428943398</v>
      </c>
      <c r="D15" s="670">
        <v>1992.5</v>
      </c>
      <c r="E15" s="670">
        <v>1215.3</v>
      </c>
      <c r="F15" s="670">
        <v>455.2</v>
      </c>
      <c r="G15" s="670">
        <v>321.99999999999983</v>
      </c>
    </row>
    <row r="16" spans="1:7">
      <c r="A16" s="118"/>
      <c r="B16" s="660"/>
      <c r="C16" s="669"/>
      <c r="D16" s="670"/>
      <c r="E16" s="670"/>
      <c r="F16" s="670"/>
      <c r="G16" s="670"/>
    </row>
    <row r="17" spans="1:7">
      <c r="A17" s="118"/>
      <c r="B17" s="660"/>
      <c r="C17" s="669"/>
      <c r="D17" s="670"/>
      <c r="E17" s="670"/>
      <c r="F17" s="670"/>
      <c r="G17" s="670"/>
    </row>
    <row r="18" spans="1:7">
      <c r="A18" s="118" t="s">
        <v>21</v>
      </c>
      <c r="B18" s="660">
        <v>521210</v>
      </c>
      <c r="C18" s="669">
        <v>99.102730596715531</v>
      </c>
      <c r="D18" s="670">
        <v>1780</v>
      </c>
      <c r="E18" s="670">
        <v>914.2</v>
      </c>
      <c r="F18" s="670">
        <v>513.9</v>
      </c>
      <c r="G18" s="670">
        <v>351.9</v>
      </c>
    </row>
    <row r="19" spans="1:7">
      <c r="A19" s="118"/>
      <c r="B19" s="660"/>
      <c r="C19" s="669"/>
      <c r="D19" s="670"/>
      <c r="E19" s="670"/>
      <c r="F19" s="670"/>
      <c r="G19" s="670"/>
    </row>
    <row r="20" spans="1:7">
      <c r="A20" s="118" t="s">
        <v>22</v>
      </c>
      <c r="B20" s="660">
        <v>272086</v>
      </c>
      <c r="C20" s="669">
        <v>87.947842726555734</v>
      </c>
      <c r="D20" s="670">
        <v>3083.7000000000003</v>
      </c>
      <c r="E20" s="670">
        <v>474.89999999999986</v>
      </c>
      <c r="F20" s="670">
        <v>1754.8</v>
      </c>
      <c r="G20" s="670">
        <v>853.99999999999989</v>
      </c>
    </row>
    <row r="21" spans="1:7">
      <c r="A21" s="118" t="s">
        <v>185</v>
      </c>
      <c r="B21" s="660">
        <v>242318</v>
      </c>
      <c r="C21" s="669">
        <v>92.051770051017883</v>
      </c>
      <c r="D21" s="670">
        <v>2985.3999999999996</v>
      </c>
      <c r="E21" s="670">
        <v>258.90000000000003</v>
      </c>
      <c r="F21" s="670">
        <v>2097.1</v>
      </c>
      <c r="G21" s="670">
        <v>629.4</v>
      </c>
    </row>
    <row r="22" spans="1:7" s="32" customFormat="1" ht="12">
      <c r="A22" s="118" t="s">
        <v>23</v>
      </c>
      <c r="B22" s="660">
        <v>223123</v>
      </c>
      <c r="C22" s="669">
        <v>91.436357675600362</v>
      </c>
      <c r="D22" s="670">
        <v>2085.1</v>
      </c>
      <c r="E22" s="670">
        <v>677.90000000000032</v>
      </c>
      <c r="F22" s="670">
        <v>900.70000000000016</v>
      </c>
      <c r="G22" s="670">
        <v>506.49999999999989</v>
      </c>
    </row>
    <row r="23" spans="1:7" s="32" customFormat="1" ht="12">
      <c r="A23" s="118" t="s">
        <v>213</v>
      </c>
      <c r="B23" s="660"/>
      <c r="C23" s="42"/>
      <c r="D23" s="670"/>
      <c r="E23" s="670"/>
      <c r="F23" s="670"/>
      <c r="G23" s="670"/>
    </row>
    <row r="24" spans="1:7">
      <c r="A24" s="118" t="s">
        <v>214</v>
      </c>
      <c r="B24" s="660">
        <v>220528</v>
      </c>
      <c r="C24" s="669">
        <v>89.718105296561035</v>
      </c>
      <c r="D24" s="670">
        <v>2091.4</v>
      </c>
      <c r="E24" s="670">
        <v>345.89999999999992</v>
      </c>
      <c r="F24" s="670">
        <v>1242.4000000000001</v>
      </c>
      <c r="G24" s="670">
        <v>503.10000000000014</v>
      </c>
    </row>
    <row r="25" spans="1:7">
      <c r="A25" s="118"/>
      <c r="B25" s="660"/>
      <c r="C25" s="672"/>
      <c r="D25" s="660"/>
      <c r="E25" s="670"/>
      <c r="F25" s="670"/>
      <c r="G25" s="670"/>
    </row>
    <row r="26" spans="1:7">
      <c r="A26" s="118"/>
      <c r="B26" s="660"/>
      <c r="C26" s="669"/>
      <c r="D26" s="670"/>
      <c r="E26" s="670"/>
      <c r="F26" s="670"/>
      <c r="G26" s="670"/>
    </row>
    <row r="27" spans="1:7">
      <c r="A27" s="118" t="s">
        <v>24</v>
      </c>
      <c r="B27" s="660">
        <v>519406</v>
      </c>
      <c r="C27" s="669">
        <v>99.176466769393514</v>
      </c>
      <c r="D27" s="670">
        <v>1606.3</v>
      </c>
      <c r="E27" s="670">
        <v>912.30000000000007</v>
      </c>
      <c r="F27" s="670">
        <v>399.2</v>
      </c>
      <c r="G27" s="670">
        <v>294.8</v>
      </c>
    </row>
    <row r="28" spans="1:7">
      <c r="A28" s="118"/>
      <c r="B28" s="660"/>
      <c r="C28" s="669"/>
      <c r="D28" s="670"/>
      <c r="E28" s="670"/>
      <c r="F28" s="670"/>
      <c r="G28" s="670"/>
    </row>
    <row r="29" spans="1:7" ht="12" customHeight="1">
      <c r="A29" s="118" t="s">
        <v>186</v>
      </c>
      <c r="B29" s="660">
        <v>238493</v>
      </c>
      <c r="C29" s="669">
        <v>92.34537020545028</v>
      </c>
      <c r="D29" s="670">
        <v>2156.1999999999998</v>
      </c>
      <c r="E29" s="670">
        <v>982.80000000000007</v>
      </c>
      <c r="F29" s="670">
        <v>734.29999999999984</v>
      </c>
      <c r="G29" s="670">
        <v>439.1</v>
      </c>
    </row>
    <row r="30" spans="1:7">
      <c r="A30" s="118" t="s">
        <v>187</v>
      </c>
      <c r="B30" s="660">
        <v>186197</v>
      </c>
      <c r="C30" s="669">
        <v>94.194928973248608</v>
      </c>
      <c r="D30" s="670">
        <v>2166.8999999999996</v>
      </c>
      <c r="E30" s="670">
        <v>592.00000000000011</v>
      </c>
      <c r="F30" s="670">
        <v>1095.1999999999998</v>
      </c>
      <c r="G30" s="670">
        <v>479.7</v>
      </c>
    </row>
    <row r="31" spans="1:7">
      <c r="A31" s="118"/>
      <c r="B31" s="660"/>
      <c r="C31" s="669"/>
      <c r="D31" s="670"/>
      <c r="E31" s="670"/>
      <c r="F31" s="670"/>
      <c r="G31" s="670"/>
    </row>
    <row r="32" spans="1:7" ht="12">
      <c r="A32" s="118"/>
      <c r="B32" s="660"/>
      <c r="C32" s="669"/>
      <c r="D32" s="38"/>
      <c r="E32" s="38"/>
      <c r="F32" s="38"/>
      <c r="G32" s="38"/>
    </row>
    <row r="33" spans="1:7" ht="12">
      <c r="A33" s="119" t="s">
        <v>25</v>
      </c>
      <c r="B33" s="661">
        <v>3700788</v>
      </c>
      <c r="C33" s="673">
        <v>91.565971729953731</v>
      </c>
      <c r="D33" s="38">
        <f>SUM(D10:D30)</f>
        <v>27102.300000000003</v>
      </c>
      <c r="E33" s="38">
        <f t="shared" ref="E33:G33" si="0">SUM(E10:E30)</f>
        <v>9959.7999999999993</v>
      </c>
      <c r="F33" s="38">
        <f t="shared" si="0"/>
        <v>11473.400000000001</v>
      </c>
      <c r="G33" s="38">
        <f t="shared" si="0"/>
        <v>5669.1</v>
      </c>
    </row>
    <row r="34" spans="1:7" ht="13.2">
      <c r="A34" s="7"/>
      <c r="B34" s="162"/>
      <c r="C34" s="40"/>
      <c r="D34" s="38"/>
      <c r="E34" s="38"/>
      <c r="F34" s="38"/>
      <c r="G34" s="38"/>
    </row>
    <row r="35" spans="1:7" ht="12">
      <c r="A35" s="52" t="s">
        <v>37</v>
      </c>
      <c r="B35" s="162"/>
      <c r="C35" s="40"/>
    </row>
    <row r="36" spans="1:7" s="32" customFormat="1" ht="12">
      <c r="A36" s="104" t="s">
        <v>238</v>
      </c>
      <c r="B36" s="162"/>
      <c r="C36" s="39"/>
      <c r="D36"/>
      <c r="E36"/>
      <c r="F36"/>
      <c r="G36"/>
    </row>
    <row r="37" spans="1:7" s="35" customFormat="1">
      <c r="A37" s="237" t="s">
        <v>258</v>
      </c>
      <c r="B37" s="160"/>
      <c r="C37"/>
      <c r="D37" s="104"/>
      <c r="E37" s="104"/>
      <c r="F37" s="104"/>
      <c r="G37" s="104"/>
    </row>
    <row r="38" spans="1:7">
      <c r="D38" s="159"/>
      <c r="E38" s="159"/>
      <c r="F38" s="159"/>
      <c r="G38" s="159"/>
    </row>
    <row r="39" spans="1:7">
      <c r="C39" s="104"/>
    </row>
    <row r="40" spans="1:7">
      <c r="B40" s="104"/>
      <c r="C40" s="159"/>
    </row>
    <row r="41" spans="1:7">
      <c r="B41" s="159"/>
    </row>
    <row r="46" spans="1:7" s="32" customFormat="1" ht="12">
      <c r="A46"/>
      <c r="B46"/>
      <c r="C46"/>
      <c r="D46"/>
      <c r="E46"/>
      <c r="F46"/>
      <c r="G46"/>
    </row>
    <row r="47" spans="1:7" s="32" customFormat="1" ht="12">
      <c r="A47"/>
      <c r="B47"/>
      <c r="C47"/>
      <c r="D47"/>
      <c r="E47"/>
      <c r="F47"/>
      <c r="G47"/>
    </row>
    <row r="48" spans="1:7" s="32" customFormat="1" ht="12">
      <c r="A48"/>
      <c r="B48"/>
      <c r="C48"/>
      <c r="D48"/>
      <c r="E48"/>
      <c r="F48"/>
      <c r="G48"/>
    </row>
    <row r="51" ht="10.5" customHeight="1"/>
    <row r="52" ht="10.5" customHeight="1"/>
  </sheetData>
  <mergeCells count="8">
    <mergeCell ref="E5:E7"/>
    <mergeCell ref="D4:D7"/>
    <mergeCell ref="A4:A8"/>
    <mergeCell ref="B4:C7"/>
    <mergeCell ref="E4:G4"/>
    <mergeCell ref="F5:G5"/>
    <mergeCell ref="F7:G7"/>
    <mergeCell ref="D8:G8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&amp;C36</oddHeader>
    <oddFooter>&amp;C&amp;6© Statistisches Landesamt des Freistaates Sachsen - Q I 1 - 3j/13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73"/>
  <sheetViews>
    <sheetView showGridLines="0" topLeftCell="A4" zoomScaleNormal="100" workbookViewId="0">
      <selection activeCell="H43" sqref="H43"/>
    </sheetView>
  </sheetViews>
  <sheetFormatPr baseColWidth="10" defaultColWidth="11.375" defaultRowHeight="13.2"/>
  <cols>
    <col min="1" max="1" width="24.75" style="7" customWidth="1"/>
    <col min="2" max="6" width="13.875" style="7" customWidth="1"/>
    <col min="7" max="16384" width="11.375" style="7"/>
  </cols>
  <sheetData>
    <row r="2" spans="1:7" ht="14.25" customHeight="1">
      <c r="A2" s="6" t="s">
        <v>652</v>
      </c>
    </row>
    <row r="3" spans="1:7" ht="12.75" customHeight="1"/>
    <row r="4" spans="1:7" s="8" customFormat="1" ht="12.75" customHeight="1">
      <c r="A4" s="1100" t="s">
        <v>81</v>
      </c>
      <c r="B4" s="1103" t="s">
        <v>53</v>
      </c>
      <c r="C4" s="1081" t="s">
        <v>138</v>
      </c>
      <c r="D4" s="1081" t="s">
        <v>54</v>
      </c>
      <c r="E4" s="1089" t="s">
        <v>41</v>
      </c>
      <c r="F4" s="1089"/>
    </row>
    <row r="5" spans="1:7" s="8" customFormat="1" ht="12.75" customHeight="1">
      <c r="A5" s="1101"/>
      <c r="B5" s="1082"/>
      <c r="C5" s="1079"/>
      <c r="D5" s="1079"/>
      <c r="E5" s="314" t="s">
        <v>56</v>
      </c>
      <c r="F5" s="315" t="s">
        <v>57</v>
      </c>
    </row>
    <row r="6" spans="1:7" s="59" customFormat="1" ht="12.75" customHeight="1">
      <c r="A6" s="1102"/>
      <c r="B6" s="1104"/>
      <c r="C6" s="1105"/>
      <c r="D6" s="1105"/>
      <c r="E6" s="1097" t="s">
        <v>58</v>
      </c>
      <c r="F6" s="1097"/>
    </row>
    <row r="7" spans="1:7" ht="12" customHeight="1">
      <c r="A7" s="60"/>
      <c r="B7" s="61"/>
      <c r="C7" s="61"/>
      <c r="D7" s="61"/>
      <c r="E7" s="61"/>
      <c r="F7" s="61"/>
    </row>
    <row r="8" spans="1:7" s="3" customFormat="1" ht="12.75" customHeight="1">
      <c r="A8" s="5"/>
      <c r="B8" s="1098" t="s">
        <v>253</v>
      </c>
      <c r="C8" s="1098"/>
      <c r="D8" s="1098"/>
      <c r="E8" s="1098"/>
      <c r="F8" s="1098"/>
    </row>
    <row r="9" spans="1:7" s="3" customFormat="1" ht="9" customHeight="1">
      <c r="A9" s="5"/>
      <c r="B9" s="51"/>
      <c r="C9" s="51"/>
      <c r="D9" s="51"/>
      <c r="E9" s="51"/>
      <c r="F9" s="51"/>
    </row>
    <row r="10" spans="1:7" s="3" customFormat="1" ht="12.6" customHeight="1">
      <c r="A10" s="62" t="s">
        <v>82</v>
      </c>
      <c r="B10" s="37">
        <v>1866.4</v>
      </c>
      <c r="C10" s="37">
        <v>1536.3000000000002</v>
      </c>
      <c r="D10" s="37">
        <v>330.1</v>
      </c>
      <c r="E10" s="37">
        <v>120.10000000000004</v>
      </c>
      <c r="F10" s="37">
        <v>210</v>
      </c>
      <c r="G10" s="63"/>
    </row>
    <row r="11" spans="1:7" s="3" customFormat="1" ht="12.6" customHeight="1">
      <c r="A11" s="64" t="s">
        <v>83</v>
      </c>
      <c r="B11" s="37">
        <v>228.1</v>
      </c>
      <c r="C11" s="37">
        <v>186</v>
      </c>
      <c r="D11" s="37">
        <v>42.1</v>
      </c>
      <c r="E11" s="37">
        <v>14.6</v>
      </c>
      <c r="F11" s="37">
        <v>27.5</v>
      </c>
      <c r="G11" s="63"/>
    </row>
    <row r="12" spans="1:7" s="3" customFormat="1" ht="12.6" customHeight="1">
      <c r="A12" s="62" t="s">
        <v>84</v>
      </c>
      <c r="B12" s="37">
        <v>278</v>
      </c>
      <c r="C12" s="37">
        <v>171.2</v>
      </c>
      <c r="D12" s="37">
        <v>106.8</v>
      </c>
      <c r="E12" s="37">
        <v>48</v>
      </c>
      <c r="F12" s="37">
        <v>58.8</v>
      </c>
      <c r="G12" s="63"/>
    </row>
    <row r="13" spans="1:7" s="3" customFormat="1" ht="12.6" customHeight="1">
      <c r="A13" s="62" t="s">
        <v>85</v>
      </c>
      <c r="B13" s="37">
        <v>315.89999999999998</v>
      </c>
      <c r="C13" s="37">
        <v>176.7</v>
      </c>
      <c r="D13" s="37">
        <v>139.19999999999999</v>
      </c>
      <c r="E13" s="37">
        <v>65.3</v>
      </c>
      <c r="F13" s="37">
        <v>73.900000000000006</v>
      </c>
      <c r="G13" s="63"/>
    </row>
    <row r="14" spans="1:7" s="3" customFormat="1" ht="12.6" customHeight="1">
      <c r="A14" s="62" t="s">
        <v>86</v>
      </c>
      <c r="B14" s="37">
        <v>3013.6</v>
      </c>
      <c r="C14" s="37">
        <v>1203.7</v>
      </c>
      <c r="D14" s="37">
        <v>1809.9</v>
      </c>
      <c r="E14" s="37">
        <v>1198.9000000000001</v>
      </c>
      <c r="F14" s="37">
        <v>611</v>
      </c>
      <c r="G14" s="63"/>
    </row>
    <row r="15" spans="1:7" s="3" customFormat="1" ht="12.6" customHeight="1">
      <c r="A15" s="62" t="s">
        <v>240</v>
      </c>
      <c r="B15" s="37">
        <v>1765</v>
      </c>
      <c r="C15" s="37">
        <v>632.6</v>
      </c>
      <c r="D15" s="37">
        <v>1132.4000000000001</v>
      </c>
      <c r="E15" s="37">
        <v>770.9</v>
      </c>
      <c r="F15" s="37">
        <v>361.5</v>
      </c>
      <c r="G15" s="63"/>
    </row>
    <row r="16" spans="1:7" s="3" customFormat="1" ht="12" customHeight="1">
      <c r="A16" s="238" t="s">
        <v>260</v>
      </c>
      <c r="B16" s="37">
        <v>320.20000000000005</v>
      </c>
      <c r="C16" s="37">
        <v>95.6</v>
      </c>
      <c r="D16" s="37">
        <v>224.6</v>
      </c>
      <c r="E16" s="37">
        <v>166.3</v>
      </c>
      <c r="F16" s="37">
        <v>58.29999999999999</v>
      </c>
      <c r="G16" s="63"/>
    </row>
    <row r="17" spans="1:9" s="3" customFormat="1" ht="12" customHeight="1">
      <c r="A17" s="9" t="s">
        <v>87</v>
      </c>
      <c r="B17" s="37">
        <f>SUM(B10:B16)</f>
        <v>7787.2</v>
      </c>
      <c r="C17" s="37">
        <f t="shared" ref="C17:F17" si="0">SUM(C10:C16)</f>
        <v>4002.1000000000004</v>
      </c>
      <c r="D17" s="37">
        <f t="shared" si="0"/>
        <v>3785.1000000000004</v>
      </c>
      <c r="E17" s="37">
        <f t="shared" si="0"/>
        <v>2384.1000000000004</v>
      </c>
      <c r="F17" s="37">
        <f t="shared" si="0"/>
        <v>1401</v>
      </c>
      <c r="G17" s="63"/>
    </row>
    <row r="18" spans="1:9" s="3" customFormat="1" ht="1.5" customHeight="1">
      <c r="A18" s="9"/>
      <c r="B18" s="37"/>
      <c r="C18" s="37"/>
      <c r="D18" s="37"/>
      <c r="E18" s="37"/>
      <c r="F18" s="37"/>
    </row>
    <row r="19" spans="1:9" s="3" customFormat="1" ht="12" customHeight="1">
      <c r="A19" s="9" t="s">
        <v>88</v>
      </c>
      <c r="B19" s="37">
        <v>1360.1</v>
      </c>
      <c r="C19" s="37">
        <v>798.8</v>
      </c>
      <c r="D19" s="37">
        <v>561.29999999999995</v>
      </c>
      <c r="E19" s="37">
        <v>351.7</v>
      </c>
      <c r="F19" s="37">
        <v>209.6</v>
      </c>
      <c r="G19" s="63"/>
      <c r="I19" s="66"/>
    </row>
    <row r="20" spans="1:9" s="3" customFormat="1" ht="2.25" customHeight="1">
      <c r="A20" s="9"/>
      <c r="B20" s="37"/>
      <c r="C20" s="37"/>
      <c r="D20" s="37"/>
      <c r="E20" s="37"/>
      <c r="F20" s="37"/>
      <c r="G20" s="63"/>
    </row>
    <row r="21" spans="1:9" s="32" customFormat="1" ht="12" customHeight="1">
      <c r="A21" s="10" t="s">
        <v>87</v>
      </c>
      <c r="B21" s="38">
        <f>SUM(B17:B19)</f>
        <v>9147.2999999999993</v>
      </c>
      <c r="C21" s="38">
        <f>SUM(C17:C19)</f>
        <v>4800.9000000000005</v>
      </c>
      <c r="D21" s="38">
        <f>SUM(D17:D19)</f>
        <v>4346.4000000000005</v>
      </c>
      <c r="E21" s="38">
        <f>SUM(E17:E19)</f>
        <v>2735.8</v>
      </c>
      <c r="F21" s="38">
        <f>SUM(F17:F19)</f>
        <v>1610.6</v>
      </c>
      <c r="G21" s="67"/>
    </row>
    <row r="22" spans="1:9" s="3" customFormat="1" ht="10.5" customHeight="1">
      <c r="B22" s="65"/>
      <c r="C22" s="65"/>
      <c r="D22" s="65"/>
      <c r="E22" s="65"/>
      <c r="F22" s="65"/>
      <c r="G22" s="66"/>
    </row>
    <row r="23" spans="1:9" s="3" customFormat="1" ht="12.75" customHeight="1">
      <c r="B23" s="1099" t="s">
        <v>254</v>
      </c>
      <c r="C23" s="1099"/>
      <c r="D23" s="1099"/>
      <c r="E23" s="1099"/>
      <c r="F23" s="1099"/>
      <c r="G23" s="66"/>
    </row>
    <row r="24" spans="1:9" s="3" customFormat="1" ht="9" customHeight="1">
      <c r="A24" s="5"/>
      <c r="B24" s="65"/>
      <c r="C24" s="65"/>
      <c r="D24" s="65"/>
      <c r="E24" s="65"/>
      <c r="F24" s="65"/>
      <c r="G24" s="66"/>
    </row>
    <row r="25" spans="1:9" s="3" customFormat="1" ht="12" customHeight="1">
      <c r="A25" s="62" t="s">
        <v>82</v>
      </c>
      <c r="B25" s="37">
        <v>1956.3</v>
      </c>
      <c r="C25" s="37">
        <v>1160.8</v>
      </c>
      <c r="D25" s="37">
        <v>795.5</v>
      </c>
      <c r="E25" s="37">
        <v>289.8</v>
      </c>
      <c r="F25" s="37">
        <v>505.7</v>
      </c>
      <c r="G25" s="63"/>
    </row>
    <row r="26" spans="1:9" s="3" customFormat="1" ht="12" customHeight="1">
      <c r="A26" s="62" t="s">
        <v>83</v>
      </c>
      <c r="B26" s="37">
        <v>299.5</v>
      </c>
      <c r="C26" s="37">
        <v>52.6</v>
      </c>
      <c r="D26" s="37">
        <v>246.9</v>
      </c>
      <c r="E26" s="37">
        <v>109.2</v>
      </c>
      <c r="F26" s="37">
        <v>137.69999999999999</v>
      </c>
      <c r="G26" s="63"/>
    </row>
    <row r="27" spans="1:9" s="3" customFormat="1" ht="12" customHeight="1">
      <c r="A27" s="62" t="s">
        <v>84</v>
      </c>
      <c r="B27" s="37">
        <v>502.5</v>
      </c>
      <c r="C27" s="37">
        <v>115.2</v>
      </c>
      <c r="D27" s="37">
        <v>387.3</v>
      </c>
      <c r="E27" s="37">
        <v>179.1</v>
      </c>
      <c r="F27" s="37">
        <v>208.2</v>
      </c>
      <c r="G27" s="67"/>
    </row>
    <row r="28" spans="1:9" s="3" customFormat="1" ht="12" customHeight="1">
      <c r="A28" s="62" t="s">
        <v>85</v>
      </c>
      <c r="B28" s="37">
        <v>537.70000000000005</v>
      </c>
      <c r="C28" s="37">
        <v>160.80000000000001</v>
      </c>
      <c r="D28" s="37">
        <v>376.9</v>
      </c>
      <c r="E28" s="37">
        <v>185.5</v>
      </c>
      <c r="F28" s="37">
        <v>191.4</v>
      </c>
      <c r="G28" s="67"/>
    </row>
    <row r="29" spans="1:9" s="3" customFormat="1" ht="12" customHeight="1">
      <c r="A29" s="62" t="s">
        <v>86</v>
      </c>
      <c r="B29" s="37">
        <v>5070.8999999999996</v>
      </c>
      <c r="C29" s="37">
        <v>481.9</v>
      </c>
      <c r="D29" s="37">
        <v>4589</v>
      </c>
      <c r="E29" s="37">
        <v>3588.1</v>
      </c>
      <c r="F29" s="37">
        <v>1000.9</v>
      </c>
      <c r="G29" s="63"/>
    </row>
    <row r="30" spans="1:9" s="3" customFormat="1" ht="12" customHeight="1">
      <c r="A30" s="62" t="s">
        <v>240</v>
      </c>
      <c r="B30" s="37">
        <v>2660.3</v>
      </c>
      <c r="C30" s="37">
        <v>308.10000000000002</v>
      </c>
      <c r="D30" s="37">
        <v>2352.1999999999998</v>
      </c>
      <c r="E30" s="37">
        <v>1805.7</v>
      </c>
      <c r="F30" s="37">
        <v>546.5</v>
      </c>
      <c r="G30" s="63"/>
    </row>
    <row r="31" spans="1:9" s="3" customFormat="1" ht="12" customHeight="1">
      <c r="A31" s="238" t="s">
        <v>260</v>
      </c>
      <c r="B31" s="37">
        <v>390.9</v>
      </c>
      <c r="C31" s="37">
        <v>74.8</v>
      </c>
      <c r="D31" s="37">
        <v>316.10000000000002</v>
      </c>
      <c r="E31" s="37">
        <v>220.4</v>
      </c>
      <c r="F31" s="37">
        <v>95.7</v>
      </c>
      <c r="G31" s="63"/>
      <c r="H31" s="66"/>
    </row>
    <row r="32" spans="1:9" s="3" customFormat="1" ht="12" customHeight="1">
      <c r="A32" s="9" t="s">
        <v>87</v>
      </c>
      <c r="B32" s="37">
        <f>SUM(B25:B31)</f>
        <v>11418.1</v>
      </c>
      <c r="C32" s="37">
        <f>SUM(C25:C31)</f>
        <v>2354.1999999999998</v>
      </c>
      <c r="D32" s="37">
        <f>SUM(D25:D31)</f>
        <v>9063.9</v>
      </c>
      <c r="E32" s="37">
        <f>SUM(E25:E31)</f>
        <v>6377.7999999999993</v>
      </c>
      <c r="F32" s="37">
        <f>SUM(F25:F31)</f>
        <v>2686.1</v>
      </c>
      <c r="G32" s="63"/>
      <c r="H32" s="66"/>
    </row>
    <row r="33" spans="1:8" s="3" customFormat="1" ht="1.5" customHeight="1">
      <c r="A33" s="9"/>
      <c r="B33" s="37"/>
      <c r="C33" s="37"/>
      <c r="D33" s="37"/>
      <c r="E33" s="37"/>
      <c r="F33" s="37"/>
      <c r="H33" s="66"/>
    </row>
    <row r="34" spans="1:8" s="3" customFormat="1" ht="12" customHeight="1">
      <c r="A34" s="9" t="s">
        <v>88</v>
      </c>
      <c r="B34" s="37">
        <v>607.5</v>
      </c>
      <c r="C34" s="37">
        <v>317.60000000000002</v>
      </c>
      <c r="D34" s="37">
        <v>289.89999999999998</v>
      </c>
      <c r="E34" s="37">
        <v>131.1</v>
      </c>
      <c r="F34" s="37">
        <v>158.80000000000001</v>
      </c>
      <c r="G34" s="63"/>
      <c r="H34" s="66"/>
    </row>
    <row r="35" spans="1:8" s="3" customFormat="1" ht="3" customHeight="1">
      <c r="A35" s="9"/>
      <c r="B35" s="37"/>
      <c r="C35" s="37"/>
      <c r="D35" s="37"/>
      <c r="E35" s="37"/>
      <c r="F35" s="37"/>
      <c r="G35" s="63"/>
      <c r="H35" s="66"/>
    </row>
    <row r="36" spans="1:8" s="32" customFormat="1" ht="12" customHeight="1">
      <c r="A36" s="10" t="s">
        <v>87</v>
      </c>
      <c r="B36" s="38">
        <f>SUM(B32:B34)</f>
        <v>12025.6</v>
      </c>
      <c r="C36" s="38">
        <f>SUM(C32:C34)</f>
        <v>2671.7999999999997</v>
      </c>
      <c r="D36" s="38">
        <f>SUM(D32:D34)</f>
        <v>9353.7999999999993</v>
      </c>
      <c r="E36" s="38">
        <f>SUM(E32:E34)</f>
        <v>6508.9</v>
      </c>
      <c r="F36" s="38">
        <f>SUM(F32:F34)</f>
        <v>2844.9</v>
      </c>
      <c r="G36" s="67"/>
      <c r="H36" s="68"/>
    </row>
    <row r="37" spans="1:8" s="3" customFormat="1" ht="10.5" customHeight="1">
      <c r="B37" s="65"/>
      <c r="C37" s="65"/>
      <c r="D37" s="65"/>
      <c r="E37" s="65"/>
      <c r="F37" s="65"/>
      <c r="G37" s="66"/>
    </row>
    <row r="38" spans="1:8" s="3" customFormat="1" ht="12.75" customHeight="1">
      <c r="B38" s="1099" t="s">
        <v>255</v>
      </c>
      <c r="C38" s="1106"/>
      <c r="D38" s="1106"/>
      <c r="E38" s="1106"/>
      <c r="F38" s="1106"/>
      <c r="G38" s="66"/>
    </row>
    <row r="39" spans="1:8" s="3" customFormat="1" ht="9" customHeight="1">
      <c r="A39" s="5"/>
      <c r="B39" s="65"/>
      <c r="C39" s="65"/>
      <c r="D39" s="65"/>
      <c r="E39" s="65"/>
      <c r="F39" s="65"/>
      <c r="G39" s="66"/>
    </row>
    <row r="40" spans="1:8" s="3" customFormat="1" ht="12" customHeight="1">
      <c r="A40" s="62" t="s">
        <v>82</v>
      </c>
      <c r="B40" s="37">
        <v>1250.5</v>
      </c>
      <c r="C40" s="37">
        <v>1120</v>
      </c>
      <c r="D40" s="37">
        <v>130.5</v>
      </c>
      <c r="E40" s="37">
        <v>22.6</v>
      </c>
      <c r="F40" s="37">
        <v>107.9</v>
      </c>
      <c r="G40" s="63"/>
    </row>
    <row r="41" spans="1:8" s="3" customFormat="1" ht="12" customHeight="1">
      <c r="A41" s="62" t="s">
        <v>83</v>
      </c>
      <c r="B41" s="37">
        <v>225</v>
      </c>
      <c r="C41" s="37">
        <v>148.5</v>
      </c>
      <c r="D41" s="37">
        <v>76.5</v>
      </c>
      <c r="E41" s="37">
        <v>19.5</v>
      </c>
      <c r="F41" s="37">
        <v>57</v>
      </c>
      <c r="G41" s="63"/>
    </row>
    <row r="42" spans="1:8" s="3" customFormat="1" ht="12" customHeight="1">
      <c r="A42" s="62" t="s">
        <v>84</v>
      </c>
      <c r="B42" s="37">
        <v>283.5</v>
      </c>
      <c r="C42" s="37">
        <v>155.19999999999999</v>
      </c>
      <c r="D42" s="37">
        <v>128.30000000000001</v>
      </c>
      <c r="E42" s="37">
        <v>40.1</v>
      </c>
      <c r="F42" s="37">
        <v>88.2</v>
      </c>
      <c r="G42" s="63"/>
    </row>
    <row r="43" spans="1:8" s="3" customFormat="1" ht="12" customHeight="1">
      <c r="A43" s="62" t="s">
        <v>85</v>
      </c>
      <c r="B43" s="37">
        <v>251.8</v>
      </c>
      <c r="C43" s="37">
        <v>120.2</v>
      </c>
      <c r="D43" s="37">
        <v>131.6</v>
      </c>
      <c r="E43" s="37">
        <v>62.8</v>
      </c>
      <c r="F43" s="37">
        <v>68.8</v>
      </c>
      <c r="G43" s="63"/>
    </row>
    <row r="44" spans="1:8" s="3" customFormat="1" ht="12" customHeight="1">
      <c r="A44" s="62" t="s">
        <v>86</v>
      </c>
      <c r="B44" s="37">
        <v>1950.8</v>
      </c>
      <c r="C44" s="37">
        <v>308.8</v>
      </c>
      <c r="D44" s="37">
        <v>1642</v>
      </c>
      <c r="E44" s="37">
        <v>1180.9000000000001</v>
      </c>
      <c r="F44" s="37">
        <v>461.1</v>
      </c>
      <c r="G44" s="63"/>
    </row>
    <row r="45" spans="1:8" s="3" customFormat="1" ht="12" customHeight="1">
      <c r="A45" s="62" t="s">
        <v>240</v>
      </c>
      <c r="B45" s="37">
        <v>1137.2</v>
      </c>
      <c r="C45" s="37">
        <v>210.5</v>
      </c>
      <c r="D45" s="37">
        <v>926.7</v>
      </c>
      <c r="E45" s="37">
        <v>662.9</v>
      </c>
      <c r="F45" s="37">
        <v>263.8</v>
      </c>
      <c r="G45" s="63"/>
    </row>
    <row r="46" spans="1:8" s="3" customFormat="1" ht="11.25" customHeight="1">
      <c r="A46" s="238" t="s">
        <v>260</v>
      </c>
      <c r="B46" s="37">
        <v>227.3</v>
      </c>
      <c r="C46" s="37">
        <v>33.6</v>
      </c>
      <c r="D46" s="37">
        <v>193.7</v>
      </c>
      <c r="E46" s="37">
        <v>139.4</v>
      </c>
      <c r="F46" s="37">
        <v>54.3</v>
      </c>
      <c r="G46" s="63"/>
      <c r="H46" s="66"/>
    </row>
    <row r="47" spans="1:8" s="3" customFormat="1" ht="12" customHeight="1">
      <c r="A47" s="9" t="s">
        <v>87</v>
      </c>
      <c r="B47" s="37">
        <f>SUM(B40:B46)</f>
        <v>5326.1</v>
      </c>
      <c r="C47" s="37">
        <f>SUM(C40:C46)</f>
        <v>2096.7999999999997</v>
      </c>
      <c r="D47" s="37">
        <f>SUM(D40:D46)</f>
        <v>3229.3</v>
      </c>
      <c r="E47" s="37">
        <f>SUM(E40:E46)</f>
        <v>2128.2000000000003</v>
      </c>
      <c r="F47" s="37">
        <f>SUM(F40:F46)</f>
        <v>1101.0999999999999</v>
      </c>
      <c r="G47" s="63"/>
      <c r="H47" s="66"/>
    </row>
    <row r="48" spans="1:8" s="3" customFormat="1" ht="1.5" customHeight="1">
      <c r="A48" s="9"/>
      <c r="B48" s="37"/>
      <c r="C48" s="37"/>
      <c r="D48" s="37"/>
      <c r="E48" s="37"/>
      <c r="F48" s="37"/>
      <c r="G48" s="63"/>
      <c r="H48" s="66"/>
    </row>
    <row r="49" spans="1:10" s="3" customFormat="1" ht="12" customHeight="1">
      <c r="A49" s="9" t="s">
        <v>88</v>
      </c>
      <c r="B49" s="37">
        <v>603.29999999999995</v>
      </c>
      <c r="C49" s="37">
        <v>390.3</v>
      </c>
      <c r="D49" s="37">
        <v>213</v>
      </c>
      <c r="E49" s="37">
        <v>100.5</v>
      </c>
      <c r="F49" s="37">
        <v>112.5</v>
      </c>
      <c r="G49" s="63"/>
      <c r="H49" s="66"/>
    </row>
    <row r="50" spans="1:10" s="3" customFormat="1" ht="3" customHeight="1">
      <c r="A50" s="9"/>
      <c r="B50" s="37"/>
      <c r="C50" s="37"/>
      <c r="D50" s="37"/>
      <c r="E50" s="37"/>
      <c r="F50" s="37"/>
      <c r="G50" s="66"/>
      <c r="H50" s="66"/>
    </row>
    <row r="51" spans="1:10" s="32" customFormat="1" ht="12" customHeight="1">
      <c r="A51" s="10" t="s">
        <v>87</v>
      </c>
      <c r="B51" s="38">
        <f>SUM(B47:B49)</f>
        <v>5929.4000000000005</v>
      </c>
      <c r="C51" s="38">
        <f>SUM(C47:C49)</f>
        <v>2487.1</v>
      </c>
      <c r="D51" s="38">
        <f>SUM(D47:D49)</f>
        <v>3442.3</v>
      </c>
      <c r="E51" s="38">
        <f>SUM(E47:E49)</f>
        <v>2228.7000000000003</v>
      </c>
      <c r="F51" s="38">
        <f>SUM(F47:F49)</f>
        <v>1213.5999999999999</v>
      </c>
      <c r="G51" s="67"/>
      <c r="H51" s="68"/>
    </row>
    <row r="52" spans="1:10" s="3" customFormat="1" ht="10.5" customHeight="1">
      <c r="A52" s="5"/>
      <c r="B52" s="65"/>
      <c r="C52" s="65"/>
      <c r="D52" s="65"/>
      <c r="E52" s="65"/>
      <c r="F52" s="65"/>
      <c r="G52" s="66"/>
    </row>
    <row r="53" spans="1:10" s="3" customFormat="1" ht="12.75" customHeight="1">
      <c r="B53" s="1099" t="s">
        <v>25</v>
      </c>
      <c r="C53" s="1099"/>
      <c r="D53" s="1099"/>
      <c r="E53" s="1099"/>
      <c r="F53" s="1099"/>
      <c r="G53" s="66"/>
    </row>
    <row r="54" spans="1:10" s="3" customFormat="1" ht="9" customHeight="1">
      <c r="A54" s="69"/>
      <c r="B54" s="69"/>
      <c r="C54" s="69"/>
      <c r="D54" s="69"/>
      <c r="E54" s="69"/>
      <c r="F54" s="69"/>
      <c r="G54" s="66"/>
    </row>
    <row r="55" spans="1:10" s="3" customFormat="1" ht="12" customHeight="1">
      <c r="A55" s="62" t="s">
        <v>82</v>
      </c>
      <c r="B55" s="674">
        <f>SUM(B10,B25,B40)</f>
        <v>5073.2</v>
      </c>
      <c r="C55" s="674">
        <f>SUM(C10,C25,C40)</f>
        <v>3817.1000000000004</v>
      </c>
      <c r="D55" s="674">
        <f>SUM(D10,D25,D40)</f>
        <v>1256.0999999999999</v>
      </c>
      <c r="E55" s="674">
        <f>SUM(E10,E25,E40)</f>
        <v>432.50000000000006</v>
      </c>
      <c r="F55" s="674">
        <f>SUM(F10,F25,F40)</f>
        <v>823.6</v>
      </c>
      <c r="G55" s="63"/>
      <c r="H55" s="66"/>
      <c r="I55" s="66"/>
      <c r="J55" s="66"/>
    </row>
    <row r="56" spans="1:10" s="3" customFormat="1" ht="12" customHeight="1">
      <c r="A56" s="62" t="s">
        <v>83</v>
      </c>
      <c r="B56" s="674">
        <f t="shared" ref="B56:F60" si="1">SUM(B11,B26,B41)</f>
        <v>752.6</v>
      </c>
      <c r="C56" s="674">
        <f t="shared" si="1"/>
        <v>387.1</v>
      </c>
      <c r="D56" s="674">
        <f t="shared" si="1"/>
        <v>365.5</v>
      </c>
      <c r="E56" s="674">
        <f t="shared" si="1"/>
        <v>143.30000000000001</v>
      </c>
      <c r="F56" s="674">
        <f t="shared" si="1"/>
        <v>222.2</v>
      </c>
      <c r="G56" s="63"/>
      <c r="H56" s="66"/>
      <c r="I56" s="66"/>
    </row>
    <row r="57" spans="1:10" s="3" customFormat="1" ht="12" customHeight="1">
      <c r="A57" s="62" t="s">
        <v>84</v>
      </c>
      <c r="B57" s="674">
        <f t="shared" si="1"/>
        <v>1064</v>
      </c>
      <c r="C57" s="674">
        <f t="shared" si="1"/>
        <v>441.59999999999997</v>
      </c>
      <c r="D57" s="674">
        <f t="shared" si="1"/>
        <v>622.40000000000009</v>
      </c>
      <c r="E57" s="674">
        <f t="shared" si="1"/>
        <v>267.2</v>
      </c>
      <c r="F57" s="674">
        <f t="shared" si="1"/>
        <v>355.2</v>
      </c>
      <c r="G57" s="67"/>
      <c r="H57" s="66"/>
      <c r="I57" s="66"/>
    </row>
    <row r="58" spans="1:10" s="3" customFormat="1" ht="12" customHeight="1">
      <c r="A58" s="62" t="s">
        <v>85</v>
      </c>
      <c r="B58" s="674">
        <f t="shared" si="1"/>
        <v>1105.4000000000001</v>
      </c>
      <c r="C58" s="674">
        <f t="shared" si="1"/>
        <v>457.7</v>
      </c>
      <c r="D58" s="674">
        <f t="shared" si="1"/>
        <v>647.69999999999993</v>
      </c>
      <c r="E58" s="674">
        <f t="shared" si="1"/>
        <v>313.60000000000002</v>
      </c>
      <c r="F58" s="674">
        <f t="shared" si="1"/>
        <v>334.1</v>
      </c>
      <c r="G58" s="67"/>
      <c r="H58" s="66"/>
      <c r="I58" s="66"/>
    </row>
    <row r="59" spans="1:10" s="3" customFormat="1" ht="12" customHeight="1">
      <c r="A59" s="62" t="s">
        <v>86</v>
      </c>
      <c r="B59" s="674">
        <f t="shared" si="1"/>
        <v>10035.299999999999</v>
      </c>
      <c r="C59" s="674">
        <f t="shared" si="1"/>
        <v>1994.3999999999999</v>
      </c>
      <c r="D59" s="674">
        <f t="shared" si="1"/>
        <v>8040.9</v>
      </c>
      <c r="E59" s="674">
        <f t="shared" si="1"/>
        <v>5967.9</v>
      </c>
      <c r="F59" s="674">
        <f t="shared" si="1"/>
        <v>2073</v>
      </c>
      <c r="G59" s="63"/>
      <c r="H59" s="66"/>
      <c r="I59" s="66"/>
    </row>
    <row r="60" spans="1:10" s="3" customFormat="1" ht="12" customHeight="1">
      <c r="A60" s="62" t="s">
        <v>240</v>
      </c>
      <c r="B60" s="674">
        <f t="shared" si="1"/>
        <v>5562.5</v>
      </c>
      <c r="C60" s="674">
        <f t="shared" si="1"/>
        <v>1151.2</v>
      </c>
      <c r="D60" s="674">
        <f t="shared" si="1"/>
        <v>4411.3</v>
      </c>
      <c r="E60" s="674">
        <f t="shared" si="1"/>
        <v>3239.5</v>
      </c>
      <c r="F60" s="674">
        <f t="shared" si="1"/>
        <v>1171.8</v>
      </c>
      <c r="G60" s="63"/>
      <c r="H60" s="66"/>
      <c r="I60" s="66"/>
    </row>
    <row r="61" spans="1:10" s="3" customFormat="1" ht="12" customHeight="1">
      <c r="A61" s="238" t="s">
        <v>260</v>
      </c>
      <c r="B61" s="674">
        <v>938.4</v>
      </c>
      <c r="C61" s="674">
        <v>204</v>
      </c>
      <c r="D61" s="674">
        <v>734.4</v>
      </c>
      <c r="E61" s="674">
        <v>526.1</v>
      </c>
      <c r="F61" s="674">
        <v>208.3</v>
      </c>
      <c r="G61" s="63"/>
      <c r="H61" s="66"/>
    </row>
    <row r="62" spans="1:10" s="3" customFormat="1" ht="12" customHeight="1">
      <c r="A62" s="9" t="s">
        <v>87</v>
      </c>
      <c r="B62" s="674">
        <f>SUM(B55:B61)</f>
        <v>24531.4</v>
      </c>
      <c r="C62" s="674">
        <f>SUM(C55:C61)</f>
        <v>8453.1</v>
      </c>
      <c r="D62" s="674">
        <f>SUM(D55:D61)</f>
        <v>16078.299999999997</v>
      </c>
      <c r="E62" s="674">
        <f>SUM(E55:E61)</f>
        <v>10890.1</v>
      </c>
      <c r="F62" s="674">
        <f>SUM(F55:F61)</f>
        <v>5188.2</v>
      </c>
      <c r="G62" s="63"/>
      <c r="H62" s="66"/>
      <c r="I62" s="66"/>
    </row>
    <row r="63" spans="1:10" s="3" customFormat="1" ht="1.5" customHeight="1">
      <c r="A63" s="9"/>
      <c r="B63" s="674"/>
      <c r="C63" s="674"/>
      <c r="D63" s="674"/>
      <c r="E63" s="674"/>
      <c r="F63" s="674"/>
      <c r="H63" s="66"/>
    </row>
    <row r="64" spans="1:10" s="3" customFormat="1" ht="12" customHeight="1">
      <c r="A64" s="9" t="s">
        <v>88</v>
      </c>
      <c r="B64" s="674">
        <f>SUM(B19,B34,B49)</f>
        <v>2570.8999999999996</v>
      </c>
      <c r="C64" s="674">
        <f>SUM(C19,C34,C49)</f>
        <v>1506.7</v>
      </c>
      <c r="D64" s="674">
        <f>SUM(D19,D34,D49)</f>
        <v>1064.1999999999998</v>
      </c>
      <c r="E64" s="674">
        <f>SUM(E19,E34,E49)</f>
        <v>583.29999999999995</v>
      </c>
      <c r="F64" s="674">
        <f>SUM(F19,F34,F49)</f>
        <v>480.9</v>
      </c>
      <c r="G64" s="63"/>
      <c r="H64" s="66"/>
    </row>
    <row r="65" spans="1:8" s="3" customFormat="1" ht="3" customHeight="1">
      <c r="A65" s="9"/>
      <c r="B65" s="674"/>
      <c r="C65" s="674"/>
      <c r="D65" s="674"/>
      <c r="E65" s="674"/>
      <c r="F65" s="674"/>
      <c r="G65" s="63"/>
      <c r="H65" s="66"/>
    </row>
    <row r="66" spans="1:8" s="32" customFormat="1" ht="12" customHeight="1">
      <c r="A66" s="10" t="s">
        <v>53</v>
      </c>
      <c r="B66" s="675">
        <f>SUM(B62:B64)</f>
        <v>27102.300000000003</v>
      </c>
      <c r="C66" s="675">
        <f>SUM(C62:C64)</f>
        <v>9959.8000000000011</v>
      </c>
      <c r="D66" s="675">
        <f>SUM(D62:D64)</f>
        <v>17142.499999999996</v>
      </c>
      <c r="E66" s="675">
        <f>SUM(E62:E64)</f>
        <v>11473.4</v>
      </c>
      <c r="F66" s="675">
        <f>SUM(F62:F64)</f>
        <v>5669.0999999999995</v>
      </c>
      <c r="G66" s="67"/>
      <c r="H66" s="68"/>
    </row>
    <row r="67" spans="1:8" ht="11.25" customHeight="1"/>
    <row r="68" spans="1:8" ht="12" customHeight="1">
      <c r="A68" s="8" t="s">
        <v>37</v>
      </c>
    </row>
    <row r="69" spans="1:8" s="8" customFormat="1" ht="10.5" customHeight="1">
      <c r="A69" s="1096" t="s">
        <v>238</v>
      </c>
      <c r="B69" s="1096"/>
      <c r="C69" s="1096"/>
      <c r="D69" s="1096"/>
      <c r="E69" s="1096"/>
      <c r="F69" s="1096"/>
    </row>
    <row r="70" spans="1:8">
      <c r="A70" s="52" t="s">
        <v>257</v>
      </c>
    </row>
    <row r="71" spans="1:8">
      <c r="A71" s="52" t="s">
        <v>256</v>
      </c>
    </row>
    <row r="72" spans="1:8" customFormat="1" ht="11.4"/>
    <row r="73" spans="1:8" customFormat="1" ht="11.4"/>
    <row r="74" spans="1:8" customFormat="1" ht="11.4"/>
    <row r="75" spans="1:8" customFormat="1" ht="11.4"/>
    <row r="76" spans="1:8" customFormat="1" ht="11.4"/>
    <row r="77" spans="1:8" customFormat="1" ht="11.4"/>
    <row r="78" spans="1:8" customFormat="1" ht="11.4"/>
    <row r="79" spans="1:8" customFormat="1" ht="11.4"/>
    <row r="80" spans="1:8" customFormat="1" ht="11.4"/>
    <row r="81" customFormat="1" ht="11.4"/>
    <row r="82" customFormat="1" ht="11.4"/>
    <row r="83" customFormat="1" ht="11.4"/>
    <row r="84" customFormat="1" ht="11.4"/>
    <row r="85" customFormat="1" ht="11.4"/>
    <row r="86" customFormat="1" ht="11.4"/>
    <row r="87" customFormat="1" ht="11.4"/>
    <row r="88" customFormat="1" ht="11.4"/>
    <row r="89" customFormat="1" ht="11.4"/>
    <row r="90" customFormat="1" ht="11.4"/>
    <row r="91" customFormat="1" ht="11.4"/>
    <row r="92" customFormat="1" ht="11.4"/>
    <row r="93" customFormat="1" ht="11.4"/>
    <row r="94" customFormat="1" ht="11.4"/>
    <row r="95" customFormat="1" ht="11.4"/>
    <row r="96" customFormat="1" ht="11.4"/>
    <row r="97" customFormat="1" ht="11.4"/>
    <row r="98" customFormat="1" ht="11.4"/>
    <row r="99" customFormat="1" ht="11.4"/>
    <row r="100" customFormat="1" ht="11.4"/>
    <row r="101" customFormat="1" ht="11.4"/>
    <row r="102" customFormat="1" ht="11.4"/>
    <row r="103" customFormat="1" ht="11.4"/>
    <row r="104" customFormat="1" ht="11.4"/>
    <row r="105" customFormat="1" ht="11.4"/>
    <row r="106" customFormat="1" ht="11.4"/>
    <row r="107" customFormat="1" ht="11.4"/>
    <row r="108" customFormat="1" ht="11.4"/>
    <row r="109" customFormat="1" ht="11.4"/>
    <row r="110" customFormat="1" ht="11.4"/>
    <row r="111" customFormat="1" ht="11.4"/>
    <row r="112" customFormat="1" ht="11.4"/>
    <row r="113" customFormat="1" ht="11.4"/>
    <row r="114" customFormat="1" ht="11.4"/>
    <row r="115" customFormat="1" ht="11.4"/>
    <row r="116" customFormat="1" ht="11.4"/>
    <row r="117" customFormat="1" ht="11.4"/>
    <row r="118" customFormat="1" ht="11.4"/>
    <row r="119" customFormat="1" ht="11.4"/>
    <row r="120" customFormat="1" ht="11.4"/>
    <row r="121" customFormat="1" ht="11.4"/>
    <row r="122" customFormat="1" ht="11.4"/>
    <row r="123" customFormat="1" ht="11.4"/>
    <row r="124" customFormat="1" ht="11.4"/>
    <row r="125" customFormat="1" ht="11.4"/>
    <row r="126" customFormat="1" ht="11.4"/>
    <row r="127" customFormat="1" ht="11.4"/>
    <row r="128" customFormat="1" ht="11.4"/>
    <row r="129" customFormat="1" ht="11.4"/>
    <row r="130" customFormat="1" ht="11.4"/>
    <row r="131" customFormat="1" ht="11.4"/>
    <row r="132" customFormat="1" ht="11.4"/>
    <row r="133" customFormat="1" ht="11.4"/>
    <row r="134" customFormat="1" ht="11.4"/>
    <row r="135" customFormat="1" ht="11.4"/>
    <row r="136" customFormat="1" ht="11.4"/>
    <row r="137" customFormat="1" ht="11.4"/>
    <row r="138" customFormat="1" ht="11.4"/>
    <row r="139" customFormat="1" ht="11.4"/>
    <row r="140" customFormat="1" ht="11.4"/>
    <row r="141" customFormat="1" ht="11.4"/>
    <row r="142" customFormat="1" ht="11.4"/>
    <row r="143" customFormat="1" ht="11.4"/>
    <row r="144" customFormat="1" ht="11.4"/>
    <row r="145" customFormat="1" ht="11.4"/>
    <row r="146" customFormat="1" ht="11.4"/>
    <row r="147" customFormat="1" ht="11.4"/>
    <row r="148" customFormat="1" ht="11.4"/>
    <row r="149" customFormat="1" ht="11.4"/>
    <row r="150" customFormat="1" ht="11.4"/>
    <row r="151" customFormat="1" ht="11.4"/>
    <row r="152" customFormat="1" ht="11.4"/>
    <row r="153" customFormat="1" ht="11.4"/>
    <row r="154" customFormat="1" ht="11.4"/>
    <row r="155" customFormat="1" ht="11.4"/>
    <row r="156" customFormat="1" ht="11.4"/>
    <row r="157" customFormat="1" ht="11.4"/>
    <row r="158" customFormat="1" ht="11.4"/>
    <row r="159" customFormat="1" ht="11.4"/>
    <row r="160" customFormat="1" ht="11.4"/>
    <row r="161" customFormat="1" ht="11.4"/>
    <row r="162" customFormat="1" ht="11.4"/>
    <row r="163" customFormat="1" ht="11.4"/>
    <row r="164" customFormat="1" ht="11.4"/>
    <row r="165" customFormat="1" ht="11.4"/>
    <row r="166" customFormat="1" ht="11.4"/>
    <row r="167" customFormat="1" ht="11.4"/>
    <row r="168" customFormat="1" ht="11.4"/>
    <row r="169" customFormat="1" ht="11.4"/>
    <row r="170" customFormat="1" ht="11.4"/>
    <row r="171" customFormat="1" ht="11.4"/>
    <row r="172" customFormat="1" ht="11.4"/>
    <row r="173" customFormat="1" ht="11.4"/>
    <row r="174" customFormat="1" ht="11.4"/>
    <row r="175" customFormat="1" ht="11.4"/>
    <row r="176" customFormat="1" ht="11.4"/>
    <row r="177" customFormat="1" ht="11.4"/>
    <row r="178" customFormat="1" ht="11.4"/>
    <row r="179" customFormat="1" ht="11.4"/>
    <row r="180" customFormat="1" ht="11.4"/>
    <row r="181" customFormat="1" ht="11.4"/>
    <row r="182" customFormat="1" ht="11.4"/>
    <row r="183" customFormat="1" ht="11.4"/>
    <row r="184" customFormat="1" ht="11.4"/>
    <row r="185" customFormat="1" ht="11.4"/>
    <row r="186" customFormat="1" ht="11.4"/>
    <row r="187" customFormat="1" ht="11.4"/>
    <row r="188" customFormat="1" ht="11.4"/>
    <row r="189" customFormat="1" ht="11.4"/>
    <row r="190" customFormat="1" ht="11.4"/>
    <row r="191" customFormat="1" ht="11.4"/>
    <row r="192" customFormat="1" ht="11.4"/>
    <row r="193" customFormat="1" ht="11.4"/>
    <row r="194" customFormat="1" ht="11.4"/>
    <row r="195" customFormat="1" ht="11.4"/>
    <row r="196" customFormat="1" ht="11.4"/>
    <row r="197" customFormat="1" ht="11.4"/>
    <row r="198" customFormat="1" ht="11.4"/>
    <row r="199" customFormat="1" ht="11.4"/>
    <row r="200" customFormat="1" ht="11.4"/>
    <row r="201" customFormat="1" ht="11.4"/>
    <row r="202" customFormat="1" ht="11.4"/>
    <row r="203" customFormat="1" ht="11.4"/>
    <row r="204" customFormat="1" ht="11.4"/>
    <row r="205" customFormat="1" ht="11.4"/>
    <row r="206" customFormat="1" ht="11.4"/>
    <row r="207" customFormat="1" ht="11.4"/>
    <row r="208" customFormat="1" ht="11.4"/>
    <row r="209" customFormat="1" ht="11.4"/>
    <row r="210" customFormat="1" ht="11.4"/>
    <row r="211" customFormat="1" ht="11.4"/>
    <row r="212" customFormat="1" ht="11.4"/>
    <row r="213" customFormat="1" ht="11.4"/>
    <row r="214" customFormat="1" ht="11.4"/>
    <row r="215" customFormat="1" ht="11.4"/>
    <row r="216" customFormat="1" ht="11.4"/>
    <row r="217" customFormat="1" ht="11.4"/>
    <row r="218" customFormat="1" ht="11.4"/>
    <row r="219" customFormat="1" ht="11.4"/>
    <row r="220" customFormat="1" ht="11.4"/>
    <row r="221" customFormat="1" ht="11.4"/>
    <row r="222" customFormat="1" ht="11.4"/>
    <row r="223" customFormat="1" ht="11.4"/>
    <row r="224" customFormat="1" ht="11.4"/>
    <row r="225" customFormat="1" ht="11.4"/>
    <row r="226" customFormat="1" ht="11.4"/>
    <row r="227" customFormat="1" ht="11.4"/>
    <row r="228" customFormat="1" ht="11.4"/>
    <row r="229" customFormat="1" ht="11.4"/>
    <row r="230" customFormat="1" ht="11.4"/>
    <row r="231" customFormat="1" ht="11.4"/>
    <row r="232" customFormat="1" ht="11.4"/>
    <row r="233" customFormat="1" ht="11.4"/>
    <row r="234" customFormat="1" ht="11.4"/>
    <row r="235" customFormat="1" ht="11.4"/>
    <row r="236" customFormat="1" ht="11.4"/>
    <row r="237" customFormat="1" ht="11.4"/>
    <row r="238" customFormat="1" ht="11.4"/>
    <row r="239" customFormat="1" ht="11.4"/>
    <row r="240" customFormat="1" ht="11.4"/>
    <row r="241" customFormat="1" ht="11.4"/>
    <row r="242" customFormat="1" ht="11.4"/>
    <row r="243" customFormat="1" ht="11.4"/>
    <row r="244" customFormat="1" ht="11.4"/>
    <row r="245" customFormat="1" ht="11.4"/>
    <row r="246" customFormat="1" ht="11.4"/>
    <row r="247" customFormat="1" ht="11.4"/>
    <row r="248" customFormat="1" ht="11.4"/>
    <row r="249" customFormat="1" ht="11.4"/>
    <row r="250" customFormat="1" ht="11.4"/>
    <row r="251" customFormat="1" ht="11.4"/>
    <row r="252" customFormat="1" ht="11.4"/>
    <row r="253" customFormat="1" ht="11.4"/>
    <row r="254" customFormat="1" ht="11.4"/>
    <row r="255" customFormat="1" ht="11.4"/>
    <row r="256" customFormat="1" ht="11.4"/>
    <row r="257" customFormat="1" ht="11.4"/>
    <row r="258" customFormat="1" ht="11.4"/>
    <row r="259" customFormat="1" ht="11.4"/>
    <row r="260" customFormat="1" ht="11.4"/>
    <row r="261" customFormat="1" ht="11.4"/>
    <row r="262" customFormat="1" ht="11.4"/>
    <row r="263" customFormat="1" ht="11.4"/>
    <row r="264" customFormat="1" ht="11.4"/>
    <row r="265" customFormat="1" ht="11.4"/>
    <row r="266" customFormat="1" ht="11.4"/>
    <row r="267" customFormat="1" ht="11.4"/>
    <row r="268" customFormat="1" ht="11.4"/>
    <row r="269" customFormat="1" ht="11.4"/>
    <row r="270" customFormat="1" ht="11.4"/>
    <row r="271" customFormat="1" ht="11.4"/>
    <row r="272" customFormat="1" ht="11.4"/>
    <row r="273" customFormat="1" ht="11.4"/>
    <row r="274" customFormat="1" ht="11.4"/>
    <row r="275" customFormat="1" ht="11.4"/>
    <row r="276" customFormat="1" ht="11.4"/>
    <row r="277" customFormat="1" ht="11.4"/>
    <row r="278" customFormat="1" ht="11.4"/>
    <row r="279" customFormat="1" ht="11.4"/>
    <row r="280" customFormat="1" ht="11.4"/>
    <row r="281" customFormat="1" ht="11.4"/>
    <row r="282" customFormat="1" ht="11.4"/>
    <row r="283" customFormat="1" ht="11.4"/>
    <row r="284" customFormat="1" ht="11.4"/>
    <row r="285" customFormat="1" ht="11.4"/>
    <row r="286" customFormat="1" ht="11.4"/>
    <row r="287" customFormat="1" ht="11.4"/>
    <row r="288" customFormat="1" ht="11.4"/>
    <row r="289" customFormat="1" ht="11.4"/>
    <row r="290" customFormat="1" ht="11.4"/>
    <row r="291" customFormat="1" ht="11.4"/>
    <row r="292" customFormat="1" ht="11.4"/>
    <row r="293" customFormat="1" ht="11.4"/>
    <row r="294" customFormat="1" ht="11.4"/>
    <row r="295" customFormat="1" ht="11.4"/>
    <row r="296" customFormat="1" ht="11.4"/>
    <row r="297" customFormat="1" ht="11.4"/>
    <row r="298" customFormat="1" ht="11.4"/>
    <row r="299" customFormat="1" ht="11.4"/>
    <row r="300" customFormat="1" ht="11.4"/>
    <row r="301" customFormat="1" ht="11.4"/>
    <row r="302" customFormat="1" ht="11.4"/>
    <row r="303" customFormat="1" ht="11.4"/>
    <row r="304" customFormat="1" ht="11.4"/>
    <row r="305" customFormat="1" ht="11.4"/>
    <row r="306" customFormat="1" ht="11.4"/>
    <row r="307" customFormat="1" ht="11.4"/>
    <row r="308" customFormat="1" ht="11.4"/>
    <row r="309" customFormat="1" ht="11.4"/>
    <row r="310" customFormat="1" ht="11.4"/>
    <row r="311" customFormat="1" ht="11.4"/>
    <row r="312" customFormat="1" ht="11.4"/>
    <row r="313" customFormat="1" ht="11.4"/>
    <row r="314" customFormat="1" ht="11.4"/>
    <row r="315" customFormat="1" ht="11.4"/>
    <row r="316" customFormat="1" ht="11.4"/>
    <row r="317" customFormat="1" ht="11.4"/>
    <row r="318" customFormat="1" ht="11.4"/>
    <row r="319" customFormat="1" ht="11.4"/>
    <row r="320" customFormat="1" ht="11.4"/>
    <row r="321" customFormat="1" ht="11.4"/>
    <row r="322" customFormat="1" ht="11.4"/>
    <row r="323" customFormat="1" ht="11.4"/>
    <row r="324" customFormat="1" ht="11.4"/>
    <row r="325" customFormat="1" ht="11.4"/>
    <row r="326" customFormat="1" ht="11.4"/>
    <row r="327" customFormat="1" ht="11.4"/>
    <row r="328" customFormat="1" ht="11.4"/>
    <row r="329" customFormat="1" ht="11.4"/>
    <row r="330" customFormat="1" ht="11.4"/>
    <row r="331" customFormat="1" ht="11.4"/>
    <row r="332" customFormat="1" ht="11.4"/>
    <row r="333" customFormat="1" ht="11.4"/>
    <row r="334" customFormat="1" ht="11.4"/>
    <row r="335" customFormat="1" ht="11.4"/>
    <row r="336" customFormat="1" ht="11.4"/>
    <row r="337" customFormat="1" ht="11.4"/>
    <row r="338" customFormat="1" ht="11.4"/>
    <row r="339" customFormat="1" ht="11.4"/>
    <row r="340" customFormat="1" ht="11.4"/>
    <row r="341" customFormat="1" ht="11.4"/>
    <row r="342" customFormat="1" ht="11.4"/>
    <row r="343" customFormat="1" ht="11.4"/>
    <row r="344" customFormat="1" ht="11.4"/>
    <row r="345" customFormat="1" ht="11.4"/>
    <row r="346" customFormat="1" ht="11.4"/>
    <row r="347" customFormat="1" ht="11.4"/>
    <row r="348" customFormat="1" ht="11.4"/>
    <row r="349" customFormat="1" ht="11.4"/>
    <row r="350" customFormat="1" ht="11.4"/>
    <row r="351" customFormat="1" ht="11.4"/>
    <row r="352" customFormat="1" ht="11.4"/>
    <row r="353" customFormat="1" ht="11.4"/>
    <row r="354" customFormat="1" ht="11.4"/>
    <row r="355" customFormat="1" ht="11.4"/>
    <row r="356" customFormat="1" ht="11.4"/>
    <row r="357" customFormat="1" ht="11.4"/>
    <row r="358" customFormat="1" ht="11.4"/>
    <row r="359" customFormat="1" ht="11.4"/>
    <row r="360" customFormat="1" ht="11.4"/>
    <row r="361" customFormat="1" ht="11.4"/>
    <row r="362" customFormat="1" ht="11.4"/>
    <row r="363" customFormat="1" ht="11.4"/>
    <row r="364" customFormat="1" ht="11.4"/>
    <row r="365" customFormat="1" ht="11.4"/>
    <row r="366" customFormat="1" ht="11.4"/>
    <row r="367" customFormat="1" ht="11.4"/>
    <row r="368" customFormat="1" ht="11.4"/>
    <row r="369" customFormat="1" ht="11.4"/>
    <row r="370" customFormat="1" ht="11.4"/>
    <row r="371" customFormat="1" ht="11.4"/>
    <row r="372" customFormat="1" ht="11.4"/>
    <row r="373" customFormat="1" ht="11.4"/>
    <row r="374" customFormat="1" ht="11.4"/>
    <row r="375" customFormat="1" ht="11.4"/>
    <row r="376" customFormat="1" ht="11.4"/>
    <row r="377" customFormat="1" ht="11.4"/>
    <row r="378" customFormat="1" ht="11.4"/>
    <row r="379" customFormat="1" ht="11.4"/>
    <row r="380" customFormat="1" ht="11.4"/>
    <row r="381" customFormat="1" ht="11.4"/>
    <row r="382" customFormat="1" ht="11.4"/>
    <row r="383" customFormat="1" ht="11.4"/>
    <row r="384" customFormat="1" ht="11.4"/>
    <row r="385" customFormat="1" ht="11.4"/>
    <row r="386" customFormat="1" ht="11.4"/>
    <row r="387" customFormat="1" ht="11.4"/>
    <row r="388" customFormat="1" ht="11.4"/>
    <row r="389" customFormat="1" ht="11.4"/>
    <row r="390" customFormat="1" ht="11.4"/>
    <row r="391" customFormat="1" ht="11.4"/>
    <row r="392" customFormat="1" ht="11.4"/>
    <row r="393" customFormat="1" ht="11.4"/>
    <row r="394" customFormat="1" ht="11.4"/>
    <row r="395" customFormat="1" ht="11.4"/>
    <row r="396" customFormat="1" ht="11.4"/>
    <row r="397" customFormat="1" ht="11.4"/>
    <row r="398" customFormat="1" ht="11.4"/>
    <row r="399" customFormat="1" ht="11.4"/>
    <row r="400" customFormat="1" ht="11.4"/>
    <row r="401" customFormat="1" ht="11.4"/>
    <row r="402" customFormat="1" ht="11.4"/>
    <row r="403" customFormat="1" ht="11.4"/>
    <row r="404" customFormat="1" ht="11.4"/>
    <row r="405" customFormat="1" ht="11.4"/>
    <row r="406" customFormat="1" ht="11.4"/>
    <row r="407" customFormat="1" ht="11.4"/>
    <row r="408" customFormat="1" ht="11.4"/>
    <row r="409" customFormat="1" ht="11.4"/>
    <row r="410" customFormat="1" ht="11.4"/>
    <row r="411" customFormat="1" ht="11.4"/>
    <row r="412" customFormat="1" ht="11.4"/>
    <row r="413" customFormat="1" ht="11.4"/>
    <row r="414" customFormat="1" ht="11.4"/>
    <row r="415" customFormat="1" ht="11.4"/>
    <row r="416" customFormat="1" ht="11.4"/>
    <row r="417" customFormat="1" ht="11.4"/>
    <row r="418" customFormat="1" ht="11.4"/>
    <row r="419" customFormat="1" ht="11.4"/>
    <row r="420" customFormat="1" ht="11.4"/>
    <row r="421" customFormat="1" ht="11.4"/>
    <row r="422" customFormat="1" ht="11.4"/>
    <row r="423" customFormat="1" ht="11.4"/>
    <row r="424" customFormat="1" ht="11.4"/>
    <row r="425" customFormat="1" ht="11.4"/>
    <row r="426" customFormat="1" ht="11.4"/>
    <row r="427" customFormat="1" ht="11.4"/>
    <row r="428" customFormat="1" ht="11.4"/>
    <row r="429" customFormat="1" ht="11.4"/>
    <row r="430" customFormat="1" ht="11.4"/>
    <row r="431" customFormat="1" ht="11.4"/>
    <row r="432" customFormat="1" ht="11.4"/>
    <row r="433" customFormat="1" ht="11.4"/>
    <row r="434" customFormat="1" ht="11.4"/>
    <row r="435" customFormat="1" ht="11.4"/>
    <row r="436" customFormat="1" ht="11.4"/>
    <row r="437" customFormat="1" ht="11.4"/>
    <row r="438" customFormat="1" ht="11.4"/>
    <row r="439" customFormat="1" ht="11.4"/>
    <row r="440" customFormat="1" ht="11.4"/>
    <row r="441" customFormat="1" ht="11.4"/>
    <row r="442" customFormat="1" ht="11.4"/>
    <row r="443" customFormat="1" ht="11.4"/>
    <row r="444" customFormat="1" ht="11.4"/>
    <row r="445" customFormat="1" ht="11.4"/>
    <row r="446" customFormat="1" ht="11.4"/>
    <row r="447" customFormat="1" ht="11.4"/>
    <row r="448" customFormat="1" ht="11.4"/>
    <row r="449" customFormat="1" ht="11.4"/>
    <row r="450" customFormat="1" ht="11.4"/>
    <row r="451" customFormat="1" ht="11.4"/>
    <row r="452" customFormat="1" ht="11.4"/>
    <row r="453" customFormat="1" ht="11.4"/>
    <row r="454" customFormat="1" ht="11.4"/>
    <row r="455" customFormat="1" ht="11.4"/>
    <row r="456" customFormat="1" ht="11.4"/>
    <row r="457" customFormat="1" ht="11.4"/>
    <row r="458" customFormat="1" ht="11.4"/>
    <row r="459" customFormat="1" ht="11.4"/>
    <row r="460" customFormat="1" ht="11.4"/>
    <row r="461" customFormat="1" ht="11.4"/>
    <row r="462" customFormat="1" ht="11.4"/>
    <row r="463" customFormat="1" ht="11.4"/>
    <row r="464" customFormat="1" ht="11.4"/>
    <row r="465" customFormat="1" ht="11.4"/>
    <row r="466" customFormat="1" ht="11.4"/>
    <row r="467" customFormat="1" ht="11.4"/>
    <row r="468" customFormat="1" ht="11.4"/>
    <row r="469" customFormat="1" ht="11.4"/>
    <row r="470" customFormat="1" ht="11.4"/>
    <row r="471" customFormat="1" ht="11.4"/>
    <row r="472" customFormat="1" ht="11.4"/>
    <row r="473" customFormat="1" ht="11.4"/>
    <row r="474" customFormat="1" ht="11.4"/>
    <row r="475" customFormat="1" ht="11.4"/>
    <row r="476" customFormat="1" ht="11.4"/>
    <row r="477" customFormat="1" ht="11.4"/>
    <row r="478" customFormat="1" ht="11.4"/>
    <row r="479" customFormat="1" ht="11.4"/>
    <row r="480" customFormat="1" ht="11.4"/>
    <row r="481" customFormat="1" ht="11.4"/>
    <row r="482" customFormat="1" ht="11.4"/>
    <row r="483" customFormat="1" ht="11.4"/>
    <row r="484" customFormat="1" ht="11.4"/>
    <row r="485" customFormat="1" ht="11.4"/>
    <row r="486" customFormat="1" ht="11.4"/>
    <row r="487" customFormat="1" ht="11.4"/>
    <row r="488" customFormat="1" ht="11.4"/>
    <row r="489" customFormat="1" ht="11.4"/>
    <row r="490" customFormat="1" ht="11.4"/>
    <row r="491" customFormat="1" ht="11.4"/>
    <row r="492" customFormat="1" ht="11.4"/>
    <row r="493" customFormat="1" ht="11.4"/>
    <row r="494" customFormat="1" ht="11.4"/>
    <row r="495" customFormat="1" ht="11.4"/>
    <row r="496" customFormat="1" ht="11.4"/>
    <row r="497" customFormat="1" ht="11.4"/>
    <row r="498" customFormat="1" ht="11.4"/>
    <row r="499" customFormat="1" ht="11.4"/>
    <row r="500" customFormat="1" ht="11.4"/>
    <row r="501" customFormat="1" ht="11.4"/>
    <row r="502" customFormat="1" ht="11.4"/>
    <row r="503" customFormat="1" ht="11.4"/>
    <row r="504" customFormat="1" ht="11.4"/>
    <row r="505" customFormat="1" ht="11.4"/>
    <row r="506" customFormat="1" ht="11.4"/>
    <row r="507" customFormat="1" ht="11.4"/>
    <row r="508" customFormat="1" ht="11.4"/>
    <row r="509" customFormat="1" ht="11.4"/>
    <row r="510" customFormat="1" ht="11.4"/>
    <row r="511" customFormat="1" ht="11.4"/>
    <row r="512" customFormat="1" ht="11.4"/>
    <row r="513" customFormat="1" ht="11.4"/>
    <row r="514" customFormat="1" ht="11.4"/>
    <row r="515" customFormat="1" ht="11.4"/>
    <row r="516" customFormat="1" ht="11.4"/>
    <row r="517" customFormat="1" ht="11.4"/>
    <row r="518" customFormat="1" ht="11.4"/>
    <row r="519" customFormat="1" ht="11.4"/>
    <row r="520" customFormat="1" ht="11.4"/>
    <row r="521" customFormat="1" ht="11.4"/>
    <row r="522" customFormat="1" ht="11.4"/>
    <row r="523" customFormat="1" ht="11.4"/>
    <row r="524" customFormat="1" ht="11.4"/>
    <row r="525" customFormat="1" ht="11.4"/>
    <row r="526" customFormat="1" ht="11.4"/>
    <row r="527" customFormat="1" ht="11.4"/>
    <row r="528" customFormat="1" ht="11.4"/>
    <row r="529" customFormat="1" ht="11.4"/>
    <row r="530" customFormat="1" ht="11.4"/>
    <row r="531" customFormat="1" ht="11.4"/>
    <row r="532" customFormat="1" ht="11.4"/>
    <row r="533" customFormat="1" ht="11.4"/>
    <row r="534" customFormat="1" ht="11.4"/>
    <row r="535" customFormat="1" ht="11.4"/>
    <row r="536" customFormat="1" ht="11.4"/>
    <row r="537" customFormat="1" ht="11.4"/>
    <row r="538" customFormat="1" ht="11.4"/>
    <row r="539" customFormat="1" ht="11.4"/>
    <row r="540" customFormat="1" ht="11.4"/>
    <row r="541" customFormat="1" ht="11.4"/>
    <row r="542" customFormat="1" ht="11.4"/>
    <row r="543" customFormat="1" ht="11.4"/>
    <row r="544" customFormat="1" ht="11.4"/>
    <row r="545" customFormat="1" ht="11.4"/>
    <row r="546" customFormat="1" ht="11.4"/>
    <row r="547" customFormat="1" ht="11.4"/>
    <row r="548" customFormat="1" ht="11.4"/>
    <row r="549" customFormat="1" ht="11.4"/>
    <row r="550" customFormat="1" ht="11.4"/>
    <row r="551" customFormat="1" ht="11.4"/>
    <row r="552" customFormat="1" ht="11.4"/>
    <row r="553" customFormat="1" ht="11.4"/>
    <row r="554" customFormat="1" ht="11.4"/>
    <row r="555" customFormat="1" ht="11.4"/>
    <row r="556" customFormat="1" ht="11.4"/>
    <row r="557" customFormat="1" ht="11.4"/>
    <row r="558" customFormat="1" ht="11.4"/>
    <row r="559" customFormat="1" ht="11.4"/>
    <row r="560" customFormat="1" ht="11.4"/>
    <row r="561" customFormat="1" ht="11.4"/>
    <row r="562" customFormat="1" ht="11.4"/>
    <row r="563" customFormat="1" ht="11.4"/>
    <row r="564" customFormat="1" ht="11.4"/>
    <row r="565" customFormat="1" ht="11.4"/>
    <row r="566" customFormat="1" ht="11.4"/>
    <row r="567" customFormat="1" ht="11.4"/>
    <row r="568" customFormat="1" ht="11.4"/>
    <row r="569" customFormat="1" ht="11.4"/>
    <row r="570" customFormat="1" ht="11.4"/>
    <row r="571" customFormat="1" ht="11.4"/>
    <row r="572" customFormat="1" ht="11.4"/>
    <row r="573" customFormat="1" ht="11.4"/>
    <row r="574" customFormat="1" ht="11.4"/>
    <row r="575" customFormat="1" ht="11.4"/>
    <row r="576" customFormat="1" ht="11.4"/>
    <row r="577" customFormat="1" ht="11.4"/>
    <row r="578" customFormat="1" ht="11.4"/>
    <row r="579" customFormat="1" ht="11.4"/>
    <row r="580" customFormat="1" ht="11.4"/>
    <row r="581" customFormat="1" ht="11.4"/>
    <row r="582" customFormat="1" ht="11.4"/>
    <row r="583" customFormat="1" ht="11.4"/>
    <row r="584" customFormat="1" ht="11.4"/>
    <row r="585" customFormat="1" ht="11.4"/>
    <row r="586" customFormat="1" ht="11.4"/>
    <row r="587" customFormat="1" ht="11.4"/>
    <row r="588" customFormat="1" ht="11.4"/>
    <row r="589" customFormat="1" ht="11.4"/>
    <row r="590" customFormat="1" ht="11.4"/>
    <row r="591" customFormat="1" ht="11.4"/>
    <row r="592" customFormat="1" ht="11.4"/>
    <row r="593" customFormat="1" ht="11.4"/>
    <row r="594" customFormat="1" ht="11.4"/>
    <row r="595" customFormat="1" ht="11.4"/>
    <row r="596" customFormat="1" ht="11.4"/>
    <row r="597" customFormat="1" ht="11.4"/>
    <row r="598" customFormat="1" ht="11.4"/>
    <row r="599" customFormat="1" ht="11.4"/>
    <row r="600" customFormat="1" ht="11.4"/>
    <row r="601" customFormat="1" ht="11.4"/>
    <row r="602" customFormat="1" ht="11.4"/>
    <row r="603" customFormat="1" ht="11.4"/>
    <row r="604" customFormat="1" ht="11.4"/>
    <row r="605" customFormat="1" ht="11.4"/>
    <row r="606" customFormat="1" ht="11.4"/>
    <row r="607" customFormat="1" ht="11.4"/>
    <row r="608" customFormat="1" ht="11.4"/>
    <row r="609" customFormat="1" ht="11.4"/>
    <row r="610" customFormat="1" ht="11.4"/>
    <row r="611" customFormat="1" ht="11.4"/>
    <row r="612" customFormat="1" ht="11.4"/>
    <row r="613" customFormat="1" ht="11.4"/>
    <row r="614" customFormat="1" ht="11.4"/>
    <row r="615" customFormat="1" ht="11.4"/>
    <row r="616" customFormat="1" ht="11.4"/>
    <row r="617" customFormat="1" ht="11.4"/>
    <row r="618" customFormat="1" ht="11.4"/>
    <row r="619" customFormat="1" ht="11.4"/>
    <row r="620" customFormat="1" ht="11.4"/>
    <row r="621" customFormat="1" ht="11.4"/>
    <row r="622" customFormat="1" ht="11.4"/>
    <row r="623" customFormat="1" ht="11.4"/>
    <row r="624" customFormat="1" ht="11.4"/>
    <row r="625" customFormat="1" ht="11.4"/>
    <row r="626" customFormat="1" ht="11.4"/>
    <row r="627" customFormat="1" ht="11.4"/>
    <row r="628" customFormat="1" ht="11.4"/>
    <row r="629" customFormat="1" ht="11.4"/>
    <row r="630" customFormat="1" ht="11.4"/>
    <row r="631" customFormat="1" ht="11.4"/>
    <row r="632" customFormat="1" ht="11.4"/>
    <row r="633" customFormat="1" ht="11.4"/>
    <row r="634" customFormat="1" ht="11.4"/>
    <row r="635" customFormat="1" ht="11.4"/>
    <row r="636" customFormat="1" ht="11.4"/>
    <row r="637" customFormat="1" ht="11.4"/>
    <row r="638" customFormat="1" ht="11.4"/>
    <row r="639" customFormat="1" ht="11.4"/>
    <row r="640" customFormat="1" ht="11.4"/>
    <row r="641" customFormat="1" ht="11.4"/>
    <row r="642" customFormat="1" ht="11.4"/>
    <row r="643" customFormat="1" ht="11.4"/>
    <row r="644" customFormat="1" ht="11.4"/>
    <row r="645" customFormat="1" ht="11.4"/>
    <row r="646" customFormat="1" ht="11.4"/>
    <row r="647" customFormat="1" ht="11.4"/>
    <row r="648" customFormat="1" ht="11.4"/>
    <row r="649" customFormat="1" ht="11.4"/>
    <row r="650" customFormat="1" ht="11.4"/>
    <row r="651" customFormat="1" ht="11.4"/>
    <row r="652" customFormat="1" ht="11.4"/>
    <row r="653" customFormat="1" ht="11.4"/>
    <row r="654" customFormat="1" ht="11.4"/>
    <row r="655" customFormat="1" ht="11.4"/>
    <row r="656" customFormat="1" ht="11.4"/>
    <row r="657" customFormat="1" ht="11.4"/>
    <row r="658" customFormat="1" ht="11.4"/>
    <row r="659" customFormat="1" ht="11.4"/>
    <row r="660" customFormat="1" ht="11.4"/>
    <row r="661" customFormat="1" ht="11.4"/>
    <row r="662" customFormat="1" ht="11.4"/>
    <row r="663" customFormat="1" ht="11.4"/>
    <row r="664" customFormat="1" ht="11.4"/>
    <row r="665" customFormat="1" ht="11.4"/>
    <row r="666" customFormat="1" ht="11.4"/>
    <row r="667" customFormat="1" ht="11.4"/>
    <row r="668" customFormat="1" ht="11.4"/>
    <row r="669" customFormat="1" ht="11.4"/>
    <row r="670" customFormat="1" ht="11.4"/>
    <row r="671" customFormat="1" ht="11.4"/>
    <row r="672" customFormat="1" ht="11.4"/>
    <row r="673" customFormat="1" ht="11.4"/>
    <row r="674" customFormat="1" ht="11.4"/>
    <row r="675" customFormat="1" ht="11.4"/>
    <row r="676" customFormat="1" ht="11.4"/>
    <row r="677" customFormat="1" ht="11.4"/>
    <row r="678" customFormat="1" ht="11.4"/>
    <row r="679" customFormat="1" ht="11.4"/>
    <row r="680" customFormat="1" ht="11.4"/>
    <row r="681" customFormat="1" ht="11.4"/>
    <row r="682" customFormat="1" ht="11.4"/>
    <row r="683" customFormat="1" ht="11.4"/>
    <row r="684" customFormat="1" ht="11.4"/>
    <row r="685" customFormat="1" ht="11.4"/>
    <row r="686" customFormat="1" ht="11.4"/>
    <row r="687" customFormat="1" ht="11.4"/>
    <row r="688" customFormat="1" ht="11.4"/>
    <row r="689" customFormat="1" ht="11.4"/>
    <row r="690" customFormat="1" ht="11.4"/>
    <row r="691" customFormat="1" ht="11.4"/>
    <row r="692" customFormat="1" ht="11.4"/>
    <row r="693" customFormat="1" ht="11.4"/>
    <row r="694" customFormat="1" ht="11.4"/>
    <row r="695" customFormat="1" ht="11.4"/>
    <row r="696" customFormat="1" ht="11.4"/>
    <row r="697" customFormat="1" ht="11.4"/>
    <row r="698" customFormat="1" ht="11.4"/>
    <row r="699" customFormat="1" ht="11.4"/>
    <row r="700" customFormat="1" ht="11.4"/>
    <row r="701" customFormat="1" ht="11.4"/>
    <row r="702" customFormat="1" ht="11.4"/>
    <row r="703" customFormat="1" ht="11.4"/>
    <row r="704" customFormat="1" ht="11.4"/>
    <row r="705" customFormat="1" ht="11.4"/>
    <row r="706" customFormat="1" ht="11.4"/>
    <row r="707" customFormat="1" ht="11.4"/>
    <row r="708" customFormat="1" ht="11.4"/>
    <row r="709" customFormat="1" ht="11.4"/>
    <row r="710" customFormat="1" ht="11.4"/>
    <row r="711" customFormat="1" ht="11.4"/>
    <row r="712" customFormat="1" ht="11.4"/>
    <row r="713" customFormat="1" ht="11.4"/>
    <row r="714" customFormat="1" ht="11.4"/>
    <row r="715" customFormat="1" ht="11.4"/>
    <row r="716" customFormat="1" ht="11.4"/>
    <row r="717" customFormat="1" ht="11.4"/>
    <row r="718" customFormat="1" ht="11.4"/>
    <row r="719" customFormat="1" ht="11.4"/>
    <row r="720" customFormat="1" ht="11.4"/>
    <row r="721" customFormat="1" ht="11.4"/>
    <row r="722" customFormat="1" ht="11.4"/>
    <row r="723" customFormat="1" ht="11.4"/>
    <row r="724" customFormat="1" ht="11.4"/>
    <row r="725" customFormat="1" ht="11.4"/>
    <row r="726" customFormat="1" ht="11.4"/>
    <row r="727" customFormat="1" ht="11.4"/>
    <row r="728" customFormat="1" ht="11.4"/>
    <row r="729" customFormat="1" ht="11.4"/>
    <row r="730" customFormat="1" ht="11.4"/>
    <row r="731" customFormat="1" ht="11.4"/>
    <row r="732" customFormat="1" ht="11.4"/>
    <row r="733" customFormat="1" ht="11.4"/>
    <row r="734" customFormat="1" ht="11.4"/>
    <row r="735" customFormat="1" ht="11.4"/>
    <row r="736" customFormat="1" ht="11.4"/>
    <row r="737" customFormat="1" ht="11.4"/>
    <row r="738" customFormat="1" ht="11.4"/>
    <row r="739" customFormat="1" ht="11.4"/>
    <row r="740" customFormat="1" ht="11.4"/>
    <row r="741" customFormat="1" ht="11.4"/>
    <row r="742" customFormat="1" ht="11.4"/>
    <row r="743" customFormat="1" ht="11.4"/>
    <row r="744" customFormat="1" ht="11.4"/>
    <row r="745" customFormat="1" ht="11.4"/>
    <row r="746" customFormat="1" ht="11.4"/>
    <row r="747" customFormat="1" ht="11.4"/>
    <row r="748" customFormat="1" ht="11.4"/>
    <row r="749" customFormat="1" ht="11.4"/>
    <row r="750" customFormat="1" ht="11.4"/>
    <row r="751" customFormat="1" ht="11.4"/>
    <row r="752" customFormat="1" ht="11.4"/>
    <row r="753" customFormat="1" ht="11.4"/>
    <row r="754" customFormat="1" ht="11.4"/>
    <row r="755" customFormat="1" ht="11.4"/>
    <row r="756" customFormat="1" ht="11.4"/>
    <row r="757" customFormat="1" ht="11.4"/>
    <row r="758" customFormat="1" ht="11.4"/>
    <row r="759" customFormat="1" ht="11.4"/>
    <row r="760" customFormat="1" ht="11.4"/>
    <row r="761" customFormat="1" ht="11.4"/>
    <row r="762" customFormat="1" ht="11.4"/>
    <row r="763" customFormat="1" ht="11.4"/>
    <row r="764" customFormat="1" ht="11.4"/>
    <row r="765" customFormat="1" ht="11.4"/>
    <row r="766" customFormat="1" ht="11.4"/>
    <row r="767" customFormat="1" ht="11.4"/>
    <row r="768" customFormat="1" ht="11.4"/>
    <row r="769" customFormat="1" ht="11.4"/>
    <row r="770" customFormat="1" ht="11.4"/>
    <row r="771" customFormat="1" ht="11.4"/>
    <row r="772" customFormat="1" ht="11.4"/>
    <row r="773" customFormat="1" ht="11.4"/>
    <row r="774" customFormat="1" ht="11.4"/>
    <row r="775" customFormat="1" ht="11.4"/>
    <row r="776" customFormat="1" ht="11.4"/>
    <row r="777" customFormat="1" ht="11.4"/>
    <row r="778" customFormat="1" ht="11.4"/>
    <row r="779" customFormat="1" ht="11.4"/>
    <row r="780" customFormat="1" ht="11.4"/>
    <row r="781" customFormat="1" ht="11.4"/>
    <row r="782" customFormat="1" ht="11.4"/>
    <row r="783" customFormat="1" ht="11.4"/>
    <row r="784" customFormat="1" ht="11.4"/>
    <row r="785" customFormat="1" ht="11.4"/>
    <row r="786" customFormat="1" ht="11.4"/>
    <row r="787" customFormat="1" ht="11.4"/>
    <row r="788" customFormat="1" ht="11.4"/>
    <row r="789" customFormat="1" ht="11.4"/>
    <row r="790" customFormat="1" ht="11.4"/>
    <row r="791" customFormat="1" ht="11.4"/>
    <row r="792" customFormat="1" ht="11.4"/>
    <row r="793" customFormat="1" ht="11.4"/>
    <row r="794" customFormat="1" ht="11.4"/>
    <row r="795" customFormat="1" ht="11.4"/>
    <row r="796" customFormat="1" ht="11.4"/>
    <row r="797" customFormat="1" ht="11.4"/>
    <row r="798" customFormat="1" ht="11.4"/>
    <row r="799" customFormat="1" ht="11.4"/>
    <row r="800" customFormat="1" ht="11.4"/>
    <row r="801" customFormat="1" ht="11.4"/>
    <row r="802" customFormat="1" ht="11.4"/>
    <row r="803" customFormat="1" ht="11.4"/>
    <row r="804" customFormat="1" ht="11.4"/>
    <row r="805" customFormat="1" ht="11.4"/>
    <row r="806" customFormat="1" ht="11.4"/>
    <row r="807" customFormat="1" ht="11.4"/>
    <row r="808" customFormat="1" ht="11.4"/>
    <row r="809" customFormat="1" ht="11.4"/>
    <row r="810" customFormat="1" ht="11.4"/>
    <row r="811" customFormat="1" ht="11.4"/>
    <row r="812" customFormat="1" ht="11.4"/>
    <row r="813" customFormat="1" ht="11.4"/>
    <row r="814" customFormat="1" ht="11.4"/>
    <row r="815" customFormat="1" ht="11.4"/>
    <row r="816" customFormat="1" ht="11.4"/>
    <row r="817" customFormat="1" ht="11.4"/>
    <row r="818" customFormat="1" ht="11.4"/>
    <row r="819" customFormat="1" ht="11.4"/>
    <row r="820" customFormat="1" ht="11.4"/>
    <row r="821" customFormat="1" ht="11.4"/>
    <row r="822" customFormat="1" ht="11.4"/>
    <row r="823" customFormat="1" ht="11.4"/>
    <row r="824" customFormat="1" ht="11.4"/>
    <row r="825" customFormat="1" ht="11.4"/>
    <row r="826" customFormat="1" ht="11.4"/>
    <row r="827" customFormat="1" ht="11.4"/>
    <row r="828" customFormat="1" ht="11.4"/>
    <row r="829" customFormat="1" ht="11.4"/>
    <row r="830" customFormat="1" ht="11.4"/>
    <row r="831" customFormat="1" ht="11.4"/>
    <row r="832" customFormat="1" ht="11.4"/>
    <row r="833" customFormat="1" ht="11.4"/>
    <row r="834" customFormat="1" ht="11.4"/>
    <row r="835" customFormat="1" ht="11.4"/>
    <row r="836" customFormat="1" ht="11.4"/>
    <row r="837" customFormat="1" ht="11.4"/>
    <row r="838" customFormat="1" ht="11.4"/>
    <row r="839" customFormat="1" ht="11.4"/>
    <row r="840" customFormat="1" ht="11.4"/>
    <row r="841" customFormat="1" ht="11.4"/>
    <row r="842" customFormat="1" ht="11.4"/>
    <row r="843" customFormat="1" ht="11.4"/>
    <row r="844" customFormat="1" ht="11.4"/>
    <row r="845" customFormat="1" ht="11.4"/>
    <row r="846" customFormat="1" ht="11.4"/>
    <row r="847" customFormat="1" ht="11.4"/>
    <row r="848" customFormat="1" ht="11.4"/>
    <row r="849" customFormat="1" ht="11.4"/>
    <row r="850" customFormat="1" ht="11.4"/>
    <row r="851" customFormat="1" ht="11.4"/>
    <row r="852" customFormat="1" ht="11.4"/>
    <row r="853" customFormat="1" ht="11.4"/>
    <row r="854" customFormat="1" ht="11.4"/>
    <row r="855" customFormat="1" ht="11.4"/>
    <row r="856" customFormat="1" ht="11.4"/>
    <row r="857" customFormat="1" ht="11.4"/>
    <row r="858" customFormat="1" ht="11.4"/>
    <row r="859" customFormat="1" ht="11.4"/>
    <row r="860" customFormat="1" ht="11.4"/>
    <row r="861" customFormat="1" ht="11.4"/>
    <row r="862" customFormat="1" ht="11.4"/>
    <row r="863" customFormat="1" ht="11.4"/>
    <row r="864" customFormat="1" ht="11.4"/>
    <row r="865" customFormat="1" ht="11.4"/>
    <row r="866" customFormat="1" ht="11.4"/>
    <row r="867" customFormat="1" ht="11.4"/>
    <row r="868" customFormat="1" ht="11.4"/>
    <row r="869" customFormat="1" ht="11.4"/>
    <row r="870" customFormat="1" ht="11.4"/>
    <row r="871" customFormat="1" ht="11.4"/>
    <row r="872" customFormat="1" ht="11.4"/>
    <row r="873" customFormat="1" ht="11.4"/>
    <row r="874" customFormat="1" ht="11.4"/>
    <row r="875" customFormat="1" ht="11.4"/>
    <row r="876" customFormat="1" ht="11.4"/>
    <row r="877" customFormat="1" ht="11.4"/>
    <row r="878" customFormat="1" ht="11.4"/>
    <row r="879" customFormat="1" ht="11.4"/>
    <row r="880" customFormat="1" ht="11.4"/>
    <row r="881" customFormat="1" ht="11.4"/>
    <row r="882" customFormat="1" ht="11.4"/>
    <row r="883" customFormat="1" ht="11.4"/>
    <row r="884" customFormat="1" ht="11.4"/>
    <row r="885" customFormat="1" ht="11.4"/>
    <row r="886" customFormat="1" ht="11.4"/>
    <row r="887" customFormat="1" ht="11.4"/>
    <row r="888" customFormat="1" ht="11.4"/>
    <row r="889" customFormat="1" ht="11.4"/>
    <row r="890" customFormat="1" ht="11.4"/>
    <row r="891" customFormat="1" ht="11.4"/>
    <row r="892" customFormat="1" ht="11.4"/>
    <row r="893" customFormat="1" ht="11.4"/>
    <row r="894" customFormat="1" ht="11.4"/>
    <row r="895" customFormat="1" ht="11.4"/>
    <row r="896" customFormat="1" ht="11.4"/>
    <row r="897" customFormat="1" ht="11.4"/>
    <row r="898" customFormat="1" ht="11.4"/>
    <row r="899" customFormat="1" ht="11.4"/>
    <row r="900" customFormat="1" ht="11.4"/>
    <row r="901" customFormat="1" ht="11.4"/>
    <row r="902" customFormat="1" ht="11.4"/>
    <row r="903" customFormat="1" ht="11.4"/>
    <row r="904" customFormat="1" ht="11.4"/>
    <row r="905" customFormat="1" ht="11.4"/>
    <row r="906" customFormat="1" ht="11.4"/>
    <row r="907" customFormat="1" ht="11.4"/>
    <row r="908" customFormat="1" ht="11.4"/>
    <row r="909" customFormat="1" ht="11.4"/>
    <row r="910" customFormat="1" ht="11.4"/>
    <row r="911" customFormat="1" ht="11.4"/>
    <row r="912" customFormat="1" ht="11.4"/>
    <row r="913" customFormat="1" ht="11.4"/>
    <row r="914" customFormat="1" ht="11.4"/>
    <row r="915" customFormat="1" ht="11.4"/>
    <row r="916" customFormat="1" ht="11.4"/>
    <row r="917" customFormat="1" ht="11.4"/>
    <row r="918" customFormat="1" ht="11.4"/>
    <row r="919" customFormat="1" ht="11.4"/>
    <row r="920" customFormat="1" ht="11.4"/>
    <row r="921" customFormat="1" ht="11.4"/>
    <row r="922" customFormat="1" ht="11.4"/>
    <row r="923" customFormat="1" ht="11.4"/>
    <row r="924" customFormat="1" ht="11.4"/>
    <row r="925" customFormat="1" ht="11.4"/>
    <row r="926" customFormat="1" ht="11.4"/>
    <row r="927" customFormat="1" ht="11.4"/>
    <row r="928" customFormat="1" ht="11.4"/>
    <row r="929" customFormat="1" ht="11.4"/>
    <row r="930" customFormat="1" ht="11.4"/>
    <row r="931" customFormat="1" ht="11.4"/>
    <row r="932" customFormat="1" ht="11.4"/>
    <row r="933" customFormat="1" ht="11.4"/>
    <row r="934" customFormat="1" ht="11.4"/>
    <row r="935" customFormat="1" ht="11.4"/>
    <row r="936" customFormat="1" ht="11.4"/>
    <row r="937" customFormat="1" ht="11.4"/>
    <row r="938" customFormat="1" ht="11.4"/>
    <row r="939" customFormat="1" ht="11.4"/>
    <row r="940" customFormat="1" ht="11.4"/>
    <row r="941" customFormat="1" ht="11.4"/>
    <row r="942" customFormat="1" ht="11.4"/>
    <row r="943" customFormat="1" ht="11.4"/>
    <row r="944" customFormat="1" ht="11.4"/>
    <row r="945" customFormat="1" ht="11.4"/>
    <row r="946" customFormat="1" ht="11.4"/>
    <row r="947" customFormat="1" ht="11.4"/>
    <row r="948" customFormat="1" ht="11.4"/>
    <row r="949" customFormat="1" ht="11.4"/>
    <row r="950" customFormat="1" ht="11.4"/>
    <row r="951" customFormat="1" ht="11.4"/>
    <row r="952" customFormat="1" ht="11.4"/>
    <row r="953" customFormat="1" ht="11.4"/>
    <row r="954" customFormat="1" ht="11.4"/>
    <row r="955" customFormat="1" ht="11.4"/>
    <row r="956" customFormat="1" ht="11.4"/>
    <row r="957" customFormat="1" ht="11.4"/>
    <row r="958" customFormat="1" ht="11.4"/>
    <row r="959" customFormat="1" ht="11.4"/>
    <row r="960" customFormat="1" ht="11.4"/>
    <row r="961" customFormat="1" ht="11.4"/>
    <row r="962" customFormat="1" ht="11.4"/>
    <row r="963" customFormat="1" ht="11.4"/>
    <row r="964" customFormat="1" ht="11.4"/>
    <row r="965" customFormat="1" ht="11.4"/>
    <row r="966" customFormat="1" ht="11.4"/>
    <row r="967" customFormat="1" ht="11.4"/>
    <row r="968" customFormat="1" ht="11.4"/>
    <row r="969" customFormat="1" ht="11.4"/>
    <row r="970" customFormat="1" ht="11.4"/>
    <row r="971" customFormat="1" ht="11.4"/>
    <row r="972" customFormat="1" ht="11.4"/>
    <row r="973" customFormat="1" ht="11.4"/>
    <row r="974" customFormat="1" ht="11.4"/>
    <row r="975" customFormat="1" ht="11.4"/>
    <row r="976" customFormat="1" ht="11.4"/>
    <row r="977" customFormat="1" ht="11.4"/>
    <row r="978" customFormat="1" ht="11.4"/>
    <row r="979" customFormat="1" ht="11.4"/>
    <row r="980" customFormat="1" ht="11.4"/>
    <row r="981" customFormat="1" ht="11.4"/>
    <row r="982" customFormat="1" ht="11.4"/>
    <row r="983" customFormat="1" ht="11.4"/>
    <row r="984" customFormat="1" ht="11.4"/>
    <row r="985" customFormat="1" ht="11.4"/>
    <row r="986" customFormat="1" ht="11.4"/>
    <row r="987" customFormat="1" ht="11.4"/>
    <row r="988" customFormat="1" ht="11.4"/>
    <row r="989" customFormat="1" ht="11.4"/>
    <row r="990" customFormat="1" ht="11.4"/>
    <row r="991" customFormat="1" ht="11.4"/>
    <row r="992" customFormat="1" ht="11.4"/>
    <row r="993" customFormat="1" ht="11.4"/>
    <row r="994" customFormat="1" ht="11.4"/>
    <row r="995" customFormat="1" ht="11.4"/>
    <row r="996" customFormat="1" ht="11.4"/>
    <row r="997" customFormat="1" ht="11.4"/>
    <row r="998" customFormat="1" ht="11.4"/>
    <row r="999" customFormat="1" ht="11.4"/>
    <row r="1000" customFormat="1" ht="11.4"/>
    <row r="1001" customFormat="1" ht="11.4"/>
    <row r="1002" customFormat="1" ht="11.4"/>
    <row r="1003" customFormat="1" ht="11.4"/>
    <row r="1004" customFormat="1" ht="11.4"/>
    <row r="1005" customFormat="1" ht="11.4"/>
    <row r="1006" customFormat="1" ht="11.4"/>
    <row r="1007" customFormat="1" ht="11.4"/>
    <row r="1008" customFormat="1" ht="11.4"/>
    <row r="1009" customFormat="1" ht="11.4"/>
    <row r="1010" customFormat="1" ht="11.4"/>
    <row r="1011" customFormat="1" ht="11.4"/>
    <row r="1012" customFormat="1" ht="11.4"/>
    <row r="1013" customFormat="1" ht="11.4"/>
    <row r="1014" customFormat="1" ht="11.4"/>
    <row r="1015" customFormat="1" ht="11.4"/>
    <row r="1016" customFormat="1" ht="11.4"/>
    <row r="1017" customFormat="1" ht="11.4"/>
    <row r="1018" customFormat="1" ht="11.4"/>
    <row r="1019" customFormat="1" ht="11.4"/>
    <row r="1020" customFormat="1" ht="11.4"/>
    <row r="1021" customFormat="1" ht="11.4"/>
    <row r="1022" customFormat="1" ht="11.4"/>
    <row r="1023" customFormat="1" ht="11.4"/>
    <row r="1024" customFormat="1" ht="11.4"/>
    <row r="1025" customFormat="1" ht="11.4"/>
    <row r="1026" customFormat="1" ht="11.4"/>
    <row r="1027" customFormat="1" ht="11.4"/>
    <row r="1028" customFormat="1" ht="11.4"/>
    <row r="1029" customFormat="1" ht="11.4"/>
    <row r="1030" customFormat="1" ht="11.4"/>
    <row r="1031" customFormat="1" ht="11.4"/>
    <row r="1032" customFormat="1" ht="11.4"/>
    <row r="1033" customFormat="1" ht="11.4"/>
    <row r="1034" customFormat="1" ht="11.4"/>
    <row r="1035" customFormat="1" ht="11.4"/>
    <row r="1036" customFormat="1" ht="11.4"/>
    <row r="1037" customFormat="1" ht="11.4"/>
    <row r="1038" customFormat="1" ht="11.4"/>
    <row r="1039" customFormat="1" ht="11.4"/>
    <row r="1040" customFormat="1" ht="11.4"/>
    <row r="1041" customFormat="1" ht="11.4"/>
    <row r="1042" customFormat="1" ht="11.4"/>
    <row r="1043" customFormat="1" ht="11.4"/>
    <row r="1044" customFormat="1" ht="11.4"/>
    <row r="1045" customFormat="1" ht="11.4"/>
    <row r="1046" customFormat="1" ht="11.4"/>
    <row r="1047" customFormat="1" ht="11.4"/>
    <row r="1048" customFormat="1" ht="11.4"/>
    <row r="1049" customFormat="1" ht="11.4"/>
    <row r="1050" customFormat="1" ht="11.4"/>
    <row r="1051" customFormat="1" ht="11.4"/>
    <row r="1052" customFormat="1" ht="11.4"/>
    <row r="1053" customFormat="1" ht="11.4"/>
    <row r="1054" customFormat="1" ht="11.4"/>
    <row r="1055" customFormat="1" ht="11.4"/>
    <row r="1056" customFormat="1" ht="11.4"/>
    <row r="1057" customFormat="1" ht="11.4"/>
    <row r="1058" customFormat="1" ht="11.4"/>
    <row r="1059" customFormat="1" ht="11.4"/>
    <row r="1060" customFormat="1" ht="11.4"/>
    <row r="1061" customFormat="1" ht="11.4"/>
    <row r="1062" customFormat="1" ht="11.4"/>
    <row r="1063" customFormat="1" ht="11.4"/>
    <row r="1064" customFormat="1" ht="11.4"/>
    <row r="1065" customFormat="1" ht="11.4"/>
    <row r="1066" customFormat="1" ht="11.4"/>
    <row r="1067" customFormat="1" ht="11.4"/>
    <row r="1068" customFormat="1" ht="11.4"/>
    <row r="1069" customFormat="1" ht="11.4"/>
    <row r="1070" customFormat="1" ht="11.4"/>
    <row r="1071" customFormat="1" ht="11.4"/>
    <row r="1072" customFormat="1" ht="11.4"/>
    <row r="1073" customFormat="1" ht="11.4"/>
    <row r="1074" customFormat="1" ht="11.4"/>
    <row r="1075" customFormat="1" ht="11.4"/>
    <row r="1076" customFormat="1" ht="11.4"/>
    <row r="1077" customFormat="1" ht="11.4"/>
    <row r="1078" customFormat="1" ht="11.4"/>
    <row r="1079" customFormat="1" ht="11.4"/>
    <row r="1080" customFormat="1" ht="11.4"/>
    <row r="1081" customFormat="1" ht="11.4"/>
    <row r="1082" customFormat="1" ht="11.4"/>
    <row r="1083" customFormat="1" ht="11.4"/>
    <row r="1084" customFormat="1" ht="11.4"/>
    <row r="1085" customFormat="1" ht="11.4"/>
    <row r="1086" customFormat="1" ht="11.4"/>
    <row r="1087" customFormat="1" ht="11.4"/>
    <row r="1088" customFormat="1" ht="11.4"/>
    <row r="1089" customFormat="1" ht="11.4"/>
    <row r="1090" customFormat="1" ht="11.4"/>
    <row r="1091" customFormat="1" ht="11.4"/>
    <row r="1092" customFormat="1" ht="11.4"/>
    <row r="1093" customFormat="1" ht="11.4"/>
    <row r="1094" customFormat="1" ht="11.4"/>
    <row r="1095" customFormat="1" ht="11.4"/>
    <row r="1096" customFormat="1" ht="11.4"/>
    <row r="1097" customFormat="1" ht="11.4"/>
    <row r="1098" customFormat="1" ht="11.4"/>
    <row r="1099" customFormat="1" ht="11.4"/>
    <row r="1100" customFormat="1" ht="11.4"/>
    <row r="1101" customFormat="1" ht="11.4"/>
    <row r="1102" customFormat="1" ht="11.4"/>
    <row r="1103" customFormat="1" ht="11.4"/>
    <row r="1104" customFormat="1" ht="11.4"/>
    <row r="1105" customFormat="1" ht="11.4"/>
    <row r="1106" customFormat="1" ht="11.4"/>
    <row r="1107" customFormat="1" ht="11.4"/>
    <row r="1108" customFormat="1" ht="11.4"/>
    <row r="1109" customFormat="1" ht="11.4"/>
    <row r="1110" customFormat="1" ht="11.4"/>
    <row r="1111" customFormat="1" ht="11.4"/>
    <row r="1112" customFormat="1" ht="11.4"/>
    <row r="1113" customFormat="1" ht="11.4"/>
    <row r="1114" customFormat="1" ht="11.4"/>
    <row r="1115" customFormat="1" ht="11.4"/>
    <row r="1116" customFormat="1" ht="11.4"/>
    <row r="1117" customFormat="1" ht="11.4"/>
    <row r="1118" customFormat="1" ht="11.4"/>
    <row r="1119" customFormat="1" ht="11.4"/>
    <row r="1120" customFormat="1" ht="11.4"/>
    <row r="1121" customFormat="1" ht="11.4"/>
    <row r="1122" customFormat="1" ht="11.4"/>
    <row r="1123" customFormat="1" ht="11.4"/>
    <row r="1124" customFormat="1" ht="11.4"/>
    <row r="1125" customFormat="1" ht="11.4"/>
    <row r="1126" customFormat="1" ht="11.4"/>
    <row r="1127" customFormat="1" ht="11.4"/>
    <row r="1128" customFormat="1" ht="11.4"/>
    <row r="1129" customFormat="1" ht="11.4"/>
    <row r="1130" customFormat="1" ht="11.4"/>
    <row r="1131" customFormat="1" ht="11.4"/>
    <row r="1132" customFormat="1" ht="11.4"/>
    <row r="1133" customFormat="1" ht="11.4"/>
    <row r="1134" customFormat="1" ht="11.4"/>
    <row r="1135" customFormat="1" ht="11.4"/>
    <row r="1136" customFormat="1" ht="11.4"/>
    <row r="1137" customFormat="1" ht="11.4"/>
    <row r="1138" customFormat="1" ht="11.4"/>
    <row r="1139" customFormat="1" ht="11.4"/>
    <row r="1140" customFormat="1" ht="11.4"/>
    <row r="1141" customFormat="1" ht="11.4"/>
    <row r="1142" customFormat="1" ht="11.4"/>
    <row r="1143" customFormat="1" ht="11.4"/>
    <row r="1144" customFormat="1" ht="11.4"/>
    <row r="1145" customFormat="1" ht="11.4"/>
    <row r="1146" customFormat="1" ht="11.4"/>
    <row r="1147" customFormat="1" ht="11.4"/>
    <row r="1148" customFormat="1" ht="11.4"/>
    <row r="1149" customFormat="1" ht="11.4"/>
    <row r="1150" customFormat="1" ht="11.4"/>
    <row r="1151" customFormat="1" ht="11.4"/>
    <row r="1152" customFormat="1" ht="11.4"/>
    <row r="1153" customFormat="1" ht="11.4"/>
    <row r="1154" customFormat="1" ht="11.4"/>
    <row r="1155" customFormat="1" ht="11.4"/>
    <row r="1156" customFormat="1" ht="11.4"/>
    <row r="1157" customFormat="1" ht="11.4"/>
    <row r="1158" customFormat="1" ht="11.4"/>
    <row r="1159" customFormat="1" ht="11.4"/>
    <row r="1160" customFormat="1" ht="11.4"/>
    <row r="1161" customFormat="1" ht="11.4"/>
    <row r="1162" customFormat="1" ht="11.4"/>
    <row r="1163" customFormat="1" ht="11.4"/>
    <row r="1164" customFormat="1" ht="11.4"/>
    <row r="1165" customFormat="1" ht="11.4"/>
    <row r="1166" customFormat="1" ht="11.4"/>
    <row r="1167" customFormat="1" ht="11.4"/>
    <row r="1168" customFormat="1" ht="11.4"/>
    <row r="1169" customFormat="1" ht="11.4"/>
    <row r="1170" customFormat="1" ht="11.4"/>
    <row r="1171" customFormat="1" ht="11.4"/>
    <row r="1172" customFormat="1" ht="11.4"/>
    <row r="1173" customFormat="1" ht="11.4"/>
    <row r="1174" customFormat="1" ht="11.4"/>
    <row r="1175" customFormat="1" ht="11.4"/>
    <row r="1176" customFormat="1" ht="11.4"/>
    <row r="1177" customFormat="1" ht="11.4"/>
    <row r="1178" customFormat="1" ht="11.4"/>
    <row r="1179" customFormat="1" ht="11.4"/>
    <row r="1180" customFormat="1" ht="11.4"/>
    <row r="1181" customFormat="1" ht="11.4"/>
    <row r="1182" customFormat="1" ht="11.4"/>
    <row r="1183" customFormat="1" ht="11.4"/>
    <row r="1184" customFormat="1" ht="11.4"/>
    <row r="1185" customFormat="1" ht="11.4"/>
    <row r="1186" customFormat="1" ht="11.4"/>
    <row r="1187" customFormat="1" ht="11.4"/>
    <row r="1188" customFormat="1" ht="11.4"/>
    <row r="1189" customFormat="1" ht="11.4"/>
    <row r="1190" customFormat="1" ht="11.4"/>
    <row r="1191" customFormat="1" ht="11.4"/>
    <row r="1192" customFormat="1" ht="11.4"/>
    <row r="1193" customFormat="1" ht="11.4"/>
    <row r="1194" customFormat="1" ht="11.4"/>
    <row r="1195" customFormat="1" ht="11.4"/>
    <row r="1196" customFormat="1" ht="11.4"/>
    <row r="1197" customFormat="1" ht="11.4"/>
    <row r="1198" customFormat="1" ht="11.4"/>
    <row r="1199" customFormat="1" ht="11.4"/>
    <row r="1200" customFormat="1" ht="11.4"/>
    <row r="1201" customFormat="1" ht="11.4"/>
    <row r="1202" customFormat="1" ht="11.4"/>
    <row r="1203" customFormat="1" ht="11.4"/>
    <row r="1204" customFormat="1" ht="11.4"/>
    <row r="1205" customFormat="1" ht="11.4"/>
    <row r="1206" customFormat="1" ht="11.4"/>
    <row r="1207" customFormat="1" ht="11.4"/>
    <row r="1208" customFormat="1" ht="11.4"/>
    <row r="1209" customFormat="1" ht="11.4"/>
    <row r="1210" customFormat="1" ht="11.4"/>
    <row r="1211" customFormat="1" ht="11.4"/>
    <row r="1212" customFormat="1" ht="11.4"/>
    <row r="1213" customFormat="1" ht="11.4"/>
    <row r="1214" customFormat="1" ht="11.4"/>
    <row r="1215" customFormat="1" ht="11.4"/>
    <row r="1216" customFormat="1" ht="11.4"/>
    <row r="1217" customFormat="1" ht="11.4"/>
    <row r="1218" customFormat="1" ht="11.4"/>
    <row r="1219" customFormat="1" ht="11.4"/>
    <row r="1220" customFormat="1" ht="11.4"/>
    <row r="1221" customFormat="1" ht="11.4"/>
    <row r="1222" customFormat="1" ht="11.4"/>
    <row r="1223" customFormat="1" ht="11.4"/>
    <row r="1224" customFormat="1" ht="11.4"/>
    <row r="1225" customFormat="1" ht="11.4"/>
    <row r="1226" customFormat="1" ht="11.4"/>
    <row r="1227" customFormat="1" ht="11.4"/>
    <row r="1228" customFormat="1" ht="11.4"/>
    <row r="1229" customFormat="1" ht="11.4"/>
    <row r="1230" customFormat="1" ht="11.4"/>
    <row r="1231" customFormat="1" ht="11.4"/>
    <row r="1232" customFormat="1" ht="11.4"/>
    <row r="1233" customFormat="1" ht="11.4"/>
    <row r="1234" customFormat="1" ht="11.4"/>
    <row r="1235" customFormat="1" ht="11.4"/>
    <row r="1236" customFormat="1" ht="11.4"/>
    <row r="1237" customFormat="1" ht="11.4"/>
    <row r="1238" customFormat="1" ht="11.4"/>
    <row r="1239" customFormat="1" ht="11.4"/>
    <row r="1240" customFormat="1" ht="11.4"/>
    <row r="1241" customFormat="1" ht="11.4"/>
    <row r="1242" customFormat="1" ht="11.4"/>
    <row r="1243" customFormat="1" ht="11.4"/>
    <row r="1244" customFormat="1" ht="11.4"/>
    <row r="1245" customFormat="1" ht="11.4"/>
    <row r="1246" customFormat="1" ht="11.4"/>
    <row r="1247" customFormat="1" ht="11.4"/>
    <row r="1248" customFormat="1" ht="11.4"/>
    <row r="1249" customFormat="1" ht="11.4"/>
    <row r="1250" customFormat="1" ht="11.4"/>
    <row r="1251" customFormat="1" ht="11.4"/>
    <row r="1252" customFormat="1" ht="11.4"/>
    <row r="1253" customFormat="1" ht="11.4"/>
    <row r="1254" customFormat="1" ht="11.4"/>
    <row r="1255" customFormat="1" ht="11.4"/>
    <row r="1256" customFormat="1" ht="11.4"/>
    <row r="1257" customFormat="1" ht="11.4"/>
    <row r="1258" customFormat="1" ht="11.4"/>
    <row r="1259" customFormat="1" ht="11.4"/>
    <row r="1260" customFormat="1" ht="11.4"/>
    <row r="1261" customFormat="1" ht="11.4"/>
    <row r="1262" customFormat="1" ht="11.4"/>
    <row r="1263" customFormat="1" ht="11.4"/>
    <row r="1264" customFormat="1" ht="11.4"/>
    <row r="1265" customFormat="1" ht="11.4"/>
    <row r="1266" customFormat="1" ht="11.4"/>
    <row r="1267" customFormat="1" ht="11.4"/>
    <row r="1268" customFormat="1" ht="11.4"/>
    <row r="1269" customFormat="1" ht="11.4"/>
    <row r="1270" customFormat="1" ht="11.4"/>
    <row r="1271" customFormat="1" ht="11.4"/>
    <row r="1272" customFormat="1" ht="11.4"/>
    <row r="1273" customFormat="1" ht="11.4"/>
    <row r="1274" customFormat="1" ht="11.4"/>
    <row r="1275" customFormat="1" ht="11.4"/>
    <row r="1276" customFormat="1" ht="11.4"/>
    <row r="1277" customFormat="1" ht="11.4"/>
    <row r="1278" customFormat="1" ht="11.4"/>
    <row r="1279" customFormat="1" ht="11.4"/>
    <row r="1280" customFormat="1" ht="11.4"/>
    <row r="1281" customFormat="1" ht="11.4"/>
    <row r="1282" customFormat="1" ht="11.4"/>
    <row r="1283" customFormat="1" ht="11.4"/>
    <row r="1284" customFormat="1" ht="11.4"/>
    <row r="1285" customFormat="1" ht="11.4"/>
    <row r="1286" customFormat="1" ht="11.4"/>
    <row r="1287" customFormat="1" ht="11.4"/>
    <row r="1288" customFormat="1" ht="11.4"/>
    <row r="1289" customFormat="1" ht="11.4"/>
    <row r="1290" customFormat="1" ht="11.4"/>
    <row r="1291" customFormat="1" ht="11.4"/>
    <row r="1292" customFormat="1" ht="11.4"/>
    <row r="1293" customFormat="1" ht="11.4"/>
    <row r="1294" customFormat="1" ht="11.4"/>
    <row r="1295" customFormat="1" ht="11.4"/>
    <row r="1296" customFormat="1" ht="11.4"/>
    <row r="1297" customFormat="1" ht="11.4"/>
    <row r="1298" customFormat="1" ht="11.4"/>
    <row r="1299" customFormat="1" ht="11.4"/>
    <row r="1300" customFormat="1" ht="11.4"/>
    <row r="1301" customFormat="1" ht="11.4"/>
    <row r="1302" customFormat="1" ht="11.4"/>
    <row r="1303" customFormat="1" ht="11.4"/>
    <row r="1304" customFormat="1" ht="11.4"/>
    <row r="1305" customFormat="1" ht="11.4"/>
    <row r="1306" customFormat="1" ht="11.4"/>
    <row r="1307" customFormat="1" ht="11.4"/>
    <row r="1308" customFormat="1" ht="11.4"/>
    <row r="1309" customFormat="1" ht="11.4"/>
    <row r="1310" customFormat="1" ht="11.4"/>
    <row r="1311" customFormat="1" ht="11.4"/>
    <row r="1312" customFormat="1" ht="11.4"/>
    <row r="1313" customFormat="1" ht="11.4"/>
    <row r="1314" customFormat="1" ht="11.4"/>
    <row r="1315" customFormat="1" ht="11.4"/>
    <row r="1316" customFormat="1" ht="11.4"/>
    <row r="1317" customFormat="1" ht="11.4"/>
    <row r="1318" customFormat="1" ht="11.4"/>
    <row r="1319" customFormat="1" ht="11.4"/>
    <row r="1320" customFormat="1" ht="11.4"/>
    <row r="1321" customFormat="1" ht="11.4"/>
    <row r="1322" customFormat="1" ht="11.4"/>
    <row r="1323" customFormat="1" ht="11.4"/>
    <row r="1324" customFormat="1" ht="11.4"/>
    <row r="1325" customFormat="1" ht="11.4"/>
    <row r="1326" customFormat="1" ht="11.4"/>
    <row r="1327" customFormat="1" ht="11.4"/>
    <row r="1328" customFormat="1" ht="11.4"/>
    <row r="1329" customFormat="1" ht="11.4"/>
    <row r="1330" customFormat="1" ht="11.4"/>
    <row r="1331" customFormat="1" ht="11.4"/>
    <row r="1332" customFormat="1" ht="11.4"/>
    <row r="1333" customFormat="1" ht="11.4"/>
    <row r="1334" customFormat="1" ht="11.4"/>
    <row r="1335" customFormat="1" ht="11.4"/>
    <row r="1336" customFormat="1" ht="11.4"/>
    <row r="1337" customFormat="1" ht="11.4"/>
    <row r="1338" customFormat="1" ht="11.4"/>
    <row r="1339" customFormat="1" ht="11.4"/>
    <row r="1340" customFormat="1" ht="11.4"/>
    <row r="1341" customFormat="1" ht="11.4"/>
    <row r="1342" customFormat="1" ht="11.4"/>
    <row r="1343" customFormat="1" ht="11.4"/>
    <row r="1344" customFormat="1" ht="11.4"/>
    <row r="1345" customFormat="1" ht="11.4"/>
    <row r="1346" customFormat="1" ht="11.4"/>
    <row r="1347" customFormat="1" ht="11.4"/>
    <row r="1348" customFormat="1" ht="11.4"/>
    <row r="1349" customFormat="1" ht="11.4"/>
    <row r="1350" customFormat="1" ht="11.4"/>
    <row r="1351" customFormat="1" ht="11.4"/>
    <row r="1352" customFormat="1" ht="11.4"/>
    <row r="1353" customFormat="1" ht="11.4"/>
    <row r="1354" customFormat="1" ht="11.4"/>
    <row r="1355" customFormat="1" ht="11.4"/>
    <row r="1356" customFormat="1" ht="11.4"/>
    <row r="1357" customFormat="1" ht="11.4"/>
    <row r="1358" customFormat="1" ht="11.4"/>
    <row r="1359" customFormat="1" ht="11.4"/>
    <row r="1360" customFormat="1" ht="11.4"/>
    <row r="1361" customFormat="1" ht="11.4"/>
    <row r="1362" customFormat="1" ht="11.4"/>
    <row r="1363" customFormat="1" ht="11.4"/>
    <row r="1364" customFormat="1" ht="11.4"/>
    <row r="1365" customFormat="1" ht="11.4"/>
    <row r="1366" customFormat="1" ht="11.4"/>
    <row r="1367" customFormat="1" ht="11.4"/>
    <row r="1368" customFormat="1" ht="11.4"/>
    <row r="1369" customFormat="1" ht="11.4"/>
    <row r="1370" customFormat="1" ht="11.4"/>
    <row r="1371" customFormat="1" ht="11.4"/>
    <row r="1372" customFormat="1" ht="11.4"/>
    <row r="1373" customFormat="1" ht="11.4"/>
    <row r="1374" customFormat="1" ht="11.4"/>
    <row r="1375" customFormat="1" ht="11.4"/>
    <row r="1376" customFormat="1" ht="11.4"/>
    <row r="1377" customFormat="1" ht="11.4"/>
    <row r="1378" customFormat="1" ht="11.4"/>
    <row r="1379" customFormat="1" ht="11.4"/>
    <row r="1380" customFormat="1" ht="11.4"/>
    <row r="1381" customFormat="1" ht="11.4"/>
    <row r="1382" customFormat="1" ht="11.4"/>
    <row r="1383" customFormat="1" ht="11.4"/>
    <row r="1384" customFormat="1" ht="11.4"/>
    <row r="1385" customFormat="1" ht="11.4"/>
    <row r="1386" customFormat="1" ht="11.4"/>
    <row r="1387" customFormat="1" ht="11.4"/>
    <row r="1388" customFormat="1" ht="11.4"/>
    <row r="1389" customFormat="1" ht="11.4"/>
    <row r="1390" customFormat="1" ht="11.4"/>
    <row r="1391" customFormat="1" ht="11.4"/>
    <row r="1392" customFormat="1" ht="11.4"/>
    <row r="1393" customFormat="1" ht="11.4"/>
    <row r="1394" customFormat="1" ht="11.4"/>
    <row r="1395" customFormat="1" ht="11.4"/>
    <row r="1396" customFormat="1" ht="11.4"/>
    <row r="1397" customFormat="1" ht="11.4"/>
    <row r="1398" customFormat="1" ht="11.4"/>
    <row r="1399" customFormat="1" ht="11.4"/>
    <row r="1400" customFormat="1" ht="11.4"/>
    <row r="1401" customFormat="1" ht="11.4"/>
    <row r="1402" customFormat="1" ht="11.4"/>
    <row r="1403" customFormat="1" ht="11.4"/>
    <row r="1404" customFormat="1" ht="11.4"/>
    <row r="1405" customFormat="1" ht="11.4"/>
    <row r="1406" customFormat="1" ht="11.4"/>
    <row r="1407" customFormat="1" ht="11.4"/>
    <row r="1408" customFormat="1" ht="11.4"/>
    <row r="1409" customFormat="1" ht="11.4"/>
    <row r="1410" customFormat="1" ht="11.4"/>
    <row r="1411" customFormat="1" ht="11.4"/>
    <row r="1412" customFormat="1" ht="11.4"/>
    <row r="1413" customFormat="1" ht="11.4"/>
    <row r="1414" customFormat="1" ht="11.4"/>
    <row r="1415" customFormat="1" ht="11.4"/>
    <row r="1416" customFormat="1" ht="11.4"/>
    <row r="1417" customFormat="1" ht="11.4"/>
    <row r="1418" customFormat="1" ht="11.4"/>
    <row r="1419" customFormat="1" ht="11.4"/>
    <row r="1420" customFormat="1" ht="11.4"/>
    <row r="1421" customFormat="1" ht="11.4"/>
    <row r="1422" customFormat="1" ht="11.4"/>
    <row r="1423" customFormat="1" ht="11.4"/>
    <row r="1424" customFormat="1" ht="11.4"/>
    <row r="1425" customFormat="1" ht="11.4"/>
    <row r="1426" customFormat="1" ht="11.4"/>
    <row r="1427" customFormat="1" ht="11.4"/>
    <row r="1428" customFormat="1" ht="11.4"/>
    <row r="1429" customFormat="1" ht="11.4"/>
    <row r="1430" customFormat="1" ht="11.4"/>
    <row r="1431" customFormat="1" ht="11.4"/>
    <row r="1432" customFormat="1" ht="11.4"/>
    <row r="1433" customFormat="1" ht="11.4"/>
    <row r="1434" customFormat="1" ht="11.4"/>
    <row r="1435" customFormat="1" ht="11.4"/>
    <row r="1436" customFormat="1" ht="11.4"/>
    <row r="1437" customFormat="1" ht="11.4"/>
    <row r="1438" customFormat="1" ht="11.4"/>
    <row r="1439" customFormat="1" ht="11.4"/>
    <row r="1440" customFormat="1" ht="11.4"/>
    <row r="1441" customFormat="1" ht="11.4"/>
    <row r="1442" customFormat="1" ht="11.4"/>
    <row r="1443" customFormat="1" ht="11.4"/>
    <row r="1444" customFormat="1" ht="11.4"/>
    <row r="1445" customFormat="1" ht="11.4"/>
    <row r="1446" customFormat="1" ht="11.4"/>
    <row r="1447" customFormat="1" ht="11.4"/>
    <row r="1448" customFormat="1" ht="11.4"/>
    <row r="1449" customFormat="1" ht="11.4"/>
    <row r="1450" customFormat="1" ht="11.4"/>
    <row r="1451" customFormat="1" ht="11.4"/>
    <row r="1452" customFormat="1" ht="11.4"/>
    <row r="1453" customFormat="1" ht="11.4"/>
    <row r="1454" customFormat="1" ht="11.4"/>
    <row r="1455" customFormat="1" ht="11.4"/>
    <row r="1456" customFormat="1" ht="11.4"/>
    <row r="1457" customFormat="1" ht="11.4"/>
    <row r="1458" customFormat="1" ht="11.4"/>
    <row r="1459" customFormat="1" ht="11.4"/>
    <row r="1460" customFormat="1" ht="11.4"/>
    <row r="1461" customFormat="1" ht="11.4"/>
    <row r="1462" customFormat="1" ht="11.4"/>
    <row r="1463" customFormat="1" ht="11.4"/>
    <row r="1464" customFormat="1" ht="11.4"/>
    <row r="1465" customFormat="1" ht="11.4"/>
    <row r="1466" customFormat="1" ht="11.4"/>
    <row r="1467" customFormat="1" ht="11.4"/>
    <row r="1468" customFormat="1" ht="11.4"/>
    <row r="1469" customFormat="1" ht="11.4"/>
    <row r="1470" customFormat="1" ht="11.4"/>
    <row r="1471" customFormat="1" ht="11.4"/>
    <row r="1472" customFormat="1" ht="11.4"/>
    <row r="1473" customFormat="1" ht="11.4"/>
    <row r="1474" customFormat="1" ht="11.4"/>
    <row r="1475" customFormat="1" ht="11.4"/>
    <row r="1476" customFormat="1" ht="11.4"/>
    <row r="1477" customFormat="1" ht="11.4"/>
    <row r="1478" customFormat="1" ht="11.4"/>
    <row r="1479" customFormat="1" ht="11.4"/>
    <row r="1480" customFormat="1" ht="11.4"/>
    <row r="1481" customFormat="1" ht="11.4"/>
    <row r="1482" customFormat="1" ht="11.4"/>
    <row r="1483" customFormat="1" ht="11.4"/>
    <row r="1484" customFormat="1" ht="11.4"/>
    <row r="1485" customFormat="1" ht="11.4"/>
    <row r="1486" customFormat="1" ht="11.4"/>
    <row r="1487" customFormat="1" ht="11.4"/>
    <row r="1488" customFormat="1" ht="11.4"/>
    <row r="1489" customFormat="1" ht="11.4"/>
    <row r="1490" customFormat="1" ht="11.4"/>
    <row r="1491" customFormat="1" ht="11.4"/>
    <row r="1492" customFormat="1" ht="11.4"/>
    <row r="1493" customFormat="1" ht="11.4"/>
    <row r="1494" customFormat="1" ht="11.4"/>
    <row r="1495" customFormat="1" ht="11.4"/>
    <row r="1496" customFormat="1" ht="11.4"/>
    <row r="1497" customFormat="1" ht="11.4"/>
    <row r="1498" customFormat="1" ht="11.4"/>
    <row r="1499" customFormat="1" ht="11.4"/>
    <row r="1500" customFormat="1" ht="11.4"/>
    <row r="1501" customFormat="1" ht="11.4"/>
    <row r="1502" customFormat="1" ht="11.4"/>
    <row r="1503" customFormat="1" ht="11.4"/>
    <row r="1504" customFormat="1" ht="11.4"/>
    <row r="1505" customFormat="1" ht="11.4"/>
    <row r="1506" customFormat="1" ht="11.4"/>
    <row r="1507" customFormat="1" ht="11.4"/>
    <row r="1508" customFormat="1" ht="11.4"/>
    <row r="1509" customFormat="1" ht="11.4"/>
    <row r="1510" customFormat="1" ht="11.4"/>
    <row r="1511" customFormat="1" ht="11.4"/>
    <row r="1512" customFormat="1" ht="11.4"/>
    <row r="1513" customFormat="1" ht="11.4"/>
    <row r="1514" customFormat="1" ht="11.4"/>
    <row r="1515" customFormat="1" ht="11.4"/>
    <row r="1516" customFormat="1" ht="11.4"/>
    <row r="1517" customFormat="1" ht="11.4"/>
    <row r="1518" customFormat="1" ht="11.4"/>
    <row r="1519" customFormat="1" ht="11.4"/>
    <row r="1520" customFormat="1" ht="11.4"/>
    <row r="1521" customFormat="1" ht="11.4"/>
    <row r="1522" customFormat="1" ht="11.4"/>
    <row r="1523" customFormat="1" ht="11.4"/>
    <row r="1524" customFormat="1" ht="11.4"/>
    <row r="1525" customFormat="1" ht="11.4"/>
    <row r="1526" customFormat="1" ht="11.4"/>
    <row r="1527" customFormat="1" ht="11.4"/>
    <row r="1528" customFormat="1" ht="11.4"/>
    <row r="1529" customFormat="1" ht="11.4"/>
    <row r="1530" customFormat="1" ht="11.4"/>
    <row r="1531" customFormat="1" ht="11.4"/>
    <row r="1532" customFormat="1" ht="11.4"/>
    <row r="1533" customFormat="1" ht="11.4"/>
    <row r="1534" customFormat="1" ht="11.4"/>
    <row r="1535" customFormat="1" ht="11.4"/>
    <row r="1536" customFormat="1" ht="11.4"/>
    <row r="1537" customFormat="1" ht="11.4"/>
    <row r="1538" customFormat="1" ht="11.4"/>
    <row r="1539" customFormat="1" ht="11.4"/>
    <row r="1540" customFormat="1" ht="11.4"/>
    <row r="1541" customFormat="1" ht="11.4"/>
    <row r="1542" customFormat="1" ht="11.4"/>
    <row r="1543" customFormat="1" ht="11.4"/>
    <row r="1544" customFormat="1" ht="11.4"/>
    <row r="1545" customFormat="1" ht="11.4"/>
    <row r="1546" customFormat="1" ht="11.4"/>
    <row r="1547" customFormat="1" ht="11.4"/>
    <row r="1548" customFormat="1" ht="11.4"/>
    <row r="1549" customFormat="1" ht="11.4"/>
    <row r="1550" customFormat="1" ht="11.4"/>
    <row r="1551" customFormat="1" ht="11.4"/>
    <row r="1552" customFormat="1" ht="11.4"/>
    <row r="1553" customFormat="1" ht="11.4"/>
    <row r="1554" customFormat="1" ht="11.4"/>
    <row r="1555" customFormat="1" ht="11.4"/>
    <row r="1556" customFormat="1" ht="11.4"/>
    <row r="1557" customFormat="1" ht="11.4"/>
    <row r="1558" customFormat="1" ht="11.4"/>
    <row r="1559" customFormat="1" ht="11.4"/>
    <row r="1560" customFormat="1" ht="11.4"/>
    <row r="1561" customFormat="1" ht="11.4"/>
    <row r="1562" customFormat="1" ht="11.4"/>
    <row r="1563" customFormat="1" ht="11.4"/>
    <row r="1564" customFormat="1" ht="11.4"/>
    <row r="1565" customFormat="1" ht="11.4"/>
    <row r="1566" customFormat="1" ht="11.4"/>
    <row r="1567" customFormat="1" ht="11.4"/>
    <row r="1568" customFormat="1" ht="11.4"/>
    <row r="1569" customFormat="1" ht="11.4"/>
    <row r="1570" customFormat="1" ht="11.4"/>
    <row r="1571" customFormat="1" ht="11.4"/>
    <row r="1572" customFormat="1" ht="11.4"/>
    <row r="1573" customFormat="1" ht="11.4"/>
    <row r="1574" customFormat="1" ht="11.4"/>
    <row r="1575" customFormat="1" ht="11.4"/>
    <row r="1576" customFormat="1" ht="11.4"/>
    <row r="1577" customFormat="1" ht="11.4"/>
    <row r="1578" customFormat="1" ht="11.4"/>
    <row r="1579" customFormat="1" ht="11.4"/>
    <row r="1580" customFormat="1" ht="11.4"/>
    <row r="1581" customFormat="1" ht="11.4"/>
    <row r="1582" customFormat="1" ht="11.4"/>
    <row r="1583" customFormat="1" ht="11.4"/>
    <row r="1584" customFormat="1" ht="11.4"/>
    <row r="1585" customFormat="1" ht="11.4"/>
    <row r="1586" customFormat="1" ht="11.4"/>
    <row r="1587" customFormat="1" ht="11.4"/>
    <row r="1588" customFormat="1" ht="11.4"/>
    <row r="1589" customFormat="1" ht="11.4"/>
    <row r="1590" customFormat="1" ht="11.4"/>
    <row r="1591" customFormat="1" ht="11.4"/>
    <row r="1592" customFormat="1" ht="11.4"/>
    <row r="1593" customFormat="1" ht="11.4"/>
    <row r="1594" customFormat="1" ht="11.4"/>
    <row r="1595" customFormat="1" ht="11.4"/>
    <row r="1596" customFormat="1" ht="11.4"/>
    <row r="1597" customFormat="1" ht="11.4"/>
    <row r="1598" customFormat="1" ht="11.4"/>
    <row r="1599" customFormat="1" ht="11.4"/>
    <row r="1600" customFormat="1" ht="11.4"/>
    <row r="1601" customFormat="1" ht="11.4"/>
    <row r="1602" customFormat="1" ht="11.4"/>
    <row r="1603" customFormat="1" ht="11.4"/>
    <row r="1604" customFormat="1" ht="11.4"/>
    <row r="1605" customFormat="1" ht="11.4"/>
    <row r="1606" customFormat="1" ht="11.4"/>
    <row r="1607" customFormat="1" ht="11.4"/>
    <row r="1608" customFormat="1" ht="11.4"/>
    <row r="1609" customFormat="1" ht="11.4"/>
    <row r="1610" customFormat="1" ht="11.4"/>
    <row r="1611" customFormat="1" ht="11.4"/>
    <row r="1612" customFormat="1" ht="11.4"/>
    <row r="1613" customFormat="1" ht="11.4"/>
    <row r="1614" customFormat="1" ht="11.4"/>
    <row r="1615" customFormat="1" ht="11.4"/>
    <row r="1616" customFormat="1" ht="11.4"/>
    <row r="1617" customFormat="1" ht="11.4"/>
    <row r="1618" customFormat="1" ht="11.4"/>
    <row r="1619" customFormat="1" ht="11.4"/>
    <row r="1620" customFormat="1" ht="11.4"/>
    <row r="1621" customFormat="1" ht="11.4"/>
    <row r="1622" customFormat="1" ht="11.4"/>
    <row r="1623" customFormat="1" ht="11.4"/>
    <row r="1624" customFormat="1" ht="11.4"/>
    <row r="1625" customFormat="1" ht="11.4"/>
    <row r="1626" customFormat="1" ht="11.4"/>
    <row r="1627" customFormat="1" ht="11.4"/>
    <row r="1628" customFormat="1" ht="11.4"/>
    <row r="1629" customFormat="1" ht="11.4"/>
    <row r="1630" customFormat="1" ht="11.4"/>
    <row r="1631" customFormat="1" ht="11.4"/>
    <row r="1632" customFormat="1" ht="11.4"/>
    <row r="1633" customFormat="1" ht="11.4"/>
    <row r="1634" customFormat="1" ht="11.4"/>
    <row r="1635" customFormat="1" ht="11.4"/>
    <row r="1636" customFormat="1" ht="11.4"/>
    <row r="1637" customFormat="1" ht="11.4"/>
    <row r="1638" customFormat="1" ht="11.4"/>
    <row r="1639" customFormat="1" ht="11.4"/>
    <row r="1640" customFormat="1" ht="11.4"/>
    <row r="1641" customFormat="1" ht="11.4"/>
    <row r="1642" customFormat="1" ht="11.4"/>
    <row r="1643" customFormat="1" ht="11.4"/>
    <row r="1644" customFormat="1" ht="11.4"/>
    <row r="1645" customFormat="1" ht="11.4"/>
    <row r="1646" customFormat="1" ht="11.4"/>
    <row r="1647" customFormat="1" ht="11.4"/>
    <row r="1648" customFormat="1" ht="11.4"/>
    <row r="1649" customFormat="1" ht="11.4"/>
    <row r="1650" customFormat="1" ht="11.4"/>
    <row r="1651" customFormat="1" ht="11.4"/>
    <row r="1652" customFormat="1" ht="11.4"/>
    <row r="1653" customFormat="1" ht="11.4"/>
    <row r="1654" customFormat="1" ht="11.4"/>
    <row r="1655" customFormat="1" ht="11.4"/>
    <row r="1656" customFormat="1" ht="11.4"/>
    <row r="1657" customFormat="1" ht="11.4"/>
    <row r="1658" customFormat="1" ht="11.4"/>
    <row r="1659" customFormat="1" ht="11.4"/>
    <row r="1660" customFormat="1" ht="11.4"/>
    <row r="1661" customFormat="1" ht="11.4"/>
    <row r="1662" customFormat="1" ht="11.4"/>
    <row r="1663" customFormat="1" ht="11.4"/>
    <row r="1664" customFormat="1" ht="11.4"/>
    <row r="1665" customFormat="1" ht="11.4"/>
    <row r="1666" customFormat="1" ht="11.4"/>
    <row r="1667" customFormat="1" ht="11.4"/>
    <row r="1668" customFormat="1" ht="11.4"/>
    <row r="1669" customFormat="1" ht="11.4"/>
    <row r="1670" customFormat="1" ht="11.4"/>
    <row r="1671" customFormat="1" ht="11.4"/>
    <row r="1672" customFormat="1" ht="11.4"/>
    <row r="1673" customFormat="1" ht="11.4"/>
    <row r="1674" customFormat="1" ht="11.4"/>
    <row r="1675" customFormat="1" ht="11.4"/>
    <row r="1676" customFormat="1" ht="11.4"/>
    <row r="1677" customFormat="1" ht="11.4"/>
    <row r="1678" customFormat="1" ht="11.4"/>
    <row r="1679" customFormat="1" ht="11.4"/>
    <row r="1680" customFormat="1" ht="11.4"/>
    <row r="1681" customFormat="1" ht="11.4"/>
    <row r="1682" customFormat="1" ht="11.4"/>
    <row r="1683" customFormat="1" ht="11.4"/>
    <row r="1684" customFormat="1" ht="11.4"/>
    <row r="1685" customFormat="1" ht="11.4"/>
    <row r="1686" customFormat="1" ht="11.4"/>
    <row r="1687" customFormat="1" ht="11.4"/>
    <row r="1688" customFormat="1" ht="11.4"/>
    <row r="1689" customFormat="1" ht="11.4"/>
    <row r="1690" customFormat="1" ht="11.4"/>
    <row r="1691" customFormat="1" ht="11.4"/>
    <row r="1692" customFormat="1" ht="11.4"/>
    <row r="1693" customFormat="1" ht="11.4"/>
    <row r="1694" customFormat="1" ht="11.4"/>
    <row r="1695" customFormat="1" ht="11.4"/>
    <row r="1696" customFormat="1" ht="11.4"/>
    <row r="1697" customFormat="1" ht="11.4"/>
    <row r="1698" customFormat="1" ht="11.4"/>
    <row r="1699" customFormat="1" ht="11.4"/>
    <row r="1700" customFormat="1" ht="11.4"/>
    <row r="1701" customFormat="1" ht="11.4"/>
    <row r="1702" customFormat="1" ht="11.4"/>
    <row r="1703" customFormat="1" ht="11.4"/>
    <row r="1704" customFormat="1" ht="11.4"/>
    <row r="1705" customFormat="1" ht="11.4"/>
    <row r="1706" customFormat="1" ht="11.4"/>
    <row r="1707" customFormat="1" ht="11.4"/>
    <row r="1708" customFormat="1" ht="11.4"/>
    <row r="1709" customFormat="1" ht="11.4"/>
    <row r="1710" customFormat="1" ht="11.4"/>
    <row r="1711" customFormat="1" ht="11.4"/>
    <row r="1712" customFormat="1" ht="11.4"/>
    <row r="1713" customFormat="1" ht="11.4"/>
    <row r="1714" customFormat="1" ht="11.4"/>
    <row r="1715" customFormat="1" ht="11.4"/>
    <row r="1716" customFormat="1" ht="11.4"/>
    <row r="1717" customFormat="1" ht="11.4"/>
    <row r="1718" customFormat="1" ht="11.4"/>
    <row r="1719" customFormat="1" ht="11.4"/>
    <row r="1720" customFormat="1" ht="11.4"/>
    <row r="1721" customFormat="1" ht="11.4"/>
    <row r="1722" customFormat="1" ht="11.4"/>
    <row r="1723" customFormat="1" ht="11.4"/>
    <row r="1724" customFormat="1" ht="11.4"/>
    <row r="1725" customFormat="1" ht="11.4"/>
    <row r="1726" customFormat="1" ht="11.4"/>
    <row r="1727" customFormat="1" ht="11.4"/>
    <row r="1728" customFormat="1" ht="11.4"/>
    <row r="1729" customFormat="1" ht="11.4"/>
    <row r="1730" customFormat="1" ht="11.4"/>
    <row r="1731" customFormat="1" ht="11.4"/>
    <row r="1732" customFormat="1" ht="11.4"/>
    <row r="1733" customFormat="1" ht="11.4"/>
    <row r="1734" customFormat="1" ht="11.4"/>
    <row r="1735" customFormat="1" ht="11.4"/>
    <row r="1736" customFormat="1" ht="11.4"/>
    <row r="1737" customFormat="1" ht="11.4"/>
    <row r="1738" customFormat="1" ht="11.4"/>
    <row r="1739" customFormat="1" ht="11.4"/>
    <row r="1740" customFormat="1" ht="11.4"/>
    <row r="1741" customFormat="1" ht="11.4"/>
    <row r="1742" customFormat="1" ht="11.4"/>
    <row r="1743" customFormat="1" ht="11.4"/>
    <row r="1744" customFormat="1" ht="11.4"/>
    <row r="1745" customFormat="1" ht="11.4"/>
    <row r="1746" customFormat="1" ht="11.4"/>
    <row r="1747" customFormat="1" ht="11.4"/>
    <row r="1748" customFormat="1" ht="11.4"/>
    <row r="1749" customFormat="1" ht="11.4"/>
    <row r="1750" customFormat="1" ht="11.4"/>
    <row r="1751" customFormat="1" ht="11.4"/>
    <row r="1752" customFormat="1" ht="11.4"/>
    <row r="1753" customFormat="1" ht="11.4"/>
    <row r="1754" customFormat="1" ht="11.4"/>
    <row r="1755" customFormat="1" ht="11.4"/>
    <row r="1756" customFormat="1" ht="11.4"/>
    <row r="1757" customFormat="1" ht="11.4"/>
    <row r="1758" customFormat="1" ht="11.4"/>
    <row r="1759" customFormat="1" ht="11.4"/>
    <row r="1760" customFormat="1" ht="11.4"/>
    <row r="1761" customFormat="1" ht="11.4"/>
    <row r="1762" customFormat="1" ht="11.4"/>
    <row r="1763" customFormat="1" ht="11.4"/>
    <row r="1764" customFormat="1" ht="11.4"/>
    <row r="1765" customFormat="1" ht="11.4"/>
    <row r="1766" customFormat="1" ht="11.4"/>
    <row r="1767" customFormat="1" ht="11.4"/>
    <row r="1768" customFormat="1" ht="11.4"/>
    <row r="1769" customFormat="1" ht="11.4"/>
    <row r="1770" customFormat="1" ht="11.4"/>
    <row r="1771" customFormat="1" ht="11.4"/>
    <row r="1772" customFormat="1" ht="11.4"/>
    <row r="1773" customFormat="1" ht="11.4"/>
  </sheetData>
  <mergeCells count="11">
    <mergeCell ref="A69:F69"/>
    <mergeCell ref="E4:F4"/>
    <mergeCell ref="E6:F6"/>
    <mergeCell ref="B8:F8"/>
    <mergeCell ref="B23:F23"/>
    <mergeCell ref="A4:A6"/>
    <mergeCell ref="B4:B6"/>
    <mergeCell ref="C4:C6"/>
    <mergeCell ref="D4:D6"/>
    <mergeCell ref="B38:F38"/>
    <mergeCell ref="B53:F53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&amp;C37</oddHeader>
    <oddFooter>&amp;C&amp;6© Statistisches Landesamt des Freistaates Sachsen - Q I 1 - 3j/13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9"/>
  <sheetViews>
    <sheetView showGridLines="0" zoomScaleNormal="100" workbookViewId="0">
      <selection activeCell="L31" sqref="L31"/>
    </sheetView>
  </sheetViews>
  <sheetFormatPr baseColWidth="10" defaultColWidth="11.375" defaultRowHeight="13.2"/>
  <cols>
    <col min="1" max="1" width="6.75" style="7" customWidth="1"/>
    <col min="2" max="2" width="18.875" style="7" customWidth="1"/>
    <col min="3" max="3" width="9.125" style="7" customWidth="1"/>
    <col min="4" max="4" width="8.375" style="7" customWidth="1"/>
    <col min="5" max="5" width="9" style="7" customWidth="1"/>
    <col min="6" max="6" width="8.75" style="7" customWidth="1"/>
    <col min="7" max="7" width="9.75" style="7" customWidth="1"/>
    <col min="8" max="8" width="7" style="7" bestFit="1" customWidth="1"/>
    <col min="9" max="9" width="8.625" style="7" customWidth="1"/>
    <col min="10" max="10" width="9" style="7" customWidth="1"/>
    <col min="11" max="11" width="8" style="7" customWidth="1"/>
    <col min="12" max="12" width="7" style="7" customWidth="1"/>
    <col min="13" max="13" width="7.125" style="7" customWidth="1"/>
    <col min="14" max="14" width="6.75" style="7" bestFit="1" customWidth="1"/>
    <col min="15" max="15" width="8" style="7" customWidth="1"/>
    <col min="16" max="16" width="6.625" style="7" customWidth="1"/>
    <col min="17" max="17" width="7" style="7" bestFit="1" customWidth="1"/>
    <col min="18" max="18" width="6.875" style="7" customWidth="1"/>
    <col min="19" max="19" width="8.75" style="7" customWidth="1"/>
    <col min="20" max="20" width="7" style="7" customWidth="1"/>
    <col min="21" max="21" width="7.75" style="7" bestFit="1" customWidth="1"/>
    <col min="22" max="22" width="7.75" style="7" customWidth="1"/>
    <col min="23" max="23" width="9.125" style="7" customWidth="1"/>
    <col min="24" max="24" width="8.625" style="7" customWidth="1"/>
    <col min="25" max="25" width="8.375" style="7" customWidth="1"/>
    <col min="26" max="26" width="8.25" style="7" customWidth="1"/>
    <col min="27" max="30" width="8.75" style="7" customWidth="1"/>
    <col min="31" max="33" width="9.75" style="7" customWidth="1"/>
    <col min="34" max="34" width="9.25" style="7" customWidth="1"/>
    <col min="35" max="38" width="9.875" style="7" customWidth="1"/>
    <col min="39" max="39" width="0.75" style="7" customWidth="1"/>
    <col min="40" max="40" width="7.75" style="243" customWidth="1"/>
    <col min="41" max="16384" width="11.375" style="7"/>
  </cols>
  <sheetData>
    <row r="1" spans="1:41" s="6" customFormat="1" ht="14.25" customHeight="1">
      <c r="A1" s="6" t="s">
        <v>658</v>
      </c>
      <c r="AN1" s="7"/>
    </row>
    <row r="2" spans="1:41" s="6" customFormat="1">
      <c r="A2" s="1121" t="s">
        <v>237</v>
      </c>
      <c r="B2" s="1121"/>
      <c r="C2" s="1121"/>
      <c r="W2" s="799"/>
      <c r="AN2" s="7"/>
    </row>
    <row r="4" spans="1:41" s="8" customFormat="1" ht="25.5" customHeight="1">
      <c r="A4" s="1084" t="s">
        <v>262</v>
      </c>
      <c r="B4" s="1084" t="s">
        <v>246</v>
      </c>
      <c r="C4" s="1107" t="s">
        <v>89</v>
      </c>
      <c r="D4" s="1108"/>
      <c r="E4" s="1108"/>
      <c r="F4" s="1109"/>
      <c r="G4" s="1107" t="s">
        <v>642</v>
      </c>
      <c r="H4" s="1108"/>
      <c r="I4" s="1108"/>
      <c r="J4" s="1109"/>
      <c r="K4" s="1108" t="s">
        <v>211</v>
      </c>
      <c r="L4" s="1108"/>
      <c r="M4" s="1108"/>
      <c r="N4" s="1109"/>
      <c r="O4" s="1110" t="s">
        <v>212</v>
      </c>
      <c r="P4" s="1113"/>
      <c r="Q4" s="1113"/>
      <c r="R4" s="1114"/>
      <c r="S4" s="1110" t="s">
        <v>90</v>
      </c>
      <c r="T4" s="1108"/>
      <c r="U4" s="1108"/>
      <c r="V4" s="1109"/>
      <c r="W4" s="1107" t="s">
        <v>643</v>
      </c>
      <c r="X4" s="1108"/>
      <c r="Y4" s="1108"/>
      <c r="Z4" s="1108"/>
      <c r="AA4" s="1107" t="s">
        <v>261</v>
      </c>
      <c r="AB4" s="1108"/>
      <c r="AC4" s="1108"/>
      <c r="AD4" s="1108"/>
      <c r="AE4" s="1110" t="s">
        <v>91</v>
      </c>
      <c r="AF4" s="1108"/>
      <c r="AG4" s="1108"/>
      <c r="AH4" s="1109"/>
      <c r="AI4" s="1110" t="s">
        <v>92</v>
      </c>
      <c r="AJ4" s="1108"/>
      <c r="AK4" s="1108"/>
      <c r="AL4" s="1109"/>
      <c r="AM4" s="864" t="s">
        <v>262</v>
      </c>
      <c r="AN4" s="1122"/>
    </row>
    <row r="5" spans="1:41" s="8" customFormat="1" ht="13.5" customHeight="1">
      <c r="A5" s="1085"/>
      <c r="B5" s="1085"/>
      <c r="C5" s="1078" t="s">
        <v>55</v>
      </c>
      <c r="D5" s="1078" t="s">
        <v>116</v>
      </c>
      <c r="E5" s="1078" t="s">
        <v>139</v>
      </c>
      <c r="F5" s="1078" t="s">
        <v>117</v>
      </c>
      <c r="G5" s="1078" t="s">
        <v>55</v>
      </c>
      <c r="H5" s="1115" t="s">
        <v>116</v>
      </c>
      <c r="I5" s="1115" t="s">
        <v>139</v>
      </c>
      <c r="J5" s="1078" t="s">
        <v>140</v>
      </c>
      <c r="K5" s="1117" t="s">
        <v>55</v>
      </c>
      <c r="L5" s="1078" t="s">
        <v>116</v>
      </c>
      <c r="M5" s="1078" t="s">
        <v>139</v>
      </c>
      <c r="N5" s="1078" t="s">
        <v>140</v>
      </c>
      <c r="O5" s="1078" t="s">
        <v>55</v>
      </c>
      <c r="P5" s="1078" t="s">
        <v>116</v>
      </c>
      <c r="Q5" s="1078" t="s">
        <v>139</v>
      </c>
      <c r="R5" s="1078" t="s">
        <v>140</v>
      </c>
      <c r="S5" s="1078" t="s">
        <v>55</v>
      </c>
      <c r="T5" s="1078" t="s">
        <v>116</v>
      </c>
      <c r="U5" s="1078" t="s">
        <v>139</v>
      </c>
      <c r="V5" s="1078" t="s">
        <v>140</v>
      </c>
      <c r="W5" s="1078" t="s">
        <v>55</v>
      </c>
      <c r="X5" s="1115" t="s">
        <v>116</v>
      </c>
      <c r="Y5" s="1115" t="s">
        <v>139</v>
      </c>
      <c r="Z5" s="1115" t="s">
        <v>140</v>
      </c>
      <c r="AA5" s="1078" t="s">
        <v>55</v>
      </c>
      <c r="AB5" s="1078" t="s">
        <v>116</v>
      </c>
      <c r="AC5" s="1078" t="s">
        <v>139</v>
      </c>
      <c r="AD5" s="1115" t="s">
        <v>117</v>
      </c>
      <c r="AE5" s="1078" t="s">
        <v>55</v>
      </c>
      <c r="AF5" s="1078" t="s">
        <v>116</v>
      </c>
      <c r="AG5" s="1078" t="s">
        <v>139</v>
      </c>
      <c r="AH5" s="1078" t="s">
        <v>140</v>
      </c>
      <c r="AI5" s="1078" t="s">
        <v>55</v>
      </c>
      <c r="AJ5" s="1078" t="s">
        <v>116</v>
      </c>
      <c r="AK5" s="1078" t="s">
        <v>139</v>
      </c>
      <c r="AL5" s="1078" t="s">
        <v>140</v>
      </c>
      <c r="AM5" s="865"/>
      <c r="AN5" s="1123"/>
    </row>
    <row r="6" spans="1:41" s="8" customFormat="1" ht="13.5" customHeight="1">
      <c r="A6" s="1085"/>
      <c r="B6" s="1085"/>
      <c r="C6" s="1079"/>
      <c r="D6" s="1111"/>
      <c r="E6" s="1111"/>
      <c r="F6" s="1111"/>
      <c r="G6" s="1079"/>
      <c r="H6" s="1116"/>
      <c r="I6" s="1116"/>
      <c r="J6" s="1111"/>
      <c r="K6" s="1085"/>
      <c r="L6" s="1111"/>
      <c r="M6" s="1111"/>
      <c r="N6" s="1111"/>
      <c r="O6" s="1079"/>
      <c r="P6" s="1111"/>
      <c r="Q6" s="1111"/>
      <c r="R6" s="1120"/>
      <c r="S6" s="1079"/>
      <c r="T6" s="1111"/>
      <c r="U6" s="1111"/>
      <c r="V6" s="1111"/>
      <c r="W6" s="1079"/>
      <c r="X6" s="1116"/>
      <c r="Y6" s="1116"/>
      <c r="Z6" s="1116"/>
      <c r="AA6" s="1079"/>
      <c r="AB6" s="1111"/>
      <c r="AC6" s="1111"/>
      <c r="AD6" s="1116"/>
      <c r="AE6" s="1079"/>
      <c r="AF6" s="1111"/>
      <c r="AG6" s="1111"/>
      <c r="AH6" s="1111"/>
      <c r="AI6" s="1079"/>
      <c r="AJ6" s="1111"/>
      <c r="AK6" s="1111"/>
      <c r="AL6" s="1111"/>
      <c r="AM6" s="865"/>
      <c r="AN6" s="1123"/>
    </row>
    <row r="7" spans="1:41" s="8" customFormat="1" ht="13.5" customHeight="1">
      <c r="A7" s="1086"/>
      <c r="B7" s="1086"/>
      <c r="C7" s="1105"/>
      <c r="D7" s="1094" t="s">
        <v>93</v>
      </c>
      <c r="E7" s="1095"/>
      <c r="F7" s="1112"/>
      <c r="G7" s="1105"/>
      <c r="H7" s="1094" t="s">
        <v>93</v>
      </c>
      <c r="I7" s="1095"/>
      <c r="J7" s="1112"/>
      <c r="K7" s="1086"/>
      <c r="L7" s="1094" t="s">
        <v>93</v>
      </c>
      <c r="M7" s="1095"/>
      <c r="N7" s="1112"/>
      <c r="O7" s="1105"/>
      <c r="P7" s="1094" t="s">
        <v>93</v>
      </c>
      <c r="Q7" s="1118"/>
      <c r="R7" s="1119"/>
      <c r="S7" s="1105"/>
      <c r="T7" s="1094" t="s">
        <v>93</v>
      </c>
      <c r="U7" s="1095"/>
      <c r="V7" s="1112"/>
      <c r="W7" s="1105"/>
      <c r="X7" s="1094" t="s">
        <v>93</v>
      </c>
      <c r="Y7" s="1095"/>
      <c r="Z7" s="1095"/>
      <c r="AA7" s="1105"/>
      <c r="AB7" s="1094" t="s">
        <v>93</v>
      </c>
      <c r="AC7" s="1095"/>
      <c r="AD7" s="1095"/>
      <c r="AE7" s="1105"/>
      <c r="AF7" s="1094" t="s">
        <v>93</v>
      </c>
      <c r="AG7" s="1095"/>
      <c r="AH7" s="1112"/>
      <c r="AI7" s="1105"/>
      <c r="AJ7" s="1094" t="s">
        <v>93</v>
      </c>
      <c r="AK7" s="1095"/>
      <c r="AL7" s="1112"/>
      <c r="AM7" s="1124"/>
      <c r="AN7" s="1125"/>
    </row>
    <row r="8" spans="1:41">
      <c r="B8" s="23"/>
      <c r="C8" s="31"/>
      <c r="D8" s="70" t="s">
        <v>39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129"/>
      <c r="T8" s="129"/>
      <c r="U8" s="129"/>
      <c r="V8" s="23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19"/>
      <c r="AM8" s="235"/>
      <c r="AN8" s="60"/>
    </row>
    <row r="9" spans="1:41" s="3" customFormat="1" ht="11.4">
      <c r="A9" s="239">
        <v>11</v>
      </c>
      <c r="B9" s="118" t="s">
        <v>19</v>
      </c>
      <c r="C9" s="676">
        <v>357</v>
      </c>
      <c r="D9" s="676">
        <v>334.9</v>
      </c>
      <c r="E9" s="676">
        <v>0.7</v>
      </c>
      <c r="F9" s="676">
        <v>21.4</v>
      </c>
      <c r="G9" s="676">
        <v>44.8</v>
      </c>
      <c r="H9" s="676">
        <v>41.3</v>
      </c>
      <c r="I9" s="676">
        <v>0.3</v>
      </c>
      <c r="J9" s="676">
        <v>3.2</v>
      </c>
      <c r="K9" s="676">
        <v>71.8</v>
      </c>
      <c r="L9" s="676">
        <v>60.6</v>
      </c>
      <c r="M9" s="676">
        <v>1.7</v>
      </c>
      <c r="N9" s="676">
        <v>9.5</v>
      </c>
      <c r="O9" s="676">
        <v>32.6</v>
      </c>
      <c r="P9" s="676">
        <v>27.8</v>
      </c>
      <c r="Q9" s="676">
        <v>0.8</v>
      </c>
      <c r="R9" s="676">
        <v>4</v>
      </c>
      <c r="S9" s="676">
        <v>261.3</v>
      </c>
      <c r="T9" s="676">
        <v>76.8</v>
      </c>
      <c r="U9" s="676">
        <v>111.5</v>
      </c>
      <c r="V9" s="678">
        <v>73</v>
      </c>
      <c r="W9" s="676">
        <v>190.4</v>
      </c>
      <c r="X9" s="676">
        <v>65.400000000000006</v>
      </c>
      <c r="Y9" s="676">
        <v>76.900000000000006</v>
      </c>
      <c r="Z9" s="676">
        <v>48.1</v>
      </c>
      <c r="AA9" s="676">
        <v>18.600000000000001</v>
      </c>
      <c r="AB9" s="676">
        <v>6.7</v>
      </c>
      <c r="AC9" s="676">
        <v>6.3</v>
      </c>
      <c r="AD9" s="676">
        <v>5.6</v>
      </c>
      <c r="AE9" s="676" t="s">
        <v>191</v>
      </c>
      <c r="AF9" s="676" t="s">
        <v>191</v>
      </c>
      <c r="AG9" s="676" t="s">
        <v>191</v>
      </c>
      <c r="AH9" s="676" t="s">
        <v>191</v>
      </c>
      <c r="AI9" s="676">
        <v>976.5</v>
      </c>
      <c r="AJ9" s="676">
        <v>613.5</v>
      </c>
      <c r="AK9" s="676">
        <v>198.2</v>
      </c>
      <c r="AL9" s="678">
        <v>164.8</v>
      </c>
      <c r="AM9" s="679"/>
      <c r="AN9" s="677">
        <v>11</v>
      </c>
      <c r="AO9" s="236"/>
    </row>
    <row r="10" spans="1:41" s="3" customFormat="1" ht="11.4">
      <c r="A10" s="239"/>
      <c r="B10" s="118"/>
      <c r="C10" s="676"/>
      <c r="D10" s="676"/>
      <c r="E10" s="676"/>
      <c r="F10" s="676"/>
      <c r="G10" s="676"/>
      <c r="H10" s="676"/>
      <c r="I10" s="676"/>
      <c r="J10" s="676"/>
      <c r="K10" s="676"/>
      <c r="L10" s="676"/>
      <c r="M10" s="676"/>
      <c r="N10" s="676"/>
      <c r="O10" s="676"/>
      <c r="P10" s="676"/>
      <c r="Q10" s="676"/>
      <c r="R10" s="676"/>
      <c r="S10" s="676"/>
      <c r="T10" s="676"/>
      <c r="U10" s="676"/>
      <c r="V10" s="678"/>
      <c r="W10" s="676"/>
      <c r="X10" s="676"/>
      <c r="Y10" s="676"/>
      <c r="Z10" s="676"/>
      <c r="AA10" s="676"/>
      <c r="AB10" s="676"/>
      <c r="AC10" s="676"/>
      <c r="AD10" s="676"/>
      <c r="AE10" s="676"/>
      <c r="AF10" s="676"/>
      <c r="AG10" s="676"/>
      <c r="AH10" s="676"/>
      <c r="AI10" s="676"/>
      <c r="AJ10" s="676"/>
      <c r="AK10" s="676"/>
      <c r="AL10" s="678"/>
      <c r="AM10" s="679"/>
      <c r="AN10" s="677"/>
      <c r="AO10" s="236"/>
    </row>
    <row r="11" spans="1:41" s="3" customFormat="1" ht="11.4">
      <c r="A11" s="239">
        <v>21</v>
      </c>
      <c r="B11" s="118" t="s">
        <v>182</v>
      </c>
      <c r="C11" s="676">
        <v>524.5</v>
      </c>
      <c r="D11" s="676">
        <v>388.6</v>
      </c>
      <c r="E11" s="676">
        <v>53.7</v>
      </c>
      <c r="F11" s="676">
        <v>82.2</v>
      </c>
      <c r="G11" s="676">
        <v>73.400000000000006</v>
      </c>
      <c r="H11" s="676">
        <v>59</v>
      </c>
      <c r="I11" s="676">
        <v>4.8</v>
      </c>
      <c r="J11" s="676">
        <v>9.6</v>
      </c>
      <c r="K11" s="676">
        <v>79.599999999999994</v>
      </c>
      <c r="L11" s="676">
        <v>35.700000000000003</v>
      </c>
      <c r="M11" s="676">
        <v>21.1</v>
      </c>
      <c r="N11" s="676">
        <v>22.8</v>
      </c>
      <c r="O11" s="676">
        <v>159.5</v>
      </c>
      <c r="P11" s="676">
        <v>76.400000000000006</v>
      </c>
      <c r="Q11" s="676">
        <v>28.8</v>
      </c>
      <c r="R11" s="676">
        <v>54.3</v>
      </c>
      <c r="S11" s="676">
        <v>893.9</v>
      </c>
      <c r="T11" s="676">
        <v>436.7</v>
      </c>
      <c r="U11" s="676">
        <v>294.2</v>
      </c>
      <c r="V11" s="678">
        <v>163</v>
      </c>
      <c r="W11" s="676">
        <v>558.1</v>
      </c>
      <c r="X11" s="676">
        <v>211.9</v>
      </c>
      <c r="Y11" s="676">
        <v>240.6</v>
      </c>
      <c r="Z11" s="676">
        <v>105.6</v>
      </c>
      <c r="AA11" s="676">
        <v>108.5</v>
      </c>
      <c r="AB11" s="676">
        <v>28.4</v>
      </c>
      <c r="AC11" s="676">
        <v>59</v>
      </c>
      <c r="AD11" s="676">
        <v>21.1</v>
      </c>
      <c r="AE11" s="676">
        <v>149.1</v>
      </c>
      <c r="AF11" s="676">
        <v>29.5</v>
      </c>
      <c r="AG11" s="676">
        <v>81.8</v>
      </c>
      <c r="AH11" s="676">
        <v>37.799999999999997</v>
      </c>
      <c r="AI11" s="676">
        <v>2546.6</v>
      </c>
      <c r="AJ11" s="676">
        <v>1266.2</v>
      </c>
      <c r="AK11" s="676">
        <v>784</v>
      </c>
      <c r="AL11" s="678">
        <v>496.4</v>
      </c>
      <c r="AM11" s="679"/>
      <c r="AN11" s="677">
        <v>21</v>
      </c>
      <c r="AO11" s="236"/>
    </row>
    <row r="12" spans="1:41" s="3" customFormat="1" ht="11.4">
      <c r="A12" s="239">
        <v>22</v>
      </c>
      <c r="B12" s="118" t="s">
        <v>183</v>
      </c>
      <c r="C12" s="676">
        <v>386.7</v>
      </c>
      <c r="D12" s="676">
        <v>303.10000000000002</v>
      </c>
      <c r="E12" s="676">
        <v>40.5</v>
      </c>
      <c r="F12" s="676">
        <v>43.1</v>
      </c>
      <c r="G12" s="676">
        <v>44.8</v>
      </c>
      <c r="H12" s="676">
        <v>38.799999999999997</v>
      </c>
      <c r="I12" s="676">
        <v>3.2</v>
      </c>
      <c r="J12" s="676">
        <v>2.8</v>
      </c>
      <c r="K12" s="676">
        <v>23.9</v>
      </c>
      <c r="L12" s="676">
        <v>15.2</v>
      </c>
      <c r="M12" s="676">
        <v>3.7</v>
      </c>
      <c r="N12" s="676">
        <v>5</v>
      </c>
      <c r="O12" s="676">
        <v>55.1</v>
      </c>
      <c r="P12" s="676">
        <v>33.799999999999997</v>
      </c>
      <c r="Q12" s="676">
        <v>12.9</v>
      </c>
      <c r="R12" s="676">
        <v>8.4</v>
      </c>
      <c r="S12" s="676">
        <v>641.9</v>
      </c>
      <c r="T12" s="676">
        <v>196.6</v>
      </c>
      <c r="U12" s="676">
        <v>314.7</v>
      </c>
      <c r="V12" s="678">
        <v>130.6</v>
      </c>
      <c r="W12" s="676">
        <v>443.6</v>
      </c>
      <c r="X12" s="676">
        <v>145.69999999999999</v>
      </c>
      <c r="Y12" s="676">
        <v>196.3</v>
      </c>
      <c r="Z12" s="676">
        <v>101.6</v>
      </c>
      <c r="AA12" s="676">
        <v>85.3</v>
      </c>
      <c r="AB12" s="676">
        <v>16.600000000000001</v>
      </c>
      <c r="AC12" s="676">
        <v>57.5</v>
      </c>
      <c r="AD12" s="676">
        <v>11.2</v>
      </c>
      <c r="AE12" s="676">
        <v>246.6</v>
      </c>
      <c r="AF12" s="676">
        <v>82.9</v>
      </c>
      <c r="AG12" s="676">
        <v>137.5</v>
      </c>
      <c r="AH12" s="676">
        <v>26.2</v>
      </c>
      <c r="AI12" s="676">
        <v>1927.9</v>
      </c>
      <c r="AJ12" s="676">
        <v>832.7</v>
      </c>
      <c r="AK12" s="676">
        <v>766.3</v>
      </c>
      <c r="AL12" s="678">
        <v>328.9</v>
      </c>
      <c r="AM12" s="679"/>
      <c r="AN12" s="677">
        <v>22</v>
      </c>
      <c r="AO12" s="236"/>
    </row>
    <row r="13" spans="1:41" s="3" customFormat="1" ht="11.4">
      <c r="A13" s="240">
        <v>23</v>
      </c>
      <c r="B13" s="118" t="s">
        <v>20</v>
      </c>
      <c r="C13" s="676">
        <v>398.2</v>
      </c>
      <c r="D13" s="676">
        <v>329.2</v>
      </c>
      <c r="E13" s="676">
        <v>19</v>
      </c>
      <c r="F13" s="676">
        <v>50</v>
      </c>
      <c r="G13" s="676">
        <v>36.700000000000003</v>
      </c>
      <c r="H13" s="676">
        <v>25.3</v>
      </c>
      <c r="I13" s="676">
        <v>5</v>
      </c>
      <c r="J13" s="676">
        <v>6.4</v>
      </c>
      <c r="K13" s="676">
        <v>77.2</v>
      </c>
      <c r="L13" s="676">
        <v>45</v>
      </c>
      <c r="M13" s="676">
        <v>17.8</v>
      </c>
      <c r="N13" s="676">
        <v>14.4</v>
      </c>
      <c r="O13" s="676">
        <v>44.2</v>
      </c>
      <c r="P13" s="676">
        <v>26.7</v>
      </c>
      <c r="Q13" s="676">
        <v>15.7</v>
      </c>
      <c r="R13" s="676">
        <v>1.8</v>
      </c>
      <c r="S13" s="676">
        <v>706.8</v>
      </c>
      <c r="T13" s="676">
        <v>264.10000000000002</v>
      </c>
      <c r="U13" s="676">
        <v>301.5</v>
      </c>
      <c r="V13" s="678">
        <v>141.19999999999999</v>
      </c>
      <c r="W13" s="676">
        <v>251.5</v>
      </c>
      <c r="X13" s="676">
        <v>92.9</v>
      </c>
      <c r="Y13" s="676">
        <v>122.7</v>
      </c>
      <c r="Z13" s="676">
        <v>35.9</v>
      </c>
      <c r="AA13" s="676">
        <v>43.6</v>
      </c>
      <c r="AB13" s="676">
        <v>11.6</v>
      </c>
      <c r="AC13" s="676">
        <v>25</v>
      </c>
      <c r="AD13" s="676">
        <v>7</v>
      </c>
      <c r="AE13" s="676">
        <v>145.6</v>
      </c>
      <c r="AF13" s="676">
        <v>78.400000000000006</v>
      </c>
      <c r="AG13" s="676">
        <v>25.4</v>
      </c>
      <c r="AH13" s="676">
        <v>41.8</v>
      </c>
      <c r="AI13" s="676">
        <v>1703.8</v>
      </c>
      <c r="AJ13" s="676">
        <v>873.2</v>
      </c>
      <c r="AK13" s="676">
        <v>532.1</v>
      </c>
      <c r="AL13" s="678">
        <v>298.5</v>
      </c>
      <c r="AM13" s="679"/>
      <c r="AN13" s="677">
        <v>23</v>
      </c>
      <c r="AO13" s="236"/>
    </row>
    <row r="14" spans="1:41" s="3" customFormat="1" ht="11.4">
      <c r="A14" s="240">
        <v>24</v>
      </c>
      <c r="B14" s="118" t="s">
        <v>184</v>
      </c>
      <c r="C14" s="676">
        <v>200</v>
      </c>
      <c r="D14" s="676">
        <v>180.5</v>
      </c>
      <c r="E14" s="676">
        <v>6.2</v>
      </c>
      <c r="F14" s="676">
        <v>13.3</v>
      </c>
      <c r="G14" s="676">
        <v>28.4</v>
      </c>
      <c r="H14" s="676">
        <v>21.6</v>
      </c>
      <c r="I14" s="676">
        <v>1.3</v>
      </c>
      <c r="J14" s="676">
        <v>5.5</v>
      </c>
      <c r="K14" s="676">
        <v>25.5</v>
      </c>
      <c r="L14" s="676">
        <v>14.7</v>
      </c>
      <c r="M14" s="676">
        <v>3.7</v>
      </c>
      <c r="N14" s="676">
        <v>7.1</v>
      </c>
      <c r="O14" s="676">
        <v>24.5</v>
      </c>
      <c r="P14" s="676">
        <v>12</v>
      </c>
      <c r="Q14" s="676">
        <v>7.1</v>
      </c>
      <c r="R14" s="676">
        <v>5.4</v>
      </c>
      <c r="S14" s="676">
        <v>509.7</v>
      </c>
      <c r="T14" s="676">
        <v>229.5</v>
      </c>
      <c r="U14" s="676">
        <v>177</v>
      </c>
      <c r="V14" s="678">
        <v>103.2</v>
      </c>
      <c r="W14" s="676">
        <v>321.39999999999998</v>
      </c>
      <c r="X14" s="676">
        <v>116.7</v>
      </c>
      <c r="Y14" s="676">
        <v>134.4</v>
      </c>
      <c r="Z14" s="676">
        <v>70.3</v>
      </c>
      <c r="AA14" s="676">
        <v>64.2</v>
      </c>
      <c r="AB14" s="676">
        <v>32.299999999999997</v>
      </c>
      <c r="AC14" s="676">
        <v>18.5</v>
      </c>
      <c r="AD14" s="676">
        <v>13.4</v>
      </c>
      <c r="AE14" s="676">
        <v>818.8</v>
      </c>
      <c r="AF14" s="676">
        <v>608</v>
      </c>
      <c r="AG14" s="676">
        <v>107</v>
      </c>
      <c r="AH14" s="676">
        <v>103.8</v>
      </c>
      <c r="AI14" s="676">
        <v>1992.5</v>
      </c>
      <c r="AJ14" s="676">
        <v>1215.3</v>
      </c>
      <c r="AK14" s="676">
        <v>455.2</v>
      </c>
      <c r="AL14" s="678">
        <v>322</v>
      </c>
      <c r="AM14" s="679"/>
      <c r="AN14" s="677">
        <v>24</v>
      </c>
      <c r="AO14" s="236"/>
    </row>
    <row r="15" spans="1:41" s="3" customFormat="1" ht="11.4">
      <c r="A15" s="239"/>
      <c r="B15" s="118"/>
      <c r="C15" s="676"/>
      <c r="D15" s="676"/>
      <c r="E15" s="676"/>
      <c r="F15" s="676"/>
      <c r="G15" s="676"/>
      <c r="H15" s="676"/>
      <c r="I15" s="676"/>
      <c r="J15" s="676"/>
      <c r="K15" s="676"/>
      <c r="L15" s="676"/>
      <c r="M15" s="676"/>
      <c r="N15" s="676"/>
      <c r="O15" s="676"/>
      <c r="P15" s="676"/>
      <c r="Q15" s="676"/>
      <c r="R15" s="676"/>
      <c r="S15" s="676"/>
      <c r="T15" s="676"/>
      <c r="U15" s="676"/>
      <c r="V15" s="678"/>
      <c r="W15" s="676"/>
      <c r="X15" s="676"/>
      <c r="Y15" s="676"/>
      <c r="Z15" s="676"/>
      <c r="AA15" s="676"/>
      <c r="AB15" s="676"/>
      <c r="AC15" s="676"/>
      <c r="AD15" s="676"/>
      <c r="AE15" s="676"/>
      <c r="AF15" s="676"/>
      <c r="AG15" s="676"/>
      <c r="AH15" s="676"/>
      <c r="AI15" s="676"/>
      <c r="AJ15" s="676"/>
      <c r="AK15" s="676"/>
      <c r="AL15" s="678"/>
      <c r="AM15" s="680"/>
      <c r="AN15" s="677"/>
      <c r="AO15" s="236"/>
    </row>
    <row r="16" spans="1:41" s="3" customFormat="1" ht="11.4">
      <c r="A16" s="239"/>
      <c r="B16" s="118"/>
      <c r="C16" s="676"/>
      <c r="D16" s="676"/>
      <c r="E16" s="676"/>
      <c r="F16" s="676"/>
      <c r="G16" s="676"/>
      <c r="H16" s="676"/>
      <c r="I16" s="676"/>
      <c r="J16" s="676"/>
      <c r="K16" s="676"/>
      <c r="L16" s="676"/>
      <c r="M16" s="676"/>
      <c r="N16" s="676"/>
      <c r="O16" s="676"/>
      <c r="P16" s="676"/>
      <c r="Q16" s="676"/>
      <c r="R16" s="676"/>
      <c r="S16" s="676"/>
      <c r="T16" s="676"/>
      <c r="U16" s="676"/>
      <c r="V16" s="678"/>
      <c r="W16" s="676"/>
      <c r="X16" s="676"/>
      <c r="Y16" s="676"/>
      <c r="Z16" s="676"/>
      <c r="AA16" s="676"/>
      <c r="AB16" s="676"/>
      <c r="AC16" s="676"/>
      <c r="AD16" s="676"/>
      <c r="AE16" s="676"/>
      <c r="AF16" s="676"/>
      <c r="AG16" s="676"/>
      <c r="AH16" s="676"/>
      <c r="AI16" s="676"/>
      <c r="AJ16" s="676"/>
      <c r="AK16" s="676"/>
      <c r="AL16" s="678"/>
      <c r="AM16" s="680"/>
      <c r="AN16" s="677"/>
      <c r="AO16" s="236"/>
    </row>
    <row r="17" spans="1:41" s="3" customFormat="1" ht="11.4">
      <c r="A17" s="240">
        <v>12</v>
      </c>
      <c r="B17" s="118" t="s">
        <v>21</v>
      </c>
      <c r="C17" s="676">
        <v>824.5</v>
      </c>
      <c r="D17" s="676">
        <v>654.4</v>
      </c>
      <c r="E17" s="676">
        <v>78.900000000000006</v>
      </c>
      <c r="F17" s="676">
        <v>91.2</v>
      </c>
      <c r="G17" s="676">
        <v>18.2</v>
      </c>
      <c r="H17" s="676">
        <v>10.4</v>
      </c>
      <c r="I17" s="676">
        <v>4.8</v>
      </c>
      <c r="J17" s="676">
        <v>3</v>
      </c>
      <c r="K17" s="676">
        <v>66.2</v>
      </c>
      <c r="L17" s="676">
        <v>29.7</v>
      </c>
      <c r="M17" s="676">
        <v>17.100000000000001</v>
      </c>
      <c r="N17" s="676">
        <v>19.399999999999999</v>
      </c>
      <c r="O17" s="676">
        <v>103.7</v>
      </c>
      <c r="P17" s="676">
        <v>12.3</v>
      </c>
      <c r="Q17" s="676">
        <v>44</v>
      </c>
      <c r="R17" s="676">
        <v>47.4</v>
      </c>
      <c r="S17" s="676">
        <v>456.9</v>
      </c>
      <c r="T17" s="676">
        <v>81.2</v>
      </c>
      <c r="U17" s="676">
        <v>245.4</v>
      </c>
      <c r="V17" s="678">
        <v>130.30000000000001</v>
      </c>
      <c r="W17" s="676">
        <v>254.5</v>
      </c>
      <c r="X17" s="676">
        <v>102.8</v>
      </c>
      <c r="Y17" s="676">
        <v>101.3</v>
      </c>
      <c r="Z17" s="676">
        <v>50.4</v>
      </c>
      <c r="AA17" s="676">
        <v>56</v>
      </c>
      <c r="AB17" s="676">
        <v>23.4</v>
      </c>
      <c r="AC17" s="676">
        <v>22.4</v>
      </c>
      <c r="AD17" s="676">
        <v>10.199999999999999</v>
      </c>
      <c r="AE17" s="676" t="s">
        <v>191</v>
      </c>
      <c r="AF17" s="676" t="s">
        <v>191</v>
      </c>
      <c r="AG17" s="676" t="s">
        <v>191</v>
      </c>
      <c r="AH17" s="676" t="s">
        <v>191</v>
      </c>
      <c r="AI17" s="676">
        <v>1780</v>
      </c>
      <c r="AJ17" s="676">
        <v>914.2</v>
      </c>
      <c r="AK17" s="676">
        <v>513.9</v>
      </c>
      <c r="AL17" s="678">
        <v>351.9</v>
      </c>
      <c r="AM17" s="680"/>
      <c r="AN17" s="677">
        <v>12</v>
      </c>
      <c r="AO17" s="236"/>
    </row>
    <row r="18" spans="1:41" s="3" customFormat="1" ht="11.4">
      <c r="A18" s="239"/>
      <c r="B18" s="118"/>
      <c r="C18" s="676"/>
      <c r="D18" s="676"/>
      <c r="E18" s="676"/>
      <c r="F18" s="676"/>
      <c r="G18" s="676"/>
      <c r="H18" s="676"/>
      <c r="I18" s="676"/>
      <c r="J18" s="676"/>
      <c r="K18" s="676"/>
      <c r="L18" s="676"/>
      <c r="M18" s="676"/>
      <c r="N18" s="676"/>
      <c r="O18" s="676"/>
      <c r="P18" s="676"/>
      <c r="Q18" s="676"/>
      <c r="R18" s="676"/>
      <c r="S18" s="676"/>
      <c r="T18" s="676"/>
      <c r="U18" s="676"/>
      <c r="V18" s="678"/>
      <c r="W18" s="676"/>
      <c r="X18" s="676"/>
      <c r="Y18" s="676"/>
      <c r="Z18" s="676"/>
      <c r="AA18" s="676"/>
      <c r="AB18" s="676"/>
      <c r="AC18" s="676"/>
      <c r="AD18" s="676"/>
      <c r="AE18" s="676"/>
      <c r="AF18" s="676"/>
      <c r="AG18" s="676"/>
      <c r="AH18" s="676"/>
      <c r="AI18" s="676"/>
      <c r="AJ18" s="676"/>
      <c r="AK18" s="676"/>
      <c r="AL18" s="678"/>
      <c r="AM18" s="680"/>
      <c r="AN18" s="677"/>
      <c r="AO18" s="236"/>
    </row>
    <row r="19" spans="1:41" s="3" customFormat="1" ht="11.4">
      <c r="A19" s="239">
        <v>25</v>
      </c>
      <c r="B19" s="118" t="s">
        <v>22</v>
      </c>
      <c r="C19" s="676">
        <v>390.3</v>
      </c>
      <c r="D19" s="676">
        <v>155.5</v>
      </c>
      <c r="E19" s="676">
        <v>87.8</v>
      </c>
      <c r="F19" s="676">
        <v>147</v>
      </c>
      <c r="G19" s="676">
        <v>127.7</v>
      </c>
      <c r="H19" s="676">
        <v>25.1</v>
      </c>
      <c r="I19" s="676">
        <v>42.7</v>
      </c>
      <c r="J19" s="676">
        <v>59.9</v>
      </c>
      <c r="K19" s="676">
        <v>126.7</v>
      </c>
      <c r="L19" s="676">
        <v>22.7</v>
      </c>
      <c r="M19" s="676">
        <v>46.8</v>
      </c>
      <c r="N19" s="676">
        <v>57.2</v>
      </c>
      <c r="O19" s="676">
        <v>157.9</v>
      </c>
      <c r="P19" s="676">
        <v>60.2</v>
      </c>
      <c r="Q19" s="676">
        <v>39.1</v>
      </c>
      <c r="R19" s="676">
        <v>58.6</v>
      </c>
      <c r="S19" s="676">
        <v>1278.8</v>
      </c>
      <c r="T19" s="676">
        <v>131.6</v>
      </c>
      <c r="U19" s="676">
        <v>866.3</v>
      </c>
      <c r="V19" s="678">
        <v>280.89999999999998</v>
      </c>
      <c r="W19" s="676">
        <v>818</v>
      </c>
      <c r="X19" s="676">
        <v>35.4</v>
      </c>
      <c r="Y19" s="676">
        <v>586.79999999999995</v>
      </c>
      <c r="Z19" s="676">
        <v>195.8</v>
      </c>
      <c r="AA19" s="676">
        <v>105</v>
      </c>
      <c r="AB19" s="676">
        <v>8.1999999999999993</v>
      </c>
      <c r="AC19" s="676">
        <v>70.900000000000006</v>
      </c>
      <c r="AD19" s="676">
        <v>25.9</v>
      </c>
      <c r="AE19" s="676">
        <v>79.3</v>
      </c>
      <c r="AF19" s="676">
        <v>36.200000000000003</v>
      </c>
      <c r="AG19" s="676">
        <v>14.4</v>
      </c>
      <c r="AH19" s="676">
        <v>28.7</v>
      </c>
      <c r="AI19" s="676">
        <v>3083.7</v>
      </c>
      <c r="AJ19" s="676">
        <v>474.9</v>
      </c>
      <c r="AK19" s="676">
        <v>1754.8</v>
      </c>
      <c r="AL19" s="678">
        <v>854</v>
      </c>
      <c r="AM19" s="680"/>
      <c r="AN19" s="677">
        <v>25</v>
      </c>
      <c r="AO19" s="236"/>
    </row>
    <row r="20" spans="1:41" s="3" customFormat="1" ht="11.4">
      <c r="A20" s="239">
        <v>26</v>
      </c>
      <c r="B20" s="118" t="s">
        <v>185</v>
      </c>
      <c r="C20" s="676">
        <v>347.8</v>
      </c>
      <c r="D20" s="676">
        <v>60.8</v>
      </c>
      <c r="E20" s="676">
        <v>99</v>
      </c>
      <c r="F20" s="676">
        <v>188</v>
      </c>
      <c r="G20" s="676">
        <v>67.8</v>
      </c>
      <c r="H20" s="676">
        <v>6.1</v>
      </c>
      <c r="I20" s="676">
        <v>38.299999999999997</v>
      </c>
      <c r="J20" s="676">
        <v>23.4</v>
      </c>
      <c r="K20" s="676">
        <v>148.5</v>
      </c>
      <c r="L20" s="676">
        <v>13.2</v>
      </c>
      <c r="M20" s="676">
        <v>69.900000000000006</v>
      </c>
      <c r="N20" s="676">
        <v>65.400000000000006</v>
      </c>
      <c r="O20" s="676">
        <v>107.8</v>
      </c>
      <c r="P20" s="676">
        <v>34.700000000000003</v>
      </c>
      <c r="Q20" s="676">
        <v>41.1</v>
      </c>
      <c r="R20" s="676">
        <v>32</v>
      </c>
      <c r="S20" s="676">
        <v>1398.7</v>
      </c>
      <c r="T20" s="676">
        <v>25.1</v>
      </c>
      <c r="U20" s="676">
        <v>1190.2</v>
      </c>
      <c r="V20" s="678">
        <v>183.4</v>
      </c>
      <c r="W20" s="676">
        <v>681.5</v>
      </c>
      <c r="X20" s="676">
        <v>24</v>
      </c>
      <c r="Y20" s="676">
        <v>567.20000000000005</v>
      </c>
      <c r="Z20" s="676">
        <v>90.3</v>
      </c>
      <c r="AA20" s="676">
        <v>98.5</v>
      </c>
      <c r="AB20" s="676">
        <v>16.5</v>
      </c>
      <c r="AC20" s="676">
        <v>67.5</v>
      </c>
      <c r="AD20" s="676">
        <v>14.5</v>
      </c>
      <c r="AE20" s="676">
        <v>134.80000000000001</v>
      </c>
      <c r="AF20" s="676">
        <v>78.5</v>
      </c>
      <c r="AG20" s="676">
        <v>23.9</v>
      </c>
      <c r="AH20" s="676">
        <v>32.4</v>
      </c>
      <c r="AI20" s="676">
        <v>2985.4</v>
      </c>
      <c r="AJ20" s="676">
        <v>258.89999999999998</v>
      </c>
      <c r="AK20" s="676">
        <v>2097.1</v>
      </c>
      <c r="AL20" s="678">
        <v>629.4</v>
      </c>
      <c r="AM20" s="680"/>
      <c r="AN20" s="677">
        <v>26</v>
      </c>
      <c r="AO20" s="236"/>
    </row>
    <row r="21" spans="1:41" s="32" customFormat="1" ht="12">
      <c r="A21" s="240">
        <v>27</v>
      </c>
      <c r="B21" s="118" t="s">
        <v>23</v>
      </c>
      <c r="C21" s="676">
        <v>218.2</v>
      </c>
      <c r="D21" s="676">
        <v>180.8</v>
      </c>
      <c r="E21" s="676">
        <v>9.1</v>
      </c>
      <c r="F21" s="676">
        <v>28.3</v>
      </c>
      <c r="G21" s="676">
        <v>62</v>
      </c>
      <c r="H21" s="676">
        <v>9.8000000000000007</v>
      </c>
      <c r="I21" s="676">
        <v>17.100000000000001</v>
      </c>
      <c r="J21" s="676">
        <v>35.1</v>
      </c>
      <c r="K21" s="676">
        <v>98.8</v>
      </c>
      <c r="L21" s="676">
        <v>32.4</v>
      </c>
      <c r="M21" s="676">
        <v>23.3</v>
      </c>
      <c r="N21" s="676">
        <v>43.1</v>
      </c>
      <c r="O21" s="676">
        <v>90.6</v>
      </c>
      <c r="P21" s="676">
        <v>50.3</v>
      </c>
      <c r="Q21" s="676">
        <v>22.6</v>
      </c>
      <c r="R21" s="676">
        <v>17.7</v>
      </c>
      <c r="S21" s="676">
        <v>852.1</v>
      </c>
      <c r="T21" s="676">
        <v>149.69999999999999</v>
      </c>
      <c r="U21" s="676">
        <v>520.79999999999995</v>
      </c>
      <c r="V21" s="678">
        <v>181.6</v>
      </c>
      <c r="W21" s="676">
        <v>437.1</v>
      </c>
      <c r="X21" s="676">
        <v>99</v>
      </c>
      <c r="Y21" s="676">
        <v>236.2</v>
      </c>
      <c r="Z21" s="676">
        <v>101.9</v>
      </c>
      <c r="AA21" s="676">
        <v>74.5</v>
      </c>
      <c r="AB21" s="676">
        <v>18.3</v>
      </c>
      <c r="AC21" s="676">
        <v>33</v>
      </c>
      <c r="AD21" s="676">
        <v>23.2</v>
      </c>
      <c r="AE21" s="676">
        <v>251.8</v>
      </c>
      <c r="AF21" s="676">
        <v>137.6</v>
      </c>
      <c r="AG21" s="676">
        <v>38.6</v>
      </c>
      <c r="AH21" s="676">
        <v>75.599999999999994</v>
      </c>
      <c r="AI21" s="676">
        <v>2085.1</v>
      </c>
      <c r="AJ21" s="676">
        <v>677.9</v>
      </c>
      <c r="AK21" s="676">
        <v>900.7</v>
      </c>
      <c r="AL21" s="678">
        <v>506.5</v>
      </c>
      <c r="AM21" s="680"/>
      <c r="AN21" s="677">
        <v>27</v>
      </c>
    </row>
    <row r="22" spans="1:41" s="32" customFormat="1" ht="12">
      <c r="A22" s="240">
        <v>28</v>
      </c>
      <c r="B22" s="118" t="s">
        <v>213</v>
      </c>
      <c r="C22" s="278"/>
      <c r="D22" s="278"/>
      <c r="E22" s="278"/>
      <c r="F22" s="278"/>
      <c r="G22" s="278"/>
      <c r="H22" s="278"/>
      <c r="I22" s="278"/>
      <c r="J22" s="278"/>
      <c r="K22" s="708"/>
      <c r="L22" s="708"/>
      <c r="M22" s="708"/>
      <c r="N22" s="708"/>
      <c r="O22" s="708"/>
      <c r="P22" s="708"/>
      <c r="Q22" s="708"/>
      <c r="R22" s="709"/>
      <c r="S22" s="709"/>
      <c r="T22" s="709"/>
      <c r="U22" s="709"/>
      <c r="V22" s="710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8"/>
      <c r="AL22" s="278"/>
      <c r="AM22" s="680"/>
      <c r="AN22" s="677"/>
    </row>
    <row r="23" spans="1:41" s="3" customFormat="1" ht="11.4">
      <c r="B23" s="118" t="s">
        <v>214</v>
      </c>
      <c r="C23" s="676">
        <v>175.5</v>
      </c>
      <c r="D23" s="676">
        <v>109.3</v>
      </c>
      <c r="E23" s="676">
        <v>15</v>
      </c>
      <c r="F23" s="676">
        <v>51.2</v>
      </c>
      <c r="G23" s="676">
        <v>23.8</v>
      </c>
      <c r="H23" s="676">
        <v>1.2</v>
      </c>
      <c r="I23" s="676">
        <v>6.3</v>
      </c>
      <c r="J23" s="676">
        <v>16.3</v>
      </c>
      <c r="K23" s="676">
        <v>62.3</v>
      </c>
      <c r="L23" s="676">
        <v>17.2</v>
      </c>
      <c r="M23" s="676">
        <v>22</v>
      </c>
      <c r="N23" s="676">
        <v>23.1</v>
      </c>
      <c r="O23" s="676">
        <v>77.7</v>
      </c>
      <c r="P23" s="676">
        <v>3.3</v>
      </c>
      <c r="Q23" s="676">
        <v>38.700000000000003</v>
      </c>
      <c r="R23" s="676">
        <v>35.700000000000003</v>
      </c>
      <c r="S23" s="676">
        <v>1084.4000000000001</v>
      </c>
      <c r="T23" s="676">
        <v>94.3</v>
      </c>
      <c r="U23" s="676">
        <v>765.4</v>
      </c>
      <c r="V23" s="678">
        <v>224.7</v>
      </c>
      <c r="W23" s="676">
        <v>469.2</v>
      </c>
      <c r="X23" s="676">
        <v>46.9</v>
      </c>
      <c r="Y23" s="676">
        <v>314.2</v>
      </c>
      <c r="Z23" s="676">
        <v>108.1</v>
      </c>
      <c r="AA23" s="676">
        <v>56.9</v>
      </c>
      <c r="AB23" s="676">
        <v>8.4</v>
      </c>
      <c r="AC23" s="676">
        <v>26.6</v>
      </c>
      <c r="AD23" s="676">
        <v>21.9</v>
      </c>
      <c r="AE23" s="676">
        <v>141.6</v>
      </c>
      <c r="AF23" s="676">
        <v>65.3</v>
      </c>
      <c r="AG23" s="676">
        <v>54.2</v>
      </c>
      <c r="AH23" s="676">
        <v>22.1</v>
      </c>
      <c r="AI23" s="676">
        <v>2091.4</v>
      </c>
      <c r="AJ23" s="676">
        <v>345.9</v>
      </c>
      <c r="AK23" s="676">
        <v>1242.4000000000001</v>
      </c>
      <c r="AL23" s="678">
        <v>503.1</v>
      </c>
      <c r="AM23" s="680"/>
      <c r="AN23" s="677">
        <v>28</v>
      </c>
      <c r="AO23" s="236"/>
    </row>
    <row r="24" spans="1:41" s="3" customFormat="1" ht="11.4">
      <c r="A24" s="239"/>
      <c r="B24" s="118"/>
      <c r="C24" s="676"/>
      <c r="D24" s="676"/>
      <c r="E24" s="676"/>
      <c r="F24" s="676"/>
      <c r="G24" s="676"/>
      <c r="H24" s="676"/>
      <c r="I24" s="676"/>
      <c r="J24" s="676"/>
      <c r="K24" s="676"/>
      <c r="L24" s="676"/>
      <c r="M24" s="676"/>
      <c r="N24" s="676"/>
      <c r="O24" s="676"/>
      <c r="P24" s="676"/>
      <c r="Q24" s="676"/>
      <c r="R24" s="676"/>
      <c r="S24" s="676"/>
      <c r="T24" s="676"/>
      <c r="U24" s="676"/>
      <c r="V24" s="678"/>
      <c r="W24" s="676"/>
      <c r="X24" s="676"/>
      <c r="Y24" s="676"/>
      <c r="Z24" s="676"/>
      <c r="AA24" s="676"/>
      <c r="AB24" s="676"/>
      <c r="AC24" s="676"/>
      <c r="AD24" s="676"/>
      <c r="AE24" s="676"/>
      <c r="AF24" s="676"/>
      <c r="AG24" s="676"/>
      <c r="AH24" s="676"/>
      <c r="AI24" s="676"/>
      <c r="AJ24" s="676"/>
      <c r="AK24" s="676"/>
      <c r="AL24" s="678"/>
      <c r="AM24" s="680"/>
      <c r="AN24" s="677"/>
      <c r="AO24" s="236"/>
    </row>
    <row r="25" spans="1:41" s="3" customFormat="1" ht="11.4">
      <c r="A25" s="239"/>
      <c r="B25" s="118"/>
      <c r="C25" s="676"/>
      <c r="D25" s="676"/>
      <c r="E25" s="676"/>
      <c r="F25" s="676"/>
      <c r="G25" s="676"/>
      <c r="H25" s="676"/>
      <c r="I25" s="676"/>
      <c r="J25" s="676"/>
      <c r="K25" s="676"/>
      <c r="L25" s="676"/>
      <c r="M25" s="676"/>
      <c r="N25" s="676"/>
      <c r="O25" s="676"/>
      <c r="P25" s="676"/>
      <c r="Q25" s="676"/>
      <c r="R25" s="676"/>
      <c r="S25" s="676"/>
      <c r="T25" s="676"/>
      <c r="U25" s="676"/>
      <c r="V25" s="678"/>
      <c r="W25" s="676"/>
      <c r="X25" s="676"/>
      <c r="Y25" s="676"/>
      <c r="Z25" s="676"/>
      <c r="AA25" s="676"/>
      <c r="AB25" s="676"/>
      <c r="AC25" s="676"/>
      <c r="AD25" s="676"/>
      <c r="AE25" s="676"/>
      <c r="AF25" s="676"/>
      <c r="AG25" s="676"/>
      <c r="AH25" s="676"/>
      <c r="AI25" s="676"/>
      <c r="AJ25" s="676"/>
      <c r="AK25" s="676"/>
      <c r="AL25" s="678"/>
      <c r="AM25" s="680"/>
      <c r="AN25" s="677"/>
      <c r="AO25" s="236"/>
    </row>
    <row r="26" spans="1:41" s="3" customFormat="1" ht="11.4">
      <c r="A26" s="239">
        <v>13</v>
      </c>
      <c r="B26" s="118" t="s">
        <v>24</v>
      </c>
      <c r="C26" s="676">
        <v>764.5</v>
      </c>
      <c r="D26" s="676">
        <v>726.5</v>
      </c>
      <c r="E26" s="676">
        <v>5.6</v>
      </c>
      <c r="F26" s="676">
        <v>32.4</v>
      </c>
      <c r="G26" s="676">
        <v>24.8</v>
      </c>
      <c r="H26" s="676">
        <v>15.9</v>
      </c>
      <c r="I26" s="676">
        <v>7.1</v>
      </c>
      <c r="J26" s="676">
        <v>1.8</v>
      </c>
      <c r="K26" s="676">
        <v>97.7</v>
      </c>
      <c r="L26" s="676">
        <v>38.799999999999997</v>
      </c>
      <c r="M26" s="676">
        <v>28</v>
      </c>
      <c r="N26" s="676">
        <v>30.9</v>
      </c>
      <c r="O26" s="676">
        <v>106.7</v>
      </c>
      <c r="P26" s="676">
        <v>10</v>
      </c>
      <c r="Q26" s="676">
        <v>49.3</v>
      </c>
      <c r="R26" s="676">
        <v>47.4</v>
      </c>
      <c r="S26" s="676">
        <v>309.2</v>
      </c>
      <c r="T26" s="676">
        <v>41.6</v>
      </c>
      <c r="U26" s="676">
        <v>172.1</v>
      </c>
      <c r="V26" s="678">
        <v>95.5</v>
      </c>
      <c r="W26" s="676">
        <v>245.4</v>
      </c>
      <c r="X26" s="676">
        <v>55.4</v>
      </c>
      <c r="Y26" s="676">
        <v>122.7</v>
      </c>
      <c r="Z26" s="676">
        <v>67.3</v>
      </c>
      <c r="AA26" s="676">
        <v>34.700000000000003</v>
      </c>
      <c r="AB26" s="676">
        <v>9.6</v>
      </c>
      <c r="AC26" s="676">
        <v>13.9</v>
      </c>
      <c r="AD26" s="676">
        <v>11.2</v>
      </c>
      <c r="AE26" s="676">
        <v>23.3</v>
      </c>
      <c r="AF26" s="676">
        <v>14.5</v>
      </c>
      <c r="AG26" s="676">
        <v>0.5</v>
      </c>
      <c r="AH26" s="676">
        <v>8.3000000000000007</v>
      </c>
      <c r="AI26" s="676">
        <v>1606.3</v>
      </c>
      <c r="AJ26" s="676">
        <v>912.3</v>
      </c>
      <c r="AK26" s="676">
        <v>399.2</v>
      </c>
      <c r="AL26" s="678">
        <v>294.8</v>
      </c>
      <c r="AM26" s="680"/>
      <c r="AN26" s="677">
        <v>13</v>
      </c>
      <c r="AO26" s="236"/>
    </row>
    <row r="27" spans="1:41" s="3" customFormat="1" ht="11.4">
      <c r="A27" s="239"/>
      <c r="B27" s="118"/>
      <c r="C27" s="676"/>
      <c r="D27" s="676"/>
      <c r="E27" s="676"/>
      <c r="F27" s="676"/>
      <c r="G27" s="676"/>
      <c r="H27" s="676"/>
      <c r="I27" s="676"/>
      <c r="J27" s="676"/>
      <c r="K27" s="676"/>
      <c r="L27" s="676"/>
      <c r="M27" s="676"/>
      <c r="N27" s="676"/>
      <c r="O27" s="676"/>
      <c r="P27" s="676"/>
      <c r="Q27" s="676"/>
      <c r="R27" s="676"/>
      <c r="S27" s="676"/>
      <c r="T27" s="676"/>
      <c r="U27" s="676"/>
      <c r="V27" s="678"/>
      <c r="W27" s="676"/>
      <c r="X27" s="676"/>
      <c r="Y27" s="676"/>
      <c r="Z27" s="676"/>
      <c r="AA27" s="676"/>
      <c r="AB27" s="676"/>
      <c r="AC27" s="676"/>
      <c r="AD27" s="676"/>
      <c r="AE27" s="676"/>
      <c r="AF27" s="676"/>
      <c r="AG27" s="676"/>
      <c r="AH27" s="676"/>
      <c r="AI27" s="676"/>
      <c r="AJ27" s="676"/>
      <c r="AK27" s="676"/>
      <c r="AL27" s="678"/>
      <c r="AM27" s="680"/>
      <c r="AN27" s="677"/>
      <c r="AO27" s="236"/>
    </row>
    <row r="28" spans="1:41" s="3" customFormat="1" ht="12" customHeight="1">
      <c r="A28" s="239">
        <v>29</v>
      </c>
      <c r="B28" s="128" t="s">
        <v>186</v>
      </c>
      <c r="C28" s="676">
        <v>277.5</v>
      </c>
      <c r="D28" s="676">
        <v>229</v>
      </c>
      <c r="E28" s="676">
        <v>15.6</v>
      </c>
      <c r="F28" s="676">
        <v>32.9</v>
      </c>
      <c r="G28" s="676">
        <v>73.400000000000006</v>
      </c>
      <c r="H28" s="676">
        <v>42.5</v>
      </c>
      <c r="I28" s="676">
        <v>3</v>
      </c>
      <c r="J28" s="676">
        <v>27.9</v>
      </c>
      <c r="K28" s="676">
        <v>57.4</v>
      </c>
      <c r="L28" s="676">
        <v>39.1</v>
      </c>
      <c r="M28" s="676">
        <v>4.7</v>
      </c>
      <c r="N28" s="676">
        <v>13.6</v>
      </c>
      <c r="O28" s="676">
        <v>55.8</v>
      </c>
      <c r="P28" s="676">
        <v>50.6</v>
      </c>
      <c r="Q28" s="676">
        <v>2.5</v>
      </c>
      <c r="R28" s="676">
        <v>2.7</v>
      </c>
      <c r="S28" s="676">
        <v>622.4</v>
      </c>
      <c r="T28" s="676">
        <v>167.7</v>
      </c>
      <c r="U28" s="676">
        <v>327.8</v>
      </c>
      <c r="V28" s="678">
        <v>126.9</v>
      </c>
      <c r="W28" s="676">
        <v>446.2</v>
      </c>
      <c r="X28" s="676">
        <v>97.7</v>
      </c>
      <c r="Y28" s="676">
        <v>231.9</v>
      </c>
      <c r="Z28" s="676">
        <v>116.6</v>
      </c>
      <c r="AA28" s="676">
        <v>87.6</v>
      </c>
      <c r="AB28" s="676">
        <v>15.3</v>
      </c>
      <c r="AC28" s="676">
        <v>54.3</v>
      </c>
      <c r="AD28" s="676">
        <v>18</v>
      </c>
      <c r="AE28" s="676">
        <v>535.9</v>
      </c>
      <c r="AF28" s="676">
        <v>340.9</v>
      </c>
      <c r="AG28" s="676">
        <v>94.5</v>
      </c>
      <c r="AH28" s="676">
        <v>100.5</v>
      </c>
      <c r="AI28" s="676">
        <v>2156.1999999999998</v>
      </c>
      <c r="AJ28" s="676">
        <v>982.8</v>
      </c>
      <c r="AK28" s="676">
        <v>734.3</v>
      </c>
      <c r="AL28" s="678">
        <v>439.1</v>
      </c>
      <c r="AM28" s="680"/>
      <c r="AN28" s="677">
        <v>29</v>
      </c>
      <c r="AO28" s="236"/>
    </row>
    <row r="29" spans="1:41" s="3" customFormat="1" ht="11.4">
      <c r="A29" s="239">
        <v>30</v>
      </c>
      <c r="B29" s="128" t="s">
        <v>187</v>
      </c>
      <c r="C29" s="676">
        <v>208.5</v>
      </c>
      <c r="D29" s="676">
        <v>164.5</v>
      </c>
      <c r="E29" s="676">
        <v>1.4</v>
      </c>
      <c r="F29" s="676">
        <v>42.6</v>
      </c>
      <c r="G29" s="676">
        <v>126.8</v>
      </c>
      <c r="H29" s="676">
        <v>90.1</v>
      </c>
      <c r="I29" s="676">
        <v>9.4</v>
      </c>
      <c r="J29" s="676">
        <v>27.3</v>
      </c>
      <c r="K29" s="676">
        <v>128.4</v>
      </c>
      <c r="L29" s="676">
        <v>77.3</v>
      </c>
      <c r="M29" s="676">
        <v>7.4</v>
      </c>
      <c r="N29" s="676">
        <v>43.7</v>
      </c>
      <c r="O29" s="676">
        <v>89.3</v>
      </c>
      <c r="P29" s="676">
        <v>59.6</v>
      </c>
      <c r="Q29" s="676">
        <v>11</v>
      </c>
      <c r="R29" s="676">
        <v>18.7</v>
      </c>
      <c r="S29" s="676">
        <v>1019.2</v>
      </c>
      <c r="T29" s="676">
        <v>99.5</v>
      </c>
      <c r="U29" s="676">
        <v>681</v>
      </c>
      <c r="V29" s="678">
        <v>238.7</v>
      </c>
      <c r="W29" s="676">
        <v>445.6</v>
      </c>
      <c r="X29" s="676">
        <v>57.4</v>
      </c>
      <c r="Y29" s="676">
        <v>308.3</v>
      </c>
      <c r="Z29" s="676">
        <v>79.900000000000006</v>
      </c>
      <c r="AA29" s="676">
        <v>105</v>
      </c>
      <c r="AB29" s="676">
        <v>8.6999999999999993</v>
      </c>
      <c r="AC29" s="676">
        <v>71.2</v>
      </c>
      <c r="AD29" s="676">
        <v>25.1</v>
      </c>
      <c r="AE29" s="676">
        <v>44.1</v>
      </c>
      <c r="AF29" s="676">
        <v>34.9</v>
      </c>
      <c r="AG29" s="676">
        <v>5.5</v>
      </c>
      <c r="AH29" s="676">
        <v>3.7</v>
      </c>
      <c r="AI29" s="676">
        <v>2166.9</v>
      </c>
      <c r="AJ29" s="676">
        <v>592</v>
      </c>
      <c r="AK29" s="676">
        <v>1095.2</v>
      </c>
      <c r="AL29" s="678">
        <v>479.7</v>
      </c>
      <c r="AM29" s="680"/>
      <c r="AN29" s="677">
        <v>30</v>
      </c>
      <c r="AO29" s="236"/>
    </row>
    <row r="30" spans="1:41" s="3" customFormat="1" ht="11.4">
      <c r="B30" s="118"/>
      <c r="C30" s="681"/>
      <c r="D30" s="681"/>
      <c r="E30" s="681"/>
      <c r="F30" s="676"/>
      <c r="G30" s="681"/>
      <c r="H30" s="681"/>
      <c r="I30" s="681"/>
      <c r="J30" s="681"/>
      <c r="K30" s="681"/>
      <c r="L30" s="681"/>
      <c r="M30" s="681"/>
      <c r="N30" s="681"/>
      <c r="O30" s="681"/>
      <c r="P30" s="681"/>
      <c r="Q30" s="681"/>
      <c r="R30" s="681"/>
      <c r="S30" s="676"/>
      <c r="T30" s="676"/>
      <c r="U30" s="676"/>
      <c r="V30" s="678"/>
      <c r="W30" s="676"/>
      <c r="X30" s="676"/>
      <c r="Y30" s="676"/>
      <c r="Z30" s="676"/>
      <c r="AA30" s="676"/>
      <c r="AB30" s="676"/>
      <c r="AC30" s="676"/>
      <c r="AD30" s="676"/>
      <c r="AE30" s="676"/>
      <c r="AF30" s="676"/>
      <c r="AG30" s="676"/>
      <c r="AH30" s="676"/>
      <c r="AI30" s="676"/>
      <c r="AJ30" s="676"/>
      <c r="AK30" s="676"/>
      <c r="AL30" s="678"/>
      <c r="AM30" s="683"/>
      <c r="AN30" s="677"/>
      <c r="AO30" s="236"/>
    </row>
    <row r="31" spans="1:41" s="3" customFormat="1" ht="11.4">
      <c r="B31" s="118"/>
      <c r="C31" s="681"/>
      <c r="D31" s="681"/>
      <c r="E31" s="681"/>
      <c r="F31" s="676"/>
      <c r="G31" s="681"/>
      <c r="H31" s="681"/>
      <c r="I31" s="681"/>
      <c r="J31" s="681"/>
      <c r="K31" s="681"/>
      <c r="L31" s="681"/>
      <c r="M31" s="681"/>
      <c r="N31" s="681"/>
      <c r="O31" s="681"/>
      <c r="P31" s="681"/>
      <c r="Q31" s="681"/>
      <c r="R31" s="681"/>
      <c r="S31" s="676"/>
      <c r="T31" s="676"/>
      <c r="U31" s="676"/>
      <c r="V31" s="678"/>
      <c r="W31" s="676"/>
      <c r="X31" s="676"/>
      <c r="Y31" s="676"/>
      <c r="Z31" s="676"/>
      <c r="AA31" s="676"/>
      <c r="AB31" s="676"/>
      <c r="AC31" s="676"/>
      <c r="AD31" s="676"/>
      <c r="AE31" s="676"/>
      <c r="AF31" s="676"/>
      <c r="AG31" s="676"/>
      <c r="AH31" s="676"/>
      <c r="AI31" s="676"/>
      <c r="AJ31" s="676"/>
      <c r="AK31" s="676"/>
      <c r="AL31" s="678"/>
      <c r="AM31" s="683"/>
      <c r="AN31" s="677"/>
      <c r="AO31" s="236"/>
    </row>
    <row r="32" spans="1:41" s="3" customFormat="1" ht="11.4">
      <c r="B32" s="118"/>
      <c r="C32" s="681"/>
      <c r="D32" s="681"/>
      <c r="E32" s="681"/>
      <c r="F32" s="681"/>
      <c r="G32" s="681"/>
      <c r="H32" s="681"/>
      <c r="I32" s="681"/>
      <c r="J32" s="681"/>
      <c r="K32" s="681"/>
      <c r="L32" s="681"/>
      <c r="M32" s="681"/>
      <c r="N32" s="681"/>
      <c r="O32" s="681"/>
      <c r="P32" s="681"/>
      <c r="Q32" s="676"/>
      <c r="R32" s="676"/>
      <c r="S32" s="676"/>
      <c r="T32" s="676"/>
      <c r="U32" s="676"/>
      <c r="V32" s="678"/>
      <c r="W32" s="676"/>
      <c r="X32" s="676"/>
      <c r="Y32" s="676"/>
      <c r="Z32" s="676"/>
      <c r="AA32" s="676"/>
      <c r="AB32" s="676"/>
      <c r="AC32" s="676"/>
      <c r="AD32" s="676"/>
      <c r="AE32" s="676"/>
      <c r="AF32" s="676"/>
      <c r="AG32" s="676"/>
      <c r="AH32" s="676"/>
      <c r="AI32" s="676"/>
      <c r="AJ32" s="676"/>
      <c r="AK32" s="676"/>
      <c r="AL32" s="678"/>
      <c r="AM32" s="682"/>
      <c r="AN32" s="677"/>
      <c r="AO32" s="236"/>
    </row>
    <row r="33" spans="1:41" s="3" customFormat="1" ht="12">
      <c r="B33" s="119" t="s">
        <v>25</v>
      </c>
      <c r="C33" s="684">
        <f>SUM(C9:C29)</f>
        <v>5073.2000000000007</v>
      </c>
      <c r="D33" s="684">
        <f t="shared" ref="D33:R33" si="0">SUM(D9:D29)</f>
        <v>3817.1000000000004</v>
      </c>
      <c r="E33" s="684">
        <f t="shared" si="0"/>
        <v>432.50000000000006</v>
      </c>
      <c r="F33" s="684">
        <f t="shared" si="0"/>
        <v>823.6</v>
      </c>
      <c r="G33" s="684">
        <f t="shared" si="0"/>
        <v>752.59999999999991</v>
      </c>
      <c r="H33" s="684">
        <f t="shared" si="0"/>
        <v>387.1</v>
      </c>
      <c r="I33" s="684">
        <f t="shared" si="0"/>
        <v>143.30000000000001</v>
      </c>
      <c r="J33" s="684">
        <f t="shared" si="0"/>
        <v>222.20000000000005</v>
      </c>
      <c r="K33" s="684">
        <f t="shared" si="0"/>
        <v>1064</v>
      </c>
      <c r="L33" s="684">
        <f t="shared" si="0"/>
        <v>441.59999999999997</v>
      </c>
      <c r="M33" s="684">
        <f t="shared" si="0"/>
        <v>267.2</v>
      </c>
      <c r="N33" s="684">
        <f t="shared" si="0"/>
        <v>355.2</v>
      </c>
      <c r="O33" s="684">
        <f t="shared" si="0"/>
        <v>1105.4000000000001</v>
      </c>
      <c r="P33" s="684">
        <f t="shared" si="0"/>
        <v>457.70000000000005</v>
      </c>
      <c r="Q33" s="684">
        <f t="shared" si="0"/>
        <v>313.60000000000002</v>
      </c>
      <c r="R33" s="684">
        <f t="shared" si="0"/>
        <v>334.09999999999997</v>
      </c>
      <c r="S33" s="685">
        <f>SUM(S9:S29)</f>
        <v>10035.300000000001</v>
      </c>
      <c r="T33" s="685">
        <f t="shared" ref="T33:V33" si="1">SUM(T9:T29)</f>
        <v>1994.3999999999999</v>
      </c>
      <c r="U33" s="685">
        <f t="shared" si="1"/>
        <v>5967.9000000000005</v>
      </c>
      <c r="V33" s="687">
        <f t="shared" si="1"/>
        <v>2073</v>
      </c>
      <c r="W33" s="685">
        <f t="shared" ref="W33:AM33" si="2">SUM(W9:W29)</f>
        <v>5562.5</v>
      </c>
      <c r="X33" s="685">
        <f t="shared" si="2"/>
        <v>1151.2</v>
      </c>
      <c r="Y33" s="685">
        <f t="shared" si="2"/>
        <v>3239.5</v>
      </c>
      <c r="Z33" s="685">
        <f t="shared" si="2"/>
        <v>1171.8</v>
      </c>
      <c r="AA33" s="685">
        <f t="shared" si="2"/>
        <v>938.40000000000009</v>
      </c>
      <c r="AB33" s="685">
        <f t="shared" si="2"/>
        <v>204</v>
      </c>
      <c r="AC33" s="685">
        <f t="shared" si="2"/>
        <v>526.1</v>
      </c>
      <c r="AD33" s="685">
        <f t="shared" si="2"/>
        <v>208.29999999999998</v>
      </c>
      <c r="AE33" s="685">
        <f t="shared" si="2"/>
        <v>2570.8999999999996</v>
      </c>
      <c r="AF33" s="685">
        <f t="shared" si="2"/>
        <v>1506.6999999999998</v>
      </c>
      <c r="AG33" s="685">
        <f t="shared" si="2"/>
        <v>583.29999999999995</v>
      </c>
      <c r="AH33" s="685">
        <f t="shared" si="2"/>
        <v>480.9</v>
      </c>
      <c r="AI33" s="685">
        <f t="shared" si="2"/>
        <v>27102.300000000003</v>
      </c>
      <c r="AJ33" s="685">
        <f t="shared" si="2"/>
        <v>9959.7999999999975</v>
      </c>
      <c r="AK33" s="685">
        <f t="shared" si="2"/>
        <v>11473.400000000001</v>
      </c>
      <c r="AL33" s="687">
        <f t="shared" si="2"/>
        <v>5669.1</v>
      </c>
      <c r="AM33" s="686">
        <f t="shared" si="2"/>
        <v>0</v>
      </c>
      <c r="AN33" s="241"/>
      <c r="AO33" s="236"/>
    </row>
    <row r="34" spans="1:41" s="3" customFormat="1">
      <c r="B34" s="7"/>
      <c r="C34" s="688"/>
      <c r="D34" s="689"/>
      <c r="E34" s="689"/>
      <c r="F34" s="689"/>
      <c r="G34" s="689"/>
      <c r="H34" s="689"/>
      <c r="I34" s="689"/>
      <c r="J34" s="689"/>
      <c r="K34" s="689"/>
      <c r="L34" s="689"/>
      <c r="M34" s="689"/>
      <c r="N34" s="689"/>
      <c r="O34" s="689"/>
      <c r="P34" s="689"/>
      <c r="Q34" s="689"/>
      <c r="R34" s="689"/>
      <c r="S34" s="689"/>
      <c r="T34" s="689"/>
      <c r="U34" s="689"/>
      <c r="V34" s="689"/>
      <c r="W34" s="682"/>
      <c r="X34" s="682"/>
      <c r="Y34" s="682"/>
      <c r="Z34" s="682"/>
      <c r="AA34" s="682"/>
      <c r="AB34" s="682"/>
      <c r="AC34" s="682"/>
      <c r="AD34" s="682"/>
      <c r="AE34" s="682"/>
      <c r="AF34" s="682"/>
      <c r="AG34" s="682"/>
      <c r="AH34" s="682"/>
      <c r="AI34" s="682"/>
      <c r="AJ34" s="682"/>
      <c r="AK34" s="682"/>
      <c r="AL34" s="682"/>
      <c r="AM34" s="690"/>
      <c r="AN34" s="690"/>
      <c r="AO34" s="236"/>
    </row>
    <row r="35" spans="1:41" s="3" customFormat="1" ht="12">
      <c r="A35" s="8" t="s">
        <v>37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242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122"/>
      <c r="AM35" s="242"/>
    </row>
    <row r="36" spans="1:41" s="32" customFormat="1" ht="12">
      <c r="A36" s="104" t="s">
        <v>238</v>
      </c>
      <c r="B36" s="104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123"/>
      <c r="AL36" s="123"/>
    </row>
    <row r="37" spans="1:41" s="3" customFormat="1">
      <c r="B37" s="7"/>
      <c r="C37" s="7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122"/>
      <c r="AN37" s="122"/>
    </row>
    <row r="38" spans="1:41" s="3" customFormat="1">
      <c r="B38" s="7"/>
      <c r="C38" s="7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122"/>
      <c r="AN38" s="122"/>
    </row>
    <row r="39" spans="1:41" s="3" customFormat="1">
      <c r="B39" s="7"/>
      <c r="C39" s="210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122"/>
      <c r="AN39" s="122"/>
    </row>
    <row r="40" spans="1:41" s="3" customFormat="1">
      <c r="B40" s="7"/>
      <c r="C40" s="7"/>
      <c r="D40" s="71"/>
      <c r="E40" s="71"/>
      <c r="F40" s="71"/>
      <c r="G40" s="71"/>
      <c r="H40" s="71"/>
      <c r="I40" s="71"/>
      <c r="J40" s="71"/>
      <c r="K40" s="71"/>
      <c r="L40" s="71"/>
      <c r="M40" s="72"/>
      <c r="N40" s="71"/>
      <c r="O40" s="71"/>
      <c r="P40" s="71"/>
      <c r="Q40" s="71"/>
      <c r="R40" s="71"/>
      <c r="S40" s="71"/>
      <c r="T40" s="71"/>
      <c r="U40" s="71"/>
      <c r="V40" s="71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122"/>
      <c r="AN40" s="122"/>
    </row>
    <row r="41" spans="1:41" s="3" customFormat="1">
      <c r="B41" s="7"/>
      <c r="C41" s="7"/>
      <c r="D41" s="71"/>
      <c r="E41" s="72"/>
      <c r="F41" s="71"/>
      <c r="G41" s="71"/>
      <c r="H41" s="71"/>
      <c r="I41" s="72"/>
      <c r="J41" s="71"/>
      <c r="K41" s="71"/>
      <c r="L41" s="71"/>
      <c r="M41" s="72"/>
      <c r="N41" s="72"/>
      <c r="O41" s="71"/>
      <c r="P41" s="71"/>
      <c r="Q41" s="72"/>
      <c r="R41" s="71"/>
      <c r="S41" s="71"/>
      <c r="T41" s="71"/>
      <c r="U41" s="71"/>
      <c r="V41" s="71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122"/>
      <c r="AN41" s="122"/>
    </row>
    <row r="42" spans="1:41" s="3" customFormat="1">
      <c r="B42" s="7"/>
      <c r="C42" s="7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122"/>
      <c r="AN42" s="122"/>
    </row>
    <row r="43" spans="1:41" s="3" customFormat="1">
      <c r="B43" s="7"/>
      <c r="C43" s="7"/>
      <c r="D43" s="71"/>
      <c r="E43" s="71"/>
      <c r="F43" s="71"/>
      <c r="G43" s="71"/>
      <c r="H43" s="71"/>
      <c r="I43" s="72"/>
      <c r="J43" s="72"/>
      <c r="K43" s="71"/>
      <c r="L43" s="71"/>
      <c r="M43" s="72"/>
      <c r="N43" s="72"/>
      <c r="O43" s="71"/>
      <c r="P43" s="71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122"/>
      <c r="AN43" s="122"/>
    </row>
    <row r="44" spans="1:41" s="3" customFormat="1">
      <c r="B44" s="7"/>
      <c r="C44" s="7"/>
      <c r="D44" s="71"/>
      <c r="E44" s="72"/>
      <c r="F44" s="71"/>
      <c r="G44" s="71"/>
      <c r="H44" s="71"/>
      <c r="I44" s="72"/>
      <c r="J44" s="71"/>
      <c r="K44" s="71"/>
      <c r="L44" s="71"/>
      <c r="M44" s="71"/>
      <c r="N44" s="72"/>
      <c r="O44" s="71"/>
      <c r="P44" s="71"/>
      <c r="Q44" s="72"/>
      <c r="R44" s="71"/>
      <c r="S44" s="71"/>
      <c r="T44" s="71"/>
      <c r="U44" s="71"/>
      <c r="V44" s="71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122"/>
      <c r="AN44" s="122"/>
    </row>
    <row r="45" spans="1:41" s="3" customFormat="1">
      <c r="B45" s="7"/>
      <c r="C45" s="7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124"/>
      <c r="AN45" s="122"/>
    </row>
    <row r="46" spans="1:41" s="32" customFormat="1">
      <c r="B46" s="7"/>
      <c r="C46" s="7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74"/>
      <c r="AM46" s="125"/>
      <c r="AN46" s="123"/>
    </row>
    <row r="47" spans="1:41" s="3" customFormat="1">
      <c r="B47" s="7"/>
      <c r="C47" s="7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2"/>
      <c r="AF47" s="72"/>
      <c r="AG47" s="72"/>
      <c r="AH47" s="72"/>
      <c r="AI47" s="75"/>
      <c r="AJ47" s="75"/>
      <c r="AK47" s="75"/>
      <c r="AL47" s="75"/>
      <c r="AM47" s="122"/>
      <c r="AN47" s="122"/>
    </row>
    <row r="48" spans="1:41" s="32" customFormat="1">
      <c r="B48" s="7"/>
      <c r="C48" s="7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123"/>
      <c r="AN48" s="123"/>
    </row>
    <row r="49" spans="2:40"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129"/>
    </row>
    <row r="50" spans="2:40"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129"/>
    </row>
    <row r="51" spans="2:40" s="8" customFormat="1" ht="10.5" customHeight="1">
      <c r="B51" s="126"/>
      <c r="C51" s="126"/>
      <c r="D51" s="127"/>
      <c r="E51" s="127"/>
      <c r="F51" s="127"/>
      <c r="G51" s="127"/>
      <c r="H51" s="127"/>
      <c r="I51" s="127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127"/>
      <c r="X51" s="127"/>
      <c r="Y51" s="127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59"/>
      <c r="AN51" s="47"/>
    </row>
    <row r="52" spans="2:40">
      <c r="AM52" s="129"/>
    </row>
    <row r="53" spans="2:40">
      <c r="AM53" s="129"/>
    </row>
    <row r="54" spans="2:40">
      <c r="AM54" s="129"/>
    </row>
    <row r="55" spans="2:40">
      <c r="AM55" s="129"/>
    </row>
    <row r="56" spans="2:40">
      <c r="AM56" s="129"/>
    </row>
    <row r="57" spans="2:40">
      <c r="AM57" s="129"/>
    </row>
    <row r="58" spans="2:40">
      <c r="AM58" s="129"/>
    </row>
    <row r="59" spans="2:40">
      <c r="AM59" s="129"/>
    </row>
    <row r="60" spans="2:40">
      <c r="AM60" s="129"/>
    </row>
    <row r="61" spans="2:40">
      <c r="AM61" s="129"/>
    </row>
    <row r="62" spans="2:40">
      <c r="AM62" s="129"/>
    </row>
    <row r="63" spans="2:40">
      <c r="AM63" s="129"/>
    </row>
    <row r="64" spans="2:40">
      <c r="AM64" s="129"/>
    </row>
    <row r="65" spans="39:39">
      <c r="AM65" s="129"/>
    </row>
    <row r="66" spans="39:39">
      <c r="AM66" s="129"/>
    </row>
    <row r="67" spans="39:39">
      <c r="AM67" s="129"/>
    </row>
    <row r="68" spans="39:39">
      <c r="AM68" s="129"/>
    </row>
    <row r="69" spans="39:39">
      <c r="AM69" s="129"/>
    </row>
    <row r="70" spans="39:39">
      <c r="AM70" s="129"/>
    </row>
    <row r="71" spans="39:39">
      <c r="AM71" s="129"/>
    </row>
    <row r="72" spans="39:39">
      <c r="AM72" s="129"/>
    </row>
    <row r="73" spans="39:39">
      <c r="AM73" s="129"/>
    </row>
    <row r="74" spans="39:39">
      <c r="AM74" s="129"/>
    </row>
    <row r="75" spans="39:39">
      <c r="AM75" s="129"/>
    </row>
    <row r="76" spans="39:39">
      <c r="AM76" s="129"/>
    </row>
    <row r="77" spans="39:39">
      <c r="AM77" s="129"/>
    </row>
    <row r="78" spans="39:39">
      <c r="AM78" s="129"/>
    </row>
    <row r="79" spans="39:39">
      <c r="AM79" s="129"/>
    </row>
    <row r="80" spans="39:39">
      <c r="AM80" s="129"/>
    </row>
    <row r="81" spans="39:39">
      <c r="AM81" s="129"/>
    </row>
    <row r="82" spans="39:39">
      <c r="AM82" s="129"/>
    </row>
    <row r="83" spans="39:39">
      <c r="AM83" s="129"/>
    </row>
    <row r="84" spans="39:39">
      <c r="AM84" s="129"/>
    </row>
    <row r="85" spans="39:39">
      <c r="AM85" s="129"/>
    </row>
    <row r="86" spans="39:39">
      <c r="AM86" s="129"/>
    </row>
    <row r="87" spans="39:39">
      <c r="AM87" s="129"/>
    </row>
    <row r="88" spans="39:39">
      <c r="AM88" s="129"/>
    </row>
    <row r="89" spans="39:39">
      <c r="AM89" s="129"/>
    </row>
    <row r="90" spans="39:39">
      <c r="AM90" s="129"/>
    </row>
    <row r="91" spans="39:39">
      <c r="AM91" s="129"/>
    </row>
    <row r="92" spans="39:39">
      <c r="AM92" s="129"/>
    </row>
    <row r="93" spans="39:39">
      <c r="AM93" s="129"/>
    </row>
    <row r="94" spans="39:39">
      <c r="AM94" s="129"/>
    </row>
    <row r="95" spans="39:39">
      <c r="AM95" s="129"/>
    </row>
    <row r="96" spans="39:39">
      <c r="AM96" s="129"/>
    </row>
    <row r="97" spans="39:39">
      <c r="AM97" s="129"/>
    </row>
    <row r="98" spans="39:39">
      <c r="AM98" s="129"/>
    </row>
    <row r="99" spans="39:39">
      <c r="AM99" s="129"/>
    </row>
    <row r="100" spans="39:39">
      <c r="AM100" s="129"/>
    </row>
    <row r="101" spans="39:39">
      <c r="AM101" s="129"/>
    </row>
    <row r="102" spans="39:39">
      <c r="AM102" s="129"/>
    </row>
    <row r="103" spans="39:39">
      <c r="AM103" s="129"/>
    </row>
    <row r="104" spans="39:39">
      <c r="AM104" s="129"/>
    </row>
    <row r="105" spans="39:39">
      <c r="AM105" s="129"/>
    </row>
    <row r="106" spans="39:39">
      <c r="AM106" s="129"/>
    </row>
    <row r="107" spans="39:39">
      <c r="AM107" s="129"/>
    </row>
    <row r="108" spans="39:39">
      <c r="AM108" s="129"/>
    </row>
    <row r="109" spans="39:39">
      <c r="AM109" s="129"/>
    </row>
    <row r="110" spans="39:39">
      <c r="AM110" s="129"/>
    </row>
    <row r="111" spans="39:39">
      <c r="AM111" s="129"/>
    </row>
    <row r="112" spans="39:39">
      <c r="AM112" s="129"/>
    </row>
    <row r="113" spans="39:39">
      <c r="AM113" s="129"/>
    </row>
    <row r="114" spans="39:39">
      <c r="AM114" s="129"/>
    </row>
    <row r="115" spans="39:39">
      <c r="AM115" s="129"/>
    </row>
    <row r="116" spans="39:39">
      <c r="AM116" s="129"/>
    </row>
    <row r="117" spans="39:39">
      <c r="AM117" s="129"/>
    </row>
    <row r="118" spans="39:39">
      <c r="AM118" s="129"/>
    </row>
    <row r="119" spans="39:39">
      <c r="AM119" s="129"/>
    </row>
    <row r="120" spans="39:39">
      <c r="AM120" s="129"/>
    </row>
    <row r="121" spans="39:39">
      <c r="AM121" s="129"/>
    </row>
    <row r="122" spans="39:39">
      <c r="AM122" s="129"/>
    </row>
    <row r="123" spans="39:39">
      <c r="AM123" s="129"/>
    </row>
    <row r="124" spans="39:39">
      <c r="AM124" s="129"/>
    </row>
    <row r="125" spans="39:39">
      <c r="AM125" s="129"/>
    </row>
    <row r="126" spans="39:39">
      <c r="AM126" s="129"/>
    </row>
    <row r="127" spans="39:39">
      <c r="AM127" s="129"/>
    </row>
    <row r="128" spans="39:39">
      <c r="AM128" s="129"/>
    </row>
    <row r="129" spans="39:39">
      <c r="AM129" s="129"/>
    </row>
  </sheetData>
  <mergeCells count="58">
    <mergeCell ref="A2:C2"/>
    <mergeCell ref="AM4:AN7"/>
    <mergeCell ref="X5:X6"/>
    <mergeCell ref="Y5:Y6"/>
    <mergeCell ref="AG5:AG6"/>
    <mergeCell ref="AK5:AK6"/>
    <mergeCell ref="AF5:AF6"/>
    <mergeCell ref="AJ5:AJ6"/>
    <mergeCell ref="AH5:AH6"/>
    <mergeCell ref="AI5:AI7"/>
    <mergeCell ref="AJ7:AL7"/>
    <mergeCell ref="AL5:AL6"/>
    <mergeCell ref="Z5:Z6"/>
    <mergeCell ref="AI4:AL4"/>
    <mergeCell ref="C5:C7"/>
    <mergeCell ref="G5:G7"/>
    <mergeCell ref="F5:F6"/>
    <mergeCell ref="H5:H6"/>
    <mergeCell ref="K5:K7"/>
    <mergeCell ref="O5:O7"/>
    <mergeCell ref="W5:W7"/>
    <mergeCell ref="P7:R7"/>
    <mergeCell ref="N5:N6"/>
    <mergeCell ref="R5:R6"/>
    <mergeCell ref="Q5:Q6"/>
    <mergeCell ref="L7:N7"/>
    <mergeCell ref="C4:F4"/>
    <mergeCell ref="W4:Z4"/>
    <mergeCell ref="AE4:AH4"/>
    <mergeCell ref="X7:Z7"/>
    <mergeCell ref="AF7:AH7"/>
    <mergeCell ref="AA4:AD4"/>
    <mergeCell ref="AA5:AA7"/>
    <mergeCell ref="AB5:AB6"/>
    <mergeCell ref="AC5:AC6"/>
    <mergeCell ref="AD5:AD6"/>
    <mergeCell ref="AB7:AD7"/>
    <mergeCell ref="AE5:AE7"/>
    <mergeCell ref="D7:F7"/>
    <mergeCell ref="H7:J7"/>
    <mergeCell ref="D5:D6"/>
    <mergeCell ref="E5:E6"/>
    <mergeCell ref="G4:J4"/>
    <mergeCell ref="K4:N4"/>
    <mergeCell ref="A4:A7"/>
    <mergeCell ref="S4:V4"/>
    <mergeCell ref="S5:S7"/>
    <mergeCell ref="T5:T6"/>
    <mergeCell ref="U5:U6"/>
    <mergeCell ref="V5:V6"/>
    <mergeCell ref="T7:V7"/>
    <mergeCell ref="O4:R4"/>
    <mergeCell ref="P5:P6"/>
    <mergeCell ref="I5:I6"/>
    <mergeCell ref="J5:J6"/>
    <mergeCell ref="L5:L6"/>
    <mergeCell ref="M5:M6"/>
    <mergeCell ref="B4:B7"/>
  </mergeCells>
  <phoneticPr fontId="7" type="noConversion"/>
  <pageMargins left="0.78740157480314965" right="0.78740157480314965" top="0.98425196850393704" bottom="0.78740157480314965" header="0.51181102362204722" footer="0.55118110236220474"/>
  <pageSetup paperSize="9" firstPageNumber="38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>
      <selection activeCell="J34" sqref="J34"/>
    </sheetView>
  </sheetViews>
  <sheetFormatPr baseColWidth="10" defaultColWidth="11.375" defaultRowHeight="13.2"/>
  <cols>
    <col min="1" max="1" width="29.75" style="320" customWidth="1"/>
    <col min="2" max="2" width="8.375" style="320" customWidth="1"/>
    <col min="3" max="3" width="9" style="320" customWidth="1"/>
    <col min="4" max="4" width="8.875" style="320" customWidth="1"/>
    <col min="5" max="7" width="9.625" style="320" customWidth="1"/>
    <col min="8" max="8" width="10.25" style="320" customWidth="1"/>
    <col min="9" max="16384" width="11.375" style="321"/>
  </cols>
  <sheetData>
    <row r="1" spans="1:9" ht="15" customHeight="1"/>
    <row r="2" spans="1:9" ht="15" customHeight="1">
      <c r="A2" s="322" t="s">
        <v>328</v>
      </c>
      <c r="B2" s="322"/>
    </row>
    <row r="3" spans="1:9" ht="13.5" customHeight="1">
      <c r="A3" s="323"/>
    </row>
    <row r="4" spans="1:9" ht="15" customHeight="1">
      <c r="A4" s="807" t="s">
        <v>62</v>
      </c>
      <c r="B4" s="810" t="s">
        <v>63</v>
      </c>
      <c r="C4" s="803">
        <v>1991</v>
      </c>
      <c r="D4" s="803">
        <v>2004</v>
      </c>
      <c r="E4" s="803">
        <v>2007</v>
      </c>
      <c r="F4" s="803">
        <v>2010</v>
      </c>
      <c r="G4" s="803">
        <v>2013</v>
      </c>
      <c r="H4" s="779" t="s">
        <v>329</v>
      </c>
    </row>
    <row r="5" spans="1:9" s="324" customFormat="1" ht="15" customHeight="1">
      <c r="A5" s="808"/>
      <c r="B5" s="811"/>
      <c r="C5" s="804"/>
      <c r="D5" s="804"/>
      <c r="E5" s="804"/>
      <c r="F5" s="804"/>
      <c r="G5" s="804"/>
      <c r="H5" s="780" t="s">
        <v>330</v>
      </c>
    </row>
    <row r="6" spans="1:9" ht="15" customHeight="1">
      <c r="A6" s="809"/>
      <c r="B6" s="812"/>
      <c r="C6" s="805"/>
      <c r="D6" s="805"/>
      <c r="E6" s="805"/>
      <c r="F6" s="805"/>
      <c r="G6" s="805"/>
      <c r="H6" s="795" t="s">
        <v>331</v>
      </c>
    </row>
    <row r="7" spans="1:9" ht="9.9" customHeight="1">
      <c r="A7" s="796"/>
      <c r="B7" s="797"/>
      <c r="C7" s="325"/>
      <c r="D7" s="325"/>
      <c r="E7" s="325"/>
      <c r="F7" s="325"/>
      <c r="G7" s="325"/>
      <c r="H7" s="326"/>
    </row>
    <row r="8" spans="1:9" ht="12.75" customHeight="1">
      <c r="A8" s="327" t="s">
        <v>332</v>
      </c>
      <c r="B8" s="328" t="s">
        <v>34</v>
      </c>
      <c r="C8" s="329">
        <v>169</v>
      </c>
      <c r="D8" s="329">
        <v>131</v>
      </c>
      <c r="E8" s="329">
        <v>115</v>
      </c>
      <c r="F8" s="329">
        <v>110</v>
      </c>
      <c r="G8" s="329">
        <v>95</v>
      </c>
      <c r="H8" s="330">
        <v>-13.6</v>
      </c>
      <c r="I8" s="330"/>
    </row>
    <row r="9" spans="1:9" ht="6.75" customHeight="1">
      <c r="A9" s="331"/>
      <c r="B9" s="332"/>
      <c r="C9" s="333"/>
      <c r="D9" s="333"/>
      <c r="E9" s="333"/>
      <c r="F9" s="333"/>
      <c r="G9" s="333"/>
      <c r="H9" s="330"/>
      <c r="I9" s="330"/>
    </row>
    <row r="10" spans="1:9" s="337" customFormat="1" ht="13.8">
      <c r="A10" s="334" t="s">
        <v>333</v>
      </c>
      <c r="B10" s="335" t="s">
        <v>72</v>
      </c>
      <c r="C10" s="336">
        <v>597390</v>
      </c>
      <c r="D10" s="336">
        <v>505842</v>
      </c>
      <c r="E10" s="336">
        <v>468027</v>
      </c>
      <c r="F10" s="336">
        <v>452076</v>
      </c>
      <c r="G10" s="336">
        <v>450074</v>
      </c>
      <c r="H10" s="330">
        <v>-0.40813671006160002</v>
      </c>
      <c r="I10" s="330"/>
    </row>
    <row r="11" spans="1:9" ht="6.75" customHeight="1">
      <c r="A11" s="331"/>
      <c r="B11" s="332"/>
      <c r="C11" s="333"/>
      <c r="D11" s="336"/>
      <c r="E11" s="336"/>
      <c r="F11" s="336"/>
      <c r="G11" s="336"/>
      <c r="H11" s="330"/>
      <c r="I11" s="330"/>
    </row>
    <row r="12" spans="1:9" ht="12.75" customHeight="1">
      <c r="A12" s="798" t="s">
        <v>334</v>
      </c>
      <c r="B12" s="339" t="s">
        <v>72</v>
      </c>
      <c r="C12" s="333">
        <v>449616</v>
      </c>
      <c r="D12" s="333">
        <v>296066</v>
      </c>
      <c r="E12" s="333">
        <v>276581</v>
      </c>
      <c r="F12" s="333">
        <v>271672</v>
      </c>
      <c r="G12" s="333">
        <v>269967</v>
      </c>
      <c r="H12" s="340">
        <v>-0.6</v>
      </c>
      <c r="I12" s="330"/>
    </row>
    <row r="13" spans="1:9" ht="12.75" customHeight="1">
      <c r="A13" s="331" t="s">
        <v>335</v>
      </c>
      <c r="B13" s="339" t="s">
        <v>72</v>
      </c>
      <c r="C13" s="333">
        <v>147749</v>
      </c>
      <c r="D13" s="333">
        <v>71131</v>
      </c>
      <c r="E13" s="333">
        <v>63853</v>
      </c>
      <c r="F13" s="333">
        <v>60381</v>
      </c>
      <c r="G13" s="333">
        <v>62040</v>
      </c>
      <c r="H13" s="340">
        <v>2.7</v>
      </c>
      <c r="I13" s="330"/>
    </row>
    <row r="14" spans="1:9" ht="12.75" customHeight="1">
      <c r="A14" s="331" t="s">
        <v>336</v>
      </c>
      <c r="B14" s="339" t="s">
        <v>72</v>
      </c>
      <c r="C14" s="333">
        <v>28768</v>
      </c>
      <c r="D14" s="333">
        <v>15371</v>
      </c>
      <c r="E14" s="333">
        <v>14106</v>
      </c>
      <c r="F14" s="333">
        <v>12599</v>
      </c>
      <c r="G14" s="333">
        <v>11137</v>
      </c>
      <c r="H14" s="340">
        <v>-11.6</v>
      </c>
      <c r="I14" s="330"/>
    </row>
    <row r="15" spans="1:9" ht="12.75" customHeight="1">
      <c r="A15" s="331" t="s">
        <v>337</v>
      </c>
      <c r="B15" s="339" t="s">
        <v>72</v>
      </c>
      <c r="C15" s="333">
        <v>38761</v>
      </c>
      <c r="D15" s="333">
        <v>19975</v>
      </c>
      <c r="E15" s="333">
        <v>60478</v>
      </c>
      <c r="F15" s="333">
        <v>62994</v>
      </c>
      <c r="G15" s="333">
        <v>59488</v>
      </c>
      <c r="H15" s="340">
        <v>-5.6</v>
      </c>
      <c r="I15" s="330"/>
    </row>
    <row r="16" spans="1:9" ht="12.75" customHeight="1">
      <c r="A16" s="331" t="s">
        <v>338</v>
      </c>
      <c r="B16" s="339" t="s">
        <v>72</v>
      </c>
      <c r="C16" s="333">
        <v>86594</v>
      </c>
      <c r="D16" s="333">
        <v>44284</v>
      </c>
      <c r="E16" s="333">
        <v>6811</v>
      </c>
      <c r="F16" s="333">
        <v>7402</v>
      </c>
      <c r="G16" s="333">
        <v>4631</v>
      </c>
      <c r="H16" s="340">
        <v>-37.4</v>
      </c>
      <c r="I16" s="330"/>
    </row>
    <row r="17" spans="1:9" ht="13.5" customHeight="1">
      <c r="A17" s="331" t="s">
        <v>339</v>
      </c>
      <c r="B17" s="339" t="s">
        <v>72</v>
      </c>
      <c r="C17" s="333">
        <v>143302</v>
      </c>
      <c r="D17" s="333">
        <v>142819</v>
      </c>
      <c r="E17" s="333">
        <v>128846</v>
      </c>
      <c r="F17" s="333">
        <v>125686</v>
      </c>
      <c r="G17" s="333">
        <v>130581</v>
      </c>
      <c r="H17" s="340">
        <v>3.9</v>
      </c>
      <c r="I17" s="330"/>
    </row>
    <row r="18" spans="1:9" ht="12.75" customHeight="1">
      <c r="A18" s="331" t="s">
        <v>340</v>
      </c>
      <c r="B18" s="339" t="s">
        <v>72</v>
      </c>
      <c r="C18" s="333">
        <v>4442</v>
      </c>
      <c r="D18" s="333">
        <v>2486</v>
      </c>
      <c r="E18" s="333">
        <v>2487</v>
      </c>
      <c r="F18" s="333">
        <v>2610</v>
      </c>
      <c r="G18" s="333">
        <v>2090</v>
      </c>
      <c r="H18" s="340">
        <v>-19.899999999999999</v>
      </c>
      <c r="I18" s="330"/>
    </row>
    <row r="19" spans="1:9" ht="6.75" customHeight="1">
      <c r="A19" s="331"/>
      <c r="B19" s="332"/>
      <c r="C19" s="333"/>
      <c r="D19" s="333"/>
      <c r="E19" s="333"/>
      <c r="F19" s="333"/>
      <c r="G19" s="333"/>
      <c r="H19" s="340"/>
      <c r="I19" s="330"/>
    </row>
    <row r="20" spans="1:9" ht="12.75" customHeight="1">
      <c r="A20" s="331" t="s">
        <v>341</v>
      </c>
      <c r="B20" s="339" t="s">
        <v>72</v>
      </c>
      <c r="C20" s="333">
        <v>147774</v>
      </c>
      <c r="D20" s="333">
        <v>209776</v>
      </c>
      <c r="E20" s="333">
        <v>191446</v>
      </c>
      <c r="F20" s="333">
        <v>180404</v>
      </c>
      <c r="G20" s="333">
        <v>180107</v>
      </c>
      <c r="H20" s="340">
        <v>-0.2</v>
      </c>
      <c r="I20" s="330"/>
    </row>
    <row r="21" spans="1:9" ht="12.75" customHeight="1">
      <c r="A21" s="331" t="s">
        <v>342</v>
      </c>
      <c r="B21" s="339" t="s">
        <v>72</v>
      </c>
      <c r="C21" s="333">
        <v>120333</v>
      </c>
      <c r="D21" s="333">
        <v>200892</v>
      </c>
      <c r="E21" s="333">
        <v>181946</v>
      </c>
      <c r="F21" s="333">
        <v>172469</v>
      </c>
      <c r="G21" s="333">
        <v>171658</v>
      </c>
      <c r="H21" s="340">
        <v>-0.5</v>
      </c>
      <c r="I21" s="330"/>
    </row>
    <row r="22" spans="1:9" ht="12.75" customHeight="1">
      <c r="A22" s="806" t="s">
        <v>343</v>
      </c>
      <c r="B22" s="341"/>
      <c r="C22" s="333"/>
      <c r="D22" s="333"/>
      <c r="E22" s="333"/>
      <c r="F22" s="333"/>
      <c r="G22" s="333"/>
      <c r="H22" s="340"/>
      <c r="I22" s="330"/>
    </row>
    <row r="23" spans="1:9" ht="12.75" customHeight="1">
      <c r="A23" s="806"/>
      <c r="B23" s="339" t="s">
        <v>72</v>
      </c>
      <c r="C23" s="333">
        <v>11802</v>
      </c>
      <c r="D23" s="333">
        <v>266</v>
      </c>
      <c r="E23" s="333">
        <v>265</v>
      </c>
      <c r="F23" s="342" t="s">
        <v>189</v>
      </c>
      <c r="G23" s="342">
        <v>46</v>
      </c>
      <c r="H23" s="340" t="s">
        <v>189</v>
      </c>
      <c r="I23" s="330"/>
    </row>
    <row r="24" spans="1:9" ht="12.75" customHeight="1">
      <c r="A24" s="343" t="s">
        <v>344</v>
      </c>
      <c r="B24" s="339" t="s">
        <v>72</v>
      </c>
      <c r="C24" s="333">
        <v>15639</v>
      </c>
      <c r="D24" s="333">
        <v>8618</v>
      </c>
      <c r="E24" s="333">
        <v>9235</v>
      </c>
      <c r="F24" s="333">
        <v>7935</v>
      </c>
      <c r="G24" s="333">
        <v>8403</v>
      </c>
      <c r="H24" s="340">
        <v>5.9</v>
      </c>
      <c r="I24" s="330"/>
    </row>
    <row r="25" spans="1:9" ht="12.75" customHeight="1">
      <c r="A25" s="331" t="s">
        <v>345</v>
      </c>
      <c r="B25" s="339" t="s">
        <v>72</v>
      </c>
      <c r="C25" s="342" t="s">
        <v>189</v>
      </c>
      <c r="D25" s="342" t="s">
        <v>189</v>
      </c>
      <c r="E25" s="342" t="s">
        <v>189</v>
      </c>
      <c r="F25" s="342" t="s">
        <v>189</v>
      </c>
      <c r="G25" s="342" t="s">
        <v>189</v>
      </c>
      <c r="H25" s="340" t="s">
        <v>189</v>
      </c>
      <c r="I25" s="330"/>
    </row>
    <row r="26" spans="1:9" ht="9.75" customHeight="1">
      <c r="A26" s="321"/>
      <c r="B26" s="321"/>
      <c r="C26" s="321"/>
      <c r="D26" s="344"/>
      <c r="E26" s="344"/>
      <c r="F26" s="344"/>
      <c r="G26" s="344"/>
      <c r="H26" s="321"/>
    </row>
    <row r="27" spans="1:9" ht="9.9" customHeight="1">
      <c r="A27" s="345" t="s">
        <v>37</v>
      </c>
      <c r="B27" s="345"/>
      <c r="C27" s="326"/>
      <c r="D27" s="346"/>
      <c r="E27" s="346"/>
      <c r="F27" s="346"/>
      <c r="G27" s="346"/>
      <c r="H27" s="326"/>
    </row>
    <row r="28" spans="1:9" ht="12.75" customHeight="1">
      <c r="A28" s="326" t="s">
        <v>346</v>
      </c>
      <c r="B28" s="326"/>
      <c r="C28" s="326"/>
      <c r="D28" s="346"/>
      <c r="E28" s="346"/>
      <c r="F28" s="346"/>
      <c r="G28" s="346"/>
      <c r="H28" s="326"/>
    </row>
    <row r="29" spans="1:9" ht="12.75" customHeight="1">
      <c r="A29" s="326" t="s">
        <v>347</v>
      </c>
      <c r="B29" s="326"/>
      <c r="C29" s="326"/>
      <c r="D29" s="346"/>
      <c r="E29" s="346"/>
      <c r="F29" s="346"/>
      <c r="G29" s="346"/>
      <c r="H29" s="326"/>
    </row>
    <row r="30" spans="1:9" ht="12.75" customHeight="1">
      <c r="A30" s="326" t="s">
        <v>348</v>
      </c>
      <c r="B30" s="326"/>
      <c r="C30" s="326"/>
      <c r="D30" s="346"/>
      <c r="E30" s="346"/>
      <c r="F30" s="346"/>
      <c r="G30" s="346"/>
      <c r="H30" s="326"/>
    </row>
    <row r="31" spans="1:9" ht="14.25" customHeight="1">
      <c r="A31" s="326"/>
      <c r="B31" s="326"/>
      <c r="C31" s="326"/>
      <c r="D31" s="346"/>
      <c r="E31" s="346"/>
      <c r="F31" s="346"/>
      <c r="G31" s="346"/>
      <c r="H31" s="326"/>
    </row>
  </sheetData>
  <mergeCells count="8">
    <mergeCell ref="G4:G6"/>
    <mergeCell ref="A22:A23"/>
    <mergeCell ref="A4:A6"/>
    <mergeCell ref="B4:B6"/>
    <mergeCell ref="C4:C6"/>
    <mergeCell ref="D4:D6"/>
    <mergeCell ref="E4:E6"/>
    <mergeCell ref="F4:F6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 10</oddHeader>
    <oddFooter>&amp;C&amp;6© Statistisches Landesamt des Freistaates Sachsen - Q I 1 - 3j/13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showGridLines="0" zoomScaleNormal="100" workbookViewId="0">
      <selection activeCell="M16" sqref="M16"/>
    </sheetView>
  </sheetViews>
  <sheetFormatPr baseColWidth="10" defaultColWidth="11.375" defaultRowHeight="13.8"/>
  <cols>
    <col min="1" max="1" width="15" style="29" customWidth="1"/>
    <col min="2" max="10" width="8.875" style="29" customWidth="1"/>
    <col min="11" max="16384" width="11.375" style="29"/>
  </cols>
  <sheetData>
    <row r="1" spans="1:21" s="7" customFormat="1" ht="15.75" customHeight="1">
      <c r="A1" s="167" t="s">
        <v>657</v>
      </c>
    </row>
    <row r="2" spans="1:21" s="6" customFormat="1" ht="15.75" customHeight="1">
      <c r="A2" s="167" t="s">
        <v>656</v>
      </c>
      <c r="U2" s="7"/>
    </row>
    <row r="3" spans="1:21" s="7" customFormat="1" ht="13.2"/>
    <row r="4" spans="1:21" s="8" customFormat="1" ht="10.199999999999999">
      <c r="A4" s="1084" t="s">
        <v>94</v>
      </c>
      <c r="B4" s="1128" t="s">
        <v>81</v>
      </c>
      <c r="C4" s="1129"/>
      <c r="D4" s="1129"/>
      <c r="E4" s="1129"/>
      <c r="F4" s="1129"/>
      <c r="G4" s="1129"/>
      <c r="H4" s="1129"/>
      <c r="I4" s="1129"/>
      <c r="J4" s="1129"/>
    </row>
    <row r="5" spans="1:21" s="8" customFormat="1" ht="13.5" customHeight="1">
      <c r="A5" s="1085"/>
      <c r="B5" s="865" t="s">
        <v>95</v>
      </c>
      <c r="C5" s="1078" t="s">
        <v>142</v>
      </c>
      <c r="D5" s="1078" t="s">
        <v>143</v>
      </c>
      <c r="E5" s="1078" t="s">
        <v>144</v>
      </c>
      <c r="F5" s="1078" t="s">
        <v>145</v>
      </c>
      <c r="G5" s="1078" t="s">
        <v>242</v>
      </c>
      <c r="H5" s="836" t="s">
        <v>263</v>
      </c>
      <c r="I5" s="1079" t="s">
        <v>141</v>
      </c>
      <c r="J5" s="1115" t="s">
        <v>55</v>
      </c>
    </row>
    <row r="6" spans="1:21" s="8" customFormat="1" ht="10.5" customHeight="1">
      <c r="A6" s="1085"/>
      <c r="B6" s="865"/>
      <c r="C6" s="1130"/>
      <c r="D6" s="1130"/>
      <c r="E6" s="1130"/>
      <c r="F6" s="1130"/>
      <c r="G6" s="1130"/>
      <c r="H6" s="865"/>
      <c r="I6" s="1079"/>
      <c r="J6" s="865"/>
    </row>
    <row r="7" spans="1:21" s="8" customFormat="1" ht="12" customHeight="1">
      <c r="A7" s="1086"/>
      <c r="B7" s="1124"/>
      <c r="C7" s="1131"/>
      <c r="D7" s="1131"/>
      <c r="E7" s="1131"/>
      <c r="F7" s="1131"/>
      <c r="G7" s="1131"/>
      <c r="H7" s="1124"/>
      <c r="I7" s="1105"/>
      <c r="J7" s="1124"/>
    </row>
    <row r="8" spans="1:21" s="3" customFormat="1" ht="10.5" customHeight="1">
      <c r="A8" s="81"/>
      <c r="B8" s="5"/>
      <c r="C8" s="5"/>
      <c r="D8" s="5"/>
      <c r="E8" s="5"/>
      <c r="F8" s="5"/>
      <c r="G8" s="5"/>
      <c r="H8" s="5"/>
    </row>
    <row r="9" spans="1:21" s="3" customFormat="1" ht="11.25" customHeight="1">
      <c r="A9" s="5"/>
      <c r="B9" s="1098" t="s">
        <v>96</v>
      </c>
      <c r="C9" s="1098"/>
      <c r="D9" s="1098"/>
      <c r="E9" s="1098"/>
      <c r="F9" s="1098"/>
      <c r="G9" s="1098"/>
      <c r="H9" s="1098"/>
      <c r="I9" s="1098"/>
      <c r="J9" s="1098"/>
    </row>
    <row r="10" spans="1:21" s="3" customFormat="1" ht="10.5" customHeight="1">
      <c r="A10" s="1"/>
      <c r="B10" s="691"/>
      <c r="C10" s="691"/>
      <c r="D10" s="691"/>
      <c r="E10" s="691"/>
      <c r="F10" s="691"/>
      <c r="G10" s="691"/>
      <c r="H10" s="691"/>
      <c r="I10" s="691"/>
      <c r="J10" s="691"/>
    </row>
    <row r="11" spans="1:21" s="82" customFormat="1" ht="11.25" customHeight="1">
      <c r="A11" s="252" t="s">
        <v>97</v>
      </c>
      <c r="B11" s="784">
        <v>1585.5</v>
      </c>
      <c r="C11" s="692">
        <v>271.3</v>
      </c>
      <c r="D11" s="692">
        <v>386.4</v>
      </c>
      <c r="E11" s="692">
        <v>434.4</v>
      </c>
      <c r="F11" s="692">
        <v>3970.8</v>
      </c>
      <c r="G11" s="692">
        <v>1828.8</v>
      </c>
      <c r="H11" s="692">
        <v>309.60000000000002</v>
      </c>
      <c r="I11" s="692">
        <v>487.7</v>
      </c>
      <c r="J11" s="692">
        <v>9274.5</v>
      </c>
    </row>
    <row r="12" spans="1:21" s="82" customFormat="1" ht="11.25" customHeight="1">
      <c r="A12" s="252" t="s">
        <v>98</v>
      </c>
      <c r="B12" s="784">
        <v>1118.2</v>
      </c>
      <c r="C12" s="692">
        <v>87.1</v>
      </c>
      <c r="D12" s="692">
        <v>130.4</v>
      </c>
      <c r="E12" s="692">
        <v>155.30000000000001</v>
      </c>
      <c r="F12" s="692">
        <v>536.20000000000005</v>
      </c>
      <c r="G12" s="692">
        <v>304.60000000000002</v>
      </c>
      <c r="H12" s="692">
        <v>58.4</v>
      </c>
      <c r="I12" s="692">
        <v>250.5</v>
      </c>
      <c r="J12" s="692">
        <v>2640.7</v>
      </c>
    </row>
    <row r="13" spans="1:21" s="82" customFormat="1" ht="11.25" customHeight="1">
      <c r="A13" s="252" t="s">
        <v>99</v>
      </c>
      <c r="B13" s="784">
        <v>181.4</v>
      </c>
      <c r="C13" s="692">
        <v>67.2</v>
      </c>
      <c r="D13" s="692">
        <v>102</v>
      </c>
      <c r="E13" s="692">
        <v>140.5</v>
      </c>
      <c r="F13" s="692">
        <v>2599.8000000000002</v>
      </c>
      <c r="G13" s="692">
        <v>1109.8</v>
      </c>
      <c r="H13" s="692">
        <v>161.80000000000001</v>
      </c>
      <c r="I13" s="692">
        <v>96.4</v>
      </c>
      <c r="J13" s="692">
        <v>4458.8999999999996</v>
      </c>
    </row>
    <row r="14" spans="1:21" s="82" customFormat="1" ht="11.25" customHeight="1">
      <c r="A14" s="252" t="s">
        <v>100</v>
      </c>
      <c r="B14" s="784">
        <v>285.89999999999998</v>
      </c>
      <c r="C14" s="692">
        <v>117</v>
      </c>
      <c r="D14" s="692">
        <v>154</v>
      </c>
      <c r="E14" s="692">
        <v>138.6</v>
      </c>
      <c r="F14" s="692">
        <v>834.8</v>
      </c>
      <c r="G14" s="692">
        <v>414.4</v>
      </c>
      <c r="H14" s="692">
        <v>89.4</v>
      </c>
      <c r="I14" s="692">
        <v>140.80000000000001</v>
      </c>
      <c r="J14" s="692">
        <v>2174.9</v>
      </c>
    </row>
    <row r="15" spans="1:21" s="3" customFormat="1" ht="10.5" customHeight="1">
      <c r="A15" s="1"/>
      <c r="B15" s="693"/>
      <c r="C15" s="693"/>
      <c r="D15" s="693"/>
      <c r="E15" s="693"/>
      <c r="F15" s="693"/>
      <c r="G15" s="693"/>
      <c r="H15" s="693"/>
      <c r="I15" s="694"/>
      <c r="J15" s="694"/>
    </row>
    <row r="16" spans="1:21" s="3" customFormat="1" ht="11.25" customHeight="1">
      <c r="A16" s="1"/>
      <c r="B16" s="1126" t="s">
        <v>101</v>
      </c>
      <c r="C16" s="1126"/>
      <c r="D16" s="1126"/>
      <c r="E16" s="1126"/>
      <c r="F16" s="1126"/>
      <c r="G16" s="1126"/>
      <c r="H16" s="1126"/>
      <c r="I16" s="1126"/>
      <c r="J16" s="1126"/>
    </row>
    <row r="17" spans="1:10" s="3" customFormat="1" ht="10.5" customHeight="1">
      <c r="A17" s="1"/>
      <c r="B17" s="695"/>
      <c r="C17" s="695"/>
      <c r="D17" s="695"/>
      <c r="E17" s="695"/>
      <c r="F17" s="695"/>
      <c r="G17" s="695"/>
      <c r="H17" s="695"/>
      <c r="I17" s="695"/>
      <c r="J17" s="695"/>
    </row>
    <row r="18" spans="1:10" s="3" customFormat="1" ht="11.25" customHeight="1">
      <c r="A18" s="252" t="s">
        <v>97</v>
      </c>
      <c r="B18" s="692">
        <v>1550.7</v>
      </c>
      <c r="C18" s="692">
        <v>291</v>
      </c>
      <c r="D18" s="692">
        <v>277.60000000000002</v>
      </c>
      <c r="E18" s="692">
        <v>316.39999999999998</v>
      </c>
      <c r="F18" s="692">
        <v>2595.8000000000002</v>
      </c>
      <c r="G18" s="692">
        <v>1764</v>
      </c>
      <c r="H18" s="692">
        <v>335.6</v>
      </c>
      <c r="I18" s="692">
        <v>1442.9</v>
      </c>
      <c r="J18" s="692">
        <v>8574</v>
      </c>
    </row>
    <row r="19" spans="1:10" s="3" customFormat="1" ht="11.25" customHeight="1">
      <c r="A19" s="252" t="s">
        <v>98</v>
      </c>
      <c r="B19" s="692">
        <v>1233.7</v>
      </c>
      <c r="C19" s="692">
        <v>208.9</v>
      </c>
      <c r="D19" s="692">
        <v>170.8</v>
      </c>
      <c r="E19" s="692">
        <v>176.8</v>
      </c>
      <c r="F19" s="692">
        <v>887.2</v>
      </c>
      <c r="G19" s="692">
        <v>534.9</v>
      </c>
      <c r="H19" s="692">
        <v>79.3</v>
      </c>
      <c r="I19" s="692">
        <v>807.4</v>
      </c>
      <c r="J19" s="692">
        <v>4099</v>
      </c>
    </row>
    <row r="20" spans="1:10" s="3" customFormat="1" ht="11.25" customHeight="1">
      <c r="A20" s="252" t="s">
        <v>99</v>
      </c>
      <c r="B20" s="692">
        <v>103.5</v>
      </c>
      <c r="C20" s="692">
        <v>17.7</v>
      </c>
      <c r="D20" s="692">
        <v>33.200000000000003</v>
      </c>
      <c r="E20" s="692">
        <v>59.3</v>
      </c>
      <c r="F20" s="692">
        <v>1165.3</v>
      </c>
      <c r="G20" s="692">
        <v>864.4</v>
      </c>
      <c r="H20" s="692">
        <v>203.6</v>
      </c>
      <c r="I20" s="692">
        <v>420.6</v>
      </c>
      <c r="J20" s="692">
        <v>2867.6</v>
      </c>
    </row>
    <row r="21" spans="1:10" s="3" customFormat="1" ht="11.25" customHeight="1">
      <c r="A21" s="252" t="s">
        <v>100</v>
      </c>
      <c r="B21" s="692">
        <v>213.5</v>
      </c>
      <c r="C21" s="692">
        <v>64.400000000000006</v>
      </c>
      <c r="D21" s="692">
        <v>73.599999999999994</v>
      </c>
      <c r="E21" s="692">
        <v>80.3</v>
      </c>
      <c r="F21" s="692">
        <v>543.29999999999995</v>
      </c>
      <c r="G21" s="692">
        <v>364.7</v>
      </c>
      <c r="H21" s="692">
        <v>52.7</v>
      </c>
      <c r="I21" s="692">
        <v>214.9</v>
      </c>
      <c r="J21" s="692">
        <v>1607.4</v>
      </c>
    </row>
    <row r="22" spans="1:10" s="3" customFormat="1" ht="10.5" customHeight="1">
      <c r="A22" s="1"/>
      <c r="B22" s="693"/>
      <c r="C22" s="693"/>
      <c r="D22" s="693"/>
      <c r="E22" s="693"/>
      <c r="F22" s="693"/>
      <c r="G22" s="693"/>
      <c r="H22" s="693"/>
      <c r="I22" s="694"/>
      <c r="J22" s="694"/>
    </row>
    <row r="23" spans="1:10" s="3" customFormat="1" ht="11.25" customHeight="1">
      <c r="A23" s="1"/>
      <c r="B23" s="1126" t="s">
        <v>102</v>
      </c>
      <c r="C23" s="1126"/>
      <c r="D23" s="1126"/>
      <c r="E23" s="1126"/>
      <c r="F23" s="1126"/>
      <c r="G23" s="1126"/>
      <c r="H23" s="1126"/>
      <c r="I23" s="1126"/>
      <c r="J23" s="1126"/>
    </row>
    <row r="24" spans="1:10" s="3" customFormat="1" ht="10.5" customHeight="1">
      <c r="A24" s="1"/>
      <c r="B24" s="695"/>
      <c r="C24" s="695"/>
      <c r="D24" s="695"/>
      <c r="E24" s="695"/>
      <c r="F24" s="695"/>
      <c r="G24" s="695"/>
      <c r="H24" s="695"/>
      <c r="I24" s="695"/>
      <c r="J24" s="695"/>
    </row>
    <row r="25" spans="1:10" s="82" customFormat="1" ht="11.25" customHeight="1">
      <c r="A25" s="252" t="s">
        <v>97</v>
      </c>
      <c r="B25" s="692">
        <v>1475.5</v>
      </c>
      <c r="C25" s="692">
        <v>103</v>
      </c>
      <c r="D25" s="692">
        <v>209.2</v>
      </c>
      <c r="E25" s="692">
        <v>205.4</v>
      </c>
      <c r="F25" s="692">
        <v>1706.1</v>
      </c>
      <c r="G25" s="692">
        <v>968.3</v>
      </c>
      <c r="H25" s="692">
        <v>162.19999999999999</v>
      </c>
      <c r="I25" s="692">
        <v>505.5</v>
      </c>
      <c r="J25" s="692">
        <v>5335.2</v>
      </c>
    </row>
    <row r="26" spans="1:10" s="82" customFormat="1" ht="11.25" customHeight="1">
      <c r="A26" s="252" t="s">
        <v>98</v>
      </c>
      <c r="B26" s="692">
        <v>1345.1</v>
      </c>
      <c r="C26" s="692">
        <v>75.7</v>
      </c>
      <c r="D26" s="692">
        <v>110.6</v>
      </c>
      <c r="E26" s="692">
        <v>86.3</v>
      </c>
      <c r="F26" s="692">
        <v>538.20000000000005</v>
      </c>
      <c r="G26" s="692">
        <v>283</v>
      </c>
      <c r="H26" s="692">
        <v>47.9</v>
      </c>
      <c r="I26" s="692">
        <v>370.3</v>
      </c>
      <c r="J26" s="692">
        <v>2857.1</v>
      </c>
    </row>
    <row r="27" spans="1:10" s="82" customFormat="1" ht="11.25" customHeight="1">
      <c r="A27" s="252" t="s">
        <v>99</v>
      </c>
      <c r="B27" s="692">
        <v>37.1</v>
      </c>
      <c r="C27" s="692">
        <v>15.2</v>
      </c>
      <c r="D27" s="692">
        <v>50.6</v>
      </c>
      <c r="E27" s="692">
        <v>66.8</v>
      </c>
      <c r="F27" s="692">
        <v>770.4</v>
      </c>
      <c r="G27" s="692">
        <v>456.2</v>
      </c>
      <c r="H27" s="692">
        <v>74.400000000000006</v>
      </c>
      <c r="I27" s="692">
        <v>42.4</v>
      </c>
      <c r="J27" s="692">
        <v>1513.1</v>
      </c>
    </row>
    <row r="28" spans="1:10" s="82" customFormat="1" ht="11.25" customHeight="1">
      <c r="A28" s="252" t="s">
        <v>100</v>
      </c>
      <c r="B28" s="692">
        <v>93.3</v>
      </c>
      <c r="C28" s="692">
        <v>12.1</v>
      </c>
      <c r="D28" s="692">
        <v>48</v>
      </c>
      <c r="E28" s="692">
        <v>52.3</v>
      </c>
      <c r="F28" s="692">
        <v>397.5</v>
      </c>
      <c r="G28" s="692">
        <v>229.1</v>
      </c>
      <c r="H28" s="692">
        <v>39.9</v>
      </c>
      <c r="I28" s="692">
        <v>92.8</v>
      </c>
      <c r="J28" s="692">
        <v>965</v>
      </c>
    </row>
    <row r="29" spans="1:10" s="3" customFormat="1" ht="10.5" customHeight="1">
      <c r="A29" s="1"/>
      <c r="B29" s="693"/>
      <c r="C29" s="693"/>
      <c r="D29" s="693"/>
      <c r="E29" s="693"/>
      <c r="F29" s="693"/>
      <c r="G29" s="693"/>
      <c r="H29" s="693"/>
      <c r="I29" s="694"/>
      <c r="J29" s="694"/>
    </row>
    <row r="30" spans="1:10" s="3" customFormat="1" ht="11.25" customHeight="1">
      <c r="A30" s="1"/>
      <c r="B30" s="1126" t="s">
        <v>103</v>
      </c>
      <c r="C30" s="1126"/>
      <c r="D30" s="1126"/>
      <c r="E30" s="1126"/>
      <c r="F30" s="1126"/>
      <c r="G30" s="1126"/>
      <c r="H30" s="1126"/>
      <c r="I30" s="1126"/>
      <c r="J30" s="1126"/>
    </row>
    <row r="31" spans="1:10" s="3" customFormat="1" ht="10.5" customHeight="1">
      <c r="A31" s="1"/>
      <c r="B31" s="693"/>
      <c r="C31" s="693"/>
      <c r="D31" s="693"/>
      <c r="E31" s="693"/>
      <c r="F31" s="693"/>
      <c r="G31" s="693"/>
      <c r="H31" s="693"/>
      <c r="I31" s="694"/>
      <c r="J31" s="694"/>
    </row>
    <row r="32" spans="1:10" s="3" customFormat="1" ht="11.25" customHeight="1">
      <c r="A32" s="252" t="s">
        <v>97</v>
      </c>
      <c r="B32" s="692">
        <v>179.2</v>
      </c>
      <c r="C32" s="692">
        <v>54.5</v>
      </c>
      <c r="D32" s="692">
        <v>88.4</v>
      </c>
      <c r="E32" s="692">
        <v>100.9</v>
      </c>
      <c r="F32" s="692">
        <v>1026.2</v>
      </c>
      <c r="G32" s="692">
        <v>711.6</v>
      </c>
      <c r="H32" s="692">
        <v>110</v>
      </c>
      <c r="I32" s="692">
        <v>116.7</v>
      </c>
      <c r="J32" s="692">
        <v>2387.5</v>
      </c>
    </row>
    <row r="33" spans="1:10" s="3" customFormat="1" ht="11.25" customHeight="1">
      <c r="A33" s="252" t="s">
        <v>98</v>
      </c>
      <c r="B33" s="692">
        <v>59.3</v>
      </c>
      <c r="C33" s="692">
        <v>10.9</v>
      </c>
      <c r="D33" s="692">
        <v>16.600000000000001</v>
      </c>
      <c r="E33" s="692">
        <v>33</v>
      </c>
      <c r="F33" s="692">
        <v>16.399999999999999</v>
      </c>
      <c r="G33" s="692">
        <v>10.7</v>
      </c>
      <c r="H33" s="692">
        <v>13.3</v>
      </c>
      <c r="I33" s="692">
        <v>78.5</v>
      </c>
      <c r="J33" s="692">
        <v>238.7</v>
      </c>
    </row>
    <row r="34" spans="1:10" s="3" customFormat="1" ht="11.25" customHeight="1">
      <c r="A34" s="252" t="s">
        <v>99</v>
      </c>
      <c r="B34" s="692">
        <v>25.3</v>
      </c>
      <c r="C34" s="692">
        <v>29.2</v>
      </c>
      <c r="D34" s="692">
        <v>40.799999999999997</v>
      </c>
      <c r="E34" s="692">
        <v>19.7</v>
      </c>
      <c r="F34" s="692">
        <v>837.1</v>
      </c>
      <c r="G34" s="692">
        <v>583.6</v>
      </c>
      <c r="H34" s="692">
        <v>77.5</v>
      </c>
      <c r="I34" s="692">
        <v>16.100000000000001</v>
      </c>
      <c r="J34" s="692">
        <v>1629.3</v>
      </c>
    </row>
    <row r="35" spans="1:10" s="3" customFormat="1" ht="11.25" customHeight="1">
      <c r="A35" s="252" t="s">
        <v>100</v>
      </c>
      <c r="B35" s="692">
        <v>94.6</v>
      </c>
      <c r="C35" s="692">
        <v>14.4</v>
      </c>
      <c r="D35" s="692">
        <v>31</v>
      </c>
      <c r="E35" s="692">
        <v>48.2</v>
      </c>
      <c r="F35" s="692">
        <v>172.7</v>
      </c>
      <c r="G35" s="692">
        <v>117.3</v>
      </c>
      <c r="H35" s="692">
        <v>19.2</v>
      </c>
      <c r="I35" s="692">
        <v>22.1</v>
      </c>
      <c r="J35" s="692">
        <v>519.5</v>
      </c>
    </row>
    <row r="36" spans="1:10" s="3" customFormat="1" ht="10.5" customHeight="1">
      <c r="A36" s="1"/>
      <c r="B36" s="693"/>
      <c r="C36" s="693"/>
      <c r="D36" s="693"/>
      <c r="E36" s="693"/>
      <c r="F36" s="693"/>
      <c r="G36" s="693"/>
      <c r="H36" s="693"/>
      <c r="I36" s="694"/>
      <c r="J36" s="694"/>
    </row>
    <row r="37" spans="1:10" s="3" customFormat="1" ht="11.25" customHeight="1">
      <c r="A37" s="1"/>
      <c r="B37" s="1126" t="s">
        <v>104</v>
      </c>
      <c r="C37" s="1126"/>
      <c r="D37" s="1126"/>
      <c r="E37" s="1126"/>
      <c r="F37" s="1126"/>
      <c r="G37" s="1126"/>
      <c r="H37" s="1126"/>
      <c r="I37" s="1126"/>
      <c r="J37" s="1126"/>
    </row>
    <row r="38" spans="1:10" s="3" customFormat="1" ht="10.5" customHeight="1">
      <c r="A38" s="1"/>
      <c r="B38" s="695"/>
      <c r="C38" s="695"/>
      <c r="D38" s="695"/>
      <c r="E38" s="695"/>
      <c r="F38" s="695"/>
      <c r="G38" s="695"/>
      <c r="H38" s="695"/>
      <c r="I38" s="695"/>
      <c r="J38" s="695"/>
    </row>
    <row r="39" spans="1:10" s="3" customFormat="1" ht="11.25" customHeight="1">
      <c r="A39" s="252" t="s">
        <v>97</v>
      </c>
      <c r="B39" s="692">
        <f>SUM(B11,B18,B25,B32)</f>
        <v>4790.8999999999996</v>
      </c>
      <c r="C39" s="692">
        <f t="shared" ref="C39:J39" si="0">SUM(C11,C18,C25,C32)</f>
        <v>719.8</v>
      </c>
      <c r="D39" s="692">
        <f t="shared" si="0"/>
        <v>961.6</v>
      </c>
      <c r="E39" s="692">
        <f t="shared" si="0"/>
        <v>1057.0999999999999</v>
      </c>
      <c r="F39" s="692">
        <f t="shared" si="0"/>
        <v>9298.9000000000015</v>
      </c>
      <c r="G39" s="692">
        <f t="shared" si="0"/>
        <v>5272.7000000000007</v>
      </c>
      <c r="H39" s="692">
        <f t="shared" si="0"/>
        <v>917.40000000000009</v>
      </c>
      <c r="I39" s="692">
        <f t="shared" si="0"/>
        <v>2552.8000000000002</v>
      </c>
      <c r="J39" s="692">
        <f t="shared" si="0"/>
        <v>25571.200000000001</v>
      </c>
    </row>
    <row r="40" spans="1:10" s="3" customFormat="1" ht="11.25" customHeight="1">
      <c r="A40" s="252" t="s">
        <v>98</v>
      </c>
      <c r="B40" s="692">
        <f>SUM(B12,B19,B26,B33)</f>
        <v>3756.3</v>
      </c>
      <c r="C40" s="692">
        <f t="shared" ref="C40:J40" si="1">SUM(C12,C19,C26,C33)</f>
        <v>382.59999999999997</v>
      </c>
      <c r="D40" s="692">
        <f t="shared" si="1"/>
        <v>428.40000000000009</v>
      </c>
      <c r="E40" s="692">
        <f t="shared" si="1"/>
        <v>451.40000000000003</v>
      </c>
      <c r="F40" s="692">
        <f t="shared" si="1"/>
        <v>1978.0000000000002</v>
      </c>
      <c r="G40" s="692">
        <f t="shared" si="1"/>
        <v>1133.2</v>
      </c>
      <c r="H40" s="692">
        <f t="shared" si="1"/>
        <v>198.9</v>
      </c>
      <c r="I40" s="692">
        <f t="shared" si="1"/>
        <v>1506.7</v>
      </c>
      <c r="J40" s="692">
        <f t="shared" si="1"/>
        <v>9835.5</v>
      </c>
    </row>
    <row r="41" spans="1:10" s="3" customFormat="1" ht="11.25" customHeight="1">
      <c r="A41" s="252" t="s">
        <v>99</v>
      </c>
      <c r="B41" s="692">
        <f t="shared" ref="B41:J41" si="2">SUM(B13,B20,B27,B34)</f>
        <v>347.3</v>
      </c>
      <c r="C41" s="692">
        <f t="shared" si="2"/>
        <v>129.30000000000001</v>
      </c>
      <c r="D41" s="692">
        <f t="shared" si="2"/>
        <v>226.59999999999997</v>
      </c>
      <c r="E41" s="692">
        <f t="shared" si="2"/>
        <v>286.3</v>
      </c>
      <c r="F41" s="692">
        <f t="shared" si="2"/>
        <v>5372.6</v>
      </c>
      <c r="G41" s="692">
        <f t="shared" si="2"/>
        <v>3013.9999999999995</v>
      </c>
      <c r="H41" s="692">
        <f t="shared" si="2"/>
        <v>517.29999999999995</v>
      </c>
      <c r="I41" s="692">
        <f t="shared" si="2"/>
        <v>575.5</v>
      </c>
      <c r="J41" s="692">
        <f t="shared" si="2"/>
        <v>10468.9</v>
      </c>
    </row>
    <row r="42" spans="1:10" s="3" customFormat="1" ht="11.25" customHeight="1">
      <c r="A42" s="252" t="s">
        <v>100</v>
      </c>
      <c r="B42" s="692">
        <f t="shared" ref="B42:J42" si="3">SUM(B14,B21,B28,B35)</f>
        <v>687.3</v>
      </c>
      <c r="C42" s="692">
        <f t="shared" si="3"/>
        <v>207.9</v>
      </c>
      <c r="D42" s="692">
        <f t="shared" si="3"/>
        <v>306.60000000000002</v>
      </c>
      <c r="E42" s="692">
        <f t="shared" si="3"/>
        <v>319.39999999999998</v>
      </c>
      <c r="F42" s="692">
        <f t="shared" si="3"/>
        <v>1948.3</v>
      </c>
      <c r="G42" s="692">
        <f t="shared" si="3"/>
        <v>1125.5</v>
      </c>
      <c r="H42" s="692">
        <f t="shared" si="3"/>
        <v>201.20000000000002</v>
      </c>
      <c r="I42" s="692">
        <f t="shared" si="3"/>
        <v>470.60000000000008</v>
      </c>
      <c r="J42" s="692">
        <f t="shared" si="3"/>
        <v>5266.8</v>
      </c>
    </row>
    <row r="43" spans="1:10" s="3" customFormat="1" ht="10.5" customHeight="1">
      <c r="A43" s="1"/>
      <c r="B43" s="693"/>
      <c r="C43" s="693"/>
      <c r="D43" s="693"/>
      <c r="E43" s="693"/>
      <c r="F43" s="693"/>
      <c r="G43" s="693"/>
      <c r="H43" s="693"/>
      <c r="I43" s="694"/>
      <c r="J43" s="694"/>
    </row>
    <row r="44" spans="1:10" s="3" customFormat="1" ht="11.25" customHeight="1">
      <c r="A44" s="1"/>
      <c r="B44" s="1126" t="s">
        <v>105</v>
      </c>
      <c r="C44" s="1126"/>
      <c r="D44" s="1126"/>
      <c r="E44" s="1126"/>
      <c r="F44" s="1126"/>
      <c r="G44" s="1126"/>
      <c r="H44" s="1126"/>
      <c r="I44" s="1126"/>
      <c r="J44" s="1126"/>
    </row>
    <row r="45" spans="1:10" s="3" customFormat="1" ht="10.5" customHeight="1">
      <c r="A45" s="1"/>
      <c r="B45" s="695"/>
      <c r="C45" s="695"/>
      <c r="D45" s="695"/>
      <c r="E45" s="695"/>
      <c r="F45" s="695"/>
      <c r="G45" s="695"/>
      <c r="H45" s="695"/>
      <c r="I45" s="695"/>
      <c r="J45" s="695"/>
    </row>
    <row r="46" spans="1:10" s="3" customFormat="1" ht="11.25" customHeight="1">
      <c r="A46" s="252" t="s">
        <v>97</v>
      </c>
      <c r="B46" s="692">
        <v>282.3</v>
      </c>
      <c r="C46" s="692">
        <v>32.799999999999997</v>
      </c>
      <c r="D46" s="692">
        <v>102.4</v>
      </c>
      <c r="E46" s="692">
        <v>48.3</v>
      </c>
      <c r="F46" s="692">
        <v>736.4</v>
      </c>
      <c r="G46" s="692">
        <v>289.8</v>
      </c>
      <c r="H46" s="692">
        <v>21</v>
      </c>
      <c r="I46" s="692">
        <v>18.100000000000001</v>
      </c>
      <c r="J46" s="692">
        <v>1531.1</v>
      </c>
    </row>
    <row r="47" spans="1:10" s="3" customFormat="1" ht="11.25" customHeight="1">
      <c r="A47" s="252" t="s">
        <v>98</v>
      </c>
      <c r="B47" s="692">
        <v>60.8</v>
      </c>
      <c r="C47" s="692">
        <v>4.5</v>
      </c>
      <c r="D47" s="692">
        <v>13.2</v>
      </c>
      <c r="E47" s="692">
        <v>6.3</v>
      </c>
      <c r="F47" s="692">
        <v>16.399999999999999</v>
      </c>
      <c r="G47" s="692">
        <v>18</v>
      </c>
      <c r="H47" s="692">
        <v>5.0999999999999996</v>
      </c>
      <c r="I47" s="696" t="s">
        <v>191</v>
      </c>
      <c r="J47" s="692">
        <v>124.3</v>
      </c>
    </row>
    <row r="48" spans="1:10" s="3" customFormat="1" ht="11.25" customHeight="1">
      <c r="A48" s="252" t="s">
        <v>99</v>
      </c>
      <c r="B48" s="692">
        <v>85.2</v>
      </c>
      <c r="C48" s="692">
        <v>14</v>
      </c>
      <c r="D48" s="692">
        <v>40.6</v>
      </c>
      <c r="E48" s="692">
        <v>27.3</v>
      </c>
      <c r="F48" s="692">
        <v>595.29999999999995</v>
      </c>
      <c r="G48" s="692">
        <v>225.5</v>
      </c>
      <c r="H48" s="692">
        <v>8.8000000000000007</v>
      </c>
      <c r="I48" s="692">
        <v>7.8</v>
      </c>
      <c r="J48" s="692">
        <v>1004.5</v>
      </c>
    </row>
    <row r="49" spans="1:10" s="3" customFormat="1" ht="11.25" customHeight="1">
      <c r="A49" s="252" t="s">
        <v>100</v>
      </c>
      <c r="B49" s="692">
        <v>136.30000000000001</v>
      </c>
      <c r="C49" s="692">
        <v>14.3</v>
      </c>
      <c r="D49" s="692">
        <v>48.6</v>
      </c>
      <c r="E49" s="692">
        <v>14.7</v>
      </c>
      <c r="F49" s="692">
        <v>124.7</v>
      </c>
      <c r="G49" s="692">
        <v>46.3</v>
      </c>
      <c r="H49" s="692">
        <v>7.1</v>
      </c>
      <c r="I49" s="692">
        <v>10.3</v>
      </c>
      <c r="J49" s="692">
        <v>402.3</v>
      </c>
    </row>
    <row r="50" spans="1:10" s="3" customFormat="1" ht="10.5" customHeight="1">
      <c r="A50" s="1"/>
      <c r="B50" s="693"/>
      <c r="C50" s="693"/>
      <c r="D50" s="693"/>
      <c r="E50" s="693"/>
      <c r="F50" s="693"/>
      <c r="G50" s="693"/>
      <c r="H50" s="693"/>
      <c r="I50" s="694"/>
      <c r="J50" s="694"/>
    </row>
    <row r="51" spans="1:10" s="3" customFormat="1" ht="11.25" customHeight="1">
      <c r="A51" s="1"/>
      <c r="B51" s="1126" t="s">
        <v>106</v>
      </c>
      <c r="C51" s="1126"/>
      <c r="D51" s="1126"/>
      <c r="E51" s="1126"/>
      <c r="F51" s="1126"/>
      <c r="G51" s="1126"/>
      <c r="H51" s="1126"/>
      <c r="I51" s="1126"/>
      <c r="J51" s="1126"/>
    </row>
    <row r="52" spans="1:10" s="3" customFormat="1" ht="10.5" customHeight="1">
      <c r="A52" s="1"/>
      <c r="B52" s="693"/>
      <c r="C52" s="693"/>
      <c r="D52" s="693"/>
      <c r="E52" s="693"/>
      <c r="F52" s="693"/>
      <c r="G52" s="693"/>
      <c r="H52" s="693"/>
      <c r="I52" s="694"/>
      <c r="J52" s="694"/>
    </row>
    <row r="53" spans="1:10" s="3" customFormat="1" ht="11.25" customHeight="1">
      <c r="A53" s="252" t="s">
        <v>97</v>
      </c>
      <c r="B53" s="692">
        <v>282.3</v>
      </c>
      <c r="C53" s="692">
        <v>32.799999999999997</v>
      </c>
      <c r="D53" s="692">
        <v>102.4</v>
      </c>
      <c r="E53" s="692">
        <v>48.3</v>
      </c>
      <c r="F53" s="692">
        <v>736.4</v>
      </c>
      <c r="G53" s="692">
        <v>289.8</v>
      </c>
      <c r="H53" s="692">
        <v>21</v>
      </c>
      <c r="I53" s="692">
        <v>18.100000000000001</v>
      </c>
      <c r="J53" s="692">
        <v>1531.1</v>
      </c>
    </row>
    <row r="54" spans="1:10" s="3" customFormat="1" ht="11.25" customHeight="1">
      <c r="A54" s="252" t="s">
        <v>98</v>
      </c>
      <c r="B54" s="692">
        <v>60.8</v>
      </c>
      <c r="C54" s="692">
        <v>4.5</v>
      </c>
      <c r="D54" s="692">
        <v>13.2</v>
      </c>
      <c r="E54" s="692">
        <v>6.3</v>
      </c>
      <c r="F54" s="692">
        <v>16.399999999999999</v>
      </c>
      <c r="G54" s="692">
        <v>18</v>
      </c>
      <c r="H54" s="692">
        <v>5.0999999999999996</v>
      </c>
      <c r="I54" s="697" t="s">
        <v>191</v>
      </c>
      <c r="J54" s="692">
        <v>124.3</v>
      </c>
    </row>
    <row r="55" spans="1:10" s="3" customFormat="1" ht="11.25" customHeight="1">
      <c r="A55" s="252" t="s">
        <v>99</v>
      </c>
      <c r="B55" s="692">
        <v>85.2</v>
      </c>
      <c r="C55" s="692">
        <v>14</v>
      </c>
      <c r="D55" s="692">
        <v>40.6</v>
      </c>
      <c r="E55" s="692">
        <v>27.3</v>
      </c>
      <c r="F55" s="692">
        <v>595.29999999999995</v>
      </c>
      <c r="G55" s="692">
        <v>225.5</v>
      </c>
      <c r="H55" s="692">
        <v>8.8000000000000007</v>
      </c>
      <c r="I55" s="692">
        <v>7.8</v>
      </c>
      <c r="J55" s="692">
        <v>1004.5</v>
      </c>
    </row>
    <row r="56" spans="1:10" s="3" customFormat="1" ht="11.25" customHeight="1">
      <c r="A56" s="252" t="s">
        <v>100</v>
      </c>
      <c r="B56" s="692">
        <v>136.30000000000001</v>
      </c>
      <c r="C56" s="692">
        <v>14.3</v>
      </c>
      <c r="D56" s="692">
        <v>48.6</v>
      </c>
      <c r="E56" s="692">
        <v>14.7</v>
      </c>
      <c r="F56" s="692">
        <v>124.7</v>
      </c>
      <c r="G56" s="692">
        <v>46.3</v>
      </c>
      <c r="H56" s="692">
        <v>7.1</v>
      </c>
      <c r="I56" s="692">
        <v>10.3</v>
      </c>
      <c r="J56" s="692">
        <v>402.3</v>
      </c>
    </row>
    <row r="57" spans="1:10" s="3" customFormat="1" ht="10.5" customHeight="1">
      <c r="A57" s="1"/>
      <c r="B57" s="694"/>
      <c r="C57" s="694"/>
      <c r="D57" s="694"/>
      <c r="E57" s="694"/>
      <c r="F57" s="694"/>
      <c r="G57" s="694"/>
      <c r="H57" s="694"/>
      <c r="I57" s="694"/>
      <c r="J57" s="694"/>
    </row>
    <row r="58" spans="1:10" s="3" customFormat="1" ht="11.25" customHeight="1">
      <c r="A58" s="1"/>
      <c r="B58" s="1126" t="s">
        <v>25</v>
      </c>
      <c r="C58" s="1132"/>
      <c r="D58" s="1132"/>
      <c r="E58" s="1132"/>
      <c r="F58" s="1132"/>
      <c r="G58" s="1132"/>
      <c r="H58" s="1132"/>
      <c r="I58" s="1132"/>
      <c r="J58" s="1132"/>
    </row>
    <row r="59" spans="1:10" s="3" customFormat="1" ht="10.5" customHeight="1">
      <c r="A59" s="1"/>
      <c r="B59" s="694"/>
      <c r="C59" s="694"/>
      <c r="D59" s="694"/>
      <c r="E59" s="694"/>
      <c r="F59" s="694"/>
      <c r="G59" s="694"/>
      <c r="H59" s="694"/>
      <c r="I59" s="694"/>
      <c r="J59" s="694"/>
    </row>
    <row r="60" spans="1:10" s="3" customFormat="1" ht="11.25" customHeight="1">
      <c r="A60" s="10" t="s">
        <v>97</v>
      </c>
      <c r="B60" s="67">
        <f>SUM(B39,B53)</f>
        <v>5073.2</v>
      </c>
      <c r="C60" s="67">
        <f t="shared" ref="C60:J60" si="4">SUM(C39,C53)</f>
        <v>752.59999999999991</v>
      </c>
      <c r="D60" s="67">
        <f t="shared" si="4"/>
        <v>1064</v>
      </c>
      <c r="E60" s="67">
        <f t="shared" si="4"/>
        <v>1105.3999999999999</v>
      </c>
      <c r="F60" s="67">
        <f t="shared" si="4"/>
        <v>10035.300000000001</v>
      </c>
      <c r="G60" s="67">
        <f t="shared" si="4"/>
        <v>5562.5000000000009</v>
      </c>
      <c r="H60" s="67">
        <f t="shared" si="4"/>
        <v>938.40000000000009</v>
      </c>
      <c r="I60" s="67">
        <f t="shared" si="4"/>
        <v>2570.9</v>
      </c>
      <c r="J60" s="67">
        <f t="shared" si="4"/>
        <v>27102.3</v>
      </c>
    </row>
    <row r="61" spans="1:10" s="3" customFormat="1" ht="11.25" customHeight="1">
      <c r="A61" s="10" t="s">
        <v>98</v>
      </c>
      <c r="B61" s="67">
        <f>SUM(B40,B54)</f>
        <v>3817.1000000000004</v>
      </c>
      <c r="C61" s="67">
        <f t="shared" ref="C61:J61" si="5">SUM(C40,C54)</f>
        <v>387.09999999999997</v>
      </c>
      <c r="D61" s="67">
        <f t="shared" si="5"/>
        <v>441.60000000000008</v>
      </c>
      <c r="E61" s="67">
        <f t="shared" si="5"/>
        <v>457.70000000000005</v>
      </c>
      <c r="F61" s="67">
        <f t="shared" si="5"/>
        <v>1994.4000000000003</v>
      </c>
      <c r="G61" s="67">
        <f t="shared" si="5"/>
        <v>1151.2</v>
      </c>
      <c r="H61" s="67">
        <f t="shared" si="5"/>
        <v>204</v>
      </c>
      <c r="I61" s="67">
        <f t="shared" si="5"/>
        <v>1506.7</v>
      </c>
      <c r="J61" s="67">
        <f t="shared" si="5"/>
        <v>9959.7999999999993</v>
      </c>
    </row>
    <row r="62" spans="1:10" s="3" customFormat="1" ht="11.25" customHeight="1">
      <c r="A62" s="10" t="s">
        <v>99</v>
      </c>
      <c r="B62" s="67">
        <f t="shared" ref="B62:J62" si="6">SUM(B41,B55)</f>
        <v>432.5</v>
      </c>
      <c r="C62" s="67">
        <f t="shared" si="6"/>
        <v>143.30000000000001</v>
      </c>
      <c r="D62" s="67">
        <f t="shared" si="6"/>
        <v>267.2</v>
      </c>
      <c r="E62" s="67">
        <f t="shared" si="6"/>
        <v>313.60000000000002</v>
      </c>
      <c r="F62" s="67">
        <f t="shared" si="6"/>
        <v>5967.9000000000005</v>
      </c>
      <c r="G62" s="67">
        <f t="shared" si="6"/>
        <v>3239.4999999999995</v>
      </c>
      <c r="H62" s="67">
        <f t="shared" si="6"/>
        <v>526.09999999999991</v>
      </c>
      <c r="I62" s="67">
        <f t="shared" si="6"/>
        <v>583.29999999999995</v>
      </c>
      <c r="J62" s="67">
        <f t="shared" si="6"/>
        <v>11473.4</v>
      </c>
    </row>
    <row r="63" spans="1:10" s="3" customFormat="1" ht="11.25" customHeight="1">
      <c r="A63" s="10" t="s">
        <v>100</v>
      </c>
      <c r="B63" s="67">
        <f t="shared" ref="B63:J63" si="7">SUM(B42,B56)</f>
        <v>823.59999999999991</v>
      </c>
      <c r="C63" s="67">
        <f t="shared" si="7"/>
        <v>222.20000000000002</v>
      </c>
      <c r="D63" s="67">
        <f t="shared" si="7"/>
        <v>355.20000000000005</v>
      </c>
      <c r="E63" s="67">
        <f t="shared" si="7"/>
        <v>334.09999999999997</v>
      </c>
      <c r="F63" s="67">
        <f t="shared" si="7"/>
        <v>2073</v>
      </c>
      <c r="G63" s="67">
        <f t="shared" si="7"/>
        <v>1171.8</v>
      </c>
      <c r="H63" s="67">
        <f t="shared" si="7"/>
        <v>208.3</v>
      </c>
      <c r="I63" s="67">
        <f t="shared" si="7"/>
        <v>480.90000000000009</v>
      </c>
      <c r="J63" s="67">
        <f t="shared" si="7"/>
        <v>5669.1</v>
      </c>
    </row>
    <row r="64" spans="1:10" ht="8.4" customHeight="1"/>
    <row r="65" spans="1:10" ht="7.95" customHeight="1">
      <c r="A65" s="52" t="s">
        <v>37</v>
      </c>
    </row>
    <row r="66" spans="1:10" s="8" customFormat="1" ht="10.5" customHeight="1">
      <c r="A66" s="1127" t="s">
        <v>238</v>
      </c>
      <c r="B66" s="1127"/>
      <c r="C66" s="1127"/>
      <c r="D66" s="1127"/>
      <c r="E66" s="1127"/>
      <c r="F66" s="1127"/>
      <c r="G66" s="1127"/>
      <c r="H66" s="1127"/>
      <c r="I66" s="1127"/>
      <c r="J66" s="1127"/>
    </row>
  </sheetData>
  <mergeCells count="20">
    <mergeCell ref="B37:J37"/>
    <mergeCell ref="B44:J44"/>
    <mergeCell ref="B51:J51"/>
    <mergeCell ref="G5:G7"/>
    <mergeCell ref="H5:H7"/>
    <mergeCell ref="B9:J9"/>
    <mergeCell ref="B16:J16"/>
    <mergeCell ref="B23:J23"/>
    <mergeCell ref="A66:J66"/>
    <mergeCell ref="A4:A7"/>
    <mergeCell ref="B4:J4"/>
    <mergeCell ref="B5:B7"/>
    <mergeCell ref="I5:I7"/>
    <mergeCell ref="J5:J7"/>
    <mergeCell ref="C5:C7"/>
    <mergeCell ref="D5:D7"/>
    <mergeCell ref="E5:E7"/>
    <mergeCell ref="F5:F7"/>
    <mergeCell ref="B58:J58"/>
    <mergeCell ref="B30:J30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&amp;C42</oddHeader>
    <oddFooter>&amp;C&amp;6© Statistisches Landesamt des Freistaates Sachsen - Q I 1 - 3j/13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GridLines="0" zoomScaleNormal="100" workbookViewId="0">
      <selection activeCell="K22" sqref="K22"/>
    </sheetView>
  </sheetViews>
  <sheetFormatPr baseColWidth="10" defaultRowHeight="11.4"/>
  <cols>
    <col min="1" max="1" width="23" customWidth="1"/>
    <col min="2" max="2" width="9" customWidth="1"/>
    <col min="3" max="3" width="10.75" customWidth="1"/>
    <col min="4" max="4" width="8" customWidth="1"/>
    <col min="5" max="5" width="11.625" customWidth="1"/>
    <col min="6" max="6" width="7.875" customWidth="1"/>
    <col min="7" max="7" width="11.625" customWidth="1"/>
    <col min="8" max="8" width="13.25" customWidth="1"/>
    <col min="9" max="9" width="11.75" customWidth="1"/>
  </cols>
  <sheetData>
    <row r="1" spans="1:8" ht="15.6">
      <c r="A1" s="6" t="s">
        <v>264</v>
      </c>
    </row>
    <row r="2" spans="1:8" ht="13.2">
      <c r="A2" s="6" t="s">
        <v>239</v>
      </c>
    </row>
    <row r="4" spans="1:8" ht="13.5" customHeight="1">
      <c r="A4" s="1084" t="s">
        <v>246</v>
      </c>
      <c r="B4" s="835" t="s">
        <v>178</v>
      </c>
      <c r="C4" s="1133"/>
      <c r="D4" s="835" t="s">
        <v>179</v>
      </c>
      <c r="E4" s="1133"/>
      <c r="F4" s="835" t="s">
        <v>180</v>
      </c>
      <c r="G4" s="1133"/>
      <c r="H4" s="1135" t="s">
        <v>181</v>
      </c>
    </row>
    <row r="5" spans="1:8" ht="13.5" customHeight="1">
      <c r="A5" s="1085"/>
      <c r="B5" s="836"/>
      <c r="C5" s="1134"/>
      <c r="D5" s="836"/>
      <c r="E5" s="1134"/>
      <c r="F5" s="836"/>
      <c r="G5" s="1134"/>
      <c r="H5" s="1136"/>
    </row>
    <row r="6" spans="1:8" ht="13.5" customHeight="1">
      <c r="A6" s="1085"/>
      <c r="B6" s="1137" t="s">
        <v>34</v>
      </c>
      <c r="C6" s="1138" t="s">
        <v>174</v>
      </c>
      <c r="D6" s="1137" t="s">
        <v>34</v>
      </c>
      <c r="E6" s="1138" t="s">
        <v>174</v>
      </c>
      <c r="F6" s="1137" t="s">
        <v>34</v>
      </c>
      <c r="G6" s="1138" t="s">
        <v>174</v>
      </c>
      <c r="H6" s="1136"/>
    </row>
    <row r="7" spans="1:8" ht="13.5" customHeight="1">
      <c r="A7" s="1085"/>
      <c r="B7" s="833"/>
      <c r="C7" s="1139"/>
      <c r="D7" s="833"/>
      <c r="E7" s="1139"/>
      <c r="F7" s="833"/>
      <c r="G7" s="1139"/>
      <c r="H7" s="1136"/>
    </row>
    <row r="8" spans="1:8" ht="13.5" customHeight="1">
      <c r="A8" s="1086"/>
      <c r="B8" s="834"/>
      <c r="C8" s="317" t="s">
        <v>73</v>
      </c>
      <c r="D8" s="834"/>
      <c r="E8" s="317" t="s">
        <v>73</v>
      </c>
      <c r="F8" s="834"/>
      <c r="G8" s="317" t="s">
        <v>73</v>
      </c>
      <c r="H8" s="117" t="s">
        <v>34</v>
      </c>
    </row>
    <row r="9" spans="1:8" ht="12.75" customHeight="1">
      <c r="A9" s="19"/>
    </row>
    <row r="10" spans="1:8" ht="12.75" customHeight="1">
      <c r="A10" s="118" t="s">
        <v>19</v>
      </c>
      <c r="B10" s="20">
        <v>23</v>
      </c>
      <c r="C10" s="20">
        <v>11654</v>
      </c>
      <c r="D10" s="20">
        <v>72</v>
      </c>
      <c r="E10" s="20">
        <v>43195</v>
      </c>
      <c r="F10" s="20">
        <v>2</v>
      </c>
      <c r="G10" s="20">
        <v>269</v>
      </c>
      <c r="H10" s="20">
        <v>98</v>
      </c>
    </row>
    <row r="11" spans="1:8" ht="12.75" customHeight="1">
      <c r="A11" s="118"/>
      <c r="B11" s="20"/>
      <c r="C11" s="20"/>
      <c r="D11" s="20"/>
      <c r="E11" s="20"/>
      <c r="F11" s="20"/>
      <c r="G11" s="20"/>
      <c r="H11" s="20"/>
    </row>
    <row r="12" spans="1:8" ht="12.75" customHeight="1">
      <c r="A12" s="118" t="s">
        <v>182</v>
      </c>
      <c r="B12" s="20">
        <v>124</v>
      </c>
      <c r="C12" s="20">
        <v>49976</v>
      </c>
      <c r="D12" s="20">
        <v>67</v>
      </c>
      <c r="E12" s="20">
        <v>100760</v>
      </c>
      <c r="F12" s="20">
        <v>7</v>
      </c>
      <c r="G12" s="20">
        <v>660</v>
      </c>
      <c r="H12" s="20">
        <v>88</v>
      </c>
    </row>
    <row r="13" spans="1:8" ht="12.75" customHeight="1">
      <c r="A13" s="118" t="s">
        <v>183</v>
      </c>
      <c r="B13" s="20">
        <v>82</v>
      </c>
      <c r="C13" s="20">
        <v>20307</v>
      </c>
      <c r="D13" s="20">
        <v>123</v>
      </c>
      <c r="E13" s="20">
        <v>191093</v>
      </c>
      <c r="F13" s="20">
        <v>9</v>
      </c>
      <c r="G13" s="20">
        <v>16234</v>
      </c>
      <c r="H13" s="20">
        <v>140</v>
      </c>
    </row>
    <row r="14" spans="1:8" ht="12.75" customHeight="1">
      <c r="A14" s="118" t="s">
        <v>20</v>
      </c>
      <c r="B14" s="20">
        <v>85</v>
      </c>
      <c r="C14" s="20">
        <v>44838</v>
      </c>
      <c r="D14" s="20">
        <v>65</v>
      </c>
      <c r="E14" s="20">
        <v>97122</v>
      </c>
      <c r="F14" s="20">
        <v>6</v>
      </c>
      <c r="G14" s="20">
        <v>11465</v>
      </c>
      <c r="H14" s="20">
        <v>136</v>
      </c>
    </row>
    <row r="15" spans="1:8" ht="12.75" customHeight="1">
      <c r="A15" s="118" t="s">
        <v>184</v>
      </c>
      <c r="B15" s="20">
        <v>92</v>
      </c>
      <c r="C15" s="20">
        <v>36630</v>
      </c>
      <c r="D15" s="20">
        <v>46</v>
      </c>
      <c r="E15" s="20">
        <v>54156</v>
      </c>
      <c r="F15" s="20">
        <v>5</v>
      </c>
      <c r="G15" s="20">
        <v>482</v>
      </c>
      <c r="H15" s="20">
        <v>195</v>
      </c>
    </row>
    <row r="16" spans="1:8" ht="12.75" customHeight="1">
      <c r="A16" s="118"/>
      <c r="B16" s="24"/>
      <c r="C16" s="24"/>
      <c r="D16" s="24"/>
      <c r="E16" s="24"/>
      <c r="F16" s="24"/>
      <c r="G16" s="24"/>
      <c r="H16" s="24"/>
    </row>
    <row r="17" spans="1:10" ht="12.75" customHeight="1">
      <c r="A17" s="118"/>
      <c r="B17" s="24"/>
      <c r="C17" s="24"/>
      <c r="D17" s="24"/>
      <c r="E17" s="24"/>
      <c r="F17" s="24"/>
      <c r="G17" s="24"/>
      <c r="H17" s="24"/>
    </row>
    <row r="18" spans="1:10" ht="12.75" customHeight="1">
      <c r="A18" s="118" t="s">
        <v>21</v>
      </c>
      <c r="B18" s="20">
        <v>5</v>
      </c>
      <c r="C18" s="20">
        <v>13963</v>
      </c>
      <c r="D18" s="20">
        <v>129</v>
      </c>
      <c r="E18" s="20">
        <v>126323</v>
      </c>
      <c r="F18" s="20">
        <v>19</v>
      </c>
      <c r="G18" s="20">
        <v>3348</v>
      </c>
      <c r="H18" s="20">
        <v>123</v>
      </c>
    </row>
    <row r="19" spans="1:10" ht="12.75" customHeight="1">
      <c r="A19" s="118"/>
      <c r="B19" s="20"/>
      <c r="C19" s="20"/>
      <c r="D19" s="20"/>
      <c r="E19" s="20"/>
      <c r="F19" s="20"/>
      <c r="G19" s="20"/>
      <c r="H19" s="20"/>
    </row>
    <row r="20" spans="1:10" ht="12.75" customHeight="1">
      <c r="A20" s="118" t="s">
        <v>22</v>
      </c>
      <c r="B20" s="20">
        <v>19</v>
      </c>
      <c r="C20" s="20">
        <v>15932</v>
      </c>
      <c r="D20" s="20">
        <v>52</v>
      </c>
      <c r="E20" s="20">
        <v>112486</v>
      </c>
      <c r="F20" s="249" t="s">
        <v>191</v>
      </c>
      <c r="G20" s="249" t="s">
        <v>191</v>
      </c>
      <c r="H20" s="20">
        <v>30</v>
      </c>
    </row>
    <row r="21" spans="1:10" ht="12.75" customHeight="1">
      <c r="A21" s="118" t="s">
        <v>185</v>
      </c>
      <c r="B21" s="20">
        <v>12</v>
      </c>
      <c r="C21" s="20">
        <v>11690</v>
      </c>
      <c r="D21" s="20">
        <v>17</v>
      </c>
      <c r="E21" s="20">
        <v>34090</v>
      </c>
      <c r="F21" s="20">
        <v>3</v>
      </c>
      <c r="G21" s="20">
        <v>3681</v>
      </c>
      <c r="H21" s="20">
        <v>31</v>
      </c>
    </row>
    <row r="22" spans="1:10" ht="12.75" customHeight="1">
      <c r="A22" s="118" t="s">
        <v>23</v>
      </c>
      <c r="B22" s="20">
        <v>29</v>
      </c>
      <c r="C22" s="20">
        <v>19233</v>
      </c>
      <c r="D22" s="20">
        <v>58</v>
      </c>
      <c r="E22" s="20">
        <v>90685</v>
      </c>
      <c r="F22" s="20">
        <v>9</v>
      </c>
      <c r="G22" s="20">
        <v>11421</v>
      </c>
      <c r="H22" s="20">
        <v>41</v>
      </c>
    </row>
    <row r="23" spans="1:10" ht="12.75" customHeight="1">
      <c r="A23" s="118" t="s">
        <v>213</v>
      </c>
      <c r="B23" s="20"/>
      <c r="C23" s="20"/>
      <c r="D23" s="20"/>
      <c r="E23" s="20"/>
      <c r="F23" s="20"/>
      <c r="G23" s="20"/>
      <c r="H23" s="20"/>
    </row>
    <row r="24" spans="1:10" ht="12.75" customHeight="1">
      <c r="A24" s="118" t="s">
        <v>214</v>
      </c>
      <c r="B24" s="20">
        <v>23</v>
      </c>
      <c r="C24" s="20">
        <v>4890</v>
      </c>
      <c r="D24" s="20">
        <v>78</v>
      </c>
      <c r="E24" s="20">
        <v>81150</v>
      </c>
      <c r="F24" s="20">
        <v>22</v>
      </c>
      <c r="G24" s="20">
        <v>35507</v>
      </c>
      <c r="H24" s="20">
        <v>45</v>
      </c>
    </row>
    <row r="25" spans="1:10" ht="12.75" customHeight="1">
      <c r="A25" s="118"/>
      <c r="B25" s="20"/>
      <c r="C25" s="20"/>
      <c r="D25" s="20"/>
      <c r="E25" s="20"/>
      <c r="F25" s="20"/>
      <c r="G25" s="20"/>
      <c r="H25" s="20"/>
    </row>
    <row r="26" spans="1:10" ht="12.75" customHeight="1">
      <c r="A26" s="118"/>
      <c r="B26" s="24"/>
      <c r="C26" s="24"/>
      <c r="D26" s="24"/>
      <c r="E26" s="24"/>
      <c r="F26" s="24"/>
      <c r="G26" s="24"/>
      <c r="H26" s="24"/>
    </row>
    <row r="27" spans="1:10" ht="12.75" customHeight="1">
      <c r="A27" s="118" t="s">
        <v>24</v>
      </c>
      <c r="B27" s="20">
        <v>19</v>
      </c>
      <c r="C27" s="20">
        <v>17217</v>
      </c>
      <c r="D27" s="20">
        <v>69</v>
      </c>
      <c r="E27" s="20">
        <v>376639</v>
      </c>
      <c r="F27" s="20">
        <v>35</v>
      </c>
      <c r="G27" s="20">
        <v>37376</v>
      </c>
      <c r="H27" s="20">
        <v>84</v>
      </c>
    </row>
    <row r="28" spans="1:10" ht="12.75" customHeight="1">
      <c r="A28" s="118"/>
      <c r="B28" s="24"/>
      <c r="C28" s="24"/>
      <c r="D28" s="24"/>
      <c r="E28" s="24"/>
      <c r="F28" s="24"/>
      <c r="G28" s="24"/>
      <c r="H28" s="24"/>
    </row>
    <row r="29" spans="1:10" ht="12.75" customHeight="1">
      <c r="A29" s="128" t="s">
        <v>186</v>
      </c>
      <c r="B29" s="20">
        <v>67</v>
      </c>
      <c r="C29" s="20">
        <v>24284</v>
      </c>
      <c r="D29" s="20">
        <v>81</v>
      </c>
      <c r="E29" s="20">
        <v>129834</v>
      </c>
      <c r="F29" s="20">
        <v>8</v>
      </c>
      <c r="G29" s="20">
        <v>5598</v>
      </c>
      <c r="H29" s="20">
        <v>65</v>
      </c>
    </row>
    <row r="30" spans="1:10" ht="12.75" customHeight="1">
      <c r="A30" s="128" t="s">
        <v>187</v>
      </c>
      <c r="B30" s="20">
        <v>25</v>
      </c>
      <c r="C30" s="20">
        <v>15211</v>
      </c>
      <c r="D30" s="20">
        <v>67</v>
      </c>
      <c r="E30" s="20">
        <v>87486</v>
      </c>
      <c r="F30" s="20">
        <v>13</v>
      </c>
      <c r="G30" s="20">
        <v>4458</v>
      </c>
      <c r="H30" s="20">
        <v>53</v>
      </c>
      <c r="J30" s="219"/>
    </row>
    <row r="31" spans="1:10" ht="12.75" customHeight="1">
      <c r="A31" s="118"/>
      <c r="B31" s="20"/>
      <c r="C31" s="20"/>
      <c r="D31" s="20"/>
      <c r="E31" s="20"/>
      <c r="F31" s="20"/>
      <c r="G31" s="20"/>
      <c r="H31" s="20"/>
    </row>
    <row r="32" spans="1:10" ht="12.75" customHeight="1">
      <c r="A32" s="119"/>
      <c r="B32" s="24"/>
      <c r="C32" s="24"/>
      <c r="D32" s="24"/>
      <c r="E32" s="24"/>
      <c r="F32" s="24"/>
      <c r="G32" s="24"/>
      <c r="H32" s="24"/>
    </row>
    <row r="33" spans="1:8" ht="12.75" customHeight="1">
      <c r="A33" s="118"/>
      <c r="B33" s="24"/>
      <c r="C33" s="24"/>
      <c r="D33" s="24"/>
      <c r="E33" s="24"/>
      <c r="F33" s="24"/>
      <c r="G33" s="24"/>
      <c r="H33" s="24"/>
    </row>
    <row r="34" spans="1:8" ht="12.75" customHeight="1">
      <c r="A34" s="119" t="s">
        <v>25</v>
      </c>
      <c r="B34" s="24">
        <f>SUM(B10:B30)</f>
        <v>605</v>
      </c>
      <c r="C34" s="24">
        <f t="shared" ref="C34:H34" si="0">SUM(C10:C30)</f>
        <v>285825</v>
      </c>
      <c r="D34" s="24">
        <f t="shared" si="0"/>
        <v>924</v>
      </c>
      <c r="E34" s="24">
        <f t="shared" si="0"/>
        <v>1525019</v>
      </c>
      <c r="F34" s="24">
        <f t="shared" si="0"/>
        <v>138</v>
      </c>
      <c r="G34" s="24">
        <f t="shared" si="0"/>
        <v>130499</v>
      </c>
      <c r="H34" s="24">
        <f t="shared" si="0"/>
        <v>1129</v>
      </c>
    </row>
    <row r="35" spans="1:8" ht="12.75" customHeight="1">
      <c r="A35" s="211"/>
      <c r="B35" s="24"/>
      <c r="C35" s="24"/>
      <c r="D35" s="24"/>
      <c r="E35" s="24"/>
      <c r="F35" s="24"/>
      <c r="G35" s="24"/>
      <c r="H35" s="24"/>
    </row>
    <row r="36" spans="1:8" ht="12.75" customHeight="1">
      <c r="A36" s="52" t="s">
        <v>37</v>
      </c>
      <c r="B36" s="24"/>
      <c r="C36" s="24"/>
      <c r="D36" s="24"/>
      <c r="E36" s="24"/>
      <c r="F36" s="24"/>
      <c r="G36" s="24"/>
      <c r="H36" s="24"/>
    </row>
    <row r="37" spans="1:8" ht="12.75" customHeight="1">
      <c r="A37" s="104" t="s">
        <v>206</v>
      </c>
      <c r="B37" s="24"/>
      <c r="C37" s="24"/>
      <c r="D37" s="24"/>
      <c r="E37" s="24"/>
      <c r="F37" s="24"/>
      <c r="G37" s="24"/>
      <c r="H37" s="24"/>
    </row>
    <row r="38" spans="1:8" ht="12.75" customHeight="1">
      <c r="A38" s="148" t="s">
        <v>166</v>
      </c>
    </row>
    <row r="39" spans="1:8" ht="12.75" customHeight="1">
      <c r="A39" s="148" t="s">
        <v>167</v>
      </c>
      <c r="B39" s="104"/>
      <c r="C39" s="104"/>
      <c r="D39" s="104"/>
      <c r="E39" s="104"/>
      <c r="F39" s="104"/>
      <c r="G39" s="104"/>
      <c r="H39" s="104"/>
    </row>
    <row r="40" spans="1:8" ht="12.75" customHeight="1">
      <c r="A40" s="148" t="s">
        <v>168</v>
      </c>
      <c r="B40" s="148"/>
      <c r="C40" s="148"/>
      <c r="D40" s="148"/>
      <c r="E40" s="148"/>
      <c r="F40" s="148"/>
      <c r="G40" s="148"/>
      <c r="H40" s="148"/>
    </row>
    <row r="41" spans="1:8" ht="12.75" customHeight="1">
      <c r="A41" s="148" t="s">
        <v>169</v>
      </c>
      <c r="B41" s="148"/>
      <c r="C41" s="148"/>
      <c r="D41" s="148"/>
      <c r="E41" s="148"/>
      <c r="F41" s="148"/>
      <c r="G41" s="148"/>
      <c r="H41" s="148"/>
    </row>
    <row r="42" spans="1:8" ht="12.75" customHeight="1">
      <c r="A42" s="148" t="s">
        <v>170</v>
      </c>
      <c r="B42" s="148"/>
      <c r="C42" s="148"/>
      <c r="D42" s="148"/>
      <c r="E42" s="148"/>
      <c r="F42" s="148"/>
      <c r="G42" s="148"/>
      <c r="H42" s="148"/>
    </row>
    <row r="43" spans="1:8" ht="12.75" customHeight="1">
      <c r="A43" s="148" t="s">
        <v>171</v>
      </c>
      <c r="B43" s="148"/>
      <c r="C43" s="148"/>
      <c r="D43" s="148"/>
      <c r="E43" s="148"/>
      <c r="F43" s="148"/>
      <c r="G43" s="148"/>
      <c r="H43" s="148"/>
    </row>
    <row r="44" spans="1:8" ht="12.75" customHeight="1">
      <c r="A44" s="148" t="s">
        <v>172</v>
      </c>
      <c r="B44" s="148"/>
      <c r="C44" s="148"/>
      <c r="D44" s="148"/>
      <c r="E44" s="148"/>
      <c r="F44" s="148"/>
      <c r="G44" s="148"/>
      <c r="H44" s="148"/>
    </row>
    <row r="45" spans="1:8" ht="12.75" customHeight="1">
      <c r="A45" s="148" t="s">
        <v>173</v>
      </c>
      <c r="B45" s="148"/>
      <c r="C45" s="148"/>
      <c r="D45" s="148"/>
      <c r="E45" s="148"/>
      <c r="F45" s="148"/>
      <c r="G45" s="148"/>
      <c r="H45" s="148"/>
    </row>
    <row r="46" spans="1:8">
      <c r="B46" s="148"/>
      <c r="C46" s="148"/>
      <c r="D46" s="148"/>
      <c r="E46" s="148"/>
      <c r="F46" s="148"/>
      <c r="G46" s="148"/>
      <c r="H46" s="148"/>
    </row>
    <row r="47" spans="1:8">
      <c r="B47" s="148"/>
      <c r="C47" s="148"/>
      <c r="D47" s="148"/>
      <c r="E47" s="148"/>
      <c r="F47" s="148"/>
      <c r="G47" s="148"/>
      <c r="H47" s="148"/>
    </row>
  </sheetData>
  <mergeCells count="11">
    <mergeCell ref="B4:C5"/>
    <mergeCell ref="D4:E5"/>
    <mergeCell ref="F4:G5"/>
    <mergeCell ref="A4:A8"/>
    <mergeCell ref="H4:H7"/>
    <mergeCell ref="B6:B8"/>
    <mergeCell ref="C6:C7"/>
    <mergeCell ref="D6:D8"/>
    <mergeCell ref="E6:E7"/>
    <mergeCell ref="F6:F8"/>
    <mergeCell ref="G6:G7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&amp;C46</oddHeader>
    <oddFooter>&amp;C&amp;6© Statistisches Landesamt des Freistaates Sachsen - Q I 1 - 3j/13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showGridLines="0" zoomScaleNormal="100" workbookViewId="0">
      <selection activeCell="M25" sqref="M25"/>
    </sheetView>
  </sheetViews>
  <sheetFormatPr baseColWidth="10" defaultRowHeight="11.4"/>
  <cols>
    <col min="1" max="1" width="10.75" customWidth="1"/>
    <col min="2" max="2" width="7.25" customWidth="1"/>
    <col min="3" max="3" width="12.125" customWidth="1"/>
    <col min="4" max="4" width="6.875" customWidth="1"/>
    <col min="5" max="5" width="10.375" customWidth="1"/>
    <col min="6" max="6" width="7.25" customWidth="1"/>
    <col min="7" max="7" width="11.875" customWidth="1"/>
    <col min="8" max="8" width="5.875" bestFit="1" customWidth="1"/>
    <col min="9" max="9" width="10.75" customWidth="1"/>
    <col min="10" max="10" width="12.125" customWidth="1"/>
  </cols>
  <sheetData>
    <row r="1" spans="1:10" ht="15.6">
      <c r="A1" s="6" t="s">
        <v>265</v>
      </c>
    </row>
    <row r="2" spans="1:10" ht="13.2">
      <c r="A2" s="6" t="s">
        <v>202</v>
      </c>
      <c r="B2" s="6"/>
      <c r="C2" s="6"/>
    </row>
    <row r="4" spans="1:10" ht="12.75" customHeight="1">
      <c r="A4" s="1084" t="s">
        <v>148</v>
      </c>
      <c r="B4" s="835" t="s">
        <v>201</v>
      </c>
      <c r="C4" s="1133"/>
      <c r="D4" s="1147" t="s">
        <v>41</v>
      </c>
      <c r="E4" s="1148"/>
      <c r="F4" s="1148"/>
      <c r="G4" s="1148"/>
      <c r="H4" s="1148"/>
      <c r="I4" s="1148"/>
      <c r="J4" s="1148"/>
    </row>
    <row r="5" spans="1:10" ht="12.75" customHeight="1">
      <c r="A5" s="1085"/>
      <c r="B5" s="836"/>
      <c r="C5" s="1134"/>
      <c r="D5" s="1140" t="s">
        <v>178</v>
      </c>
      <c r="E5" s="1141"/>
      <c r="F5" s="1140" t="s">
        <v>179</v>
      </c>
      <c r="G5" s="1141"/>
      <c r="H5" s="1140" t="s">
        <v>180</v>
      </c>
      <c r="I5" s="1141"/>
      <c r="J5" s="1144" t="s">
        <v>181</v>
      </c>
    </row>
    <row r="6" spans="1:10" ht="12.75" customHeight="1">
      <c r="A6" s="1085"/>
      <c r="B6" s="836"/>
      <c r="C6" s="1134"/>
      <c r="D6" s="1142"/>
      <c r="E6" s="1143"/>
      <c r="F6" s="1142"/>
      <c r="G6" s="1143"/>
      <c r="H6" s="1142"/>
      <c r="I6" s="1143"/>
      <c r="J6" s="1145"/>
    </row>
    <row r="7" spans="1:10" ht="12.75" customHeight="1">
      <c r="A7" s="1085"/>
      <c r="B7" s="1137" t="s">
        <v>34</v>
      </c>
      <c r="C7" s="1138" t="s">
        <v>174</v>
      </c>
      <c r="D7" s="1137" t="s">
        <v>34</v>
      </c>
      <c r="E7" s="1138" t="s">
        <v>174</v>
      </c>
      <c r="F7" s="1137" t="s">
        <v>34</v>
      </c>
      <c r="G7" s="1138" t="s">
        <v>174</v>
      </c>
      <c r="H7" s="1137" t="s">
        <v>34</v>
      </c>
      <c r="I7" s="1138" t="s">
        <v>174</v>
      </c>
      <c r="J7" s="1145"/>
    </row>
    <row r="8" spans="1:10" ht="12.75" customHeight="1">
      <c r="A8" s="1085"/>
      <c r="B8" s="833"/>
      <c r="C8" s="1139"/>
      <c r="D8" s="833"/>
      <c r="E8" s="1139"/>
      <c r="F8" s="833"/>
      <c r="G8" s="1139"/>
      <c r="H8" s="833"/>
      <c r="I8" s="1139"/>
      <c r="J8" s="1146"/>
    </row>
    <row r="9" spans="1:10" ht="12.75" customHeight="1">
      <c r="A9" s="1085"/>
      <c r="B9" s="834"/>
      <c r="C9" s="317" t="s">
        <v>73</v>
      </c>
      <c r="D9" s="834"/>
      <c r="E9" s="317" t="s">
        <v>73</v>
      </c>
      <c r="F9" s="834"/>
      <c r="G9" s="317" t="s">
        <v>73</v>
      </c>
      <c r="H9" s="834"/>
      <c r="I9" s="317" t="s">
        <v>73</v>
      </c>
      <c r="J9" s="117" t="s">
        <v>34</v>
      </c>
    </row>
    <row r="10" spans="1:10">
      <c r="A10" s="116"/>
      <c r="B10" s="157"/>
      <c r="C10" s="157"/>
    </row>
    <row r="11" spans="1:10">
      <c r="A11" s="698">
        <v>532</v>
      </c>
      <c r="B11" s="21">
        <f>SUM(D11,F11,H11,J11)</f>
        <v>5</v>
      </c>
      <c r="C11" s="21">
        <v>2870</v>
      </c>
      <c r="D11" s="21">
        <v>4</v>
      </c>
      <c r="E11" s="21">
        <v>2317</v>
      </c>
      <c r="F11" s="287">
        <v>1</v>
      </c>
      <c r="G11" s="287">
        <v>553</v>
      </c>
      <c r="H11" s="287" t="s">
        <v>191</v>
      </c>
      <c r="I11" s="287" t="s">
        <v>191</v>
      </c>
      <c r="J11" s="287" t="s">
        <v>191</v>
      </c>
    </row>
    <row r="12" spans="1:10" ht="11.25" customHeight="1">
      <c r="A12" s="698"/>
      <c r="B12" s="21">
        <f t="shared" ref="B12:B48" si="0">SUM(D12,F12,H12,J12)</f>
        <v>0</v>
      </c>
      <c r="C12" s="21">
        <f t="shared" ref="C12:C48" si="1">SUM(E12,G12,I12,K12)</f>
        <v>0</v>
      </c>
      <c r="D12" s="21"/>
      <c r="E12" s="21"/>
      <c r="F12" s="21"/>
      <c r="G12" s="21"/>
      <c r="H12" s="21"/>
      <c r="I12" s="21"/>
      <c r="J12" s="21"/>
    </row>
    <row r="13" spans="1:10">
      <c r="A13" s="698">
        <v>537</v>
      </c>
      <c r="B13" s="21">
        <v>598</v>
      </c>
      <c r="C13" s="21">
        <v>432960</v>
      </c>
      <c r="D13" s="21">
        <v>63</v>
      </c>
      <c r="E13" s="21">
        <v>42679</v>
      </c>
      <c r="F13" s="21">
        <v>285</v>
      </c>
      <c r="G13" s="21">
        <v>341201</v>
      </c>
      <c r="H13" s="21">
        <v>46</v>
      </c>
      <c r="I13" s="21">
        <v>49080</v>
      </c>
      <c r="J13" s="21">
        <v>204</v>
      </c>
    </row>
    <row r="14" spans="1:10" ht="11.25" customHeight="1">
      <c r="A14" s="698"/>
      <c r="B14" s="21">
        <f t="shared" si="0"/>
        <v>0</v>
      </c>
      <c r="C14" s="21">
        <f t="shared" si="1"/>
        <v>0</v>
      </c>
      <c r="D14" s="21"/>
      <c r="E14" s="21"/>
      <c r="F14" s="21"/>
      <c r="G14" s="21"/>
      <c r="H14" s="21"/>
      <c r="I14" s="21"/>
      <c r="J14" s="21"/>
    </row>
    <row r="15" spans="1:10">
      <c r="A15" s="698">
        <v>538</v>
      </c>
      <c r="B15" s="21">
        <v>119</v>
      </c>
      <c r="C15" s="21">
        <v>109861</v>
      </c>
      <c r="D15" s="21">
        <v>18</v>
      </c>
      <c r="E15" s="21">
        <v>13710</v>
      </c>
      <c r="F15" s="21">
        <v>55</v>
      </c>
      <c r="G15" s="21">
        <v>94955</v>
      </c>
      <c r="H15" s="21">
        <v>4</v>
      </c>
      <c r="I15" s="21">
        <v>1196</v>
      </c>
      <c r="J15" s="21">
        <v>42</v>
      </c>
    </row>
    <row r="16" spans="1:10" ht="11.25" customHeight="1">
      <c r="A16" s="698"/>
      <c r="B16" s="21">
        <f t="shared" si="0"/>
        <v>0</v>
      </c>
      <c r="C16" s="21">
        <f t="shared" si="1"/>
        <v>0</v>
      </c>
      <c r="D16" s="21"/>
      <c r="E16" s="21"/>
      <c r="F16" s="21"/>
      <c r="G16" s="21"/>
      <c r="H16" s="21"/>
      <c r="I16" s="21"/>
      <c r="J16" s="21"/>
    </row>
    <row r="17" spans="1:10">
      <c r="A17" s="698">
        <v>53</v>
      </c>
      <c r="B17" s="21">
        <f t="shared" si="0"/>
        <v>722</v>
      </c>
      <c r="C17" s="21">
        <f t="shared" si="1"/>
        <v>545691</v>
      </c>
      <c r="D17" s="21">
        <f>SUM(D11:D15)</f>
        <v>85</v>
      </c>
      <c r="E17" s="21">
        <f t="shared" ref="E17:J17" si="2">SUM(E11:E15)</f>
        <v>58706</v>
      </c>
      <c r="F17" s="21">
        <f t="shared" si="2"/>
        <v>341</v>
      </c>
      <c r="G17" s="21">
        <f t="shared" si="2"/>
        <v>436709</v>
      </c>
      <c r="H17" s="21">
        <f t="shared" si="2"/>
        <v>50</v>
      </c>
      <c r="I17" s="21">
        <f t="shared" si="2"/>
        <v>50276</v>
      </c>
      <c r="J17" s="21">
        <f t="shared" si="2"/>
        <v>246</v>
      </c>
    </row>
    <row r="18" spans="1:10" ht="11.25" customHeight="1">
      <c r="A18" s="698"/>
      <c r="B18" s="21">
        <f t="shared" si="0"/>
        <v>0</v>
      </c>
      <c r="C18" s="21">
        <f t="shared" si="1"/>
        <v>0</v>
      </c>
      <c r="D18" s="21"/>
      <c r="E18" s="21"/>
      <c r="F18" s="21"/>
      <c r="G18" s="21"/>
      <c r="H18" s="21"/>
      <c r="I18" s="21"/>
      <c r="J18" s="21"/>
    </row>
    <row r="19" spans="1:10">
      <c r="A19" s="698">
        <v>541</v>
      </c>
      <c r="B19" s="21">
        <v>704</v>
      </c>
      <c r="C19" s="21">
        <v>291812</v>
      </c>
      <c r="D19" s="21">
        <v>207</v>
      </c>
      <c r="E19" s="21">
        <v>84548</v>
      </c>
      <c r="F19" s="21">
        <v>175</v>
      </c>
      <c r="G19" s="21">
        <v>206363</v>
      </c>
      <c r="H19" s="21">
        <v>8</v>
      </c>
      <c r="I19" s="21">
        <v>901</v>
      </c>
      <c r="J19" s="21">
        <v>314</v>
      </c>
    </row>
    <row r="20" spans="1:10" ht="12" customHeight="1">
      <c r="A20" s="698"/>
      <c r="B20" s="21">
        <f t="shared" si="0"/>
        <v>0</v>
      </c>
      <c r="C20" s="21">
        <f t="shared" si="1"/>
        <v>0</v>
      </c>
      <c r="D20" s="21"/>
      <c r="E20" s="21"/>
      <c r="F20" s="21"/>
      <c r="G20" s="21"/>
      <c r="H20" s="21"/>
      <c r="I20" s="21"/>
      <c r="J20" s="21"/>
    </row>
    <row r="21" spans="1:10">
      <c r="A21" s="698">
        <v>542</v>
      </c>
      <c r="B21" s="21">
        <v>376</v>
      </c>
      <c r="C21" s="21">
        <v>208279</v>
      </c>
      <c r="D21" s="21">
        <v>104</v>
      </c>
      <c r="E21" s="21">
        <v>31104</v>
      </c>
      <c r="F21" s="21">
        <v>127</v>
      </c>
      <c r="G21" s="21">
        <v>160431</v>
      </c>
      <c r="H21" s="21">
        <v>15</v>
      </c>
      <c r="I21" s="21">
        <v>16744</v>
      </c>
      <c r="J21" s="21">
        <v>130</v>
      </c>
    </row>
    <row r="22" spans="1:10" ht="11.25" customHeight="1">
      <c r="A22" s="698"/>
      <c r="B22" s="21">
        <f t="shared" si="0"/>
        <v>0</v>
      </c>
      <c r="C22" s="21">
        <f t="shared" si="1"/>
        <v>0</v>
      </c>
      <c r="D22" s="21"/>
      <c r="E22" s="21"/>
      <c r="F22" s="21"/>
      <c r="G22" s="21"/>
      <c r="H22" s="21"/>
      <c r="I22" s="21"/>
      <c r="J22" s="21"/>
    </row>
    <row r="23" spans="1:10">
      <c r="A23" s="698">
        <v>549</v>
      </c>
      <c r="B23" s="21">
        <v>103</v>
      </c>
      <c r="C23" s="21">
        <v>54138</v>
      </c>
      <c r="D23" s="21">
        <v>31</v>
      </c>
      <c r="E23" s="21">
        <v>20543</v>
      </c>
      <c r="F23" s="21">
        <v>27</v>
      </c>
      <c r="G23" s="21">
        <v>28492</v>
      </c>
      <c r="H23" s="21">
        <v>9</v>
      </c>
      <c r="I23" s="21">
        <v>5103</v>
      </c>
      <c r="J23" s="21">
        <v>36</v>
      </c>
    </row>
    <row r="24" spans="1:10" ht="11.25" customHeight="1">
      <c r="A24" s="698"/>
      <c r="B24" s="21">
        <f t="shared" si="0"/>
        <v>0</v>
      </c>
      <c r="C24" s="21">
        <f t="shared" si="1"/>
        <v>0</v>
      </c>
      <c r="D24" s="21"/>
      <c r="E24" s="21"/>
      <c r="F24" s="21"/>
      <c r="G24" s="21"/>
      <c r="H24" s="21"/>
      <c r="I24" s="21"/>
      <c r="J24" s="21"/>
    </row>
    <row r="25" spans="1:10">
      <c r="A25" s="698">
        <v>54</v>
      </c>
      <c r="B25" s="21">
        <f>SUM(B19:B23)</f>
        <v>1183</v>
      </c>
      <c r="C25" s="21">
        <f t="shared" ref="C25:J25" si="3">SUM(C19:C23)</f>
        <v>554229</v>
      </c>
      <c r="D25" s="21">
        <f t="shared" si="3"/>
        <v>342</v>
      </c>
      <c r="E25" s="21">
        <f t="shared" si="3"/>
        <v>136195</v>
      </c>
      <c r="F25" s="21">
        <f t="shared" si="3"/>
        <v>329</v>
      </c>
      <c r="G25" s="21">
        <f t="shared" si="3"/>
        <v>395286</v>
      </c>
      <c r="H25" s="21">
        <f t="shared" si="3"/>
        <v>32</v>
      </c>
      <c r="I25" s="21">
        <f t="shared" si="3"/>
        <v>22748</v>
      </c>
      <c r="J25" s="21">
        <f t="shared" si="3"/>
        <v>480</v>
      </c>
    </row>
    <row r="26" spans="1:10" ht="11.25" customHeight="1">
      <c r="A26" s="698"/>
      <c r="B26" s="21">
        <f t="shared" si="0"/>
        <v>0</v>
      </c>
      <c r="C26" s="21">
        <f t="shared" si="1"/>
        <v>0</v>
      </c>
      <c r="D26" s="21"/>
      <c r="E26" s="21"/>
      <c r="F26" s="21"/>
      <c r="G26" s="21"/>
      <c r="H26" s="21"/>
      <c r="I26" s="21"/>
      <c r="J26" s="21"/>
    </row>
    <row r="27" spans="1:10">
      <c r="A27" s="698">
        <v>561</v>
      </c>
      <c r="B27" s="21">
        <v>2</v>
      </c>
      <c r="C27" s="21">
        <v>1726</v>
      </c>
      <c r="D27" s="21">
        <v>1</v>
      </c>
      <c r="E27" s="21">
        <v>388</v>
      </c>
      <c r="F27" s="287">
        <v>1</v>
      </c>
      <c r="G27" s="287">
        <v>1338</v>
      </c>
      <c r="H27" s="287" t="s">
        <v>191</v>
      </c>
      <c r="I27" s="287" t="s">
        <v>191</v>
      </c>
      <c r="J27" s="287" t="s">
        <v>191</v>
      </c>
    </row>
    <row r="28" spans="1:10" ht="11.25" customHeight="1">
      <c r="A28" s="698"/>
      <c r="B28" s="21">
        <f t="shared" si="0"/>
        <v>0</v>
      </c>
      <c r="C28" s="21">
        <f t="shared" si="1"/>
        <v>0</v>
      </c>
      <c r="D28" s="21"/>
      <c r="E28" s="21"/>
      <c r="F28" s="21"/>
      <c r="G28" s="21"/>
      <c r="H28" s="21"/>
      <c r="I28" s="21"/>
      <c r="J28" s="21"/>
    </row>
    <row r="29" spans="1:10">
      <c r="A29" s="698">
        <v>565</v>
      </c>
      <c r="B29" s="21">
        <v>11</v>
      </c>
      <c r="C29" s="21">
        <f t="shared" si="1"/>
        <v>2246</v>
      </c>
      <c r="D29" s="21">
        <v>2</v>
      </c>
      <c r="E29" s="21">
        <v>345</v>
      </c>
      <c r="F29" s="21">
        <v>7</v>
      </c>
      <c r="G29" s="21">
        <v>1893</v>
      </c>
      <c r="H29" s="21">
        <v>1</v>
      </c>
      <c r="I29" s="21">
        <v>8</v>
      </c>
      <c r="J29" s="21">
        <v>1</v>
      </c>
    </row>
    <row r="30" spans="1:10" ht="11.25" customHeight="1">
      <c r="A30" s="698"/>
      <c r="B30" s="21">
        <f t="shared" si="0"/>
        <v>0</v>
      </c>
      <c r="C30" s="21">
        <f t="shared" si="1"/>
        <v>0</v>
      </c>
      <c r="D30" s="21"/>
      <c r="E30" s="21"/>
      <c r="F30" s="21"/>
      <c r="G30" s="21"/>
      <c r="H30" s="21"/>
      <c r="I30" s="21"/>
      <c r="J30" s="21"/>
    </row>
    <row r="31" spans="1:10">
      <c r="A31" s="698">
        <v>566</v>
      </c>
      <c r="B31" s="21">
        <v>792</v>
      </c>
      <c r="C31" s="21">
        <v>756795</v>
      </c>
      <c r="D31" s="21">
        <v>160</v>
      </c>
      <c r="E31" s="21">
        <v>76601</v>
      </c>
      <c r="F31" s="21">
        <v>213</v>
      </c>
      <c r="G31" s="21">
        <v>626408</v>
      </c>
      <c r="H31" s="21">
        <v>52</v>
      </c>
      <c r="I31" s="21">
        <v>53786</v>
      </c>
      <c r="J31" s="21">
        <v>367</v>
      </c>
    </row>
    <row r="32" spans="1:10" ht="11.25" customHeight="1">
      <c r="A32" s="698"/>
      <c r="B32" s="21">
        <f t="shared" si="0"/>
        <v>0</v>
      </c>
      <c r="C32" s="21">
        <f t="shared" si="1"/>
        <v>0</v>
      </c>
      <c r="D32" s="21"/>
      <c r="E32" s="21"/>
      <c r="F32" s="21"/>
      <c r="G32" s="21"/>
      <c r="H32" s="21"/>
      <c r="I32" s="21"/>
      <c r="J32" s="21"/>
    </row>
    <row r="33" spans="1:10">
      <c r="A33" s="698">
        <v>567</v>
      </c>
      <c r="B33" s="21">
        <v>5</v>
      </c>
      <c r="C33" s="21">
        <v>4595</v>
      </c>
      <c r="D33" s="287" t="s">
        <v>191</v>
      </c>
      <c r="E33" s="287" t="s">
        <v>191</v>
      </c>
      <c r="F33" s="21">
        <v>4</v>
      </c>
      <c r="G33" s="21">
        <v>4595</v>
      </c>
      <c r="H33" s="287" t="s">
        <v>191</v>
      </c>
      <c r="I33" s="287" t="s">
        <v>191</v>
      </c>
      <c r="J33" s="287">
        <v>1</v>
      </c>
    </row>
    <row r="34" spans="1:10" ht="11.25" customHeight="1">
      <c r="A34" s="698"/>
      <c r="B34" s="21">
        <f t="shared" si="0"/>
        <v>0</v>
      </c>
      <c r="C34" s="21">
        <f t="shared" si="1"/>
        <v>0</v>
      </c>
      <c r="D34" s="21"/>
      <c r="E34" s="21"/>
      <c r="F34" s="21"/>
      <c r="G34" s="21"/>
      <c r="H34" s="21"/>
      <c r="I34" s="21"/>
      <c r="J34" s="21"/>
    </row>
    <row r="35" spans="1:10">
      <c r="A35" s="698">
        <v>56</v>
      </c>
      <c r="B35" s="21">
        <f>SUM(B26:B34)</f>
        <v>810</v>
      </c>
      <c r="C35" s="21">
        <f t="shared" ref="C35:J35" si="4">SUM(C26:C34)</f>
        <v>765362</v>
      </c>
      <c r="D35" s="21">
        <f t="shared" si="4"/>
        <v>163</v>
      </c>
      <c r="E35" s="21">
        <f t="shared" si="4"/>
        <v>77334</v>
      </c>
      <c r="F35" s="21">
        <f t="shared" si="4"/>
        <v>225</v>
      </c>
      <c r="G35" s="21">
        <f t="shared" si="4"/>
        <v>634234</v>
      </c>
      <c r="H35" s="21">
        <f t="shared" si="4"/>
        <v>53</v>
      </c>
      <c r="I35" s="21">
        <f t="shared" si="4"/>
        <v>53794</v>
      </c>
      <c r="J35" s="21">
        <f t="shared" si="4"/>
        <v>369</v>
      </c>
    </row>
    <row r="36" spans="1:10" ht="11.25" customHeight="1">
      <c r="A36" s="698"/>
      <c r="B36" s="21">
        <f t="shared" si="0"/>
        <v>0</v>
      </c>
      <c r="C36" s="21">
        <f t="shared" si="1"/>
        <v>0</v>
      </c>
      <c r="D36" s="21"/>
      <c r="E36" s="21"/>
      <c r="F36" s="21"/>
      <c r="G36" s="21"/>
      <c r="H36" s="21"/>
      <c r="I36" s="21"/>
      <c r="J36" s="21"/>
    </row>
    <row r="37" spans="1:10">
      <c r="A37" s="698">
        <v>582</v>
      </c>
      <c r="B37" s="21">
        <v>53</v>
      </c>
      <c r="C37" s="21">
        <v>61736</v>
      </c>
      <c r="D37" s="21">
        <v>11</v>
      </c>
      <c r="E37" s="21">
        <v>11110</v>
      </c>
      <c r="F37" s="21">
        <v>24</v>
      </c>
      <c r="G37" s="21">
        <v>46945</v>
      </c>
      <c r="H37" s="21">
        <v>3</v>
      </c>
      <c r="I37" s="21">
        <v>3681</v>
      </c>
      <c r="J37" s="21">
        <v>15</v>
      </c>
    </row>
    <row r="38" spans="1:10" ht="11.25" customHeight="1">
      <c r="A38" s="698"/>
      <c r="B38" s="21">
        <f t="shared" si="0"/>
        <v>0</v>
      </c>
      <c r="C38" s="21">
        <f t="shared" si="1"/>
        <v>0</v>
      </c>
      <c r="D38" s="21"/>
      <c r="E38" s="21"/>
      <c r="F38" s="21"/>
      <c r="G38" s="21"/>
      <c r="H38" s="21"/>
      <c r="I38" s="21"/>
      <c r="J38" s="21"/>
    </row>
    <row r="39" spans="1:10">
      <c r="A39" s="698">
        <v>58</v>
      </c>
      <c r="B39" s="21">
        <v>53</v>
      </c>
      <c r="C39" s="21">
        <v>61736</v>
      </c>
      <c r="D39" s="21">
        <v>11</v>
      </c>
      <c r="E39" s="21">
        <v>11110</v>
      </c>
      <c r="F39" s="21">
        <v>24</v>
      </c>
      <c r="G39" s="21">
        <v>46945</v>
      </c>
      <c r="H39" s="21">
        <v>3</v>
      </c>
      <c r="I39" s="21">
        <v>3681</v>
      </c>
      <c r="J39" s="21">
        <v>15</v>
      </c>
    </row>
    <row r="40" spans="1:10" ht="11.25" customHeight="1">
      <c r="A40" s="698"/>
      <c r="B40" s="21">
        <f t="shared" si="0"/>
        <v>0</v>
      </c>
      <c r="C40" s="21">
        <f t="shared" si="1"/>
        <v>0</v>
      </c>
      <c r="D40" s="699"/>
      <c r="E40" s="699"/>
      <c r="F40" s="699"/>
      <c r="G40" s="699"/>
      <c r="H40" s="699"/>
      <c r="I40" s="699"/>
      <c r="J40" s="699"/>
    </row>
    <row r="41" spans="1:10" ht="12">
      <c r="A41" s="700">
        <v>5</v>
      </c>
      <c r="B41" s="24">
        <f>SUM(B17,B25,B35,B39)</f>
        <v>2768</v>
      </c>
      <c r="C41" s="24">
        <f t="shared" ref="C41:J41" si="5">SUM(C17,C25,C35,C39)</f>
        <v>1927018</v>
      </c>
      <c r="D41" s="24">
        <f t="shared" si="5"/>
        <v>601</v>
      </c>
      <c r="E41" s="24">
        <f t="shared" si="5"/>
        <v>283345</v>
      </c>
      <c r="F41" s="24">
        <f t="shared" si="5"/>
        <v>919</v>
      </c>
      <c r="G41" s="24">
        <f t="shared" si="5"/>
        <v>1513174</v>
      </c>
      <c r="H41" s="24">
        <f t="shared" si="5"/>
        <v>138</v>
      </c>
      <c r="I41" s="24">
        <f t="shared" si="5"/>
        <v>130499</v>
      </c>
      <c r="J41" s="24">
        <f t="shared" si="5"/>
        <v>1110</v>
      </c>
    </row>
    <row r="42" spans="1:10" ht="11.25" customHeight="1">
      <c r="A42" s="698"/>
      <c r="B42" s="21">
        <f t="shared" si="0"/>
        <v>0</v>
      </c>
      <c r="C42" s="21">
        <f t="shared" si="1"/>
        <v>0</v>
      </c>
      <c r="D42" s="21"/>
      <c r="E42" s="21"/>
      <c r="F42" s="21"/>
      <c r="G42" s="21"/>
      <c r="H42" s="21"/>
      <c r="I42" s="21"/>
      <c r="J42" s="21"/>
    </row>
    <row r="43" spans="1:10">
      <c r="A43" s="698">
        <v>674</v>
      </c>
      <c r="B43" s="21">
        <v>28</v>
      </c>
      <c r="C43" s="21">
        <v>14325</v>
      </c>
      <c r="D43" s="21">
        <v>4</v>
      </c>
      <c r="E43" s="21">
        <v>2480</v>
      </c>
      <c r="F43" s="21">
        <v>5</v>
      </c>
      <c r="G43" s="21">
        <v>11845</v>
      </c>
      <c r="H43" s="287" t="s">
        <v>191</v>
      </c>
      <c r="I43" s="287" t="s">
        <v>191</v>
      </c>
      <c r="J43" s="21">
        <v>19</v>
      </c>
    </row>
    <row r="44" spans="1:10" ht="11.25" customHeight="1">
      <c r="A44" s="698"/>
      <c r="B44" s="21">
        <f t="shared" si="0"/>
        <v>0</v>
      </c>
      <c r="C44" s="21">
        <f t="shared" si="1"/>
        <v>0</v>
      </c>
      <c r="D44" s="21"/>
      <c r="E44" s="21"/>
      <c r="F44" s="21"/>
      <c r="G44" s="21"/>
      <c r="H44" s="21"/>
      <c r="I44" s="21"/>
      <c r="J44" s="21"/>
    </row>
    <row r="45" spans="1:10">
      <c r="A45" s="698">
        <v>67</v>
      </c>
      <c r="B45" s="21">
        <v>28</v>
      </c>
      <c r="C45" s="21">
        <v>14325</v>
      </c>
      <c r="D45" s="21">
        <v>4</v>
      </c>
      <c r="E45" s="21">
        <v>2480</v>
      </c>
      <c r="F45" s="21">
        <v>5</v>
      </c>
      <c r="G45" s="21">
        <v>11845</v>
      </c>
      <c r="H45" s="287" t="s">
        <v>191</v>
      </c>
      <c r="I45" s="287" t="s">
        <v>191</v>
      </c>
      <c r="J45" s="21">
        <v>19</v>
      </c>
    </row>
    <row r="46" spans="1:10" ht="11.25" customHeight="1">
      <c r="A46" s="698"/>
      <c r="B46" s="21">
        <f t="shared" si="0"/>
        <v>0</v>
      </c>
      <c r="C46" s="21">
        <f t="shared" si="1"/>
        <v>0</v>
      </c>
      <c r="D46" s="21"/>
      <c r="E46" s="21"/>
      <c r="F46" s="21"/>
      <c r="G46" s="21"/>
      <c r="H46" s="21"/>
      <c r="I46" s="21"/>
      <c r="J46" s="21"/>
    </row>
    <row r="47" spans="1:10" ht="12">
      <c r="A47" s="700">
        <v>6</v>
      </c>
      <c r="B47" s="21">
        <v>28</v>
      </c>
      <c r="C47" s="21">
        <v>14325</v>
      </c>
      <c r="D47" s="21">
        <v>4</v>
      </c>
      <c r="E47" s="21">
        <v>2480</v>
      </c>
      <c r="F47" s="21">
        <v>5</v>
      </c>
      <c r="G47" s="21">
        <v>11845</v>
      </c>
      <c r="H47" s="287" t="s">
        <v>191</v>
      </c>
      <c r="I47" s="287" t="s">
        <v>191</v>
      </c>
      <c r="J47" s="21">
        <v>19</v>
      </c>
    </row>
    <row r="48" spans="1:10" ht="11.25" customHeight="1">
      <c r="A48" s="701"/>
      <c r="B48" s="21">
        <f t="shared" si="0"/>
        <v>0</v>
      </c>
      <c r="C48" s="21">
        <f t="shared" si="1"/>
        <v>0</v>
      </c>
      <c r="D48" s="24"/>
      <c r="E48" s="24"/>
      <c r="F48" s="24"/>
      <c r="G48" s="24"/>
      <c r="H48" s="24"/>
      <c r="I48" s="24"/>
      <c r="J48" s="24"/>
    </row>
    <row r="49" spans="1:10" ht="12">
      <c r="A49" s="103" t="s">
        <v>53</v>
      </c>
      <c r="B49" s="24">
        <f>SUM(B41,B47)</f>
        <v>2796</v>
      </c>
      <c r="C49" s="24">
        <f t="shared" ref="C49:J49" si="6">SUM(C41,C47)</f>
        <v>1941343</v>
      </c>
      <c r="D49" s="24">
        <f t="shared" si="6"/>
        <v>605</v>
      </c>
      <c r="E49" s="24">
        <f t="shared" si="6"/>
        <v>285825</v>
      </c>
      <c r="F49" s="24">
        <f t="shared" si="6"/>
        <v>924</v>
      </c>
      <c r="G49" s="24">
        <f t="shared" si="6"/>
        <v>1525019</v>
      </c>
      <c r="H49" s="24">
        <f t="shared" si="6"/>
        <v>138</v>
      </c>
      <c r="I49" s="24">
        <f t="shared" si="6"/>
        <v>130499</v>
      </c>
      <c r="J49" s="24">
        <f t="shared" si="6"/>
        <v>1129</v>
      </c>
    </row>
    <row r="50" spans="1:10">
      <c r="B50" s="145"/>
      <c r="C50" s="147"/>
      <c r="D50" s="145"/>
      <c r="E50" s="147"/>
      <c r="F50" s="145"/>
      <c r="G50" s="147"/>
      <c r="H50" s="145"/>
      <c r="I50" s="147"/>
      <c r="J50" s="145"/>
    </row>
    <row r="51" spans="1:10">
      <c r="A51" s="52" t="s">
        <v>37</v>
      </c>
    </row>
    <row r="52" spans="1:10">
      <c r="A52" s="1096" t="s">
        <v>206</v>
      </c>
      <c r="B52" s="1096"/>
      <c r="C52" s="1096"/>
      <c r="D52" s="1096"/>
      <c r="E52" s="1096"/>
      <c r="F52" s="1096"/>
      <c r="G52" s="1096"/>
      <c r="H52" s="1096"/>
      <c r="I52" s="1096"/>
      <c r="J52" s="148"/>
    </row>
    <row r="53" spans="1:10">
      <c r="A53" s="148" t="s">
        <v>166</v>
      </c>
      <c r="B53" s="148"/>
      <c r="C53" s="148"/>
      <c r="D53" s="148"/>
      <c r="E53" s="148"/>
      <c r="F53" s="148"/>
      <c r="G53" s="148"/>
      <c r="H53" s="148"/>
      <c r="I53" s="148"/>
      <c r="J53" s="148"/>
    </row>
    <row r="54" spans="1:10">
      <c r="A54" s="148" t="s">
        <v>167</v>
      </c>
      <c r="B54" s="148"/>
      <c r="C54" s="148"/>
      <c r="D54" s="148"/>
      <c r="E54" s="148"/>
      <c r="F54" s="148"/>
      <c r="G54" s="148"/>
      <c r="H54" s="148"/>
      <c r="I54" s="148"/>
      <c r="J54" s="148"/>
    </row>
    <row r="55" spans="1:10">
      <c r="A55" s="148" t="s">
        <v>168</v>
      </c>
      <c r="B55" s="148"/>
      <c r="C55" s="148"/>
      <c r="D55" s="148"/>
      <c r="E55" s="148"/>
      <c r="F55" s="148"/>
      <c r="G55" s="148"/>
      <c r="H55" s="148"/>
      <c r="I55" s="148"/>
      <c r="J55" s="148"/>
    </row>
    <row r="56" spans="1:10">
      <c r="A56" s="148" t="s">
        <v>169</v>
      </c>
      <c r="B56" s="148"/>
      <c r="C56" s="148"/>
      <c r="D56" s="148"/>
      <c r="E56" s="148"/>
      <c r="F56" s="148"/>
      <c r="G56" s="148"/>
      <c r="H56" s="148"/>
      <c r="I56" s="148"/>
      <c r="J56" s="148"/>
    </row>
    <row r="57" spans="1:10">
      <c r="A57" s="148" t="s">
        <v>170</v>
      </c>
      <c r="B57" s="148"/>
      <c r="C57" s="148"/>
      <c r="D57" s="148"/>
      <c r="E57" s="148"/>
      <c r="F57" s="148"/>
      <c r="G57" s="148"/>
      <c r="H57" s="148"/>
      <c r="I57" s="148"/>
      <c r="J57" s="148"/>
    </row>
    <row r="58" spans="1:10">
      <c r="A58" s="148" t="s">
        <v>171</v>
      </c>
      <c r="B58" s="148"/>
      <c r="C58" s="148"/>
      <c r="D58" s="148"/>
      <c r="E58" s="148"/>
      <c r="F58" s="148"/>
      <c r="G58" s="148"/>
      <c r="H58" s="148"/>
      <c r="I58" s="148"/>
      <c r="J58" s="148"/>
    </row>
    <row r="59" spans="1:10">
      <c r="A59" s="148" t="s">
        <v>172</v>
      </c>
      <c r="B59" s="148"/>
      <c r="C59" s="148"/>
      <c r="D59" s="148"/>
      <c r="E59" s="148"/>
      <c r="F59" s="148"/>
      <c r="G59" s="148"/>
      <c r="H59" s="148"/>
      <c r="I59" s="148"/>
    </row>
    <row r="60" spans="1:10">
      <c r="A60" s="148" t="s">
        <v>173</v>
      </c>
      <c r="B60" s="148"/>
      <c r="C60" s="148"/>
      <c r="D60" s="148"/>
      <c r="E60" s="148"/>
      <c r="F60" s="148"/>
      <c r="G60" s="148"/>
      <c r="H60" s="148"/>
      <c r="I60" s="148"/>
    </row>
  </sheetData>
  <mergeCells count="16">
    <mergeCell ref="F5:G6"/>
    <mergeCell ref="H5:I6"/>
    <mergeCell ref="J5:J8"/>
    <mergeCell ref="D4:J4"/>
    <mergeCell ref="A52:I52"/>
    <mergeCell ref="D7:D9"/>
    <mergeCell ref="E7:E8"/>
    <mergeCell ref="F7:F9"/>
    <mergeCell ref="G7:G8"/>
    <mergeCell ref="H7:H9"/>
    <mergeCell ref="I7:I8"/>
    <mergeCell ref="A4:A9"/>
    <mergeCell ref="B4:C6"/>
    <mergeCell ref="B7:B9"/>
    <mergeCell ref="C7:C8"/>
    <mergeCell ref="D5:E6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&amp;C47</oddHeader>
    <oddFooter>&amp;C&amp;6© Statistisches Landesamt des Freistaates Sachsen - Q I 1 - 3j/13</oddFooter>
  </headerFooter>
  <ignoredErrors>
    <ignoredError sqref="B25:J25 B41:J41 B35:J35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zoomScaleNormal="100" workbookViewId="0">
      <selection activeCell="A2" sqref="A2"/>
    </sheetView>
  </sheetViews>
  <sheetFormatPr baseColWidth="10" defaultColWidth="11.375" defaultRowHeight="13.2"/>
  <cols>
    <col min="1" max="1" width="24" style="7" customWidth="1"/>
    <col min="2" max="6" width="13.25" style="7" customWidth="1"/>
    <col min="7" max="16384" width="11.375" style="7"/>
  </cols>
  <sheetData>
    <row r="1" spans="1:6" s="6" customFormat="1" ht="14.25" customHeight="1">
      <c r="A1" s="6" t="s">
        <v>215</v>
      </c>
    </row>
    <row r="2" spans="1:6" s="6" customFormat="1" ht="15.6">
      <c r="A2" s="6" t="s">
        <v>266</v>
      </c>
    </row>
    <row r="3" spans="1:6" s="6" customFormat="1" ht="14.25" customHeight="1">
      <c r="A3" s="6" t="s">
        <v>194</v>
      </c>
    </row>
    <row r="5" spans="1:6" s="8" customFormat="1" ht="15" customHeight="1">
      <c r="A5" s="1084" t="s">
        <v>246</v>
      </c>
      <c r="B5" s="1081" t="s">
        <v>134</v>
      </c>
      <c r="C5" s="1081" t="s">
        <v>107</v>
      </c>
      <c r="D5" s="1081" t="s">
        <v>10</v>
      </c>
      <c r="E5" s="824" t="s">
        <v>655</v>
      </c>
      <c r="F5" s="864" t="s">
        <v>108</v>
      </c>
    </row>
    <row r="6" spans="1:6" s="8" customFormat="1" ht="15" customHeight="1">
      <c r="A6" s="1085"/>
      <c r="B6" s="1079"/>
      <c r="C6" s="1151"/>
      <c r="D6" s="1079"/>
      <c r="E6" s="1079"/>
      <c r="F6" s="1149"/>
    </row>
    <row r="7" spans="1:6" s="8" customFormat="1" ht="15" customHeight="1">
      <c r="A7" s="1085"/>
      <c r="B7" s="1080"/>
      <c r="C7" s="1152"/>
      <c r="D7" s="1080"/>
      <c r="E7" s="1080"/>
      <c r="F7" s="1150"/>
    </row>
    <row r="8" spans="1:6" s="8" customFormat="1" ht="15" customHeight="1">
      <c r="A8" s="1086"/>
      <c r="B8" s="1094" t="s">
        <v>34</v>
      </c>
      <c r="C8" s="1095"/>
      <c r="D8" s="1095"/>
      <c r="E8" s="1112"/>
      <c r="F8" s="77" t="s">
        <v>72</v>
      </c>
    </row>
    <row r="9" spans="1:6">
      <c r="A9" s="23"/>
      <c r="C9" s="83"/>
    </row>
    <row r="10" spans="1:6" s="3" customFormat="1" ht="11.4">
      <c r="A10" s="118" t="s">
        <v>19</v>
      </c>
      <c r="B10" s="83">
        <v>1</v>
      </c>
      <c r="C10" s="83">
        <v>1</v>
      </c>
      <c r="D10" s="136">
        <v>241661</v>
      </c>
      <c r="E10" s="136">
        <v>472</v>
      </c>
      <c r="F10" s="136">
        <v>17</v>
      </c>
    </row>
    <row r="11" spans="1:6" s="3" customFormat="1" ht="11.4">
      <c r="A11" s="118"/>
      <c r="B11" s="83"/>
      <c r="C11" s="83"/>
      <c r="D11" s="136"/>
      <c r="E11" s="136"/>
      <c r="F11" s="136"/>
    </row>
    <row r="12" spans="1:6" s="3" customFormat="1" ht="11.4">
      <c r="A12" s="118" t="s">
        <v>182</v>
      </c>
      <c r="B12" s="83">
        <v>63</v>
      </c>
      <c r="C12" s="83">
        <v>50</v>
      </c>
      <c r="D12" s="136">
        <v>353073</v>
      </c>
      <c r="E12" s="136">
        <v>16906</v>
      </c>
      <c r="F12" s="136">
        <v>580</v>
      </c>
    </row>
    <row r="13" spans="1:6" s="3" customFormat="1" ht="11.4">
      <c r="A13" s="118" t="s">
        <v>183</v>
      </c>
      <c r="B13" s="83">
        <v>54</v>
      </c>
      <c r="C13" s="83">
        <v>39</v>
      </c>
      <c r="D13" s="136">
        <v>315645</v>
      </c>
      <c r="E13" s="136">
        <v>14530</v>
      </c>
      <c r="F13" s="136">
        <v>465</v>
      </c>
    </row>
    <row r="14" spans="1:6" s="3" customFormat="1" ht="11.4">
      <c r="A14" s="118" t="s">
        <v>20</v>
      </c>
      <c r="B14" s="83">
        <v>40</v>
      </c>
      <c r="C14" s="83">
        <v>30</v>
      </c>
      <c r="D14" s="136">
        <v>234903</v>
      </c>
      <c r="E14" s="136">
        <v>11825</v>
      </c>
      <c r="F14" s="136">
        <v>337</v>
      </c>
    </row>
    <row r="15" spans="1:6" s="3" customFormat="1" ht="11.4">
      <c r="A15" s="118" t="s">
        <v>184</v>
      </c>
      <c r="B15" s="83">
        <v>33</v>
      </c>
      <c r="C15" s="83">
        <v>33</v>
      </c>
      <c r="D15" s="136">
        <v>328365</v>
      </c>
      <c r="E15" s="136">
        <v>16794</v>
      </c>
      <c r="F15" s="136">
        <v>478</v>
      </c>
    </row>
    <row r="16" spans="1:6" s="3" customFormat="1" ht="12">
      <c r="A16" s="118"/>
      <c r="B16" s="83"/>
      <c r="C16" s="83"/>
      <c r="D16" s="139"/>
      <c r="E16" s="136"/>
      <c r="F16" s="136"/>
    </row>
    <row r="17" spans="1:7" s="3" customFormat="1" ht="12">
      <c r="A17" s="118"/>
      <c r="B17" s="83"/>
      <c r="C17" s="83"/>
      <c r="D17" s="139"/>
      <c r="E17" s="136"/>
      <c r="F17" s="136"/>
    </row>
    <row r="18" spans="1:7" s="3" customFormat="1" ht="11.4">
      <c r="A18" s="118" t="s">
        <v>21</v>
      </c>
      <c r="B18" s="83">
        <v>1</v>
      </c>
      <c r="C18" s="83">
        <v>1</v>
      </c>
      <c r="D18" s="136">
        <v>525929</v>
      </c>
      <c r="E18" s="136">
        <v>118</v>
      </c>
      <c r="F18" s="136">
        <v>4</v>
      </c>
    </row>
    <row r="19" spans="1:7" s="3" customFormat="1" ht="11.4">
      <c r="A19" s="118"/>
      <c r="B19" s="83"/>
      <c r="C19" s="83"/>
      <c r="D19" s="136"/>
      <c r="E19" s="136"/>
      <c r="F19" s="136"/>
    </row>
    <row r="20" spans="1:7" s="3" customFormat="1" ht="11.4">
      <c r="A20" s="118" t="s">
        <v>22</v>
      </c>
      <c r="B20" s="83">
        <v>59</v>
      </c>
      <c r="C20" s="83">
        <v>25</v>
      </c>
      <c r="D20" s="136">
        <v>309372</v>
      </c>
      <c r="E20" s="136">
        <v>11063</v>
      </c>
      <c r="F20" s="136">
        <v>330</v>
      </c>
    </row>
    <row r="21" spans="1:7" s="3" customFormat="1" ht="11.25" customHeight="1">
      <c r="A21" s="118" t="s">
        <v>185</v>
      </c>
      <c r="B21" s="83">
        <v>54</v>
      </c>
      <c r="C21" s="83">
        <v>1</v>
      </c>
      <c r="D21" s="136">
        <v>263241</v>
      </c>
      <c r="E21" s="136">
        <v>507</v>
      </c>
      <c r="F21" s="136">
        <v>21</v>
      </c>
    </row>
    <row r="22" spans="1:7" s="32" customFormat="1" ht="12">
      <c r="A22" s="118" t="s">
        <v>23</v>
      </c>
      <c r="B22" s="83">
        <v>31</v>
      </c>
      <c r="C22" s="83">
        <v>16</v>
      </c>
      <c r="D22" s="136">
        <v>244020</v>
      </c>
      <c r="E22" s="136">
        <v>5408</v>
      </c>
      <c r="F22" s="136">
        <v>157</v>
      </c>
      <c r="G22" s="12"/>
    </row>
    <row r="23" spans="1:7" s="32" customFormat="1" ht="12">
      <c r="A23" s="118" t="s">
        <v>213</v>
      </c>
      <c r="B23" s="83"/>
      <c r="C23" s="83"/>
      <c r="D23" s="136"/>
      <c r="E23" s="136"/>
      <c r="F23" s="136"/>
      <c r="G23" s="12"/>
    </row>
    <row r="24" spans="1:7" s="3" customFormat="1" ht="12" customHeight="1">
      <c r="A24" s="118" t="s">
        <v>214</v>
      </c>
      <c r="B24" s="83">
        <v>37</v>
      </c>
      <c r="C24" s="83">
        <v>12</v>
      </c>
      <c r="D24" s="136">
        <v>245801</v>
      </c>
      <c r="E24" s="136">
        <v>1832</v>
      </c>
      <c r="F24" s="136">
        <v>56</v>
      </c>
    </row>
    <row r="25" spans="1:7" s="3" customFormat="1" ht="11.4">
      <c r="A25" s="118"/>
      <c r="B25" s="83"/>
      <c r="C25" s="83"/>
      <c r="D25" s="138"/>
      <c r="E25" s="136"/>
      <c r="F25" s="136"/>
    </row>
    <row r="26" spans="1:7" s="3" customFormat="1" ht="11.25" customHeight="1">
      <c r="A26" s="118"/>
      <c r="B26" s="83"/>
      <c r="C26" s="83"/>
      <c r="D26" s="137"/>
      <c r="E26" s="136"/>
      <c r="F26" s="136"/>
    </row>
    <row r="27" spans="1:7" s="3" customFormat="1" ht="11.4">
      <c r="A27" s="118" t="s">
        <v>24</v>
      </c>
      <c r="B27" s="83">
        <v>1</v>
      </c>
      <c r="C27" s="83">
        <v>1</v>
      </c>
      <c r="D27" s="136">
        <v>523719</v>
      </c>
      <c r="E27" s="136">
        <v>746</v>
      </c>
      <c r="F27" s="136">
        <v>29</v>
      </c>
    </row>
    <row r="28" spans="1:7" s="3" customFormat="1" ht="11.4">
      <c r="A28" s="118"/>
      <c r="B28" s="83"/>
      <c r="C28" s="83"/>
      <c r="D28" s="136"/>
      <c r="E28" s="136"/>
      <c r="F28" s="136"/>
    </row>
    <row r="29" spans="1:7" s="3" customFormat="1" ht="12" customHeight="1">
      <c r="A29" s="128" t="s">
        <v>186</v>
      </c>
      <c r="B29" s="130">
        <v>34</v>
      </c>
      <c r="C29" s="83">
        <v>28</v>
      </c>
      <c r="D29" s="136">
        <v>258262</v>
      </c>
      <c r="E29" s="136">
        <v>19947</v>
      </c>
      <c r="F29" s="136">
        <v>685</v>
      </c>
    </row>
    <row r="30" spans="1:7" s="3" customFormat="1" ht="11.4">
      <c r="A30" s="128" t="s">
        <v>187</v>
      </c>
      <c r="B30" s="130">
        <v>30</v>
      </c>
      <c r="C30" s="83">
        <v>25</v>
      </c>
      <c r="D30" s="136">
        <v>197672</v>
      </c>
      <c r="E30" s="136">
        <v>17116</v>
      </c>
      <c r="F30" s="136">
        <v>571</v>
      </c>
    </row>
    <row r="31" spans="1:7" s="3" customFormat="1">
      <c r="A31" s="118"/>
      <c r="B31" s="83"/>
      <c r="C31" s="83"/>
      <c r="D31" s="137"/>
      <c r="E31" s="136"/>
      <c r="F31" s="136"/>
    </row>
    <row r="32" spans="1:7" s="3" customFormat="1" ht="12">
      <c r="A32" s="119"/>
      <c r="B32" s="86"/>
      <c r="C32" s="86"/>
      <c r="D32" s="139"/>
      <c r="E32" s="139"/>
      <c r="F32" s="139"/>
    </row>
    <row r="33" spans="1:7" s="3" customFormat="1" ht="12">
      <c r="A33" s="118"/>
      <c r="B33" s="86"/>
      <c r="C33" s="86"/>
      <c r="D33" s="139"/>
      <c r="E33" s="139"/>
      <c r="F33" s="139"/>
    </row>
    <row r="34" spans="1:7" s="3" customFormat="1" ht="12">
      <c r="A34" s="119" t="s">
        <v>25</v>
      </c>
      <c r="B34" s="86">
        <f>SUM(B10:B30)</f>
        <v>438</v>
      </c>
      <c r="C34" s="86">
        <f t="shared" ref="C34:F34" si="0">SUM(C10:C30)</f>
        <v>262</v>
      </c>
      <c r="D34" s="139">
        <f t="shared" si="0"/>
        <v>4041663</v>
      </c>
      <c r="E34" s="86">
        <f t="shared" si="0"/>
        <v>117264</v>
      </c>
      <c r="F34" s="86">
        <f t="shared" si="0"/>
        <v>3730</v>
      </c>
    </row>
    <row r="35" spans="1:7" s="3" customFormat="1">
      <c r="A35" s="7"/>
      <c r="B35" s="83"/>
      <c r="C35" s="85"/>
      <c r="D35" s="84"/>
      <c r="E35" s="88"/>
      <c r="F35" s="88"/>
    </row>
    <row r="36" spans="1:7" s="3" customFormat="1" ht="11.25" customHeight="1">
      <c r="A36" s="52" t="s">
        <v>37</v>
      </c>
      <c r="B36" s="83"/>
      <c r="C36" s="20"/>
      <c r="D36" s="84"/>
      <c r="E36" s="86"/>
      <c r="F36" s="86"/>
    </row>
    <row r="37" spans="1:7" s="32" customFormat="1" ht="12">
      <c r="A37" s="104" t="s">
        <v>61</v>
      </c>
      <c r="B37" s="86"/>
      <c r="C37" s="20"/>
      <c r="D37" s="87"/>
      <c r="E37" s="85"/>
      <c r="F37" s="85"/>
      <c r="G37" s="12"/>
    </row>
    <row r="38" spans="1:7" s="3" customFormat="1" ht="11.25" customHeight="1">
      <c r="A38" s="7"/>
      <c r="B38" s="83"/>
      <c r="C38" s="20"/>
      <c r="D38" s="84"/>
      <c r="E38" s="85"/>
      <c r="F38" s="85"/>
    </row>
    <row r="39" spans="1:7" s="3" customFormat="1">
      <c r="A39" s="7"/>
      <c r="B39" s="83"/>
      <c r="C39" s="98"/>
      <c r="D39" s="84"/>
      <c r="E39" s="131"/>
      <c r="F39" s="131"/>
    </row>
    <row r="40" spans="1:7" s="3" customFormat="1">
      <c r="A40" s="7"/>
      <c r="B40" s="83"/>
      <c r="C40" s="98"/>
      <c r="D40" s="84"/>
      <c r="E40" s="131"/>
      <c r="F40" s="131"/>
    </row>
    <row r="41" spans="1:7" s="3" customFormat="1">
      <c r="A41" s="7"/>
      <c r="B41" s="83"/>
      <c r="C41" s="20"/>
      <c r="D41" s="84"/>
      <c r="E41" s="85"/>
      <c r="F41" s="85"/>
    </row>
    <row r="42" spans="1:7" s="3" customFormat="1">
      <c r="A42" s="7"/>
      <c r="B42" s="83"/>
      <c r="C42" s="20"/>
      <c r="D42" s="84"/>
      <c r="E42" s="85"/>
      <c r="F42" s="85"/>
    </row>
    <row r="43" spans="1:7" s="3" customFormat="1">
      <c r="A43" s="7"/>
      <c r="B43" s="83"/>
      <c r="C43" s="20"/>
      <c r="D43" s="84"/>
      <c r="E43" s="85"/>
      <c r="F43" s="85"/>
    </row>
    <row r="44" spans="1:7" s="3" customFormat="1">
      <c r="A44" s="7"/>
      <c r="B44" s="83"/>
      <c r="C44" s="20"/>
      <c r="D44" s="84"/>
      <c r="E44" s="85"/>
      <c r="F44" s="85"/>
    </row>
    <row r="45" spans="1:7" s="3" customFormat="1">
      <c r="A45" s="7"/>
      <c r="B45" s="83"/>
      <c r="C45" s="20"/>
      <c r="D45" s="84"/>
      <c r="E45" s="85"/>
      <c r="F45" s="85"/>
    </row>
    <row r="46" spans="1:7" s="3" customFormat="1" ht="10.5" customHeight="1">
      <c r="A46" s="7"/>
      <c r="B46" s="83"/>
      <c r="C46" s="20"/>
      <c r="D46" s="84"/>
      <c r="E46" s="85"/>
      <c r="F46" s="85"/>
    </row>
    <row r="47" spans="1:7" s="32" customFormat="1">
      <c r="A47" s="7"/>
      <c r="B47" s="86"/>
      <c r="C47" s="86"/>
      <c r="D47" s="87"/>
      <c r="E47" s="88"/>
      <c r="F47" s="88"/>
      <c r="G47" s="12"/>
    </row>
    <row r="48" spans="1:7" s="3" customFormat="1" ht="11.25" customHeight="1">
      <c r="A48" s="7"/>
      <c r="B48" s="83"/>
      <c r="C48" s="20"/>
      <c r="D48" s="87"/>
      <c r="E48" s="85"/>
      <c r="F48" s="85"/>
    </row>
    <row r="49" spans="1:7" s="32" customFormat="1">
      <c r="A49" s="7"/>
      <c r="B49" s="86"/>
      <c r="C49" s="20"/>
      <c r="D49" s="87"/>
      <c r="E49" s="85"/>
      <c r="F49" s="85"/>
      <c r="G49" s="12"/>
    </row>
    <row r="50" spans="1:7">
      <c r="C50" s="20"/>
      <c r="D50" s="87"/>
      <c r="E50" s="85"/>
      <c r="F50" s="85"/>
    </row>
    <row r="51" spans="1:7">
      <c r="C51" s="20"/>
      <c r="D51" s="88"/>
      <c r="E51" s="85"/>
      <c r="F51" s="85"/>
    </row>
    <row r="52" spans="1:7" s="8" customFormat="1" ht="10.5" customHeight="1">
      <c r="A52" s="7"/>
      <c r="B52" s="104"/>
      <c r="C52" s="20"/>
      <c r="D52" s="104"/>
      <c r="E52" s="85"/>
      <c r="F52" s="85"/>
    </row>
    <row r="53" spans="1:7">
      <c r="C53" s="20"/>
      <c r="E53" s="85"/>
      <c r="F53" s="85"/>
    </row>
    <row r="54" spans="1:7">
      <c r="C54" s="20"/>
      <c r="E54" s="85"/>
      <c r="F54" s="85"/>
    </row>
    <row r="55" spans="1:7">
      <c r="C55" s="20"/>
      <c r="E55" s="85"/>
      <c r="F55" s="85"/>
    </row>
    <row r="56" spans="1:7">
      <c r="C56" s="20"/>
      <c r="E56" s="85"/>
      <c r="F56" s="85"/>
    </row>
    <row r="57" spans="1:7">
      <c r="C57" s="86"/>
      <c r="E57" s="88"/>
      <c r="F57" s="88"/>
    </row>
    <row r="58" spans="1:7">
      <c r="C58" s="20"/>
      <c r="E58" s="88"/>
      <c r="F58" s="88"/>
    </row>
    <row r="59" spans="1:7">
      <c r="C59" s="86"/>
      <c r="E59" s="87"/>
      <c r="F59" s="87"/>
    </row>
    <row r="60" spans="1:7">
      <c r="E60" s="87"/>
      <c r="F60" s="87"/>
    </row>
    <row r="61" spans="1:7">
      <c r="E61" s="87"/>
      <c r="F61" s="87"/>
    </row>
    <row r="62" spans="1:7">
      <c r="C62" s="104"/>
      <c r="E62" s="104"/>
      <c r="F62" s="104"/>
    </row>
  </sheetData>
  <mergeCells count="7">
    <mergeCell ref="E5:E7"/>
    <mergeCell ref="F5:F7"/>
    <mergeCell ref="B8:E8"/>
    <mergeCell ref="A5:A8"/>
    <mergeCell ref="B5:B7"/>
    <mergeCell ref="C5:C7"/>
    <mergeCell ref="D5:D7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&amp;C48</oddHeader>
    <oddFooter>&amp;C&amp;6© Statistisches Landesamt des Freistaates Sachsen - Q I 1 - 3j/13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zoomScaleNormal="100" workbookViewId="0">
      <selection activeCell="E5" sqref="E5:E8"/>
    </sheetView>
  </sheetViews>
  <sheetFormatPr baseColWidth="10" defaultRowHeight="11.4"/>
  <cols>
    <col min="1" max="1" width="15.375" customWidth="1"/>
    <col min="2" max="2" width="13.875" customWidth="1"/>
    <col min="3" max="4" width="14.625" customWidth="1"/>
    <col min="5" max="5" width="14" customWidth="1"/>
    <col min="6" max="6" width="15.375" customWidth="1"/>
  </cols>
  <sheetData>
    <row r="1" spans="1:12" ht="13.2">
      <c r="A1" s="89" t="s">
        <v>216</v>
      </c>
    </row>
    <row r="2" spans="1:12" ht="15.6">
      <c r="A2" s="89" t="s">
        <v>267</v>
      </c>
    </row>
    <row r="3" spans="1:12" ht="13.2">
      <c r="A3" s="89" t="s">
        <v>202</v>
      </c>
    </row>
    <row r="5" spans="1:12">
      <c r="A5" s="1084" t="s">
        <v>146</v>
      </c>
      <c r="B5" s="1081" t="s">
        <v>134</v>
      </c>
      <c r="C5" s="1081" t="s">
        <v>147</v>
      </c>
      <c r="D5" s="824" t="s">
        <v>10</v>
      </c>
      <c r="E5" s="824" t="s">
        <v>655</v>
      </c>
      <c r="F5" s="835" t="s">
        <v>109</v>
      </c>
    </row>
    <row r="6" spans="1:12">
      <c r="A6" s="1085"/>
      <c r="B6" s="1079"/>
      <c r="C6" s="1079"/>
      <c r="D6" s="827"/>
      <c r="E6" s="1079"/>
      <c r="F6" s="865"/>
    </row>
    <row r="7" spans="1:12">
      <c r="A7" s="1085"/>
      <c r="B7" s="1079"/>
      <c r="C7" s="1079"/>
      <c r="D7" s="827"/>
      <c r="E7" s="1079"/>
      <c r="F7" s="865"/>
    </row>
    <row r="8" spans="1:12">
      <c r="A8" s="1085"/>
      <c r="B8" s="1080"/>
      <c r="C8" s="1080"/>
      <c r="D8" s="1139"/>
      <c r="E8" s="1080"/>
      <c r="F8" s="866"/>
    </row>
    <row r="9" spans="1:12">
      <c r="A9" s="1086"/>
      <c r="B9" s="1094" t="s">
        <v>34</v>
      </c>
      <c r="C9" s="1095"/>
      <c r="D9" s="1095"/>
      <c r="E9" s="1112"/>
      <c r="F9" s="283" t="s">
        <v>72</v>
      </c>
    </row>
    <row r="10" spans="1:12">
      <c r="A10" s="15"/>
    </row>
    <row r="11" spans="1:12">
      <c r="A11" s="111">
        <v>532</v>
      </c>
      <c r="B11" s="163">
        <v>2</v>
      </c>
      <c r="C11" s="163">
        <v>2</v>
      </c>
      <c r="D11" s="163">
        <v>11077</v>
      </c>
      <c r="E11" s="163">
        <v>2003</v>
      </c>
      <c r="F11" s="163">
        <v>58</v>
      </c>
      <c r="H11" s="251"/>
      <c r="I11" s="251"/>
      <c r="J11" s="251"/>
      <c r="K11" s="251"/>
      <c r="L11" s="251"/>
    </row>
    <row r="12" spans="1:12">
      <c r="A12" s="111"/>
      <c r="B12" s="163"/>
      <c r="C12" s="163"/>
      <c r="D12" s="163"/>
      <c r="E12" s="163"/>
      <c r="F12" s="163"/>
    </row>
    <row r="13" spans="1:12">
      <c r="A13" s="111">
        <v>537</v>
      </c>
      <c r="B13" s="163">
        <v>80</v>
      </c>
      <c r="C13" s="163">
        <v>42</v>
      </c>
      <c r="D13" s="163">
        <v>1067528</v>
      </c>
      <c r="E13" s="163">
        <v>19006</v>
      </c>
      <c r="F13" s="163">
        <v>617</v>
      </c>
      <c r="H13" s="251"/>
      <c r="I13" s="251"/>
      <c r="J13" s="251"/>
      <c r="K13" s="251"/>
      <c r="L13" s="251"/>
    </row>
    <row r="14" spans="1:12">
      <c r="A14" s="111"/>
      <c r="B14" s="163"/>
      <c r="C14" s="163"/>
      <c r="D14" s="163"/>
    </row>
    <row r="15" spans="1:12">
      <c r="A15" s="111">
        <v>538</v>
      </c>
      <c r="B15" s="163">
        <v>51</v>
      </c>
      <c r="C15" s="163">
        <v>21</v>
      </c>
      <c r="D15" s="163">
        <v>253059</v>
      </c>
      <c r="E15" s="163">
        <v>8121</v>
      </c>
      <c r="F15" s="163">
        <v>240</v>
      </c>
      <c r="H15" s="251"/>
      <c r="I15" s="251"/>
      <c r="J15" s="251"/>
      <c r="K15" s="251"/>
      <c r="L15" s="251"/>
    </row>
    <row r="16" spans="1:12">
      <c r="A16" s="111"/>
      <c r="B16" s="163"/>
      <c r="C16" s="163"/>
      <c r="D16" s="163"/>
      <c r="E16" s="163"/>
      <c r="F16" s="163"/>
    </row>
    <row r="17" spans="1:12">
      <c r="A17" s="111">
        <v>53</v>
      </c>
      <c r="B17" s="163">
        <f>SUM(B11:B15)</f>
        <v>133</v>
      </c>
      <c r="C17" s="163">
        <f>SUM(C11:C15)</f>
        <v>65</v>
      </c>
      <c r="D17" s="163">
        <f>SUM(D11:D15)</f>
        <v>1331664</v>
      </c>
      <c r="E17" s="163">
        <f>SUM(E11:E15)</f>
        <v>29130</v>
      </c>
      <c r="F17" s="163">
        <f>SUM(F11:F15)</f>
        <v>915</v>
      </c>
    </row>
    <row r="18" spans="1:12">
      <c r="A18" s="111"/>
      <c r="B18" s="163"/>
      <c r="C18" s="163"/>
      <c r="D18" s="163"/>
      <c r="E18" s="163"/>
      <c r="F18" s="163"/>
    </row>
    <row r="19" spans="1:12">
      <c r="A19" s="111">
        <v>541</v>
      </c>
      <c r="B19" s="163">
        <v>72</v>
      </c>
      <c r="C19" s="163">
        <v>65</v>
      </c>
      <c r="D19" s="163">
        <v>767428</v>
      </c>
      <c r="E19" s="163">
        <v>27924</v>
      </c>
      <c r="F19" s="163">
        <v>904</v>
      </c>
      <c r="I19" s="251"/>
      <c r="J19" s="251"/>
      <c r="K19" s="251"/>
      <c r="L19" s="251"/>
    </row>
    <row r="20" spans="1:12">
      <c r="A20" s="111"/>
      <c r="B20" s="163"/>
      <c r="C20" s="163"/>
      <c r="D20" s="163"/>
      <c r="E20" s="163"/>
      <c r="F20" s="163"/>
    </row>
    <row r="21" spans="1:12">
      <c r="A21" s="111">
        <v>542</v>
      </c>
      <c r="B21" s="163">
        <v>71</v>
      </c>
      <c r="C21" s="163">
        <v>49</v>
      </c>
      <c r="D21" s="163">
        <v>401587</v>
      </c>
      <c r="E21" s="163">
        <v>15456</v>
      </c>
      <c r="F21" s="163">
        <v>474</v>
      </c>
      <c r="I21" s="251"/>
      <c r="J21" s="251"/>
      <c r="K21" s="251"/>
      <c r="L21" s="251"/>
    </row>
    <row r="22" spans="1:12">
      <c r="A22" s="111"/>
      <c r="B22" s="163"/>
      <c r="C22" s="163"/>
      <c r="D22" s="163"/>
      <c r="E22" s="163"/>
      <c r="F22" s="163"/>
    </row>
    <row r="23" spans="1:12">
      <c r="A23" s="111">
        <v>549</v>
      </c>
      <c r="B23" s="163">
        <v>20</v>
      </c>
      <c r="C23" s="163">
        <v>16</v>
      </c>
      <c r="D23" s="163">
        <v>168132</v>
      </c>
      <c r="E23" s="163">
        <v>15366</v>
      </c>
      <c r="F23" s="163">
        <v>541</v>
      </c>
      <c r="I23" s="251"/>
      <c r="J23" s="251"/>
      <c r="K23" s="251"/>
      <c r="L23" s="251"/>
    </row>
    <row r="24" spans="1:12">
      <c r="A24" s="111"/>
      <c r="B24" s="163"/>
      <c r="C24" s="163"/>
      <c r="D24" s="163"/>
      <c r="E24" s="163"/>
      <c r="F24" s="163"/>
    </row>
    <row r="25" spans="1:12">
      <c r="A25" s="111">
        <v>54</v>
      </c>
      <c r="B25" s="163">
        <f>SUM(B19:B23)</f>
        <v>163</v>
      </c>
      <c r="C25" s="163">
        <f>SUM(C19:C23)</f>
        <v>130</v>
      </c>
      <c r="D25" s="163">
        <f>SUM(D19:D23)</f>
        <v>1337147</v>
      </c>
      <c r="E25" s="163">
        <f>SUM(E19:E23)</f>
        <v>58746</v>
      </c>
      <c r="F25" s="163">
        <f>SUM(F19:F23)</f>
        <v>1919</v>
      </c>
    </row>
    <row r="26" spans="1:12">
      <c r="A26" s="111"/>
      <c r="B26" s="163"/>
      <c r="C26" s="163"/>
      <c r="D26" s="163"/>
      <c r="E26" s="163"/>
      <c r="F26" s="163"/>
    </row>
    <row r="27" spans="1:12">
      <c r="A27" s="111">
        <v>565</v>
      </c>
      <c r="B27" s="163">
        <v>1</v>
      </c>
      <c r="C27" s="163">
        <v>1</v>
      </c>
      <c r="D27" s="163">
        <v>14720</v>
      </c>
      <c r="E27" s="163">
        <v>792</v>
      </c>
      <c r="F27" s="163">
        <v>29</v>
      </c>
      <c r="I27" s="251"/>
      <c r="J27" s="251"/>
      <c r="K27" s="251"/>
    </row>
    <row r="28" spans="1:12">
      <c r="A28" s="111"/>
      <c r="B28" s="163"/>
      <c r="C28" s="163"/>
      <c r="D28" s="163"/>
      <c r="E28" s="163"/>
      <c r="F28" s="163"/>
    </row>
    <row r="29" spans="1:12">
      <c r="A29" s="111">
        <v>566</v>
      </c>
      <c r="B29" s="163">
        <v>72</v>
      </c>
      <c r="C29" s="163">
        <v>58</v>
      </c>
      <c r="D29" s="163">
        <v>998372</v>
      </c>
      <c r="E29" s="163">
        <v>24689</v>
      </c>
      <c r="F29" s="163">
        <v>743</v>
      </c>
      <c r="I29" s="251"/>
      <c r="J29" s="251"/>
      <c r="K29" s="251"/>
      <c r="L29" s="251"/>
    </row>
    <row r="30" spans="1:12">
      <c r="A30" s="111"/>
      <c r="B30" s="163"/>
      <c r="C30" s="163"/>
      <c r="D30" s="163"/>
      <c r="E30" s="163"/>
      <c r="F30" s="163"/>
    </row>
    <row r="31" spans="1:12">
      <c r="A31" s="111">
        <v>56</v>
      </c>
      <c r="B31" s="163">
        <f>SUM(B27:B30)</f>
        <v>73</v>
      </c>
      <c r="C31" s="163">
        <f>SUM(C27:C30)</f>
        <v>59</v>
      </c>
      <c r="D31" s="163">
        <f>SUM(D27:D30)</f>
        <v>1013092</v>
      </c>
      <c r="E31" s="163">
        <f>SUM(E27:E30)</f>
        <v>25481</v>
      </c>
      <c r="F31" s="163">
        <f>SUM(F27:F30)</f>
        <v>772</v>
      </c>
    </row>
    <row r="32" spans="1:12">
      <c r="A32" s="111"/>
      <c r="B32" s="163"/>
      <c r="C32" s="163"/>
      <c r="D32" s="163"/>
      <c r="E32" s="163"/>
      <c r="F32" s="163"/>
    </row>
    <row r="33" spans="1:12">
      <c r="A33" s="111">
        <v>582</v>
      </c>
      <c r="B33" s="163">
        <v>47</v>
      </c>
      <c r="C33" s="163">
        <v>7</v>
      </c>
      <c r="D33" s="163">
        <v>215220</v>
      </c>
      <c r="E33" s="163">
        <v>3400</v>
      </c>
      <c r="F33" s="163">
        <v>103</v>
      </c>
      <c r="I33" s="251"/>
      <c r="J33" s="251"/>
      <c r="K33" s="251"/>
      <c r="L33" s="251"/>
    </row>
    <row r="34" spans="1:12">
      <c r="A34" s="111"/>
      <c r="B34" s="163"/>
      <c r="C34" s="163"/>
      <c r="D34" s="163"/>
      <c r="E34" s="163"/>
      <c r="F34" s="163"/>
    </row>
    <row r="35" spans="1:12">
      <c r="A35" s="111">
        <v>58</v>
      </c>
      <c r="B35" s="163">
        <f>SUM(B33)</f>
        <v>47</v>
      </c>
      <c r="C35" s="163">
        <f>SUM(C33)</f>
        <v>7</v>
      </c>
      <c r="D35" s="163">
        <f>SUM(D33)</f>
        <v>215220</v>
      </c>
      <c r="E35" s="163">
        <f>SUM(E33)</f>
        <v>3400</v>
      </c>
      <c r="F35" s="163">
        <f>SUM(F33)</f>
        <v>103</v>
      </c>
    </row>
    <row r="36" spans="1:12">
      <c r="A36" s="111"/>
      <c r="B36" s="163"/>
      <c r="C36" s="163"/>
      <c r="D36" s="163"/>
      <c r="E36" s="163"/>
      <c r="F36" s="163"/>
    </row>
    <row r="37" spans="1:12" ht="12">
      <c r="A37" s="103">
        <v>5</v>
      </c>
      <c r="B37" s="164">
        <f>SUM(B35,B31,B25,B17)</f>
        <v>416</v>
      </c>
      <c r="C37" s="164">
        <f>SUM(C35,C31,C25,C17)</f>
        <v>261</v>
      </c>
      <c r="D37" s="164">
        <f>SUM(D35,D31,D25,D17)</f>
        <v>3897123</v>
      </c>
      <c r="E37" s="164">
        <f>SUM(E35,E31,E25,E17)</f>
        <v>116757</v>
      </c>
      <c r="F37" s="164">
        <f>SUM(F35,F31,F25,F17)</f>
        <v>3709</v>
      </c>
    </row>
    <row r="38" spans="1:12">
      <c r="A38" s="111"/>
      <c r="B38" s="163"/>
      <c r="C38" s="163"/>
      <c r="D38" s="163"/>
      <c r="E38" s="163"/>
      <c r="F38" s="163"/>
    </row>
    <row r="39" spans="1:12">
      <c r="A39" s="111">
        <v>674</v>
      </c>
      <c r="B39" s="163">
        <v>22</v>
      </c>
      <c r="C39" s="163">
        <v>1</v>
      </c>
      <c r="D39" s="163">
        <v>144540</v>
      </c>
      <c r="E39" s="163">
        <v>507</v>
      </c>
      <c r="F39" s="163">
        <v>21</v>
      </c>
      <c r="I39" s="251"/>
      <c r="J39" s="251"/>
      <c r="K39" s="251"/>
      <c r="L39" s="251"/>
    </row>
    <row r="40" spans="1:12">
      <c r="A40" s="111"/>
      <c r="B40" s="163"/>
      <c r="C40" s="163"/>
      <c r="D40" s="163"/>
      <c r="E40" s="163"/>
      <c r="F40" s="163"/>
    </row>
    <row r="41" spans="1:12">
      <c r="A41" s="111">
        <v>67</v>
      </c>
      <c r="B41" s="163">
        <f>SUM(B39)</f>
        <v>22</v>
      </c>
      <c r="C41" s="163">
        <f>SUM(C39)</f>
        <v>1</v>
      </c>
      <c r="D41" s="163">
        <f>SUM(D39)</f>
        <v>144540</v>
      </c>
      <c r="E41" s="163">
        <f>SUM(E39)</f>
        <v>507</v>
      </c>
      <c r="F41" s="163">
        <f>SUM(F39)</f>
        <v>21</v>
      </c>
    </row>
    <row r="42" spans="1:12">
      <c r="A42" s="111"/>
      <c r="B42" s="163"/>
      <c r="C42" s="163"/>
      <c r="D42" s="163"/>
      <c r="E42" s="163"/>
      <c r="F42" s="163"/>
    </row>
    <row r="43" spans="1:12" ht="12">
      <c r="A43" s="103">
        <v>6</v>
      </c>
      <c r="B43" s="164">
        <f>SUM(B41)</f>
        <v>22</v>
      </c>
      <c r="C43" s="164">
        <f>SUM(C41)</f>
        <v>1</v>
      </c>
      <c r="D43" s="164">
        <f>SUM(D41)</f>
        <v>144540</v>
      </c>
      <c r="E43" s="164">
        <f>SUM(E41)</f>
        <v>507</v>
      </c>
      <c r="F43" s="164">
        <f>SUM(F41)</f>
        <v>21</v>
      </c>
    </row>
    <row r="44" spans="1:12" ht="12">
      <c r="A44" s="103"/>
      <c r="B44" s="163"/>
      <c r="C44" s="20"/>
      <c r="D44" s="163"/>
      <c r="E44" s="20"/>
      <c r="F44" s="20"/>
    </row>
    <row r="45" spans="1:12" ht="12">
      <c r="A45" s="103" t="s">
        <v>110</v>
      </c>
      <c r="B45" s="164">
        <f>SUM(B37,B43)</f>
        <v>438</v>
      </c>
      <c r="C45" s="164">
        <f>SUM(C37,C43)</f>
        <v>262</v>
      </c>
      <c r="D45" s="164">
        <f>SUM(D37,D43)</f>
        <v>4041663</v>
      </c>
      <c r="E45" s="164">
        <f>SUM(E37,E43)</f>
        <v>117264</v>
      </c>
      <c r="F45" s="164">
        <f>SUM(F37,F43)</f>
        <v>3730</v>
      </c>
    </row>
    <row r="46" spans="1:12">
      <c r="C46" s="22"/>
      <c r="E46" s="20"/>
      <c r="F46" s="20"/>
    </row>
    <row r="47" spans="1:12" ht="12">
      <c r="A47" s="52" t="s">
        <v>37</v>
      </c>
      <c r="C47" s="24"/>
      <c r="E47" s="24"/>
      <c r="F47" s="24"/>
    </row>
    <row r="48" spans="1:12" ht="10.5" customHeight="1">
      <c r="A48" s="148" t="s">
        <v>61</v>
      </c>
      <c r="B48" s="148"/>
      <c r="C48" s="90"/>
      <c r="D48" s="148"/>
      <c r="E48" s="24"/>
      <c r="F48" s="24"/>
    </row>
    <row r="49" spans="3:6" ht="12">
      <c r="C49" s="24"/>
      <c r="E49" s="24"/>
      <c r="F49" s="24"/>
    </row>
    <row r="52" spans="3:6">
      <c r="C52" s="148"/>
      <c r="E52" s="148"/>
      <c r="F52" s="148"/>
    </row>
  </sheetData>
  <mergeCells count="7">
    <mergeCell ref="E5:E8"/>
    <mergeCell ref="F5:F8"/>
    <mergeCell ref="B9:E9"/>
    <mergeCell ref="A5:A9"/>
    <mergeCell ref="B5:B8"/>
    <mergeCell ref="C5:C8"/>
    <mergeCell ref="D5:D8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&amp;C49</oddHeader>
    <oddFooter>&amp;C&amp;6© Statistisches Landesamt des Freistaates Sachsen - Q I 1 - 3j/13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showGridLines="0" zoomScaleNormal="100" workbookViewId="0">
      <selection activeCell="I25" sqref="I25"/>
    </sheetView>
  </sheetViews>
  <sheetFormatPr baseColWidth="10" defaultColWidth="11.375" defaultRowHeight="13.2"/>
  <cols>
    <col min="1" max="1" width="19.75" style="7" customWidth="1"/>
    <col min="2" max="2" width="8.375" style="7" customWidth="1"/>
    <col min="3" max="3" width="7.125" style="7" customWidth="1"/>
    <col min="4" max="4" width="15.125" style="7" customWidth="1"/>
    <col min="5" max="5" width="13.25" style="7" customWidth="1"/>
    <col min="6" max="6" width="14.75" style="7" customWidth="1"/>
    <col min="7" max="7" width="14" style="7" customWidth="1"/>
    <col min="8" max="8" width="11" customWidth="1"/>
    <col min="9" max="9" width="11.875" customWidth="1"/>
    <col min="10" max="10" width="11.375" style="92"/>
    <col min="11" max="16384" width="11.375" style="7"/>
  </cols>
  <sheetData>
    <row r="1" spans="1:10" ht="15.75" customHeight="1">
      <c r="A1" s="89" t="s">
        <v>217</v>
      </c>
      <c r="B1" s="91"/>
      <c r="C1" s="91"/>
      <c r="D1" s="91"/>
      <c r="E1" s="91"/>
      <c r="F1" s="91"/>
      <c r="G1" s="91"/>
    </row>
    <row r="2" spans="1:10" ht="15.75" customHeight="1">
      <c r="A2" s="89" t="s">
        <v>273</v>
      </c>
      <c r="B2" s="91"/>
      <c r="C2" s="91"/>
      <c r="D2" s="91"/>
      <c r="E2" s="91"/>
      <c r="F2" s="91"/>
      <c r="G2" s="91"/>
    </row>
    <row r="3" spans="1:10" s="3" customFormat="1" ht="12.9" customHeight="1">
      <c r="A3" s="25"/>
      <c r="B3" s="25"/>
      <c r="C3" s="25"/>
      <c r="D3" s="25"/>
      <c r="E3" s="25"/>
      <c r="F3" s="25"/>
      <c r="G3" s="25"/>
      <c r="H3"/>
      <c r="I3"/>
      <c r="J3" s="92"/>
    </row>
    <row r="4" spans="1:10" s="8" customFormat="1" ht="12.9" customHeight="1">
      <c r="A4" s="1084" t="s">
        <v>246</v>
      </c>
      <c r="B4" s="1081" t="s">
        <v>209</v>
      </c>
      <c r="C4" s="1128" t="s">
        <v>0</v>
      </c>
      <c r="D4" s="1129"/>
      <c r="E4" s="1129"/>
      <c r="F4" s="1129"/>
      <c r="G4" s="1129"/>
      <c r="H4"/>
      <c r="I4"/>
      <c r="J4" s="93"/>
    </row>
    <row r="5" spans="1:10" s="8" customFormat="1" ht="12.9" customHeight="1">
      <c r="A5" s="1085"/>
      <c r="B5" s="1079"/>
      <c r="C5" s="1078" t="s">
        <v>208</v>
      </c>
      <c r="D5" s="1138" t="s">
        <v>268</v>
      </c>
      <c r="E5" s="1154" t="s">
        <v>1</v>
      </c>
      <c r="F5" s="1155"/>
      <c r="G5" s="1140" t="s">
        <v>319</v>
      </c>
      <c r="H5"/>
      <c r="I5"/>
      <c r="J5" s="93"/>
    </row>
    <row r="6" spans="1:10" s="8" customFormat="1" ht="12.9" customHeight="1">
      <c r="A6" s="1085"/>
      <c r="B6" s="1079"/>
      <c r="C6" s="1079"/>
      <c r="D6" s="827"/>
      <c r="E6" s="1138" t="s">
        <v>269</v>
      </c>
      <c r="F6" s="1138" t="s">
        <v>270</v>
      </c>
      <c r="G6" s="865"/>
      <c r="H6"/>
      <c r="I6"/>
      <c r="J6" s="93"/>
    </row>
    <row r="7" spans="1:10" s="8" customFormat="1" ht="12.9" customHeight="1">
      <c r="A7" s="1085"/>
      <c r="B7" s="1079"/>
      <c r="C7" s="1082"/>
      <c r="D7" s="827"/>
      <c r="E7" s="1079"/>
      <c r="F7" s="1079"/>
      <c r="G7" s="1153"/>
      <c r="H7"/>
      <c r="I7"/>
      <c r="J7" s="93"/>
    </row>
    <row r="8" spans="1:10" s="8" customFormat="1" ht="12.9" customHeight="1">
      <c r="A8" s="1085"/>
      <c r="B8" s="1079"/>
      <c r="C8" s="1083"/>
      <c r="D8" s="1139"/>
      <c r="E8" s="1080"/>
      <c r="F8" s="1080"/>
      <c r="G8" s="1116"/>
      <c r="H8"/>
      <c r="I8"/>
      <c r="J8" s="93"/>
    </row>
    <row r="9" spans="1:10" s="8" customFormat="1" ht="12.9" customHeight="1">
      <c r="A9" s="1086"/>
      <c r="B9" s="1094" t="s">
        <v>34</v>
      </c>
      <c r="C9" s="1095"/>
      <c r="D9" s="1095"/>
      <c r="E9" s="1095"/>
      <c r="F9" s="1112"/>
      <c r="G9" s="283" t="s">
        <v>72</v>
      </c>
      <c r="H9"/>
      <c r="I9"/>
      <c r="J9" s="93"/>
    </row>
    <row r="10" spans="1:10" ht="12.9" customHeight="1">
      <c r="A10" s="19"/>
    </row>
    <row r="11" spans="1:10" s="3" customFormat="1" ht="12.9" customHeight="1">
      <c r="A11" s="118" t="s">
        <v>19</v>
      </c>
      <c r="B11" s="83">
        <v>1</v>
      </c>
      <c r="C11" s="83">
        <v>1</v>
      </c>
      <c r="D11" s="83">
        <v>324609</v>
      </c>
      <c r="E11" s="83">
        <v>236609</v>
      </c>
      <c r="F11" s="83">
        <v>88000</v>
      </c>
      <c r="G11" s="83">
        <v>12192</v>
      </c>
      <c r="H11"/>
      <c r="I11"/>
      <c r="J11" s="11"/>
    </row>
    <row r="12" spans="1:10" s="3" customFormat="1" ht="12.9" customHeight="1">
      <c r="A12" s="118"/>
      <c r="B12" s="83"/>
      <c r="C12" s="83"/>
      <c r="D12" s="83"/>
      <c r="E12" s="83"/>
      <c r="F12" s="83"/>
      <c r="G12" s="56"/>
      <c r="H12"/>
      <c r="I12"/>
      <c r="J12" s="11"/>
    </row>
    <row r="13" spans="1:10" s="3" customFormat="1" ht="12.9" customHeight="1">
      <c r="A13" s="118" t="s">
        <v>182</v>
      </c>
      <c r="B13" s="83">
        <v>63</v>
      </c>
      <c r="C13" s="83">
        <v>63</v>
      </c>
      <c r="D13" s="83">
        <v>403951</v>
      </c>
      <c r="E13" s="83">
        <v>288271</v>
      </c>
      <c r="F13" s="83">
        <v>115680</v>
      </c>
      <c r="G13" s="83">
        <v>10117</v>
      </c>
      <c r="H13"/>
      <c r="I13"/>
      <c r="J13" s="11"/>
    </row>
    <row r="14" spans="1:10" s="3" customFormat="1" ht="12.9" customHeight="1">
      <c r="A14" s="118" t="s">
        <v>183</v>
      </c>
      <c r="B14" s="83">
        <v>54</v>
      </c>
      <c r="C14" s="83">
        <v>52</v>
      </c>
      <c r="D14" s="83">
        <v>453736</v>
      </c>
      <c r="E14" s="83">
        <v>233818</v>
      </c>
      <c r="F14" s="83">
        <v>219918</v>
      </c>
      <c r="G14" s="83">
        <v>14222</v>
      </c>
      <c r="H14"/>
      <c r="I14"/>
      <c r="J14" s="11"/>
    </row>
    <row r="15" spans="1:10" s="3" customFormat="1" ht="12.9" customHeight="1">
      <c r="A15" s="118" t="s">
        <v>20</v>
      </c>
      <c r="B15" s="83">
        <v>40</v>
      </c>
      <c r="C15" s="83">
        <v>39</v>
      </c>
      <c r="D15" s="83">
        <v>271231</v>
      </c>
      <c r="E15" s="83">
        <v>188740</v>
      </c>
      <c r="F15" s="83">
        <v>82491</v>
      </c>
      <c r="G15" s="83">
        <v>7818</v>
      </c>
      <c r="H15"/>
      <c r="I15"/>
      <c r="J15" s="11"/>
    </row>
    <row r="16" spans="1:10" s="3" customFormat="1" ht="12.9" customHeight="1">
      <c r="A16" s="118" t="s">
        <v>184</v>
      </c>
      <c r="B16" s="83">
        <v>33</v>
      </c>
      <c r="C16" s="83">
        <v>32</v>
      </c>
      <c r="D16" s="83">
        <v>349452</v>
      </c>
      <c r="E16" s="83">
        <v>264884</v>
      </c>
      <c r="F16" s="83">
        <v>84568</v>
      </c>
      <c r="G16" s="83">
        <v>17512</v>
      </c>
      <c r="H16"/>
      <c r="I16"/>
      <c r="J16" s="11"/>
    </row>
    <row r="17" spans="1:10" s="3" customFormat="1" ht="12.9" customHeight="1">
      <c r="A17" s="118"/>
      <c r="B17" s="83"/>
      <c r="C17" s="83"/>
      <c r="D17" s="83"/>
      <c r="E17" s="83"/>
      <c r="F17" s="83"/>
      <c r="G17" s="83"/>
      <c r="H17"/>
      <c r="I17"/>
      <c r="J17" s="11"/>
    </row>
    <row r="18" spans="1:10" s="3" customFormat="1" ht="12.9" customHeight="1">
      <c r="A18" s="118"/>
      <c r="B18" s="83"/>
      <c r="C18" s="83"/>
      <c r="D18" s="83"/>
      <c r="E18" s="83"/>
      <c r="F18" s="83"/>
      <c r="G18" s="83"/>
      <c r="H18"/>
      <c r="I18"/>
      <c r="J18" s="11"/>
    </row>
    <row r="19" spans="1:10" s="3" customFormat="1" ht="12.9" customHeight="1">
      <c r="A19" s="118" t="s">
        <v>21</v>
      </c>
      <c r="B19" s="83">
        <v>1</v>
      </c>
      <c r="C19" s="83">
        <v>1</v>
      </c>
      <c r="D19" s="83">
        <v>558322</v>
      </c>
      <c r="E19" s="83">
        <v>521092</v>
      </c>
      <c r="F19" s="83">
        <v>37230</v>
      </c>
      <c r="G19" s="83">
        <v>42423</v>
      </c>
      <c r="H19"/>
      <c r="I19"/>
      <c r="J19" s="11"/>
    </row>
    <row r="20" spans="1:10" s="3" customFormat="1" ht="12.9" customHeight="1">
      <c r="A20" s="118"/>
      <c r="B20" s="83"/>
      <c r="C20" s="83"/>
      <c r="D20" s="83"/>
      <c r="E20" s="83"/>
      <c r="F20" s="83"/>
      <c r="G20" s="83"/>
      <c r="H20"/>
      <c r="I20"/>
      <c r="J20" s="11"/>
    </row>
    <row r="21" spans="1:10" s="3" customFormat="1" ht="12.9" customHeight="1">
      <c r="A21" s="118" t="s">
        <v>22</v>
      </c>
      <c r="B21" s="83">
        <v>59</v>
      </c>
      <c r="C21" s="83">
        <v>57</v>
      </c>
      <c r="D21" s="83">
        <v>371600</v>
      </c>
      <c r="E21" s="83">
        <v>260940</v>
      </c>
      <c r="F21" s="83">
        <v>110660</v>
      </c>
      <c r="G21" s="83">
        <v>12774</v>
      </c>
      <c r="H21"/>
      <c r="I21"/>
      <c r="J21" s="11"/>
    </row>
    <row r="22" spans="1:10" s="3" customFormat="1" ht="12.9" customHeight="1">
      <c r="A22" s="118" t="s">
        <v>185</v>
      </c>
      <c r="B22" s="83">
        <v>54</v>
      </c>
      <c r="C22" s="83">
        <v>52</v>
      </c>
      <c r="D22" s="83">
        <v>350318</v>
      </c>
      <c r="E22" s="83">
        <v>233258</v>
      </c>
      <c r="F22" s="83">
        <v>117060</v>
      </c>
      <c r="G22" s="83">
        <v>11863</v>
      </c>
      <c r="H22"/>
      <c r="I22"/>
      <c r="J22" s="11"/>
    </row>
    <row r="23" spans="1:10" s="32" customFormat="1" ht="12.9" customHeight="1">
      <c r="A23" s="118" t="s">
        <v>23</v>
      </c>
      <c r="B23" s="83">
        <v>31</v>
      </c>
      <c r="C23" s="83">
        <v>31</v>
      </c>
      <c r="D23" s="83">
        <v>279497</v>
      </c>
      <c r="E23" s="20">
        <v>217715</v>
      </c>
      <c r="F23" s="83">
        <v>61782</v>
      </c>
      <c r="G23" s="83">
        <v>9495</v>
      </c>
      <c r="H23"/>
      <c r="I23"/>
      <c r="J23" s="12"/>
    </row>
    <row r="24" spans="1:10" s="32" customFormat="1" ht="12.9" customHeight="1">
      <c r="A24" s="118" t="s">
        <v>213</v>
      </c>
      <c r="B24" s="83"/>
      <c r="C24" s="83"/>
      <c r="D24" s="83"/>
      <c r="E24" s="20"/>
      <c r="F24" s="83"/>
      <c r="G24" s="83"/>
      <c r="H24"/>
      <c r="I24"/>
      <c r="J24" s="12"/>
    </row>
    <row r="25" spans="1:10" s="3" customFormat="1" ht="12.9" customHeight="1">
      <c r="A25" s="118" t="s">
        <v>214</v>
      </c>
      <c r="B25" s="83">
        <v>37</v>
      </c>
      <c r="C25" s="83">
        <v>37</v>
      </c>
      <c r="D25" s="83">
        <v>272163</v>
      </c>
      <c r="E25" s="20">
        <v>218693</v>
      </c>
      <c r="F25" s="20">
        <v>53470</v>
      </c>
      <c r="G25" s="20">
        <v>5134</v>
      </c>
      <c r="H25"/>
      <c r="I25"/>
      <c r="J25" s="11"/>
    </row>
    <row r="26" spans="1:10" s="3" customFormat="1" ht="12.9" customHeight="1">
      <c r="A26" s="118"/>
      <c r="B26" s="83"/>
      <c r="C26" s="83"/>
      <c r="D26" s="83"/>
      <c r="E26" s="83"/>
      <c r="F26" s="83"/>
      <c r="G26" s="83"/>
      <c r="H26"/>
      <c r="I26"/>
      <c r="J26" s="11"/>
    </row>
    <row r="27" spans="1:10" s="3" customFormat="1" ht="12.9" customHeight="1">
      <c r="A27" s="118"/>
      <c r="B27" s="83"/>
      <c r="C27" s="83"/>
      <c r="D27" s="83"/>
      <c r="E27" s="83"/>
      <c r="F27" s="83"/>
      <c r="G27" s="83"/>
      <c r="H27"/>
      <c r="I27"/>
      <c r="J27" s="11"/>
    </row>
    <row r="28" spans="1:10" s="3" customFormat="1" ht="12.9" customHeight="1">
      <c r="A28" s="118" t="s">
        <v>24</v>
      </c>
      <c r="B28" s="83">
        <v>1</v>
      </c>
      <c r="C28" s="83">
        <v>1</v>
      </c>
      <c r="D28" s="83">
        <v>539970</v>
      </c>
      <c r="E28" s="83">
        <v>518660</v>
      </c>
      <c r="F28" s="83">
        <v>21310</v>
      </c>
      <c r="G28" s="83">
        <v>23499</v>
      </c>
      <c r="H28"/>
      <c r="I28"/>
      <c r="J28" s="11"/>
    </row>
    <row r="29" spans="1:10" s="3" customFormat="1" ht="12.9" customHeight="1">
      <c r="A29" s="118"/>
      <c r="B29" s="83"/>
      <c r="C29" s="83"/>
      <c r="D29" s="83"/>
      <c r="E29" s="83"/>
      <c r="F29" s="83"/>
      <c r="G29" s="83"/>
      <c r="H29"/>
      <c r="I29"/>
      <c r="J29" s="11"/>
    </row>
    <row r="30" spans="1:10" s="3" customFormat="1" ht="12.9" customHeight="1">
      <c r="A30" s="128" t="s">
        <v>186</v>
      </c>
      <c r="B30" s="130">
        <v>34</v>
      </c>
      <c r="C30" s="132">
        <v>34</v>
      </c>
      <c r="D30" s="132">
        <v>283250</v>
      </c>
      <c r="E30" s="132">
        <v>218468</v>
      </c>
      <c r="F30" s="132">
        <v>64782</v>
      </c>
      <c r="G30" s="132">
        <v>10793</v>
      </c>
      <c r="H30"/>
      <c r="I30"/>
      <c r="J30" s="11"/>
    </row>
    <row r="31" spans="1:10" s="3" customFormat="1" ht="12.9" customHeight="1">
      <c r="A31" s="128" t="s">
        <v>187</v>
      </c>
      <c r="B31" s="130">
        <v>30</v>
      </c>
      <c r="C31" s="132">
        <v>30</v>
      </c>
      <c r="D31" s="132">
        <v>235862</v>
      </c>
      <c r="E31" s="132">
        <v>169081</v>
      </c>
      <c r="F31" s="132">
        <v>66781</v>
      </c>
      <c r="G31" s="132">
        <v>8050</v>
      </c>
      <c r="H31"/>
      <c r="I31"/>
      <c r="J31" s="11"/>
    </row>
    <row r="32" spans="1:10" s="3" customFormat="1" ht="12.9" customHeight="1">
      <c r="A32" s="118"/>
      <c r="B32" s="83"/>
      <c r="C32" s="83"/>
      <c r="D32" s="83"/>
      <c r="E32" s="83"/>
      <c r="F32" s="83"/>
      <c r="G32" s="83"/>
      <c r="H32"/>
      <c r="I32"/>
      <c r="J32" s="11"/>
    </row>
    <row r="33" spans="1:10" s="3" customFormat="1" ht="12.9" customHeight="1">
      <c r="A33" s="119"/>
      <c r="B33" s="86"/>
      <c r="C33" s="86"/>
      <c r="D33" s="86"/>
      <c r="E33" s="86"/>
      <c r="F33" s="86"/>
      <c r="G33" s="86"/>
      <c r="H33"/>
      <c r="I33"/>
      <c r="J33" s="11"/>
    </row>
    <row r="34" spans="1:10" s="3" customFormat="1" ht="12.9" customHeight="1">
      <c r="A34" s="118"/>
      <c r="B34" s="86"/>
      <c r="C34" s="83"/>
      <c r="D34" s="83"/>
      <c r="E34" s="83"/>
      <c r="F34" s="83"/>
      <c r="G34" s="83"/>
      <c r="H34"/>
      <c r="I34"/>
      <c r="J34" s="11"/>
    </row>
    <row r="35" spans="1:10" s="3" customFormat="1" ht="12.9" customHeight="1">
      <c r="A35" s="119" t="s">
        <v>25</v>
      </c>
      <c r="B35" s="86">
        <v>438</v>
      </c>
      <c r="C35" s="86">
        <f t="shared" ref="C35" si="0">SUM(C11:C31)</f>
        <v>430</v>
      </c>
      <c r="D35" s="24">
        <v>4693961</v>
      </c>
      <c r="E35" s="24">
        <v>3570229</v>
      </c>
      <c r="F35" s="24">
        <v>1123732</v>
      </c>
      <c r="G35" s="24">
        <f>SUM(G11:G31)</f>
        <v>185892</v>
      </c>
      <c r="H35"/>
      <c r="I35"/>
      <c r="J35" s="11"/>
    </row>
    <row r="36" spans="1:10" s="3" customFormat="1" ht="12.9" customHeight="1">
      <c r="B36" s="83"/>
      <c r="C36" s="83"/>
      <c r="D36" s="83"/>
      <c r="E36" s="83"/>
      <c r="F36" s="83"/>
      <c r="G36" s="83"/>
      <c r="H36"/>
      <c r="I36"/>
      <c r="J36" s="11"/>
    </row>
    <row r="37" spans="1:10" s="3" customFormat="1" ht="12.9" customHeight="1">
      <c r="A37" s="52" t="s">
        <v>37</v>
      </c>
      <c r="B37" s="83"/>
      <c r="C37" s="94"/>
      <c r="D37" s="94"/>
      <c r="E37" s="95"/>
      <c r="F37" s="95"/>
      <c r="G37" s="95"/>
      <c r="H37"/>
      <c r="I37"/>
      <c r="J37" s="11"/>
    </row>
    <row r="38" spans="1:10" s="32" customFormat="1" ht="12.9" customHeight="1">
      <c r="A38" s="104" t="s">
        <v>2</v>
      </c>
      <c r="B38" s="86"/>
      <c r="C38" s="86"/>
      <c r="D38" s="86"/>
      <c r="E38" s="24"/>
      <c r="F38" s="86"/>
      <c r="G38" s="86"/>
      <c r="H38"/>
      <c r="I38"/>
      <c r="J38" s="12"/>
    </row>
    <row r="39" spans="1:10" s="3" customFormat="1" ht="12.9" customHeight="1">
      <c r="A39" s="244" t="s">
        <v>271</v>
      </c>
      <c r="B39" s="83"/>
      <c r="C39" s="94"/>
      <c r="D39" s="94"/>
      <c r="E39" s="95"/>
      <c r="F39" s="95"/>
      <c r="G39" s="95"/>
      <c r="H39"/>
      <c r="I39"/>
      <c r="J39" s="11"/>
    </row>
    <row r="40" spans="1:10" s="3" customFormat="1" ht="12.9" customHeight="1">
      <c r="A40" s="281" t="s">
        <v>320</v>
      </c>
      <c r="B40" s="83"/>
      <c r="C40" s="83"/>
      <c r="D40" s="83"/>
      <c r="E40" s="83"/>
      <c r="F40" s="83"/>
      <c r="G40" s="83"/>
      <c r="H40"/>
      <c r="I40"/>
      <c r="J40" s="11"/>
    </row>
    <row r="41" spans="1:10" s="3" customFormat="1" ht="12.9" customHeight="1">
      <c r="A41" s="7"/>
      <c r="B41" s="83"/>
      <c r="C41" s="83"/>
      <c r="D41" s="83"/>
      <c r="E41" s="83"/>
      <c r="F41" s="83"/>
      <c r="G41" s="83"/>
      <c r="H41"/>
      <c r="I41"/>
      <c r="J41" s="11"/>
    </row>
    <row r="42" spans="1:10" s="3" customFormat="1" ht="12.9" customHeight="1">
      <c r="A42" s="7"/>
      <c r="B42" s="83"/>
      <c r="C42" s="83"/>
      <c r="D42" s="83"/>
      <c r="E42" s="83"/>
      <c r="F42" s="83"/>
      <c r="G42" s="83"/>
      <c r="H42"/>
      <c r="I42"/>
      <c r="J42" s="11"/>
    </row>
    <row r="43" spans="1:10" s="3" customFormat="1" ht="12.9" customHeight="1">
      <c r="A43" s="7"/>
      <c r="B43" s="83"/>
      <c r="C43" s="83"/>
      <c r="D43" s="83"/>
      <c r="E43" s="83"/>
      <c r="F43" s="83"/>
      <c r="G43" s="83"/>
      <c r="H43"/>
      <c r="I43"/>
      <c r="J43" s="11"/>
    </row>
    <row r="44" spans="1:10" s="3" customFormat="1" ht="12.9" customHeight="1">
      <c r="A44" s="7"/>
      <c r="B44" s="83"/>
      <c r="C44" s="83"/>
      <c r="D44" s="83"/>
      <c r="E44" s="83"/>
      <c r="F44" s="83"/>
      <c r="G44" s="83"/>
      <c r="H44"/>
      <c r="I44"/>
      <c r="J44" s="11"/>
    </row>
    <row r="45" spans="1:10" s="3" customFormat="1" ht="12.9" customHeight="1">
      <c r="A45" s="7"/>
      <c r="B45" s="83"/>
      <c r="C45" s="83"/>
      <c r="D45" s="83"/>
      <c r="E45" s="83"/>
      <c r="F45" s="83"/>
      <c r="G45" s="83"/>
      <c r="H45"/>
      <c r="I45"/>
      <c r="J45" s="11"/>
    </row>
    <row r="46" spans="1:10" s="3" customFormat="1" ht="12.9" customHeight="1">
      <c r="A46" s="7"/>
      <c r="B46" s="83"/>
      <c r="C46" s="83"/>
      <c r="D46" s="83"/>
      <c r="E46" s="83"/>
      <c r="F46" s="83"/>
      <c r="G46" s="83"/>
      <c r="H46"/>
      <c r="I46"/>
      <c r="J46" s="11"/>
    </row>
    <row r="47" spans="1:10" s="3" customFormat="1" ht="12.9" customHeight="1">
      <c r="A47" s="7"/>
      <c r="B47" s="83"/>
      <c r="C47" s="94"/>
      <c r="D47" s="94"/>
      <c r="E47" s="96"/>
      <c r="F47" s="96"/>
      <c r="G47" s="96"/>
      <c r="H47"/>
      <c r="I47"/>
      <c r="J47" s="11"/>
    </row>
    <row r="48" spans="1:10" s="32" customFormat="1" ht="12.9" customHeight="1">
      <c r="A48" s="7"/>
      <c r="B48" s="86"/>
      <c r="C48" s="86"/>
      <c r="D48" s="86"/>
      <c r="E48" s="86"/>
      <c r="F48" s="86"/>
      <c r="G48" s="86"/>
      <c r="H48"/>
      <c r="I48"/>
      <c r="J48" s="12"/>
    </row>
    <row r="49" spans="1:10" s="3" customFormat="1" ht="12.9" customHeight="1">
      <c r="A49" s="7"/>
      <c r="B49" s="83"/>
      <c r="C49" s="86"/>
      <c r="D49" s="86"/>
      <c r="E49" s="86"/>
      <c r="F49" s="86"/>
      <c r="G49" s="86"/>
      <c r="H49"/>
      <c r="I49"/>
      <c r="J49" s="11"/>
    </row>
    <row r="50" spans="1:10" s="32" customFormat="1" ht="12.9" customHeight="1">
      <c r="A50" s="7"/>
      <c r="B50" s="86"/>
      <c r="C50" s="86"/>
      <c r="D50" s="86"/>
      <c r="E50" s="24"/>
      <c r="F50" s="24"/>
      <c r="G50" s="86"/>
      <c r="H50"/>
      <c r="I50"/>
      <c r="J50" s="12"/>
    </row>
    <row r="51" spans="1:10" s="3" customFormat="1" ht="13.5" customHeight="1">
      <c r="A51" s="7"/>
      <c r="E51" s="7"/>
      <c r="F51" s="7"/>
      <c r="G51" s="7"/>
      <c r="H51"/>
      <c r="I51"/>
      <c r="J51" s="11"/>
    </row>
    <row r="53" spans="1:10" s="8" customFormat="1" ht="10.5" customHeight="1">
      <c r="A53" s="7"/>
      <c r="B53" s="104"/>
      <c r="C53" s="104"/>
      <c r="D53" s="244"/>
      <c r="E53" s="104"/>
      <c r="F53" s="104"/>
      <c r="G53" s="104"/>
      <c r="H53"/>
      <c r="I53"/>
      <c r="J53" s="93"/>
    </row>
  </sheetData>
  <mergeCells count="10">
    <mergeCell ref="B9:F9"/>
    <mergeCell ref="A4:A9"/>
    <mergeCell ref="G5:G8"/>
    <mergeCell ref="B4:B8"/>
    <mergeCell ref="C5:C8"/>
    <mergeCell ref="D5:D8"/>
    <mergeCell ref="E6:E8"/>
    <mergeCell ref="F6:F8"/>
    <mergeCell ref="E5:F5"/>
    <mergeCell ref="C4:G4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&amp;C50</oddHeader>
    <oddFooter>&amp;C&amp;6© Statistisches Landesamt des Freistaates Sachsen - Q I 1 - 3j/13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showGridLines="0" topLeftCell="A6" zoomScaleNormal="100" workbookViewId="0">
      <selection activeCell="A56" sqref="A56"/>
    </sheetView>
  </sheetViews>
  <sheetFormatPr baseColWidth="10" defaultRowHeight="11.4"/>
  <cols>
    <col min="1" max="1" width="13.625" customWidth="1"/>
    <col min="2" max="2" width="11.75" customWidth="1"/>
    <col min="3" max="3" width="13" customWidth="1"/>
    <col min="4" max="4" width="15" customWidth="1"/>
    <col min="5" max="5" width="13.25" customWidth="1"/>
    <col min="6" max="6" width="13.75" customWidth="1"/>
    <col min="7" max="7" width="14.875" customWidth="1"/>
  </cols>
  <sheetData>
    <row r="1" spans="1:10" s="7" customFormat="1" ht="15" customHeight="1">
      <c r="A1" s="89" t="s">
        <v>218</v>
      </c>
      <c r="B1" s="91"/>
      <c r="C1" s="91"/>
      <c r="D1" s="91"/>
      <c r="E1" s="91"/>
      <c r="F1" s="91"/>
      <c r="G1" s="91"/>
    </row>
    <row r="2" spans="1:10" s="7" customFormat="1" ht="15.6">
      <c r="A2" s="89" t="s">
        <v>277</v>
      </c>
      <c r="B2" s="91"/>
      <c r="C2" s="91"/>
      <c r="D2" s="91"/>
      <c r="E2" s="91"/>
      <c r="F2" s="91"/>
      <c r="G2" s="91"/>
    </row>
    <row r="3" spans="1:10" s="3" customFormat="1" ht="17.25" customHeight="1">
      <c r="A3" s="25"/>
      <c r="B3" s="25"/>
      <c r="C3" s="25"/>
      <c r="D3" s="25"/>
      <c r="E3" s="25"/>
      <c r="F3" s="25"/>
    </row>
    <row r="4" spans="1:10" s="8" customFormat="1" ht="12.75" customHeight="1">
      <c r="A4" s="1084" t="s">
        <v>148</v>
      </c>
      <c r="B4" s="1081" t="s">
        <v>33</v>
      </c>
      <c r="C4" s="1081" t="s">
        <v>3</v>
      </c>
      <c r="D4" s="1156" t="s">
        <v>274</v>
      </c>
      <c r="E4" s="864" t="s">
        <v>41</v>
      </c>
      <c r="F4" s="1084"/>
      <c r="G4" s="1156" t="s">
        <v>272</v>
      </c>
    </row>
    <row r="5" spans="1:10" s="8" customFormat="1" ht="12.75" customHeight="1">
      <c r="A5" s="1085"/>
      <c r="B5" s="1079"/>
      <c r="C5" s="1079"/>
      <c r="D5" s="1123"/>
      <c r="E5" s="866"/>
      <c r="F5" s="1087"/>
      <c r="G5" s="1157"/>
    </row>
    <row r="6" spans="1:10" s="8" customFormat="1" ht="12.75" customHeight="1">
      <c r="A6" s="1085"/>
      <c r="B6" s="1079"/>
      <c r="C6" s="1079"/>
      <c r="D6" s="1123"/>
      <c r="E6" s="1138" t="s">
        <v>280</v>
      </c>
      <c r="F6" s="1138" t="s">
        <v>275</v>
      </c>
      <c r="G6" s="1157"/>
    </row>
    <row r="7" spans="1:10" s="8" customFormat="1" ht="12.75" customHeight="1">
      <c r="A7" s="1085"/>
      <c r="B7" s="1079"/>
      <c r="C7" s="1079"/>
      <c r="D7" s="1123"/>
      <c r="E7" s="1079"/>
      <c r="F7" s="1079"/>
      <c r="G7" s="1157"/>
    </row>
    <row r="8" spans="1:10" s="8" customFormat="1" ht="12.75" customHeight="1">
      <c r="A8" s="1085"/>
      <c r="B8" s="1079"/>
      <c r="C8" s="1080"/>
      <c r="D8" s="1159"/>
      <c r="E8" s="1080"/>
      <c r="F8" s="1080"/>
      <c r="G8" s="1158"/>
    </row>
    <row r="9" spans="1:10" s="8" customFormat="1" ht="12.75" customHeight="1">
      <c r="A9" s="1086"/>
      <c r="B9" s="1160" t="s">
        <v>34</v>
      </c>
      <c r="C9" s="1161"/>
      <c r="D9" s="1161"/>
      <c r="E9" s="1161"/>
      <c r="F9" s="1162"/>
      <c r="G9" s="97" t="s">
        <v>72</v>
      </c>
    </row>
    <row r="10" spans="1:10">
      <c r="A10" s="15"/>
    </row>
    <row r="11" spans="1:10">
      <c r="A11" s="698">
        <v>532</v>
      </c>
      <c r="B11" s="702">
        <v>4</v>
      </c>
      <c r="C11" s="702">
        <v>16450</v>
      </c>
      <c r="D11" s="702">
        <v>9501</v>
      </c>
      <c r="E11" s="702">
        <v>5744</v>
      </c>
      <c r="F11" s="100">
        <v>3757</v>
      </c>
      <c r="G11" s="100">
        <v>286</v>
      </c>
      <c r="I11" s="107"/>
      <c r="J11" s="107"/>
    </row>
    <row r="12" spans="1:10" ht="11.25" customHeight="1">
      <c r="A12" s="698"/>
      <c r="B12" s="702"/>
      <c r="C12" s="702"/>
      <c r="D12" s="702"/>
      <c r="E12" s="702"/>
      <c r="F12" s="100">
        <v>0</v>
      </c>
      <c r="G12" s="100"/>
      <c r="J12" s="107"/>
    </row>
    <row r="13" spans="1:10">
      <c r="A13" s="698">
        <v>537</v>
      </c>
      <c r="B13" s="702">
        <v>129</v>
      </c>
      <c r="C13" s="702">
        <v>1305675</v>
      </c>
      <c r="D13" s="702">
        <v>1137308</v>
      </c>
      <c r="E13" s="702">
        <v>980483</v>
      </c>
      <c r="F13" s="100">
        <v>156825</v>
      </c>
      <c r="G13" s="100">
        <v>58833</v>
      </c>
      <c r="J13" s="107"/>
    </row>
    <row r="14" spans="1:10" ht="11.25" customHeight="1">
      <c r="A14" s="698"/>
      <c r="B14" s="236"/>
      <c r="C14" s="236"/>
      <c r="D14" s="236"/>
      <c r="E14" s="236"/>
      <c r="J14" s="107"/>
    </row>
    <row r="15" spans="1:10">
      <c r="A15" s="698">
        <v>538</v>
      </c>
      <c r="B15" s="702">
        <v>66</v>
      </c>
      <c r="C15" s="702">
        <v>434226</v>
      </c>
      <c r="D15" s="702">
        <v>317001</v>
      </c>
      <c r="E15" s="702">
        <v>222422</v>
      </c>
      <c r="F15" s="100">
        <v>94579</v>
      </c>
      <c r="G15" s="100">
        <v>11174</v>
      </c>
      <c r="J15" s="107"/>
    </row>
    <row r="16" spans="1:10" ht="11.25" customHeight="1">
      <c r="A16" s="698"/>
      <c r="B16" s="702"/>
      <c r="C16" s="702"/>
      <c r="D16" s="702"/>
      <c r="E16" s="702"/>
      <c r="F16" s="100">
        <v>0</v>
      </c>
      <c r="G16" s="100"/>
      <c r="J16" s="107"/>
    </row>
    <row r="17" spans="1:10">
      <c r="A17" s="698">
        <v>53</v>
      </c>
      <c r="B17" s="702">
        <f>SUM(B11:B15)</f>
        <v>199</v>
      </c>
      <c r="C17" s="702">
        <f t="shared" ref="C17:G17" si="0">SUM(C11:C15)</f>
        <v>1756351</v>
      </c>
      <c r="D17" s="702">
        <f t="shared" si="0"/>
        <v>1463810</v>
      </c>
      <c r="E17" s="702">
        <f t="shared" si="0"/>
        <v>1208649</v>
      </c>
      <c r="F17" s="100">
        <f t="shared" si="0"/>
        <v>255161</v>
      </c>
      <c r="G17" s="100">
        <f t="shared" si="0"/>
        <v>70293</v>
      </c>
      <c r="J17" s="107"/>
    </row>
    <row r="18" spans="1:10" ht="11.25" customHeight="1">
      <c r="A18" s="698"/>
      <c r="B18" s="702"/>
      <c r="C18" s="702"/>
      <c r="D18" s="702"/>
      <c r="E18" s="702"/>
      <c r="F18" s="100">
        <v>0</v>
      </c>
      <c r="G18" s="100"/>
      <c r="J18" s="107"/>
    </row>
    <row r="19" spans="1:10">
      <c r="A19" s="698">
        <v>541</v>
      </c>
      <c r="B19" s="702">
        <v>116</v>
      </c>
      <c r="C19" s="702">
        <v>1052930</v>
      </c>
      <c r="D19" s="702">
        <v>885273</v>
      </c>
      <c r="E19" s="702">
        <v>662203</v>
      </c>
      <c r="F19" s="100">
        <v>223070</v>
      </c>
      <c r="G19" s="100">
        <v>34563</v>
      </c>
      <c r="J19" s="107"/>
    </row>
    <row r="20" spans="1:10" ht="11.25" customHeight="1">
      <c r="A20" s="698"/>
      <c r="B20" s="702"/>
      <c r="C20" s="702"/>
      <c r="D20" s="702"/>
      <c r="E20" s="702"/>
      <c r="F20" s="100">
        <v>0</v>
      </c>
      <c r="G20" s="100"/>
      <c r="J20" s="107"/>
    </row>
    <row r="21" spans="1:10">
      <c r="A21" s="698">
        <v>542</v>
      </c>
      <c r="B21" s="702">
        <v>162</v>
      </c>
      <c r="C21" s="702">
        <v>735356</v>
      </c>
      <c r="D21" s="702">
        <v>592554</v>
      </c>
      <c r="E21" s="702">
        <v>317337</v>
      </c>
      <c r="F21" s="100">
        <v>275217</v>
      </c>
      <c r="G21" s="100">
        <v>17648</v>
      </c>
      <c r="J21" s="107"/>
    </row>
    <row r="22" spans="1:10" ht="11.25" customHeight="1">
      <c r="A22" s="698"/>
      <c r="B22" s="702"/>
      <c r="C22" s="702"/>
      <c r="D22" s="702"/>
      <c r="E22" s="702"/>
      <c r="F22" s="100">
        <v>0</v>
      </c>
      <c r="G22" s="100"/>
      <c r="J22" s="107"/>
    </row>
    <row r="23" spans="1:10">
      <c r="A23" s="698">
        <v>549</v>
      </c>
      <c r="B23" s="702">
        <v>48</v>
      </c>
      <c r="C23" s="702">
        <v>217970</v>
      </c>
      <c r="D23" s="702">
        <v>169361</v>
      </c>
      <c r="E23" s="702">
        <v>124567</v>
      </c>
      <c r="F23" s="100">
        <v>44794</v>
      </c>
      <c r="G23" s="100">
        <v>5587</v>
      </c>
      <c r="J23" s="107"/>
    </row>
    <row r="24" spans="1:10" ht="11.25" customHeight="1">
      <c r="A24" s="698"/>
      <c r="B24" s="702"/>
      <c r="C24" s="702"/>
      <c r="D24" s="702"/>
      <c r="E24" s="702"/>
      <c r="F24" s="100">
        <v>0</v>
      </c>
      <c r="G24" s="100"/>
      <c r="J24" s="107"/>
    </row>
    <row r="25" spans="1:10">
      <c r="A25" s="698">
        <v>54</v>
      </c>
      <c r="B25" s="702">
        <f t="shared" ref="B25:G25" si="1">SUM(B19:B23)</f>
        <v>326</v>
      </c>
      <c r="C25" s="702">
        <f t="shared" si="1"/>
        <v>2006256</v>
      </c>
      <c r="D25" s="702">
        <f t="shared" si="1"/>
        <v>1647188</v>
      </c>
      <c r="E25" s="702">
        <f t="shared" si="1"/>
        <v>1104107</v>
      </c>
      <c r="F25" s="100">
        <f t="shared" si="1"/>
        <v>543081</v>
      </c>
      <c r="G25" s="100">
        <f t="shared" si="1"/>
        <v>57798</v>
      </c>
      <c r="J25" s="107"/>
    </row>
    <row r="26" spans="1:10" ht="11.25" customHeight="1">
      <c r="A26" s="698"/>
      <c r="B26" s="702"/>
      <c r="C26" s="702"/>
      <c r="D26" s="702"/>
      <c r="E26" s="702"/>
      <c r="F26" s="100">
        <v>0</v>
      </c>
      <c r="G26" s="100"/>
      <c r="J26" s="107"/>
    </row>
    <row r="27" spans="1:10">
      <c r="A27" s="698">
        <v>561</v>
      </c>
      <c r="B27" s="702">
        <v>3</v>
      </c>
      <c r="C27" s="702">
        <v>2800</v>
      </c>
      <c r="D27" s="702">
        <v>2586</v>
      </c>
      <c r="E27" s="702">
        <v>1551</v>
      </c>
      <c r="F27" s="100">
        <v>1035</v>
      </c>
      <c r="G27" s="100">
        <v>66</v>
      </c>
      <c r="J27" s="107"/>
    </row>
    <row r="28" spans="1:10" ht="11.25" customHeight="1">
      <c r="A28" s="698"/>
      <c r="B28" s="702"/>
      <c r="C28" s="702"/>
      <c r="D28" s="702"/>
      <c r="E28" s="702"/>
      <c r="F28" s="100">
        <v>0</v>
      </c>
      <c r="G28" s="100"/>
      <c r="J28" s="107"/>
    </row>
    <row r="29" spans="1:10">
      <c r="A29" s="698">
        <v>565</v>
      </c>
      <c r="B29" s="702">
        <v>4</v>
      </c>
      <c r="C29" s="702">
        <v>22033</v>
      </c>
      <c r="D29" s="702">
        <v>22299</v>
      </c>
      <c r="E29" s="702">
        <v>14229</v>
      </c>
      <c r="F29" s="100">
        <v>8070</v>
      </c>
      <c r="G29" s="100">
        <v>705</v>
      </c>
      <c r="J29" s="107"/>
    </row>
    <row r="30" spans="1:10" ht="11.25" customHeight="1">
      <c r="A30" s="698"/>
      <c r="B30" s="702"/>
      <c r="C30" s="702"/>
      <c r="D30" s="702"/>
      <c r="E30" s="702"/>
      <c r="F30" s="100">
        <v>0</v>
      </c>
      <c r="G30" s="100"/>
      <c r="J30" s="107"/>
    </row>
    <row r="31" spans="1:10">
      <c r="A31" s="698">
        <v>566</v>
      </c>
      <c r="B31" s="702">
        <v>110</v>
      </c>
      <c r="C31" s="702">
        <v>1285491</v>
      </c>
      <c r="D31" s="702">
        <v>1092487</v>
      </c>
      <c r="E31" s="702">
        <v>927826</v>
      </c>
      <c r="F31" s="100">
        <v>164661</v>
      </c>
      <c r="G31" s="100">
        <v>41605</v>
      </c>
      <c r="J31" s="107"/>
    </row>
    <row r="32" spans="1:10" ht="11.25" customHeight="1">
      <c r="A32" s="698"/>
      <c r="B32" s="702"/>
      <c r="C32" s="702"/>
      <c r="D32" s="702"/>
      <c r="E32" s="702"/>
      <c r="F32" s="100">
        <v>0</v>
      </c>
      <c r="G32" s="100"/>
      <c r="J32" s="107"/>
    </row>
    <row r="33" spans="1:10">
      <c r="A33" s="698">
        <v>567</v>
      </c>
      <c r="B33" s="702">
        <v>1</v>
      </c>
      <c r="C33" s="702">
        <v>6500</v>
      </c>
      <c r="D33" s="702">
        <v>5590</v>
      </c>
      <c r="E33" s="702">
        <v>2780</v>
      </c>
      <c r="F33" s="100">
        <v>2810</v>
      </c>
      <c r="G33" s="100">
        <v>138</v>
      </c>
      <c r="J33" s="107"/>
    </row>
    <row r="34" spans="1:10" ht="11.25" customHeight="1">
      <c r="A34" s="698"/>
      <c r="B34" s="702"/>
      <c r="C34" s="702"/>
      <c r="D34" s="702"/>
      <c r="E34" s="702"/>
      <c r="F34" s="100">
        <v>0</v>
      </c>
      <c r="G34" s="100"/>
      <c r="J34" s="107"/>
    </row>
    <row r="35" spans="1:10">
      <c r="A35" s="698">
        <v>56</v>
      </c>
      <c r="B35" s="702">
        <f t="shared" ref="B35:G35" si="2">SUM(B27:B33)</f>
        <v>118</v>
      </c>
      <c r="C35" s="702">
        <f t="shared" si="2"/>
        <v>1316824</v>
      </c>
      <c r="D35" s="702">
        <f t="shared" si="2"/>
        <v>1122962</v>
      </c>
      <c r="E35" s="702">
        <f t="shared" si="2"/>
        <v>946386</v>
      </c>
      <c r="F35" s="100">
        <f t="shared" si="2"/>
        <v>176576</v>
      </c>
      <c r="G35" s="100">
        <f t="shared" si="2"/>
        <v>42514</v>
      </c>
      <c r="J35" s="107"/>
    </row>
    <row r="36" spans="1:10" ht="11.25" customHeight="1">
      <c r="A36" s="698"/>
      <c r="B36" s="702"/>
      <c r="C36" s="702"/>
      <c r="D36" s="702"/>
      <c r="E36" s="702"/>
      <c r="F36" s="100">
        <v>0</v>
      </c>
      <c r="G36" s="100"/>
      <c r="J36" s="107"/>
    </row>
    <row r="37" spans="1:10">
      <c r="A37" s="698">
        <v>582</v>
      </c>
      <c r="B37" s="702">
        <v>40</v>
      </c>
      <c r="C37" s="702">
        <v>332735</v>
      </c>
      <c r="D37" s="702">
        <v>261165</v>
      </c>
      <c r="E37" s="702">
        <v>173897</v>
      </c>
      <c r="F37" s="100">
        <v>87268</v>
      </c>
      <c r="G37" s="100">
        <v>7747</v>
      </c>
      <c r="J37" s="107"/>
    </row>
    <row r="38" spans="1:10" ht="11.25" customHeight="1">
      <c r="A38" s="698"/>
      <c r="B38" s="702"/>
      <c r="C38" s="702"/>
      <c r="D38" s="702"/>
      <c r="E38" s="702"/>
      <c r="F38" s="100">
        <v>0</v>
      </c>
      <c r="G38" s="100"/>
      <c r="J38" s="107"/>
    </row>
    <row r="39" spans="1:10">
      <c r="A39" s="698">
        <v>58</v>
      </c>
      <c r="B39" s="702">
        <v>40</v>
      </c>
      <c r="C39" s="702">
        <v>332735</v>
      </c>
      <c r="D39" s="702">
        <v>261165</v>
      </c>
      <c r="E39" s="702">
        <v>173897</v>
      </c>
      <c r="F39" s="100">
        <v>87268</v>
      </c>
      <c r="G39" s="100">
        <v>7747</v>
      </c>
      <c r="J39" s="107"/>
    </row>
    <row r="40" spans="1:10" ht="11.25" customHeight="1">
      <c r="A40" s="698"/>
      <c r="B40" s="703"/>
      <c r="C40" s="703"/>
      <c r="D40" s="703"/>
      <c r="E40" s="703"/>
      <c r="F40" s="146"/>
      <c r="G40" s="146"/>
      <c r="J40" s="107"/>
    </row>
    <row r="41" spans="1:10" s="32" customFormat="1" ht="12">
      <c r="A41" s="700">
        <v>5</v>
      </c>
      <c r="B41" s="99">
        <f t="shared" ref="B41:G41" si="3">SUM(B17,B25,B35,B39)</f>
        <v>683</v>
      </c>
      <c r="C41" s="99">
        <f t="shared" si="3"/>
        <v>5412166</v>
      </c>
      <c r="D41" s="99">
        <f t="shared" si="3"/>
        <v>4495125</v>
      </c>
      <c r="E41" s="99">
        <f t="shared" si="3"/>
        <v>3433039</v>
      </c>
      <c r="F41" s="99">
        <f t="shared" si="3"/>
        <v>1062086</v>
      </c>
      <c r="G41" s="99">
        <f t="shared" si="3"/>
        <v>178352</v>
      </c>
      <c r="J41" s="107"/>
    </row>
    <row r="42" spans="1:10" ht="11.25" customHeight="1">
      <c r="A42" s="698"/>
      <c r="B42" s="702"/>
      <c r="C42" s="702"/>
      <c r="D42" s="702"/>
      <c r="E42" s="702"/>
      <c r="F42" s="100">
        <v>0</v>
      </c>
      <c r="G42" s="100"/>
      <c r="J42" s="107"/>
    </row>
    <row r="43" spans="1:10">
      <c r="A43" s="698">
        <v>674</v>
      </c>
      <c r="B43" s="702">
        <v>14</v>
      </c>
      <c r="C43" s="702">
        <v>288920</v>
      </c>
      <c r="D43" s="702">
        <v>200748</v>
      </c>
      <c r="E43" s="702">
        <v>138702</v>
      </c>
      <c r="F43" s="100">
        <v>62046</v>
      </c>
      <c r="G43" s="100">
        <v>7540</v>
      </c>
      <c r="J43" s="107"/>
    </row>
    <row r="44" spans="1:10" ht="11.25" customHeight="1">
      <c r="A44" s="698"/>
      <c r="B44" s="702"/>
      <c r="C44" s="702"/>
      <c r="D44" s="702"/>
      <c r="E44" s="702"/>
      <c r="F44" s="100">
        <v>0</v>
      </c>
      <c r="G44" s="100"/>
      <c r="J44" s="107"/>
    </row>
    <row r="45" spans="1:10">
      <c r="A45" s="698">
        <v>67</v>
      </c>
      <c r="B45" s="702">
        <v>14</v>
      </c>
      <c r="C45" s="702">
        <v>288920</v>
      </c>
      <c r="D45" s="702">
        <v>200748</v>
      </c>
      <c r="E45" s="702">
        <v>138702</v>
      </c>
      <c r="F45" s="100">
        <v>62046</v>
      </c>
      <c r="G45" s="100">
        <v>7540</v>
      </c>
      <c r="J45" s="107"/>
    </row>
    <row r="46" spans="1:10" ht="11.25" customHeight="1">
      <c r="A46" s="698"/>
      <c r="B46" s="702"/>
      <c r="C46" s="702"/>
      <c r="D46" s="702"/>
      <c r="E46" s="702"/>
      <c r="F46" s="100">
        <v>0</v>
      </c>
      <c r="G46" s="100"/>
      <c r="J46" s="107"/>
    </row>
    <row r="47" spans="1:10" s="32" customFormat="1" ht="12">
      <c r="A47" s="700">
        <v>6</v>
      </c>
      <c r="B47" s="99">
        <v>14</v>
      </c>
      <c r="C47" s="99">
        <v>288920</v>
      </c>
      <c r="D47" s="99">
        <v>200748</v>
      </c>
      <c r="E47" s="99">
        <v>138702</v>
      </c>
      <c r="F47" s="99">
        <v>62046</v>
      </c>
      <c r="G47" s="99">
        <f t="shared" ref="G47" si="4">SUM(G45)</f>
        <v>7540</v>
      </c>
      <c r="J47" s="107"/>
    </row>
    <row r="48" spans="1:10" ht="11.25" customHeight="1">
      <c r="A48" s="112"/>
      <c r="B48" s="99"/>
      <c r="C48" s="99"/>
      <c r="D48" s="99"/>
      <c r="E48" s="99"/>
      <c r="F48" s="99">
        <v>0</v>
      </c>
      <c r="G48" s="99"/>
      <c r="J48" s="107"/>
    </row>
    <row r="49" spans="1:10" ht="12">
      <c r="A49" s="113" t="s">
        <v>53</v>
      </c>
      <c r="B49" s="99">
        <v>697</v>
      </c>
      <c r="C49" s="99">
        <v>5701086</v>
      </c>
      <c r="D49" s="99">
        <v>4695873</v>
      </c>
      <c r="E49" s="99">
        <v>3571741</v>
      </c>
      <c r="F49" s="99">
        <v>1124132</v>
      </c>
      <c r="G49" s="99">
        <v>185892</v>
      </c>
      <c r="J49" s="107"/>
    </row>
    <row r="50" spans="1:10" ht="11.25" customHeight="1">
      <c r="A50" s="114"/>
      <c r="B50" s="100"/>
      <c r="C50" s="100"/>
      <c r="D50" s="100"/>
      <c r="E50" s="100"/>
      <c r="F50" s="100"/>
      <c r="G50" s="100"/>
    </row>
    <row r="51" spans="1:10">
      <c r="A51" s="114" t="s">
        <v>4</v>
      </c>
      <c r="B51" s="100"/>
      <c r="C51" s="100"/>
      <c r="D51" s="100"/>
      <c r="E51" s="100"/>
      <c r="F51" s="100"/>
      <c r="G51" s="100"/>
    </row>
    <row r="52" spans="1:10">
      <c r="A52" s="114" t="s">
        <v>6</v>
      </c>
      <c r="B52" s="101" t="s">
        <v>191</v>
      </c>
      <c r="C52" s="101" t="s">
        <v>191</v>
      </c>
      <c r="D52" s="100">
        <v>426</v>
      </c>
      <c r="E52" s="100">
        <v>426</v>
      </c>
      <c r="F52" s="101" t="s">
        <v>191</v>
      </c>
      <c r="G52" s="101" t="s">
        <v>191</v>
      </c>
    </row>
    <row r="53" spans="1:10">
      <c r="A53" s="114" t="s">
        <v>5</v>
      </c>
      <c r="B53" s="101" t="s">
        <v>191</v>
      </c>
      <c r="C53" s="101" t="s">
        <v>191</v>
      </c>
      <c r="D53" s="100">
        <v>2660</v>
      </c>
      <c r="E53" s="100">
        <v>2260</v>
      </c>
      <c r="F53" s="101" t="s">
        <v>191</v>
      </c>
      <c r="G53" s="101" t="s">
        <v>191</v>
      </c>
    </row>
    <row r="54" spans="1:10">
      <c r="A54" s="247" t="s">
        <v>276</v>
      </c>
      <c r="B54" s="101" t="s">
        <v>191</v>
      </c>
      <c r="C54" s="101" t="s">
        <v>191</v>
      </c>
      <c r="D54" s="100">
        <v>10</v>
      </c>
      <c r="E54" s="100">
        <v>10</v>
      </c>
      <c r="F54" s="101" t="s">
        <v>191</v>
      </c>
      <c r="G54" s="101" t="s">
        <v>191</v>
      </c>
    </row>
    <row r="56" spans="1:10">
      <c r="A56" s="52" t="s">
        <v>37</v>
      </c>
    </row>
    <row r="57" spans="1:10" ht="10.5" customHeight="1">
      <c r="A57" s="1127" t="s">
        <v>38</v>
      </c>
      <c r="B57" s="1127"/>
      <c r="C57" s="1127"/>
      <c r="D57" s="1127"/>
      <c r="E57" s="1127"/>
      <c r="F57" s="1127"/>
      <c r="G57" s="1127"/>
    </row>
    <row r="58" spans="1:10" ht="10.5" customHeight="1">
      <c r="A58" s="1127" t="s">
        <v>7</v>
      </c>
      <c r="B58" s="1127"/>
      <c r="C58" s="1127"/>
      <c r="D58" s="1127"/>
      <c r="E58" s="1127"/>
      <c r="F58" s="1127"/>
      <c r="G58" s="1127"/>
    </row>
    <row r="59" spans="1:10" ht="10.5" customHeight="1">
      <c r="A59" s="1127" t="s">
        <v>323</v>
      </c>
      <c r="B59" s="1127"/>
      <c r="C59" s="1127"/>
      <c r="D59" s="1127"/>
      <c r="E59" s="1127"/>
      <c r="F59" s="1127"/>
      <c r="G59" s="1127"/>
    </row>
    <row r="62" spans="1:10">
      <c r="B62" s="107"/>
      <c r="C62" s="107"/>
      <c r="D62" s="107"/>
      <c r="E62" s="107"/>
      <c r="F62" s="107"/>
      <c r="G62" s="107"/>
    </row>
    <row r="65" spans="2:7">
      <c r="B65" s="107"/>
      <c r="C65" s="107"/>
      <c r="D65" s="107"/>
      <c r="E65" s="107"/>
      <c r="F65" s="107"/>
      <c r="G65" s="107"/>
    </row>
  </sheetData>
  <mergeCells count="12">
    <mergeCell ref="A57:G57"/>
    <mergeCell ref="A58:G58"/>
    <mergeCell ref="A59:G59"/>
    <mergeCell ref="G4:G8"/>
    <mergeCell ref="E6:E8"/>
    <mergeCell ref="F6:F8"/>
    <mergeCell ref="A4:A9"/>
    <mergeCell ref="B4:B8"/>
    <mergeCell ref="C4:C8"/>
    <mergeCell ref="D4:D8"/>
    <mergeCell ref="B9:F9"/>
    <mergeCell ref="E4:F5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&amp;C51</oddHeader>
    <oddFooter>&amp;C&amp;6© Statistisches Landesamt des Freistaates Sachsen - Q I 1 - 3j/13</oddFooter>
  </headerFooter>
  <ignoredErrors>
    <ignoredError sqref="F17:F35" formulaRange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showGridLines="0" topLeftCell="A82" zoomScaleNormal="100" workbookViewId="0"/>
  </sheetViews>
  <sheetFormatPr baseColWidth="10" defaultRowHeight="11.4"/>
  <cols>
    <col min="1" max="1" width="22.125" customWidth="1"/>
    <col min="2" max="2" width="9.25" customWidth="1"/>
    <col min="3" max="3" width="13.25" customWidth="1"/>
    <col min="5" max="5" width="10.625" customWidth="1"/>
    <col min="6" max="6" width="12.375" customWidth="1"/>
    <col min="7" max="7" width="8.25" customWidth="1"/>
    <col min="8" max="8" width="7.625" customWidth="1"/>
  </cols>
  <sheetData>
    <row r="1" spans="1:8" ht="13.2">
      <c r="A1" s="6" t="s">
        <v>219</v>
      </c>
    </row>
    <row r="2" spans="1:8" ht="15.6">
      <c r="A2" s="6" t="s">
        <v>286</v>
      </c>
    </row>
    <row r="3" spans="1:8" ht="13.2">
      <c r="A3" s="6" t="s">
        <v>149</v>
      </c>
    </row>
    <row r="5" spans="1:8" ht="12.75" customHeight="1">
      <c r="A5" s="1166" t="s">
        <v>220</v>
      </c>
      <c r="B5" s="1122" t="s">
        <v>221</v>
      </c>
      <c r="C5" s="824" t="s">
        <v>283</v>
      </c>
      <c r="D5" s="824" t="s">
        <v>278</v>
      </c>
      <c r="E5" s="1084" t="s">
        <v>151</v>
      </c>
      <c r="F5" s="1169" t="s">
        <v>41</v>
      </c>
      <c r="G5" s="1169"/>
      <c r="H5" s="1169"/>
    </row>
    <row r="6" spans="1:8" ht="12.75" customHeight="1">
      <c r="A6" s="1167"/>
      <c r="B6" s="1123"/>
      <c r="C6" s="1079"/>
      <c r="D6" s="1079"/>
      <c r="E6" s="1085"/>
      <c r="F6" s="1140" t="s">
        <v>279</v>
      </c>
      <c r="G6" s="1078" t="s">
        <v>153</v>
      </c>
      <c r="H6" s="1170" t="s">
        <v>154</v>
      </c>
    </row>
    <row r="7" spans="1:8" ht="12.75" customHeight="1">
      <c r="A7" s="1167"/>
      <c r="B7" s="1123"/>
      <c r="C7" s="1079"/>
      <c r="D7" s="1079"/>
      <c r="E7" s="1085"/>
      <c r="F7" s="865"/>
      <c r="G7" s="1079"/>
      <c r="H7" s="1123"/>
    </row>
    <row r="8" spans="1:8" ht="12.75" customHeight="1">
      <c r="A8" s="1167"/>
      <c r="B8" s="1123"/>
      <c r="C8" s="1079"/>
      <c r="D8" s="1079"/>
      <c r="E8" s="1085"/>
      <c r="F8" s="865"/>
      <c r="G8" s="1079"/>
      <c r="H8" s="1123"/>
    </row>
    <row r="9" spans="1:8" ht="12.75" customHeight="1">
      <c r="A9" s="1168"/>
      <c r="B9" s="1095" t="s">
        <v>34</v>
      </c>
      <c r="C9" s="1095"/>
      <c r="D9" s="1112"/>
      <c r="E9" s="1164" t="s">
        <v>72</v>
      </c>
      <c r="F9" s="1095"/>
      <c r="G9" s="1095"/>
      <c r="H9" s="1095"/>
    </row>
    <row r="10" spans="1:8" ht="12" customHeight="1">
      <c r="A10" s="58"/>
    </row>
    <row r="11" spans="1:8" ht="12.75" customHeight="1">
      <c r="A11" s="4"/>
      <c r="B11" s="1163" t="s">
        <v>281</v>
      </c>
      <c r="C11" s="1163"/>
      <c r="D11" s="1163"/>
      <c r="E11" s="1163"/>
      <c r="F11" s="1163"/>
      <c r="G11" s="1163"/>
      <c r="H11" s="1163"/>
    </row>
    <row r="12" spans="1:8" ht="12" customHeight="1">
      <c r="A12" s="4"/>
    </row>
    <row r="13" spans="1:8" ht="12.75" customHeight="1">
      <c r="A13" s="106" t="s">
        <v>222</v>
      </c>
      <c r="B13" s="145">
        <v>128</v>
      </c>
      <c r="C13" s="145">
        <v>9421</v>
      </c>
      <c r="D13" s="213">
        <v>8550</v>
      </c>
      <c r="E13" s="214">
        <v>494</v>
      </c>
      <c r="F13" s="214">
        <v>321</v>
      </c>
      <c r="G13" s="213">
        <v>141</v>
      </c>
      <c r="H13" s="145">
        <v>32</v>
      </c>
    </row>
    <row r="14" spans="1:8" ht="12.75" customHeight="1">
      <c r="A14" s="108" t="s">
        <v>120</v>
      </c>
      <c r="B14" s="145">
        <v>28</v>
      </c>
      <c r="C14" s="145">
        <v>4899</v>
      </c>
      <c r="D14" s="145">
        <v>4404</v>
      </c>
      <c r="E14" s="213">
        <v>373</v>
      </c>
      <c r="F14" s="213">
        <v>159</v>
      </c>
      <c r="G14" s="145">
        <v>178</v>
      </c>
      <c r="H14" s="145">
        <v>36</v>
      </c>
    </row>
    <row r="15" spans="1:8" ht="12.75" customHeight="1">
      <c r="A15" s="108" t="s">
        <v>121</v>
      </c>
      <c r="B15" s="145">
        <v>29</v>
      </c>
      <c r="C15" s="145">
        <v>7566</v>
      </c>
      <c r="D15" s="145">
        <v>7104</v>
      </c>
      <c r="E15" s="145">
        <v>577</v>
      </c>
      <c r="F15" s="145">
        <v>232</v>
      </c>
      <c r="G15" s="145">
        <v>226</v>
      </c>
      <c r="H15" s="145">
        <v>119</v>
      </c>
    </row>
    <row r="16" spans="1:8" ht="12.75" customHeight="1">
      <c r="A16" s="108" t="s">
        <v>122</v>
      </c>
      <c r="B16" s="145">
        <v>50</v>
      </c>
      <c r="C16" s="145">
        <v>24343</v>
      </c>
      <c r="D16" s="145">
        <v>19012</v>
      </c>
      <c r="E16" s="145">
        <v>1725</v>
      </c>
      <c r="F16" s="145">
        <v>715</v>
      </c>
      <c r="G16" s="145">
        <v>642</v>
      </c>
      <c r="H16" s="145">
        <v>368</v>
      </c>
    </row>
    <row r="17" spans="1:8" ht="12.75" customHeight="1">
      <c r="A17" s="108" t="s">
        <v>123</v>
      </c>
      <c r="B17" s="145">
        <v>19</v>
      </c>
      <c r="C17" s="145">
        <v>20447</v>
      </c>
      <c r="D17" s="145">
        <v>15518</v>
      </c>
      <c r="E17" s="145">
        <v>2163</v>
      </c>
      <c r="F17" s="145">
        <v>710</v>
      </c>
      <c r="G17" s="145">
        <v>855</v>
      </c>
      <c r="H17" s="145">
        <v>598</v>
      </c>
    </row>
    <row r="18" spans="1:8" ht="12.75" customHeight="1">
      <c r="A18" s="108" t="s">
        <v>124</v>
      </c>
      <c r="B18" s="145">
        <v>22</v>
      </c>
      <c r="C18" s="145">
        <v>47127</v>
      </c>
      <c r="D18" s="145">
        <v>34873</v>
      </c>
      <c r="E18" s="145">
        <v>3937</v>
      </c>
      <c r="F18" s="145">
        <v>1532</v>
      </c>
      <c r="G18" s="145">
        <v>1441</v>
      </c>
      <c r="H18" s="145">
        <v>964</v>
      </c>
    </row>
    <row r="19" spans="1:8" ht="12.75" customHeight="1">
      <c r="A19" s="108" t="s">
        <v>125</v>
      </c>
      <c r="B19" s="145">
        <v>20</v>
      </c>
      <c r="C19" s="145">
        <v>64659</v>
      </c>
      <c r="D19" s="145">
        <v>48003</v>
      </c>
      <c r="E19" s="145">
        <v>8043</v>
      </c>
      <c r="F19" s="145">
        <v>1866</v>
      </c>
      <c r="G19" s="145">
        <v>3855</v>
      </c>
      <c r="H19" s="145">
        <v>2322</v>
      </c>
    </row>
    <row r="20" spans="1:8" ht="12.75" customHeight="1">
      <c r="A20" s="108" t="s">
        <v>126</v>
      </c>
      <c r="B20" s="145">
        <v>15</v>
      </c>
      <c r="C20" s="145">
        <v>94723</v>
      </c>
      <c r="D20" s="145">
        <v>59460</v>
      </c>
      <c r="E20" s="145">
        <v>8704</v>
      </c>
      <c r="F20" s="145">
        <v>3277</v>
      </c>
      <c r="G20" s="145">
        <v>2571</v>
      </c>
      <c r="H20" s="145">
        <v>2856</v>
      </c>
    </row>
    <row r="21" spans="1:8" ht="12.75" customHeight="1">
      <c r="A21" s="108" t="s">
        <v>127</v>
      </c>
      <c r="B21" s="145">
        <v>16</v>
      </c>
      <c r="C21" s="147">
        <v>222734</v>
      </c>
      <c r="D21" s="147">
        <v>128260</v>
      </c>
      <c r="E21" s="145">
        <v>21449</v>
      </c>
      <c r="F21" s="145">
        <v>6618</v>
      </c>
      <c r="G21" s="145">
        <v>8720</v>
      </c>
      <c r="H21" s="145">
        <v>6111</v>
      </c>
    </row>
    <row r="22" spans="1:8" ht="12.75" customHeight="1">
      <c r="A22" s="108" t="s">
        <v>128</v>
      </c>
      <c r="B22" s="145">
        <v>16</v>
      </c>
      <c r="C22" s="147">
        <v>424653</v>
      </c>
      <c r="D22" s="147">
        <v>253011</v>
      </c>
      <c r="E22" s="145">
        <v>37478</v>
      </c>
      <c r="F22" s="145">
        <v>12772</v>
      </c>
      <c r="G22" s="145">
        <v>14001</v>
      </c>
      <c r="H22" s="145">
        <v>10705</v>
      </c>
    </row>
    <row r="23" spans="1:8" ht="12.75" customHeight="1">
      <c r="A23" s="108" t="s">
        <v>129</v>
      </c>
      <c r="B23" s="145">
        <v>3</v>
      </c>
      <c r="C23" s="147">
        <v>178880</v>
      </c>
      <c r="D23" s="147">
        <v>108965</v>
      </c>
      <c r="E23" s="145">
        <v>21461</v>
      </c>
      <c r="F23" s="145">
        <v>4081</v>
      </c>
      <c r="G23" s="145">
        <v>7552</v>
      </c>
      <c r="H23" s="145">
        <v>9828</v>
      </c>
    </row>
    <row r="24" spans="1:8" ht="12.75" customHeight="1">
      <c r="A24" s="106" t="s">
        <v>130</v>
      </c>
      <c r="B24" s="145">
        <v>5</v>
      </c>
      <c r="C24" s="147">
        <v>700855</v>
      </c>
      <c r="D24" s="147">
        <v>523250</v>
      </c>
      <c r="E24" s="145">
        <v>72517</v>
      </c>
      <c r="F24" s="145">
        <v>29578</v>
      </c>
      <c r="G24" s="145">
        <v>19368</v>
      </c>
      <c r="H24" s="145">
        <v>23571</v>
      </c>
    </row>
    <row r="25" spans="1:8" ht="8.25" customHeight="1">
      <c r="A25" s="105"/>
      <c r="B25" s="3"/>
      <c r="C25" s="20"/>
      <c r="D25" s="20"/>
      <c r="E25" s="20"/>
      <c r="F25" s="20"/>
      <c r="G25" s="20"/>
      <c r="H25" s="20"/>
    </row>
    <row r="26" spans="1:8" s="32" customFormat="1" ht="12.75" customHeight="1">
      <c r="A26" s="103" t="s">
        <v>87</v>
      </c>
      <c r="B26" s="170">
        <f>SUM(B13:B25)</f>
        <v>351</v>
      </c>
      <c r="C26" s="171">
        <f t="shared" ref="C26:H26" si="0">SUM(C13:C25)</f>
        <v>1800307</v>
      </c>
      <c r="D26" s="171">
        <f t="shared" si="0"/>
        <v>1210410</v>
      </c>
      <c r="E26" s="170">
        <f t="shared" si="0"/>
        <v>178921</v>
      </c>
      <c r="F26" s="170">
        <f t="shared" si="0"/>
        <v>61861</v>
      </c>
      <c r="G26" s="170">
        <f t="shared" si="0"/>
        <v>59550</v>
      </c>
      <c r="H26" s="170">
        <f t="shared" si="0"/>
        <v>57510</v>
      </c>
    </row>
    <row r="27" spans="1:8" ht="8.25" customHeight="1">
      <c r="A27" s="105"/>
      <c r="B27" s="20"/>
      <c r="C27" s="20"/>
      <c r="D27" s="20"/>
      <c r="E27" s="20"/>
      <c r="F27" s="20"/>
      <c r="G27" s="20"/>
      <c r="H27" s="20"/>
    </row>
    <row r="28" spans="1:8" ht="12.75" customHeight="1">
      <c r="A28" s="105" t="s">
        <v>131</v>
      </c>
      <c r="B28" s="20"/>
      <c r="C28" s="20"/>
      <c r="D28" s="20"/>
      <c r="E28" s="20"/>
      <c r="F28" s="20"/>
      <c r="G28" s="20"/>
      <c r="H28" s="20"/>
    </row>
    <row r="29" spans="1:8" ht="12.75" customHeight="1">
      <c r="A29" s="4" t="s">
        <v>132</v>
      </c>
      <c r="B29" s="173"/>
      <c r="C29" s="169"/>
      <c r="D29" s="169"/>
      <c r="E29" s="169"/>
      <c r="F29" s="169"/>
      <c r="G29" s="169"/>
      <c r="H29" s="169"/>
    </row>
    <row r="30" spans="1:8" ht="8.25" customHeight="1">
      <c r="A30" s="4"/>
      <c r="B30" s="173"/>
      <c r="C30" s="169"/>
      <c r="D30" s="169"/>
      <c r="E30" s="169"/>
      <c r="F30" s="169"/>
      <c r="G30" s="169"/>
      <c r="H30" s="169"/>
    </row>
    <row r="31" spans="1:8" ht="12.75" customHeight="1">
      <c r="A31" s="106" t="s">
        <v>119</v>
      </c>
      <c r="B31" s="145">
        <v>9</v>
      </c>
      <c r="C31" s="145">
        <v>464</v>
      </c>
      <c r="D31" s="145">
        <v>453</v>
      </c>
      <c r="E31" s="145">
        <v>17</v>
      </c>
      <c r="F31" s="145">
        <v>17</v>
      </c>
      <c r="G31" s="145" t="s">
        <v>190</v>
      </c>
      <c r="H31" s="145" t="s">
        <v>190</v>
      </c>
    </row>
    <row r="32" spans="1:8" ht="8.25" customHeight="1">
      <c r="A32" s="105"/>
      <c r="B32" s="3"/>
      <c r="C32" s="3"/>
      <c r="D32" s="3"/>
      <c r="E32" s="169"/>
      <c r="F32" s="169"/>
      <c r="G32" s="169"/>
      <c r="H32" s="169"/>
    </row>
    <row r="33" spans="1:8" ht="12.75" customHeight="1">
      <c r="A33" s="103" t="s">
        <v>87</v>
      </c>
      <c r="B33" s="170">
        <f t="shared" ref="B33:F33" si="1">SUM(B31:B32)</f>
        <v>9</v>
      </c>
      <c r="C33" s="170">
        <f t="shared" si="1"/>
        <v>464</v>
      </c>
      <c r="D33" s="170">
        <f t="shared" si="1"/>
        <v>453</v>
      </c>
      <c r="E33" s="170">
        <f t="shared" si="1"/>
        <v>17</v>
      </c>
      <c r="F33" s="170">
        <f t="shared" si="1"/>
        <v>17</v>
      </c>
      <c r="G33" s="170" t="s">
        <v>190</v>
      </c>
      <c r="H33" s="170" t="s">
        <v>190</v>
      </c>
    </row>
    <row r="34" spans="1:8" ht="12" customHeight="1">
      <c r="A34" s="4"/>
      <c r="B34" s="109"/>
      <c r="C34" s="109"/>
      <c r="D34" s="109"/>
      <c r="E34" s="109"/>
      <c r="F34" s="109"/>
      <c r="G34" s="109"/>
      <c r="H34" s="109"/>
    </row>
    <row r="35" spans="1:8" ht="12.75" customHeight="1">
      <c r="A35" s="4"/>
      <c r="B35" s="1165" t="s">
        <v>282</v>
      </c>
      <c r="C35" s="1165"/>
      <c r="D35" s="1165"/>
      <c r="E35" s="1165"/>
      <c r="F35" s="1165"/>
      <c r="G35" s="1165"/>
      <c r="H35" s="1165"/>
    </row>
    <row r="36" spans="1:8" ht="12" customHeight="1">
      <c r="A36" s="4"/>
      <c r="B36" s="109"/>
      <c r="C36" s="109"/>
      <c r="D36" s="109"/>
      <c r="E36" s="109"/>
      <c r="F36" s="109"/>
      <c r="G36" s="109"/>
      <c r="H36" s="109"/>
    </row>
    <row r="37" spans="1:8" ht="12.75" customHeight="1">
      <c r="A37" s="106" t="s">
        <v>222</v>
      </c>
      <c r="B37" s="145">
        <v>55</v>
      </c>
      <c r="C37" s="145">
        <v>3600</v>
      </c>
      <c r="D37" s="145">
        <v>3258</v>
      </c>
      <c r="E37" s="145">
        <v>133</v>
      </c>
      <c r="F37" s="145">
        <v>109</v>
      </c>
      <c r="G37" s="145">
        <v>17</v>
      </c>
      <c r="H37" s="145">
        <v>7</v>
      </c>
    </row>
    <row r="38" spans="1:8" ht="12.75" customHeight="1">
      <c r="A38" s="108" t="s">
        <v>120</v>
      </c>
      <c r="B38" s="145">
        <v>16</v>
      </c>
      <c r="C38" s="145">
        <v>2572</v>
      </c>
      <c r="D38" s="145">
        <v>2509</v>
      </c>
      <c r="E38" s="145">
        <v>111</v>
      </c>
      <c r="F38" s="145">
        <v>78</v>
      </c>
      <c r="G38" s="145">
        <v>24</v>
      </c>
      <c r="H38" s="145">
        <v>9</v>
      </c>
    </row>
    <row r="39" spans="1:8" ht="12.75" customHeight="1">
      <c r="A39" s="108" t="s">
        <v>121</v>
      </c>
      <c r="B39" s="145">
        <v>23</v>
      </c>
      <c r="C39" s="145">
        <v>5863</v>
      </c>
      <c r="D39" s="145">
        <v>5187</v>
      </c>
      <c r="E39" s="145">
        <v>366</v>
      </c>
      <c r="F39" s="145">
        <v>189</v>
      </c>
      <c r="G39" s="145">
        <v>116</v>
      </c>
      <c r="H39" s="145">
        <v>61</v>
      </c>
    </row>
    <row r="40" spans="1:8" ht="12.75" customHeight="1">
      <c r="A40" s="108" t="s">
        <v>122</v>
      </c>
      <c r="B40" s="145">
        <v>26</v>
      </c>
      <c r="C40" s="145">
        <v>11008</v>
      </c>
      <c r="D40" s="145">
        <v>9258</v>
      </c>
      <c r="E40" s="145">
        <v>491</v>
      </c>
      <c r="F40" s="145">
        <v>357</v>
      </c>
      <c r="G40" s="145">
        <v>112</v>
      </c>
      <c r="H40" s="145">
        <v>22</v>
      </c>
    </row>
    <row r="41" spans="1:8" ht="12.75" customHeight="1">
      <c r="A41" s="108" t="s">
        <v>123</v>
      </c>
      <c r="B41" s="145">
        <v>28</v>
      </c>
      <c r="C41" s="145">
        <v>25937</v>
      </c>
      <c r="D41" s="145">
        <v>21961</v>
      </c>
      <c r="E41" s="145">
        <v>1643</v>
      </c>
      <c r="F41" s="145">
        <v>903</v>
      </c>
      <c r="G41" s="145">
        <v>665</v>
      </c>
      <c r="H41" s="145">
        <v>75</v>
      </c>
    </row>
    <row r="42" spans="1:8" ht="12.75" customHeight="1">
      <c r="A42" s="108" t="s">
        <v>124</v>
      </c>
      <c r="B42" s="145">
        <v>9</v>
      </c>
      <c r="C42" s="145">
        <v>19879</v>
      </c>
      <c r="D42" s="145">
        <v>12097</v>
      </c>
      <c r="E42" s="145">
        <v>1015</v>
      </c>
      <c r="F42" s="145">
        <v>704</v>
      </c>
      <c r="G42" s="145">
        <v>282</v>
      </c>
      <c r="H42" s="145">
        <v>29</v>
      </c>
    </row>
    <row r="43" spans="1:8" ht="12.75" customHeight="1">
      <c r="A43" s="108" t="s">
        <v>125</v>
      </c>
      <c r="B43" s="145">
        <v>23</v>
      </c>
      <c r="C43" s="145">
        <v>64601</v>
      </c>
      <c r="D43" s="145">
        <v>47099</v>
      </c>
      <c r="E43" s="145">
        <v>2858</v>
      </c>
      <c r="F43" s="145">
        <v>1880</v>
      </c>
      <c r="G43" s="145">
        <v>718</v>
      </c>
      <c r="H43" s="145">
        <v>260</v>
      </c>
    </row>
    <row r="44" spans="1:8" ht="12.75" customHeight="1">
      <c r="A44" s="108" t="s">
        <v>126</v>
      </c>
      <c r="B44" s="145">
        <v>15</v>
      </c>
      <c r="C44" s="145">
        <v>79524</v>
      </c>
      <c r="D44" s="145">
        <v>59770</v>
      </c>
      <c r="E44" s="145">
        <v>5872</v>
      </c>
      <c r="F44" s="145">
        <v>2517</v>
      </c>
      <c r="G44" s="145">
        <v>1745</v>
      </c>
      <c r="H44" s="145">
        <v>1610</v>
      </c>
    </row>
    <row r="45" spans="1:8" ht="12.75" customHeight="1">
      <c r="A45" s="108" t="s">
        <v>127</v>
      </c>
      <c r="B45" s="145">
        <v>10</v>
      </c>
      <c r="C45" s="147">
        <v>99550</v>
      </c>
      <c r="D45" s="145">
        <v>72800</v>
      </c>
      <c r="E45" s="145">
        <v>6114</v>
      </c>
      <c r="F45" s="145">
        <v>3408</v>
      </c>
      <c r="G45" s="145">
        <v>1928</v>
      </c>
      <c r="H45" s="145">
        <v>778</v>
      </c>
    </row>
    <row r="46" spans="1:8" ht="12.75" customHeight="1">
      <c r="A46" s="108" t="s">
        <v>128</v>
      </c>
      <c r="B46" s="145">
        <v>15</v>
      </c>
      <c r="C46" s="147">
        <v>327587</v>
      </c>
      <c r="D46" s="147">
        <v>224771</v>
      </c>
      <c r="E46" s="145">
        <v>19546</v>
      </c>
      <c r="F46" s="145">
        <v>11155</v>
      </c>
      <c r="G46" s="145">
        <v>4895</v>
      </c>
      <c r="H46" s="145">
        <v>3496</v>
      </c>
    </row>
    <row r="47" spans="1:8" ht="12.75" customHeight="1">
      <c r="A47" s="108" t="s">
        <v>129</v>
      </c>
      <c r="B47" s="145">
        <v>4</v>
      </c>
      <c r="C47" s="147">
        <v>280508</v>
      </c>
      <c r="D47" s="147">
        <v>179484</v>
      </c>
      <c r="E47" s="145">
        <v>15366</v>
      </c>
      <c r="F47" s="145">
        <v>8654</v>
      </c>
      <c r="G47" s="145">
        <v>2627</v>
      </c>
      <c r="H47" s="145">
        <v>4085</v>
      </c>
    </row>
    <row r="48" spans="1:8" ht="12.75" customHeight="1">
      <c r="A48" s="106" t="s">
        <v>130</v>
      </c>
      <c r="B48" s="145">
        <v>4</v>
      </c>
      <c r="C48" s="147">
        <v>913769</v>
      </c>
      <c r="D48" s="147">
        <v>815242</v>
      </c>
      <c r="E48" s="145">
        <v>101003</v>
      </c>
      <c r="F48" s="145">
        <v>51735</v>
      </c>
      <c r="G48" s="145">
        <v>11905</v>
      </c>
      <c r="H48" s="145">
        <v>37363</v>
      </c>
    </row>
    <row r="49" spans="1:8" ht="8.25" customHeight="1">
      <c r="A49" s="4"/>
      <c r="B49" s="168"/>
      <c r="C49" s="3"/>
      <c r="D49" s="3"/>
      <c r="E49" s="169"/>
      <c r="F49" s="169"/>
      <c r="G49" s="169"/>
      <c r="H49" s="169"/>
    </row>
    <row r="50" spans="1:8" ht="12.75" customHeight="1">
      <c r="A50" s="103" t="s">
        <v>87</v>
      </c>
      <c r="B50" s="170">
        <f>SUM(B37:B49)</f>
        <v>228</v>
      </c>
      <c r="C50" s="171">
        <f t="shared" ref="C50:H50" si="2">SUM(C37:C49)</f>
        <v>1834398</v>
      </c>
      <c r="D50" s="171">
        <f t="shared" si="2"/>
        <v>1453436</v>
      </c>
      <c r="E50" s="170">
        <f t="shared" si="2"/>
        <v>154518</v>
      </c>
      <c r="F50" s="170">
        <f t="shared" si="2"/>
        <v>81689</v>
      </c>
      <c r="G50" s="170">
        <f t="shared" si="2"/>
        <v>25034</v>
      </c>
      <c r="H50" s="170">
        <f t="shared" si="2"/>
        <v>47795</v>
      </c>
    </row>
    <row r="51" spans="1:8" ht="8.25" customHeight="1">
      <c r="A51" s="4"/>
      <c r="B51" s="172"/>
      <c r="C51" s="5"/>
      <c r="D51" s="5"/>
      <c r="E51" s="5"/>
      <c r="F51" s="5"/>
      <c r="G51" s="5"/>
      <c r="H51" s="5"/>
    </row>
    <row r="52" spans="1:8" ht="12.75" customHeight="1">
      <c r="A52" s="4" t="s">
        <v>131</v>
      </c>
      <c r="B52" s="172"/>
      <c r="C52" s="5"/>
      <c r="D52" s="5"/>
      <c r="E52" s="5"/>
      <c r="F52" s="5"/>
      <c r="G52" s="5"/>
      <c r="H52" s="5"/>
    </row>
    <row r="53" spans="1:8" ht="12.75" customHeight="1">
      <c r="A53" s="105" t="s">
        <v>132</v>
      </c>
      <c r="B53" s="3"/>
      <c r="C53" s="3"/>
      <c r="D53" s="3"/>
      <c r="E53" s="3"/>
      <c r="F53" s="3"/>
      <c r="G53" s="3"/>
      <c r="H53" s="3"/>
    </row>
    <row r="54" spans="1:8" ht="8.25" customHeight="1">
      <c r="A54" s="105"/>
      <c r="B54" s="3"/>
      <c r="C54" s="3"/>
      <c r="D54" s="3"/>
      <c r="E54" s="3"/>
      <c r="F54" s="3"/>
      <c r="G54" s="3"/>
      <c r="H54" s="3"/>
    </row>
    <row r="55" spans="1:8" ht="12.75" customHeight="1">
      <c r="A55" s="106" t="s">
        <v>119</v>
      </c>
      <c r="B55" s="145">
        <v>3</v>
      </c>
      <c r="C55" s="145">
        <v>104</v>
      </c>
      <c r="D55" s="145">
        <v>104</v>
      </c>
      <c r="E55" s="145">
        <v>3</v>
      </c>
      <c r="F55" s="145">
        <v>3</v>
      </c>
      <c r="G55" s="145" t="s">
        <v>189</v>
      </c>
      <c r="H55" s="145" t="s">
        <v>189</v>
      </c>
    </row>
    <row r="56" spans="1:8" ht="8.25" customHeight="1">
      <c r="A56" s="105"/>
      <c r="B56" s="3"/>
      <c r="C56" s="3"/>
      <c r="D56" s="3"/>
      <c r="E56" s="20"/>
      <c r="F56" s="20"/>
      <c r="G56" s="20"/>
      <c r="H56" s="20"/>
    </row>
    <row r="57" spans="1:8" s="32" customFormat="1" ht="12.75" customHeight="1">
      <c r="A57" s="103" t="s">
        <v>87</v>
      </c>
      <c r="B57" s="170">
        <f>SUM(B55:B56)</f>
        <v>3</v>
      </c>
      <c r="C57" s="170">
        <f>SUM(C55:C56)</f>
        <v>104</v>
      </c>
      <c r="D57" s="170">
        <f>SUM(D55:D56)</f>
        <v>104</v>
      </c>
      <c r="E57" s="170">
        <f>SUM(E55:E56)</f>
        <v>3</v>
      </c>
      <c r="F57" s="170">
        <f>SUM(F55:F56)</f>
        <v>3</v>
      </c>
      <c r="G57" s="170" t="s">
        <v>189</v>
      </c>
      <c r="H57" s="170" t="s">
        <v>189</v>
      </c>
    </row>
    <row r="58" spans="1:8" ht="12" customHeight="1">
      <c r="A58" s="4"/>
    </row>
    <row r="59" spans="1:8" ht="12.75" customHeight="1">
      <c r="A59" s="4"/>
      <c r="B59" s="1163" t="s">
        <v>284</v>
      </c>
      <c r="C59" s="1163"/>
      <c r="D59" s="1163"/>
      <c r="E59" s="1163"/>
      <c r="F59" s="1163"/>
      <c r="G59" s="1163"/>
      <c r="H59" s="1163"/>
    </row>
    <row r="60" spans="1:8" ht="10.5" customHeight="1">
      <c r="A60" s="4"/>
    </row>
    <row r="61" spans="1:8" ht="12.75" customHeight="1">
      <c r="A61" s="106" t="s">
        <v>222</v>
      </c>
      <c r="B61" s="145">
        <v>34</v>
      </c>
      <c r="C61" s="145">
        <v>1962</v>
      </c>
      <c r="D61" s="145">
        <v>1567</v>
      </c>
      <c r="E61" s="145">
        <v>83</v>
      </c>
      <c r="F61" s="145">
        <v>66</v>
      </c>
      <c r="G61" s="145">
        <v>15</v>
      </c>
      <c r="H61" s="145">
        <v>2</v>
      </c>
    </row>
    <row r="62" spans="1:8" ht="12.75" customHeight="1">
      <c r="A62" s="108" t="s">
        <v>120</v>
      </c>
      <c r="B62" s="145">
        <v>6</v>
      </c>
      <c r="C62" s="145">
        <v>1358</v>
      </c>
      <c r="D62" s="145">
        <v>953</v>
      </c>
      <c r="E62" s="145">
        <v>41</v>
      </c>
      <c r="F62" s="145">
        <v>29</v>
      </c>
      <c r="G62" s="145">
        <v>10</v>
      </c>
      <c r="H62" s="145">
        <v>2</v>
      </c>
    </row>
    <row r="63" spans="1:8" ht="12.75" customHeight="1">
      <c r="A63" s="108" t="s">
        <v>121</v>
      </c>
      <c r="B63" s="145">
        <v>15</v>
      </c>
      <c r="C63" s="145">
        <v>4330</v>
      </c>
      <c r="D63" s="145">
        <v>3608</v>
      </c>
      <c r="E63" s="145">
        <v>130</v>
      </c>
      <c r="F63" s="145">
        <v>101</v>
      </c>
      <c r="G63" s="145">
        <v>25</v>
      </c>
      <c r="H63" s="145">
        <v>4</v>
      </c>
    </row>
    <row r="64" spans="1:8" ht="12.75" customHeight="1">
      <c r="A64" s="108" t="s">
        <v>122</v>
      </c>
      <c r="B64" s="145">
        <v>19</v>
      </c>
      <c r="C64" s="145">
        <v>9830</v>
      </c>
      <c r="D64" s="145">
        <v>8691</v>
      </c>
      <c r="E64" s="145">
        <v>438</v>
      </c>
      <c r="F64" s="145">
        <v>310</v>
      </c>
      <c r="G64" s="145">
        <v>111</v>
      </c>
      <c r="H64" s="145">
        <v>17</v>
      </c>
    </row>
    <row r="65" spans="1:8" ht="12.75" customHeight="1">
      <c r="A65" s="108" t="s">
        <v>123</v>
      </c>
      <c r="B65" s="145">
        <v>7</v>
      </c>
      <c r="C65" s="145">
        <v>8581</v>
      </c>
      <c r="D65" s="145">
        <v>6800</v>
      </c>
      <c r="E65" s="145">
        <v>398</v>
      </c>
      <c r="F65" s="145">
        <v>224</v>
      </c>
      <c r="G65" s="145">
        <v>88</v>
      </c>
      <c r="H65" s="145">
        <v>86</v>
      </c>
    </row>
    <row r="66" spans="1:8" ht="12.75" customHeight="1">
      <c r="A66" s="108" t="s">
        <v>124</v>
      </c>
      <c r="B66" s="145">
        <v>2</v>
      </c>
      <c r="C66" s="145">
        <v>1774</v>
      </c>
      <c r="D66" s="145">
        <v>1326</v>
      </c>
      <c r="E66" s="145">
        <v>91</v>
      </c>
      <c r="F66" s="145">
        <v>48</v>
      </c>
      <c r="G66" s="145">
        <v>21</v>
      </c>
      <c r="H66" s="145">
        <v>22</v>
      </c>
    </row>
    <row r="67" spans="1:8" ht="12.75" customHeight="1">
      <c r="A67" s="108" t="s">
        <v>125</v>
      </c>
      <c r="B67" s="145">
        <v>8</v>
      </c>
      <c r="C67" s="145">
        <v>21063</v>
      </c>
      <c r="D67" s="145">
        <v>17678</v>
      </c>
      <c r="E67" s="145">
        <v>1362</v>
      </c>
      <c r="F67" s="145">
        <v>895</v>
      </c>
      <c r="G67" s="145">
        <v>321</v>
      </c>
      <c r="H67" s="145">
        <v>146</v>
      </c>
    </row>
    <row r="68" spans="1:8" ht="12.75" customHeight="1">
      <c r="A68" s="108" t="s">
        <v>126</v>
      </c>
      <c r="B68" s="145">
        <v>8</v>
      </c>
      <c r="C68" s="145">
        <v>38617</v>
      </c>
      <c r="D68" s="145">
        <v>29404</v>
      </c>
      <c r="E68" s="145">
        <v>3224</v>
      </c>
      <c r="F68" s="145">
        <v>1282</v>
      </c>
      <c r="G68" s="145">
        <v>872</v>
      </c>
      <c r="H68" s="145">
        <v>1070</v>
      </c>
    </row>
    <row r="69" spans="1:8" ht="12.75" customHeight="1">
      <c r="A69" s="108" t="s">
        <v>127</v>
      </c>
      <c r="B69" s="145">
        <v>9</v>
      </c>
      <c r="C69" s="147">
        <v>111225</v>
      </c>
      <c r="D69" s="145">
        <v>88840</v>
      </c>
      <c r="E69" s="145">
        <v>7511</v>
      </c>
      <c r="F69" s="145">
        <v>3501</v>
      </c>
      <c r="G69" s="145">
        <v>1739</v>
      </c>
      <c r="H69" s="145">
        <v>2271</v>
      </c>
    </row>
    <row r="70" spans="1:8" ht="12.75" customHeight="1">
      <c r="A70" s="108" t="s">
        <v>128</v>
      </c>
      <c r="B70" s="145">
        <v>7</v>
      </c>
      <c r="C70" s="147">
        <v>201291</v>
      </c>
      <c r="D70" s="147">
        <v>141794</v>
      </c>
      <c r="E70" s="145">
        <v>12989</v>
      </c>
      <c r="F70" s="145">
        <v>7481</v>
      </c>
      <c r="G70" s="145">
        <v>2789</v>
      </c>
      <c r="H70" s="145">
        <v>2719</v>
      </c>
    </row>
    <row r="71" spans="1:8" ht="12.75" customHeight="1">
      <c r="A71" s="108" t="s">
        <v>129</v>
      </c>
      <c r="B71" s="145">
        <v>2</v>
      </c>
      <c r="C71" s="145">
        <v>124270</v>
      </c>
      <c r="D71" s="145">
        <v>94694</v>
      </c>
      <c r="E71" s="145">
        <v>8212</v>
      </c>
      <c r="F71" s="145">
        <v>4933</v>
      </c>
      <c r="G71" s="145">
        <v>1261</v>
      </c>
      <c r="H71" s="145">
        <v>2018</v>
      </c>
    </row>
    <row r="72" spans="1:8" ht="12.75" customHeight="1">
      <c r="A72" s="108" t="s">
        <v>133</v>
      </c>
      <c r="B72" s="145">
        <v>1</v>
      </c>
      <c r="C72" s="147">
        <v>536867</v>
      </c>
      <c r="D72" s="147">
        <v>512540</v>
      </c>
      <c r="E72" s="145">
        <v>48016</v>
      </c>
      <c r="F72" s="145">
        <v>23472</v>
      </c>
      <c r="G72" s="145">
        <v>14264</v>
      </c>
      <c r="H72" s="145">
        <v>10280</v>
      </c>
    </row>
    <row r="73" spans="1:8" ht="8.25" customHeight="1">
      <c r="A73" s="105"/>
      <c r="B73" s="3"/>
      <c r="C73" s="3"/>
      <c r="D73" s="3"/>
      <c r="E73" s="3"/>
      <c r="F73" s="3"/>
      <c r="G73" s="3"/>
      <c r="H73" s="3"/>
    </row>
    <row r="74" spans="1:8" s="32" customFormat="1" ht="12.75" customHeight="1">
      <c r="A74" s="103" t="s">
        <v>87</v>
      </c>
      <c r="B74" s="170">
        <f>SUM(B61:B73)</f>
        <v>118</v>
      </c>
      <c r="C74" s="171">
        <f t="shared" ref="C74:H74" si="3">SUM(C61:C73)</f>
        <v>1061168</v>
      </c>
      <c r="D74" s="170">
        <f t="shared" si="3"/>
        <v>907895</v>
      </c>
      <c r="E74" s="170">
        <f t="shared" si="3"/>
        <v>82495</v>
      </c>
      <c r="F74" s="170">
        <f t="shared" si="3"/>
        <v>42342</v>
      </c>
      <c r="G74" s="170">
        <f t="shared" si="3"/>
        <v>21516</v>
      </c>
      <c r="H74" s="170">
        <f t="shared" si="3"/>
        <v>18637</v>
      </c>
    </row>
    <row r="75" spans="1:8" ht="8.25" customHeight="1">
      <c r="A75" s="105"/>
    </row>
    <row r="76" spans="1:8" ht="12.75" customHeight="1">
      <c r="A76" s="105" t="s">
        <v>131</v>
      </c>
    </row>
    <row r="77" spans="1:8" ht="12.75" customHeight="1">
      <c r="A77" s="105" t="s">
        <v>132</v>
      </c>
    </row>
    <row r="78" spans="1:8" ht="8.25" customHeight="1">
      <c r="A78" s="105"/>
    </row>
    <row r="79" spans="1:8" ht="12.75" customHeight="1">
      <c r="A79" s="106" t="s">
        <v>119</v>
      </c>
      <c r="B79" s="107">
        <v>10</v>
      </c>
      <c r="C79" s="145">
        <v>531</v>
      </c>
      <c r="D79" s="145">
        <v>526</v>
      </c>
      <c r="E79" s="145">
        <v>17</v>
      </c>
      <c r="F79" s="145">
        <v>15</v>
      </c>
      <c r="G79" s="143">
        <v>2</v>
      </c>
      <c r="H79" s="143" t="s">
        <v>189</v>
      </c>
    </row>
    <row r="80" spans="1:8" ht="8.25" customHeight="1">
      <c r="A80" s="105"/>
      <c r="B80" s="107"/>
      <c r="C80" s="20"/>
      <c r="D80" s="20"/>
      <c r="E80" s="20"/>
      <c r="F80" s="20"/>
      <c r="G80" s="107"/>
      <c r="H80" s="107"/>
    </row>
    <row r="81" spans="1:8" ht="12.75" customHeight="1">
      <c r="A81" s="103" t="s">
        <v>87</v>
      </c>
      <c r="B81" s="24">
        <f t="shared" ref="B81:G81" si="4">SUM(B79:B80)</f>
        <v>10</v>
      </c>
      <c r="C81" s="171">
        <f t="shared" si="4"/>
        <v>531</v>
      </c>
      <c r="D81" s="171">
        <f t="shared" si="4"/>
        <v>526</v>
      </c>
      <c r="E81" s="171">
        <f t="shared" si="4"/>
        <v>17</v>
      </c>
      <c r="F81" s="171">
        <f t="shared" si="4"/>
        <v>15</v>
      </c>
      <c r="G81" s="171">
        <f t="shared" si="4"/>
        <v>2</v>
      </c>
      <c r="H81" s="144" t="s">
        <v>189</v>
      </c>
    </row>
    <row r="82" spans="1:8" ht="12" customHeight="1">
      <c r="A82" s="4"/>
    </row>
    <row r="83" spans="1:8" ht="12.75" customHeight="1">
      <c r="A83" s="4"/>
      <c r="B83" s="1163" t="s">
        <v>25</v>
      </c>
      <c r="C83" s="1163"/>
      <c r="D83" s="1163"/>
      <c r="E83" s="1163"/>
      <c r="F83" s="1163"/>
      <c r="G83" s="1163"/>
      <c r="H83" s="1163"/>
    </row>
    <row r="84" spans="1:8" ht="12" customHeight="1">
      <c r="A84" s="4"/>
    </row>
    <row r="85" spans="1:8" ht="12.75" customHeight="1">
      <c r="A85" s="106" t="s">
        <v>222</v>
      </c>
      <c r="B85" s="145">
        <f t="shared" ref="B85:H96" si="5">SUM(B13,B37,B61)</f>
        <v>217</v>
      </c>
      <c r="C85" s="145">
        <f t="shared" si="5"/>
        <v>14983</v>
      </c>
      <c r="D85" s="145">
        <f t="shared" si="5"/>
        <v>13375</v>
      </c>
      <c r="E85" s="145">
        <f t="shared" si="5"/>
        <v>710</v>
      </c>
      <c r="F85" s="145">
        <f t="shared" si="5"/>
        <v>496</v>
      </c>
      <c r="G85" s="145">
        <f t="shared" si="5"/>
        <v>173</v>
      </c>
      <c r="H85" s="145">
        <f t="shared" si="5"/>
        <v>41</v>
      </c>
    </row>
    <row r="86" spans="1:8" ht="12.75" customHeight="1">
      <c r="A86" s="108" t="s">
        <v>120</v>
      </c>
      <c r="B86" s="145">
        <f t="shared" si="5"/>
        <v>50</v>
      </c>
      <c r="C86" s="145">
        <f t="shared" si="5"/>
        <v>8829</v>
      </c>
      <c r="D86" s="145">
        <f t="shared" si="5"/>
        <v>7866</v>
      </c>
      <c r="E86" s="145">
        <f t="shared" si="5"/>
        <v>525</v>
      </c>
      <c r="F86" s="145">
        <f t="shared" si="5"/>
        <v>266</v>
      </c>
      <c r="G86" s="145">
        <f t="shared" si="5"/>
        <v>212</v>
      </c>
      <c r="H86" s="145">
        <f t="shared" si="5"/>
        <v>47</v>
      </c>
    </row>
    <row r="87" spans="1:8" ht="12.75" customHeight="1">
      <c r="A87" s="108" t="s">
        <v>121</v>
      </c>
      <c r="B87" s="145">
        <f t="shared" si="5"/>
        <v>67</v>
      </c>
      <c r="C87" s="145">
        <f t="shared" si="5"/>
        <v>17759</v>
      </c>
      <c r="D87" s="145">
        <f t="shared" si="5"/>
        <v>15899</v>
      </c>
      <c r="E87" s="145">
        <f t="shared" si="5"/>
        <v>1073</v>
      </c>
      <c r="F87" s="145">
        <f t="shared" si="5"/>
        <v>522</v>
      </c>
      <c r="G87" s="145">
        <f t="shared" si="5"/>
        <v>367</v>
      </c>
      <c r="H87" s="145">
        <f t="shared" si="5"/>
        <v>184</v>
      </c>
    </row>
    <row r="88" spans="1:8" ht="12.75" customHeight="1">
      <c r="A88" s="108" t="s">
        <v>122</v>
      </c>
      <c r="B88" s="145">
        <f t="shared" si="5"/>
        <v>95</v>
      </c>
      <c r="C88" s="145">
        <f t="shared" si="5"/>
        <v>45181</v>
      </c>
      <c r="D88" s="145">
        <f t="shared" si="5"/>
        <v>36961</v>
      </c>
      <c r="E88" s="145">
        <f t="shared" si="5"/>
        <v>2654</v>
      </c>
      <c r="F88" s="145">
        <f t="shared" si="5"/>
        <v>1382</v>
      </c>
      <c r="G88" s="145">
        <f t="shared" si="5"/>
        <v>865</v>
      </c>
      <c r="H88" s="145">
        <f t="shared" si="5"/>
        <v>407</v>
      </c>
    </row>
    <row r="89" spans="1:8" ht="12.75" customHeight="1">
      <c r="A89" s="108" t="s">
        <v>123</v>
      </c>
      <c r="B89" s="145">
        <f t="shared" si="5"/>
        <v>54</v>
      </c>
      <c r="C89" s="145">
        <f t="shared" si="5"/>
        <v>54965</v>
      </c>
      <c r="D89" s="145">
        <f t="shared" si="5"/>
        <v>44279</v>
      </c>
      <c r="E89" s="145">
        <f t="shared" si="5"/>
        <v>4204</v>
      </c>
      <c r="F89" s="145">
        <f t="shared" si="5"/>
        <v>1837</v>
      </c>
      <c r="G89" s="145">
        <f t="shared" si="5"/>
        <v>1608</v>
      </c>
      <c r="H89" s="145">
        <f t="shared" si="5"/>
        <v>759</v>
      </c>
    </row>
    <row r="90" spans="1:8" ht="12.75" customHeight="1">
      <c r="A90" s="108" t="s">
        <v>124</v>
      </c>
      <c r="B90" s="145">
        <f t="shared" si="5"/>
        <v>33</v>
      </c>
      <c r="C90" s="145">
        <f t="shared" si="5"/>
        <v>68780</v>
      </c>
      <c r="D90" s="145">
        <f t="shared" si="5"/>
        <v>48296</v>
      </c>
      <c r="E90" s="145">
        <f t="shared" si="5"/>
        <v>5043</v>
      </c>
      <c r="F90" s="145">
        <f t="shared" si="5"/>
        <v>2284</v>
      </c>
      <c r="G90" s="145">
        <f t="shared" si="5"/>
        <v>1744</v>
      </c>
      <c r="H90" s="145">
        <f t="shared" si="5"/>
        <v>1015</v>
      </c>
    </row>
    <row r="91" spans="1:8" ht="12.75" customHeight="1">
      <c r="A91" s="108" t="s">
        <v>125</v>
      </c>
      <c r="B91" s="145">
        <f t="shared" si="5"/>
        <v>51</v>
      </c>
      <c r="C91" s="145">
        <f t="shared" si="5"/>
        <v>150323</v>
      </c>
      <c r="D91" s="145">
        <f t="shared" si="5"/>
        <v>112780</v>
      </c>
      <c r="E91" s="145">
        <f t="shared" si="5"/>
        <v>12263</v>
      </c>
      <c r="F91" s="145">
        <f t="shared" si="5"/>
        <v>4641</v>
      </c>
      <c r="G91" s="145">
        <f t="shared" si="5"/>
        <v>4894</v>
      </c>
      <c r="H91" s="145">
        <f t="shared" si="5"/>
        <v>2728</v>
      </c>
    </row>
    <row r="92" spans="1:8" ht="12.75" customHeight="1">
      <c r="A92" s="108" t="s">
        <v>126</v>
      </c>
      <c r="B92" s="145">
        <f t="shared" si="5"/>
        <v>38</v>
      </c>
      <c r="C92" s="145">
        <f t="shared" si="5"/>
        <v>212864</v>
      </c>
      <c r="D92" s="145">
        <f t="shared" si="5"/>
        <v>148634</v>
      </c>
      <c r="E92" s="145">
        <f t="shared" si="5"/>
        <v>17800</v>
      </c>
      <c r="F92" s="145">
        <f t="shared" si="5"/>
        <v>7076</v>
      </c>
      <c r="G92" s="145">
        <f t="shared" si="5"/>
        <v>5188</v>
      </c>
      <c r="H92" s="145">
        <f t="shared" si="5"/>
        <v>5536</v>
      </c>
    </row>
    <row r="93" spans="1:8" ht="12.75" customHeight="1">
      <c r="A93" s="108" t="s">
        <v>127</v>
      </c>
      <c r="B93" s="145">
        <f t="shared" si="5"/>
        <v>35</v>
      </c>
      <c r="C93" s="145">
        <f t="shared" si="5"/>
        <v>433509</v>
      </c>
      <c r="D93" s="145">
        <f t="shared" si="5"/>
        <v>289900</v>
      </c>
      <c r="E93" s="145">
        <f t="shared" si="5"/>
        <v>35074</v>
      </c>
      <c r="F93" s="145">
        <f t="shared" si="5"/>
        <v>13527</v>
      </c>
      <c r="G93" s="145">
        <f t="shared" si="5"/>
        <v>12387</v>
      </c>
      <c r="H93" s="145">
        <f t="shared" si="5"/>
        <v>9160</v>
      </c>
    </row>
    <row r="94" spans="1:8" ht="12.75" customHeight="1">
      <c r="A94" s="108" t="s">
        <v>128</v>
      </c>
      <c r="B94" s="145">
        <f t="shared" si="5"/>
        <v>38</v>
      </c>
      <c r="C94" s="145">
        <f t="shared" si="5"/>
        <v>953531</v>
      </c>
      <c r="D94" s="145">
        <f t="shared" si="5"/>
        <v>619576</v>
      </c>
      <c r="E94" s="145">
        <f t="shared" si="5"/>
        <v>70013</v>
      </c>
      <c r="F94" s="145">
        <f t="shared" si="5"/>
        <v>31408</v>
      </c>
      <c r="G94" s="145">
        <f t="shared" si="5"/>
        <v>21685</v>
      </c>
      <c r="H94" s="145">
        <f t="shared" si="5"/>
        <v>16920</v>
      </c>
    </row>
    <row r="95" spans="1:8" ht="12.75" customHeight="1">
      <c r="A95" s="108" t="s">
        <v>129</v>
      </c>
      <c r="B95" s="145">
        <f t="shared" si="5"/>
        <v>9</v>
      </c>
      <c r="C95" s="145">
        <f t="shared" si="5"/>
        <v>583658</v>
      </c>
      <c r="D95" s="145">
        <f t="shared" si="5"/>
        <v>383143</v>
      </c>
      <c r="E95" s="145">
        <f t="shared" si="5"/>
        <v>45039</v>
      </c>
      <c r="F95" s="145">
        <f t="shared" si="5"/>
        <v>17668</v>
      </c>
      <c r="G95" s="145">
        <f t="shared" si="5"/>
        <v>11440</v>
      </c>
      <c r="H95" s="145">
        <f t="shared" si="5"/>
        <v>15931</v>
      </c>
    </row>
    <row r="96" spans="1:8" ht="12.75" customHeight="1">
      <c r="A96" s="106" t="s">
        <v>130</v>
      </c>
      <c r="B96" s="145">
        <f t="shared" si="5"/>
        <v>10</v>
      </c>
      <c r="C96" s="318">
        <f t="shared" si="5"/>
        <v>2151491</v>
      </c>
      <c r="D96" s="318">
        <f t="shared" si="5"/>
        <v>1851032</v>
      </c>
      <c r="E96" s="145">
        <f t="shared" si="5"/>
        <v>221536</v>
      </c>
      <c r="F96" s="145">
        <f t="shared" si="5"/>
        <v>104785</v>
      </c>
      <c r="G96" s="145">
        <f t="shared" si="5"/>
        <v>45537</v>
      </c>
      <c r="H96" s="145">
        <f t="shared" si="5"/>
        <v>71214</v>
      </c>
    </row>
    <row r="97" spans="1:10" ht="8.25" customHeight="1">
      <c r="A97" s="105"/>
      <c r="B97" s="3"/>
      <c r="C97" s="3"/>
      <c r="D97" s="3"/>
      <c r="E97" s="3"/>
      <c r="F97" s="3"/>
      <c r="G97" s="3"/>
      <c r="H97" s="3"/>
    </row>
    <row r="98" spans="1:10" ht="12.75" customHeight="1">
      <c r="A98" s="103" t="s">
        <v>53</v>
      </c>
      <c r="B98" s="170">
        <f>SUM(B85:B97)</f>
        <v>697</v>
      </c>
      <c r="C98" s="171">
        <f t="shared" ref="C98:H98" si="6">SUM(C85:C97)</f>
        <v>4695873</v>
      </c>
      <c r="D98" s="171">
        <f t="shared" si="6"/>
        <v>3571741</v>
      </c>
      <c r="E98" s="170">
        <f t="shared" si="6"/>
        <v>415934</v>
      </c>
      <c r="F98" s="170">
        <f t="shared" si="6"/>
        <v>185892</v>
      </c>
      <c r="G98" s="170">
        <f t="shared" si="6"/>
        <v>106100</v>
      </c>
      <c r="H98" s="170">
        <f t="shared" si="6"/>
        <v>123942</v>
      </c>
      <c r="I98" s="212"/>
      <c r="J98" s="212"/>
    </row>
    <row r="99" spans="1:10" ht="8.25" customHeight="1">
      <c r="A99" s="105"/>
      <c r="B99" s="3"/>
      <c r="C99" s="3"/>
      <c r="D99" s="3"/>
      <c r="E99" s="3"/>
      <c r="F99" s="3"/>
      <c r="G99" s="3"/>
      <c r="H99" s="3"/>
    </row>
    <row r="100" spans="1:10" ht="12.75" customHeight="1">
      <c r="A100" s="105" t="s">
        <v>131</v>
      </c>
      <c r="B100" s="3"/>
      <c r="C100" s="3"/>
      <c r="D100" s="3"/>
      <c r="E100" s="3"/>
      <c r="F100" s="3"/>
      <c r="G100" s="3"/>
      <c r="H100" s="3"/>
    </row>
    <row r="101" spans="1:10" ht="12.75" customHeight="1">
      <c r="A101" s="105" t="s">
        <v>132</v>
      </c>
      <c r="B101" s="3"/>
      <c r="C101" s="3"/>
      <c r="D101" s="3"/>
      <c r="E101" s="3"/>
      <c r="F101" s="3"/>
      <c r="G101" s="3"/>
      <c r="H101" s="3"/>
    </row>
    <row r="102" spans="1:10" ht="8.25" customHeight="1">
      <c r="A102" s="105"/>
      <c r="B102" s="3"/>
      <c r="C102" s="3"/>
      <c r="D102" s="3"/>
      <c r="E102" s="3"/>
      <c r="F102" s="3"/>
      <c r="G102" s="3"/>
      <c r="H102" s="3"/>
    </row>
    <row r="103" spans="1:10" ht="12.75" customHeight="1">
      <c r="A103" s="106" t="s">
        <v>119</v>
      </c>
      <c r="B103" s="145">
        <f t="shared" ref="B103:G103" si="7">SUM(B79,B55,B31)</f>
        <v>22</v>
      </c>
      <c r="C103" s="145">
        <f t="shared" si="7"/>
        <v>1099</v>
      </c>
      <c r="D103" s="145">
        <f t="shared" si="7"/>
        <v>1083</v>
      </c>
      <c r="E103" s="145">
        <f t="shared" si="7"/>
        <v>37</v>
      </c>
      <c r="F103" s="145">
        <f t="shared" si="7"/>
        <v>35</v>
      </c>
      <c r="G103" s="145">
        <f t="shared" si="7"/>
        <v>2</v>
      </c>
      <c r="H103" s="145" t="s">
        <v>190</v>
      </c>
    </row>
    <row r="104" spans="1:10" ht="8.25" customHeight="1">
      <c r="A104" s="105"/>
      <c r="B104" s="3"/>
      <c r="C104" s="3"/>
      <c r="D104" s="3"/>
      <c r="E104" s="20"/>
      <c r="F104" s="20"/>
      <c r="G104" s="20"/>
      <c r="H104" s="20"/>
    </row>
    <row r="105" spans="1:10" ht="12.75" customHeight="1">
      <c r="A105" s="103" t="s">
        <v>53</v>
      </c>
      <c r="B105" s="170">
        <f t="shared" ref="B105:G105" si="8">SUM(B103:B104)</f>
        <v>22</v>
      </c>
      <c r="C105" s="170">
        <f t="shared" si="8"/>
        <v>1099</v>
      </c>
      <c r="D105" s="170">
        <f t="shared" si="8"/>
        <v>1083</v>
      </c>
      <c r="E105" s="170">
        <f t="shared" si="8"/>
        <v>37</v>
      </c>
      <c r="F105" s="170">
        <f t="shared" si="8"/>
        <v>35</v>
      </c>
      <c r="G105" s="170">
        <f t="shared" si="8"/>
        <v>2</v>
      </c>
      <c r="H105" s="170" t="s">
        <v>190</v>
      </c>
    </row>
    <row r="106" spans="1:10" ht="11.25" customHeight="1"/>
    <row r="107" spans="1:10">
      <c r="A107" s="52" t="s">
        <v>37</v>
      </c>
    </row>
    <row r="108" spans="1:10" ht="12.75" customHeight="1">
      <c r="A108" s="1096" t="s">
        <v>38</v>
      </c>
      <c r="B108" s="1096"/>
      <c r="C108" s="1096"/>
      <c r="D108" s="1096"/>
      <c r="E108" s="1096"/>
      <c r="F108" s="1096"/>
      <c r="G108" s="1096"/>
      <c r="H108" s="1096"/>
    </row>
    <row r="109" spans="1:10">
      <c r="A109" s="246" t="s">
        <v>271</v>
      </c>
      <c r="B109" s="245"/>
      <c r="C109" s="245"/>
      <c r="D109" s="245"/>
      <c r="E109" s="245"/>
      <c r="F109" s="245"/>
      <c r="G109" s="245"/>
      <c r="H109" s="245"/>
    </row>
    <row r="110" spans="1:10">
      <c r="A110" s="248" t="s">
        <v>285</v>
      </c>
    </row>
    <row r="111" spans="1:10">
      <c r="A111" s="181" t="s">
        <v>244</v>
      </c>
    </row>
  </sheetData>
  <mergeCells count="16">
    <mergeCell ref="B59:H59"/>
    <mergeCell ref="B83:H83"/>
    <mergeCell ref="A108:H108"/>
    <mergeCell ref="E9:H9"/>
    <mergeCell ref="B11:H11"/>
    <mergeCell ref="B35:H35"/>
    <mergeCell ref="A5:A9"/>
    <mergeCell ref="B5:B8"/>
    <mergeCell ref="C5:C8"/>
    <mergeCell ref="D5:D8"/>
    <mergeCell ref="B9:D9"/>
    <mergeCell ref="E5:E8"/>
    <mergeCell ref="F5:H5"/>
    <mergeCell ref="F6:F8"/>
    <mergeCell ref="G6:G8"/>
    <mergeCell ref="H6:H8"/>
  </mergeCells>
  <phoneticPr fontId="7" type="noConversion"/>
  <pageMargins left="0.78740157480314965" right="0.78740157480314965" top="0.98425196850393704" bottom="0.78740157480314965" header="0.51181102362204722" footer="0.55118110236220474"/>
  <pageSetup paperSize="9" firstPageNumber="52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showGridLines="0" zoomScaleNormal="100" workbookViewId="0">
      <selection activeCell="M25" sqref="M25"/>
    </sheetView>
  </sheetViews>
  <sheetFormatPr baseColWidth="10" defaultRowHeight="11.4"/>
  <cols>
    <col min="1" max="1" width="8.125" customWidth="1"/>
    <col min="2" max="2" width="14.125" customWidth="1"/>
    <col min="3" max="3" width="13.75" customWidth="1"/>
    <col min="4" max="4" width="10.75" customWidth="1"/>
    <col min="5" max="5" width="9.625" customWidth="1"/>
    <col min="6" max="6" width="15.125" customWidth="1"/>
    <col min="7" max="7" width="11.875" customWidth="1"/>
    <col min="8" max="8" width="11.625" customWidth="1"/>
  </cols>
  <sheetData>
    <row r="1" spans="1:9" ht="13.2">
      <c r="A1" s="6" t="s">
        <v>288</v>
      </c>
      <c r="B1" s="7"/>
      <c r="C1" s="7"/>
      <c r="D1" s="7"/>
      <c r="E1" s="7"/>
      <c r="F1" s="7"/>
      <c r="G1" s="7"/>
      <c r="H1" s="7"/>
    </row>
    <row r="2" spans="1:9" ht="13.2">
      <c r="A2" s="6" t="s">
        <v>296</v>
      </c>
      <c r="B2" s="6"/>
      <c r="C2" s="6"/>
      <c r="D2" s="6"/>
      <c r="E2" s="6"/>
      <c r="F2" s="6"/>
      <c r="G2" s="6"/>
      <c r="H2" s="6"/>
    </row>
    <row r="3" spans="1:9" ht="13.2">
      <c r="A3" s="7"/>
      <c r="B3" s="7"/>
      <c r="C3" s="7"/>
      <c r="D3" s="7"/>
      <c r="E3" s="7"/>
      <c r="F3" s="7"/>
      <c r="G3" s="7"/>
      <c r="H3" s="7"/>
    </row>
    <row r="4" spans="1:9" ht="13.5" customHeight="1">
      <c r="A4" s="1122" t="s">
        <v>155</v>
      </c>
      <c r="B4" s="824" t="s">
        <v>289</v>
      </c>
      <c r="C4" s="824" t="s">
        <v>290</v>
      </c>
      <c r="D4" s="824" t="s">
        <v>293</v>
      </c>
      <c r="E4" s="824" t="s">
        <v>287</v>
      </c>
      <c r="F4" s="1110" t="s">
        <v>26</v>
      </c>
      <c r="G4" s="1108"/>
      <c r="H4" s="1108"/>
    </row>
    <row r="5" spans="1:9" ht="13.5" customHeight="1">
      <c r="A5" s="1123"/>
      <c r="B5" s="1079"/>
      <c r="C5" s="1130"/>
      <c r="D5" s="1079"/>
      <c r="E5" s="1079"/>
      <c r="F5" s="1138" t="s">
        <v>294</v>
      </c>
      <c r="G5" s="1138" t="s">
        <v>305</v>
      </c>
      <c r="H5" s="1140" t="s">
        <v>292</v>
      </c>
    </row>
    <row r="6" spans="1:9" ht="13.5" customHeight="1">
      <c r="A6" s="1123"/>
      <c r="B6" s="1079"/>
      <c r="C6" s="1130"/>
      <c r="D6" s="1079"/>
      <c r="E6" s="1079"/>
      <c r="F6" s="1079"/>
      <c r="G6" s="1079"/>
      <c r="H6" s="865"/>
    </row>
    <row r="7" spans="1:9" ht="13.5" customHeight="1">
      <c r="A7" s="1123"/>
      <c r="B7" s="1079"/>
      <c r="C7" s="1130"/>
      <c r="D7" s="1079"/>
      <c r="E7" s="1079"/>
      <c r="F7" s="1079"/>
      <c r="G7" s="1079"/>
      <c r="H7" s="865"/>
    </row>
    <row r="8" spans="1:9" ht="13.5" customHeight="1">
      <c r="A8" s="1123"/>
      <c r="B8" s="1079"/>
      <c r="C8" s="1130"/>
      <c r="D8" s="1079"/>
      <c r="E8" s="1079"/>
      <c r="F8" s="1079"/>
      <c r="G8" s="1079"/>
      <c r="H8" s="865"/>
    </row>
    <row r="9" spans="1:9" ht="13.5" customHeight="1">
      <c r="A9" s="1123"/>
      <c r="B9" s="1079"/>
      <c r="C9" s="1130"/>
      <c r="D9" s="1079"/>
      <c r="E9" s="1079"/>
      <c r="F9" s="1079"/>
      <c r="G9" s="1079"/>
      <c r="H9" s="865"/>
    </row>
    <row r="10" spans="1:9" ht="13.5" customHeight="1">
      <c r="A10" s="1123"/>
      <c r="B10" s="1080"/>
      <c r="C10" s="1111"/>
      <c r="D10" s="1080"/>
      <c r="E10" s="1080"/>
      <c r="F10" s="1080"/>
      <c r="G10" s="1080"/>
      <c r="H10" s="866"/>
      <c r="I10" s="102"/>
    </row>
    <row r="11" spans="1:9" ht="13.5" customHeight="1">
      <c r="A11" s="1125"/>
      <c r="B11" s="1094" t="s">
        <v>34</v>
      </c>
      <c r="C11" s="1171"/>
      <c r="D11" s="1094" t="s">
        <v>72</v>
      </c>
      <c r="E11" s="1095"/>
      <c r="F11" s="1095"/>
      <c r="G11" s="1095"/>
      <c r="H11" s="1095"/>
      <c r="I11" s="256"/>
    </row>
    <row r="12" spans="1:9" ht="13.2">
      <c r="A12" s="19"/>
      <c r="B12" s="7"/>
      <c r="C12" s="7"/>
      <c r="D12" s="7"/>
      <c r="E12" s="7"/>
      <c r="F12" s="7"/>
      <c r="G12" s="7"/>
      <c r="H12" s="7"/>
    </row>
    <row r="13" spans="1:9" ht="13.5" customHeight="1">
      <c r="A13" s="704">
        <v>532</v>
      </c>
      <c r="B13" s="263">
        <v>7916</v>
      </c>
      <c r="C13" s="263">
        <v>3788</v>
      </c>
      <c r="D13" s="263">
        <v>1613</v>
      </c>
      <c r="E13" s="263">
        <v>344</v>
      </c>
      <c r="F13" s="263">
        <v>286</v>
      </c>
      <c r="G13" s="263" t="s">
        <v>66</v>
      </c>
      <c r="H13" s="263">
        <v>58</v>
      </c>
      <c r="I13" s="107"/>
    </row>
    <row r="14" spans="1:9" ht="11.25" customHeight="1">
      <c r="A14" s="704"/>
      <c r="B14" s="263"/>
      <c r="C14" s="263"/>
      <c r="D14" s="263">
        <v>0</v>
      </c>
      <c r="E14" s="263">
        <v>0</v>
      </c>
      <c r="F14" s="263"/>
      <c r="G14" s="263"/>
      <c r="H14" s="263"/>
      <c r="I14" s="107"/>
    </row>
    <row r="15" spans="1:9" ht="13.5" customHeight="1">
      <c r="A15" s="704">
        <v>537</v>
      </c>
      <c r="B15" s="263">
        <v>1011713</v>
      </c>
      <c r="C15" s="263">
        <v>159789</v>
      </c>
      <c r="D15" s="263">
        <v>112111</v>
      </c>
      <c r="E15" s="263">
        <v>59529</v>
      </c>
      <c r="F15" s="263">
        <v>58911</v>
      </c>
      <c r="G15" s="263">
        <v>1</v>
      </c>
      <c r="H15" s="263">
        <v>617</v>
      </c>
      <c r="I15" s="107"/>
    </row>
    <row r="16" spans="1:9" ht="11.25" customHeight="1">
      <c r="A16" s="704"/>
      <c r="B16" s="263"/>
      <c r="C16" s="263"/>
      <c r="D16" s="263">
        <v>0</v>
      </c>
      <c r="E16" s="263">
        <v>0</v>
      </c>
      <c r="F16" s="263"/>
      <c r="G16" s="263"/>
      <c r="H16" s="263"/>
      <c r="I16" s="107"/>
    </row>
    <row r="17" spans="1:9" ht="13.5" customHeight="1">
      <c r="A17" s="704">
        <v>538</v>
      </c>
      <c r="B17" s="263">
        <v>224105</v>
      </c>
      <c r="C17" s="263">
        <v>89008</v>
      </c>
      <c r="D17" s="263">
        <v>21784</v>
      </c>
      <c r="E17" s="263">
        <v>11396</v>
      </c>
      <c r="F17" s="263">
        <v>11156</v>
      </c>
      <c r="G17" s="263" t="s">
        <v>66</v>
      </c>
      <c r="H17" s="263">
        <v>240</v>
      </c>
      <c r="I17" s="107"/>
    </row>
    <row r="18" spans="1:9" ht="11.25" customHeight="1">
      <c r="A18" s="704"/>
      <c r="B18" s="263"/>
      <c r="C18" s="263"/>
      <c r="D18" s="263">
        <v>0</v>
      </c>
      <c r="E18" s="263">
        <v>0</v>
      </c>
      <c r="F18" s="263"/>
      <c r="G18" s="263"/>
      <c r="H18" s="263"/>
      <c r="I18" s="107"/>
    </row>
    <row r="19" spans="1:9" ht="13.5" customHeight="1">
      <c r="A19" s="704">
        <v>53</v>
      </c>
      <c r="B19" s="263">
        <f>SUM(B13:B17)</f>
        <v>1243734</v>
      </c>
      <c r="C19" s="263">
        <f t="shared" ref="C19:H19" si="0">SUM(C13:C17)</f>
        <v>252585</v>
      </c>
      <c r="D19" s="263">
        <v>135508</v>
      </c>
      <c r="E19" s="263">
        <v>71269</v>
      </c>
      <c r="F19" s="263">
        <f t="shared" si="0"/>
        <v>70353</v>
      </c>
      <c r="G19" s="263">
        <f t="shared" si="0"/>
        <v>1</v>
      </c>
      <c r="H19" s="263">
        <f t="shared" si="0"/>
        <v>915</v>
      </c>
      <c r="I19" s="107"/>
    </row>
    <row r="20" spans="1:9" ht="11.25" customHeight="1">
      <c r="A20" s="704"/>
      <c r="B20" s="263"/>
      <c r="C20" s="263"/>
      <c r="D20" s="263">
        <v>0</v>
      </c>
      <c r="E20" s="263">
        <v>0</v>
      </c>
      <c r="F20" s="263"/>
      <c r="G20" s="263"/>
      <c r="H20" s="263"/>
      <c r="I20" s="107"/>
    </row>
    <row r="21" spans="1:9" ht="13.5" customHeight="1">
      <c r="A21" s="704">
        <v>541</v>
      </c>
      <c r="B21" s="263">
        <v>690986</v>
      </c>
      <c r="C21" s="263">
        <v>216869</v>
      </c>
      <c r="D21" s="263">
        <v>93211</v>
      </c>
      <c r="E21" s="263">
        <v>35347</v>
      </c>
      <c r="F21" s="263">
        <v>34367</v>
      </c>
      <c r="G21" s="263">
        <v>76</v>
      </c>
      <c r="H21" s="263">
        <v>904</v>
      </c>
      <c r="I21" s="107"/>
    </row>
    <row r="22" spans="1:9" ht="11.25" customHeight="1">
      <c r="A22" s="704"/>
      <c r="B22" s="263"/>
      <c r="C22" s="263"/>
      <c r="D22" s="263">
        <v>0</v>
      </c>
      <c r="E22" s="263">
        <v>0</v>
      </c>
      <c r="F22" s="263"/>
      <c r="G22" s="263"/>
      <c r="H22" s="263"/>
      <c r="I22" s="107"/>
    </row>
    <row r="23" spans="1:9" ht="13.5" customHeight="1">
      <c r="A23" s="704">
        <v>542</v>
      </c>
      <c r="B23" s="263">
        <v>328555</v>
      </c>
      <c r="C23" s="263">
        <v>274379</v>
      </c>
      <c r="D23" s="263">
        <v>49189</v>
      </c>
      <c r="E23" s="263">
        <v>18026</v>
      </c>
      <c r="F23" s="263">
        <v>17482</v>
      </c>
      <c r="G23" s="263">
        <v>70</v>
      </c>
      <c r="H23" s="263">
        <v>474</v>
      </c>
      <c r="I23" s="107"/>
    </row>
    <row r="24" spans="1:9" ht="11.25" customHeight="1">
      <c r="A24" s="704"/>
      <c r="B24" s="263"/>
      <c r="C24" s="263"/>
      <c r="D24" s="263">
        <v>0</v>
      </c>
      <c r="E24" s="263">
        <v>0</v>
      </c>
      <c r="F24" s="263"/>
      <c r="G24" s="263"/>
      <c r="H24" s="263"/>
      <c r="I24" s="107"/>
    </row>
    <row r="25" spans="1:9" ht="13.5" customHeight="1">
      <c r="A25" s="704">
        <v>549</v>
      </c>
      <c r="B25" s="263">
        <v>158425</v>
      </c>
      <c r="C25" s="263">
        <v>53812</v>
      </c>
      <c r="D25" s="263">
        <v>12256</v>
      </c>
      <c r="E25" s="263">
        <v>6409</v>
      </c>
      <c r="F25" s="263">
        <v>5866</v>
      </c>
      <c r="G25" s="263">
        <v>2</v>
      </c>
      <c r="H25" s="263">
        <v>541</v>
      </c>
      <c r="I25" s="107"/>
    </row>
    <row r="26" spans="1:9" ht="11.25" customHeight="1">
      <c r="A26" s="704"/>
      <c r="B26" s="263"/>
      <c r="C26" s="263"/>
      <c r="D26" s="263">
        <v>0</v>
      </c>
      <c r="E26" s="263">
        <v>0</v>
      </c>
      <c r="F26" s="263"/>
      <c r="G26" s="263"/>
      <c r="H26" s="263"/>
      <c r="I26" s="107"/>
    </row>
    <row r="27" spans="1:9" ht="13.5" customHeight="1">
      <c r="A27" s="704">
        <v>54</v>
      </c>
      <c r="B27" s="263">
        <f>SUM(B21:B25)</f>
        <v>1177966</v>
      </c>
      <c r="C27" s="263">
        <f t="shared" ref="C27:H27" si="1">SUM(C21:C25)</f>
        <v>545060</v>
      </c>
      <c r="D27" s="263">
        <v>154656</v>
      </c>
      <c r="E27" s="263">
        <v>59782</v>
      </c>
      <c r="F27" s="263">
        <f t="shared" si="1"/>
        <v>57715</v>
      </c>
      <c r="G27" s="263">
        <f t="shared" si="1"/>
        <v>148</v>
      </c>
      <c r="H27" s="263">
        <f t="shared" si="1"/>
        <v>1919</v>
      </c>
      <c r="I27" s="107"/>
    </row>
    <row r="28" spans="1:9" ht="11.25" customHeight="1">
      <c r="A28" s="704"/>
      <c r="B28" s="263"/>
      <c r="C28" s="263"/>
      <c r="D28" s="263">
        <v>0</v>
      </c>
      <c r="E28" s="263">
        <v>0</v>
      </c>
      <c r="F28" s="263"/>
      <c r="G28" s="263"/>
      <c r="H28" s="263"/>
      <c r="I28" s="107"/>
    </row>
    <row r="29" spans="1:9" ht="13.5" customHeight="1">
      <c r="A29" s="704">
        <v>565</v>
      </c>
      <c r="B29" s="263">
        <v>13850</v>
      </c>
      <c r="C29" s="263">
        <v>7010</v>
      </c>
      <c r="D29" s="263">
        <v>1163</v>
      </c>
      <c r="E29" s="263">
        <v>633</v>
      </c>
      <c r="F29" s="263">
        <v>604</v>
      </c>
      <c r="G29" s="263" t="s">
        <v>66</v>
      </c>
      <c r="H29" s="263">
        <v>29</v>
      </c>
      <c r="I29" s="107"/>
    </row>
    <row r="30" spans="1:9" ht="11.25" customHeight="1">
      <c r="A30" s="704"/>
      <c r="B30" s="263"/>
      <c r="C30" s="263"/>
      <c r="D30" s="263">
        <v>0</v>
      </c>
      <c r="E30" s="263">
        <v>0</v>
      </c>
      <c r="F30" s="263"/>
      <c r="G30" s="263"/>
      <c r="H30" s="263"/>
      <c r="I30" s="107"/>
    </row>
    <row r="31" spans="1:9" ht="13.5" customHeight="1">
      <c r="A31" s="704">
        <v>566</v>
      </c>
      <c r="B31" s="263">
        <v>939739</v>
      </c>
      <c r="C31" s="263">
        <v>166657</v>
      </c>
      <c r="D31" s="263">
        <v>103141</v>
      </c>
      <c r="E31" s="263">
        <v>42618</v>
      </c>
      <c r="F31" s="263">
        <v>41875</v>
      </c>
      <c r="G31" s="263" t="s">
        <v>66</v>
      </c>
      <c r="H31" s="263">
        <v>743</v>
      </c>
      <c r="I31" s="107"/>
    </row>
    <row r="32" spans="1:9" ht="11.25" customHeight="1">
      <c r="A32" s="704"/>
      <c r="B32" s="263"/>
      <c r="C32" s="263"/>
      <c r="D32" s="263">
        <v>0</v>
      </c>
      <c r="E32" s="263">
        <v>0</v>
      </c>
      <c r="F32" s="263"/>
      <c r="G32" s="263"/>
      <c r="H32" s="263"/>
      <c r="I32" s="107"/>
    </row>
    <row r="33" spans="1:10" ht="13.5" customHeight="1">
      <c r="A33" s="704">
        <v>56</v>
      </c>
      <c r="B33" s="263">
        <f>SUM(B29:B31)</f>
        <v>953589</v>
      </c>
      <c r="C33" s="263">
        <f>SUM(C29:C31)</f>
        <v>173667</v>
      </c>
      <c r="D33" s="263">
        <v>104304</v>
      </c>
      <c r="E33" s="263">
        <v>43251</v>
      </c>
      <c r="F33" s="263">
        <f>SUM(F28:F32)</f>
        <v>42479</v>
      </c>
      <c r="G33" s="263" t="s">
        <v>66</v>
      </c>
      <c r="H33" s="263">
        <f>SUM(H28:H32)</f>
        <v>772</v>
      </c>
      <c r="I33" s="107"/>
    </row>
    <row r="34" spans="1:10" ht="11.25" customHeight="1">
      <c r="A34" s="704"/>
      <c r="B34" s="263"/>
      <c r="C34" s="263"/>
      <c r="D34" s="263">
        <v>0</v>
      </c>
      <c r="E34" s="263">
        <v>0</v>
      </c>
      <c r="F34" s="263"/>
      <c r="G34" s="263"/>
      <c r="H34" s="263"/>
      <c r="I34" s="107"/>
    </row>
    <row r="35" spans="1:10" ht="13.5" customHeight="1">
      <c r="A35" s="704">
        <v>582</v>
      </c>
      <c r="B35" s="263">
        <v>189534</v>
      </c>
      <c r="C35" s="263">
        <v>90366</v>
      </c>
      <c r="D35" s="263">
        <v>13655</v>
      </c>
      <c r="E35" s="263">
        <v>8005</v>
      </c>
      <c r="F35" s="263">
        <v>7817</v>
      </c>
      <c r="G35" s="263">
        <v>85</v>
      </c>
      <c r="H35" s="263">
        <v>103</v>
      </c>
      <c r="I35" s="107"/>
    </row>
    <row r="36" spans="1:10" ht="11.25" customHeight="1">
      <c r="A36" s="704"/>
      <c r="B36" s="263"/>
      <c r="C36" s="263"/>
      <c r="D36" s="263">
        <v>0</v>
      </c>
      <c r="E36" s="263">
        <v>0</v>
      </c>
      <c r="F36" s="263"/>
      <c r="G36" s="263"/>
      <c r="H36" s="263"/>
      <c r="I36" s="107"/>
    </row>
    <row r="37" spans="1:10" ht="13.5" customHeight="1">
      <c r="A37" s="704">
        <v>58</v>
      </c>
      <c r="B37" s="263">
        <f>SUM(B35:B36)</f>
        <v>189534</v>
      </c>
      <c r="C37" s="263">
        <f t="shared" ref="C37" si="2">SUM(C35:C36)</f>
        <v>90366</v>
      </c>
      <c r="D37" s="263">
        <v>13655</v>
      </c>
      <c r="E37" s="263">
        <v>8005</v>
      </c>
      <c r="F37" s="263">
        <v>7817</v>
      </c>
      <c r="G37" s="263">
        <v>85</v>
      </c>
      <c r="H37" s="263">
        <v>103</v>
      </c>
      <c r="I37" s="107"/>
    </row>
    <row r="38" spans="1:10" ht="11.25" customHeight="1">
      <c r="A38" s="704"/>
      <c r="B38" s="263"/>
      <c r="C38" s="263"/>
      <c r="D38" s="263">
        <v>0</v>
      </c>
      <c r="E38" s="263">
        <v>0</v>
      </c>
      <c r="F38" s="263"/>
      <c r="G38" s="263"/>
      <c r="H38" s="287"/>
      <c r="I38" s="107"/>
    </row>
    <row r="39" spans="1:10" s="32" customFormat="1" ht="13.5" customHeight="1">
      <c r="A39" s="36">
        <v>5</v>
      </c>
      <c r="B39" s="705">
        <f>SUM(B37,B33,B27,B19)</f>
        <v>3564823</v>
      </c>
      <c r="C39" s="705">
        <f t="shared" ref="C39" si="3">SUM(C37,C33,C27,C19)</f>
        <v>1061678</v>
      </c>
      <c r="D39" s="705">
        <v>408123</v>
      </c>
      <c r="E39" s="705">
        <v>182307</v>
      </c>
      <c r="F39" s="705">
        <f>SUM(F37,F33,F27,F19)</f>
        <v>178364</v>
      </c>
      <c r="G39" s="705">
        <f>SUM(G37,G33,G27,G19)</f>
        <v>234</v>
      </c>
      <c r="H39" s="705">
        <f>SUM(H37,H33,H27,H19)</f>
        <v>3709</v>
      </c>
      <c r="I39" s="107"/>
      <c r="J39"/>
    </row>
    <row r="40" spans="1:10" ht="11.25" customHeight="1">
      <c r="A40" s="704"/>
      <c r="B40" s="263"/>
      <c r="C40" s="263"/>
      <c r="D40" s="263">
        <v>0</v>
      </c>
      <c r="E40" s="263">
        <v>0</v>
      </c>
      <c r="F40" s="263"/>
      <c r="G40" s="263"/>
      <c r="H40" s="287"/>
      <c r="I40" s="107"/>
    </row>
    <row r="41" spans="1:10" ht="13.5" customHeight="1">
      <c r="A41" s="704">
        <v>674</v>
      </c>
      <c r="B41" s="263">
        <v>135965</v>
      </c>
      <c r="C41" s="263">
        <v>62054</v>
      </c>
      <c r="D41" s="263">
        <v>12047</v>
      </c>
      <c r="E41" s="263">
        <v>7821</v>
      </c>
      <c r="F41" s="263">
        <v>7528</v>
      </c>
      <c r="G41" s="263">
        <v>272</v>
      </c>
      <c r="H41" s="263">
        <v>21</v>
      </c>
      <c r="I41" s="107"/>
    </row>
    <row r="42" spans="1:10" ht="11.25" customHeight="1">
      <c r="A42" s="704"/>
      <c r="B42" s="263"/>
      <c r="C42" s="263"/>
      <c r="D42" s="263">
        <v>0</v>
      </c>
      <c r="E42" s="263">
        <v>0</v>
      </c>
      <c r="F42" s="263"/>
      <c r="G42" s="263"/>
      <c r="H42" s="263"/>
      <c r="I42" s="107"/>
    </row>
    <row r="43" spans="1:10" ht="13.5" customHeight="1">
      <c r="A43" s="704">
        <v>67</v>
      </c>
      <c r="B43" s="263">
        <v>135965</v>
      </c>
      <c r="C43" s="263">
        <v>62054</v>
      </c>
      <c r="D43" s="263">
        <v>12047</v>
      </c>
      <c r="E43" s="263">
        <v>7821</v>
      </c>
      <c r="F43" s="263">
        <v>7528</v>
      </c>
      <c r="G43" s="263">
        <v>272</v>
      </c>
      <c r="H43" s="263">
        <v>21</v>
      </c>
      <c r="I43" s="107"/>
    </row>
    <row r="44" spans="1:10" ht="11.25" customHeight="1">
      <c r="A44" s="704"/>
      <c r="B44" s="263"/>
      <c r="C44" s="263"/>
      <c r="D44" s="263">
        <v>0</v>
      </c>
      <c r="E44" s="263">
        <v>0</v>
      </c>
      <c r="F44" s="263"/>
      <c r="G44" s="263"/>
      <c r="H44" s="263"/>
      <c r="I44" s="107"/>
    </row>
    <row r="45" spans="1:10" s="32" customFormat="1" ht="13.5" customHeight="1">
      <c r="A45" s="103">
        <v>6</v>
      </c>
      <c r="B45" s="705">
        <f>SUM(B43)</f>
        <v>135965</v>
      </c>
      <c r="C45" s="705">
        <f t="shared" ref="C45:H45" si="4">SUM(C43)</f>
        <v>62054</v>
      </c>
      <c r="D45" s="705">
        <v>12047</v>
      </c>
      <c r="E45" s="705">
        <v>7821</v>
      </c>
      <c r="F45" s="705">
        <f t="shared" si="4"/>
        <v>7528</v>
      </c>
      <c r="G45" s="705">
        <f t="shared" si="4"/>
        <v>272</v>
      </c>
      <c r="H45" s="705">
        <f t="shared" si="4"/>
        <v>21</v>
      </c>
      <c r="I45" s="107"/>
      <c r="J45"/>
    </row>
    <row r="46" spans="1:10" s="32" customFormat="1" ht="11.25" customHeight="1">
      <c r="A46" s="10"/>
      <c r="B46" s="99"/>
      <c r="C46" s="99"/>
      <c r="D46" s="702">
        <v>0</v>
      </c>
      <c r="E46" s="99">
        <v>0</v>
      </c>
      <c r="F46" s="99"/>
      <c r="G46" s="99"/>
      <c r="H46" s="99"/>
      <c r="I46" s="107"/>
      <c r="J46"/>
    </row>
    <row r="47" spans="1:10" s="32" customFormat="1" ht="13.5" customHeight="1">
      <c r="A47" s="103" t="s">
        <v>8</v>
      </c>
      <c r="B47" s="99"/>
      <c r="C47" s="99"/>
      <c r="D47" s="702">
        <v>0</v>
      </c>
      <c r="E47" s="99">
        <v>0</v>
      </c>
      <c r="F47" s="99"/>
      <c r="G47" s="99"/>
      <c r="H47" s="99"/>
      <c r="I47" s="107"/>
      <c r="J47"/>
    </row>
    <row r="48" spans="1:10" s="32" customFormat="1" ht="13.5" customHeight="1">
      <c r="A48" s="103" t="s">
        <v>9</v>
      </c>
      <c r="B48" s="705">
        <f t="shared" ref="B48:H48" si="5">SUM(B39,B45)</f>
        <v>3700788</v>
      </c>
      <c r="C48" s="705">
        <f t="shared" si="5"/>
        <v>1123732</v>
      </c>
      <c r="D48" s="705">
        <f t="shared" si="5"/>
        <v>420170</v>
      </c>
      <c r="E48" s="705">
        <f t="shared" si="5"/>
        <v>190128</v>
      </c>
      <c r="F48" s="705">
        <f t="shared" si="5"/>
        <v>185892</v>
      </c>
      <c r="G48" s="705">
        <f t="shared" si="5"/>
        <v>506</v>
      </c>
      <c r="H48" s="705">
        <f t="shared" si="5"/>
        <v>3730</v>
      </c>
      <c r="I48" s="107"/>
      <c r="J48"/>
    </row>
    <row r="49" spans="1:8">
      <c r="E49" s="107"/>
    </row>
    <row r="50" spans="1:8" ht="13.2">
      <c r="A50" s="52" t="s">
        <v>37</v>
      </c>
      <c r="B50" s="98"/>
      <c r="C50" s="98"/>
      <c r="D50" s="7"/>
      <c r="E50" s="93"/>
      <c r="F50" s="98"/>
      <c r="G50" s="98"/>
      <c r="H50" s="98"/>
    </row>
    <row r="51" spans="1:8" ht="12" customHeight="1">
      <c r="A51" s="1127" t="s">
        <v>2</v>
      </c>
      <c r="B51" s="1096"/>
      <c r="C51" s="1096"/>
      <c r="D51" s="1096"/>
      <c r="E51" s="1096"/>
      <c r="F51" s="1096"/>
      <c r="G51" s="1096"/>
      <c r="H51" s="1096"/>
    </row>
    <row r="52" spans="1:8">
      <c r="A52" s="1127" t="s">
        <v>291</v>
      </c>
      <c r="B52" s="1096"/>
      <c r="C52" s="1096"/>
      <c r="D52" s="1096"/>
      <c r="E52" s="1096"/>
      <c r="F52" s="1096"/>
      <c r="G52" s="1096"/>
      <c r="H52" s="1096"/>
    </row>
    <row r="53" spans="1:8">
      <c r="A53" s="1127" t="s">
        <v>295</v>
      </c>
      <c r="B53" s="1096"/>
      <c r="C53" s="1096"/>
      <c r="D53" s="1096"/>
      <c r="E53" s="1096"/>
      <c r="F53" s="1096"/>
      <c r="G53" s="1096"/>
      <c r="H53" s="1096"/>
    </row>
    <row r="54" spans="1:8">
      <c r="A54" s="1127"/>
      <c r="B54" s="1096"/>
      <c r="C54" s="1096"/>
      <c r="D54" s="1096"/>
      <c r="E54" s="1096"/>
      <c r="F54" s="1096"/>
      <c r="G54" s="1096"/>
      <c r="H54" s="1096"/>
    </row>
  </sheetData>
  <mergeCells count="15">
    <mergeCell ref="A54:H54"/>
    <mergeCell ref="A53:H53"/>
    <mergeCell ref="F4:H4"/>
    <mergeCell ref="A52:H52"/>
    <mergeCell ref="A51:H51"/>
    <mergeCell ref="F5:F10"/>
    <mergeCell ref="G5:G10"/>
    <mergeCell ref="H5:H10"/>
    <mergeCell ref="A4:A11"/>
    <mergeCell ref="B4:B10"/>
    <mergeCell ref="C4:C10"/>
    <mergeCell ref="D4:D10"/>
    <mergeCell ref="B11:C11"/>
    <mergeCell ref="D11:H11"/>
    <mergeCell ref="E4:E10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&amp;C54</oddHeader>
    <oddFooter>&amp;C&amp;6© Statistisches Landesamt des Freistaates Sachsen - Q I 1 - 3j/13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B43"/>
  <sheetViews>
    <sheetView showGridLines="0" zoomScaleNormal="100" workbookViewId="0">
      <selection activeCell="M30" sqref="M30"/>
    </sheetView>
  </sheetViews>
  <sheetFormatPr baseColWidth="10" defaultRowHeight="11.4"/>
  <cols>
    <col min="1" max="1" width="23.25" style="1" customWidth="1"/>
    <col min="2" max="2" width="17.375" customWidth="1"/>
    <col min="3" max="3" width="18.25" customWidth="1"/>
    <col min="4" max="4" width="17.25" customWidth="1"/>
    <col min="5" max="5" width="18.375" customWidth="1"/>
    <col min="6" max="6" width="26.25" customWidth="1"/>
    <col min="7" max="7" width="23.875" customWidth="1"/>
    <col min="8" max="8" width="20.75" customWidth="1"/>
    <col min="9" max="9" width="0.875" customWidth="1"/>
    <col min="10" max="10" width="23.125" style="1" customWidth="1"/>
  </cols>
  <sheetData>
    <row r="1" spans="1:2394" ht="15.6">
      <c r="A1" s="54" t="s">
        <v>321</v>
      </c>
    </row>
    <row r="2" spans="1:2394" ht="13.2">
      <c r="A2" s="54" t="s">
        <v>302</v>
      </c>
    </row>
    <row r="3" spans="1:2394" ht="12.75" customHeight="1"/>
    <row r="4" spans="1:2394" s="52" customFormat="1" ht="12" customHeight="1">
      <c r="A4" s="1133" t="s">
        <v>246</v>
      </c>
      <c r="B4" s="1180" t="s">
        <v>297</v>
      </c>
      <c r="C4" s="824" t="s">
        <v>298</v>
      </c>
      <c r="D4" s="1156" t="s">
        <v>299</v>
      </c>
      <c r="E4" s="824" t="s">
        <v>303</v>
      </c>
      <c r="F4" s="1175" t="s">
        <v>26</v>
      </c>
      <c r="G4" s="1175"/>
      <c r="H4" s="1176"/>
      <c r="I4" s="835" t="s">
        <v>246</v>
      </c>
      <c r="J4" s="1156"/>
      <c r="K4"/>
      <c r="L4"/>
      <c r="M4"/>
      <c r="N4"/>
    </row>
    <row r="5" spans="1:2394" s="52" customFormat="1" ht="12" customHeight="1">
      <c r="A5" s="1134"/>
      <c r="B5" s="1181"/>
      <c r="C5" s="827"/>
      <c r="D5" s="1172"/>
      <c r="E5" s="827"/>
      <c r="F5" s="1141" t="s">
        <v>315</v>
      </c>
      <c r="G5" s="1138" t="s">
        <v>300</v>
      </c>
      <c r="H5" s="1138" t="s">
        <v>301</v>
      </c>
      <c r="I5" s="836"/>
      <c r="J5" s="1172"/>
      <c r="K5"/>
      <c r="L5"/>
      <c r="M5"/>
      <c r="N5"/>
    </row>
    <row r="6" spans="1:2394" s="52" customFormat="1" ht="12" customHeight="1">
      <c r="A6" s="1134"/>
      <c r="B6" s="1181"/>
      <c r="C6" s="827"/>
      <c r="D6" s="1172"/>
      <c r="E6" s="827"/>
      <c r="F6" s="1085"/>
      <c r="G6" s="827"/>
      <c r="H6" s="827"/>
      <c r="I6" s="836"/>
      <c r="J6" s="1172"/>
      <c r="K6"/>
      <c r="L6"/>
      <c r="M6"/>
      <c r="N6"/>
    </row>
    <row r="7" spans="1:2394" s="52" customFormat="1" ht="12" customHeight="1">
      <c r="A7" s="1134"/>
      <c r="B7" s="1181"/>
      <c r="C7" s="827"/>
      <c r="D7" s="1172"/>
      <c r="E7" s="827"/>
      <c r="F7" s="1085"/>
      <c r="G7" s="827"/>
      <c r="H7" s="827"/>
      <c r="I7" s="836"/>
      <c r="J7" s="1172"/>
      <c r="K7"/>
      <c r="L7"/>
      <c r="M7"/>
      <c r="N7"/>
    </row>
    <row r="8" spans="1:2394" s="52" customFormat="1" ht="12" customHeight="1">
      <c r="A8" s="1134"/>
      <c r="B8" s="1181"/>
      <c r="C8" s="827"/>
      <c r="D8" s="1172"/>
      <c r="E8" s="827"/>
      <c r="F8" s="1085"/>
      <c r="G8" s="827"/>
      <c r="H8" s="827"/>
      <c r="I8" s="836"/>
      <c r="J8" s="1172"/>
      <c r="K8"/>
      <c r="L8"/>
      <c r="M8"/>
      <c r="N8"/>
    </row>
    <row r="9" spans="1:2394" s="52" customFormat="1" ht="12" customHeight="1">
      <c r="A9" s="1134"/>
      <c r="B9" s="1181"/>
      <c r="C9" s="827"/>
      <c r="D9" s="1172"/>
      <c r="E9" s="827"/>
      <c r="F9" s="1085"/>
      <c r="G9" s="827"/>
      <c r="H9" s="827"/>
      <c r="I9" s="836"/>
      <c r="J9" s="1172"/>
      <c r="K9"/>
      <c r="L9"/>
      <c r="M9"/>
      <c r="N9"/>
    </row>
    <row r="10" spans="1:2394" s="52" customFormat="1" ht="12" customHeight="1">
      <c r="A10" s="1134"/>
      <c r="B10" s="1181"/>
      <c r="C10" s="827"/>
      <c r="D10" s="1172"/>
      <c r="E10" s="827"/>
      <c r="F10" s="1085"/>
      <c r="G10" s="827"/>
      <c r="H10" s="827"/>
      <c r="I10" s="836"/>
      <c r="J10" s="1172"/>
      <c r="K10"/>
      <c r="L10"/>
      <c r="M10"/>
      <c r="N10"/>
    </row>
    <row r="11" spans="1:2394" s="52" customFormat="1" ht="12" customHeight="1">
      <c r="A11" s="1134"/>
      <c r="B11" s="1182"/>
      <c r="C11" s="1139"/>
      <c r="D11" s="1172"/>
      <c r="E11" s="1139"/>
      <c r="F11" s="1087"/>
      <c r="G11" s="1139"/>
      <c r="H11" s="1139"/>
      <c r="I11" s="836"/>
      <c r="J11" s="1172"/>
      <c r="K11"/>
      <c r="L11"/>
      <c r="M11"/>
      <c r="N11"/>
      <c r="O11" s="257"/>
      <c r="P11" s="257"/>
      <c r="Q11" s="257"/>
      <c r="R11" s="257"/>
      <c r="S11" s="257"/>
      <c r="T11" s="257"/>
      <c r="U11" s="257"/>
      <c r="V11" s="257"/>
      <c r="W11" s="257"/>
      <c r="X11" s="257"/>
      <c r="Y11" s="257"/>
      <c r="Z11" s="257"/>
      <c r="AA11" s="257"/>
      <c r="AB11" s="257"/>
      <c r="AC11" s="257"/>
      <c r="AD11" s="257"/>
      <c r="AE11" s="257"/>
      <c r="AF11" s="257"/>
      <c r="AG11" s="257"/>
      <c r="AH11" s="257"/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7"/>
      <c r="BA11" s="257"/>
      <c r="BB11" s="257"/>
      <c r="BC11" s="257"/>
      <c r="BD11" s="257"/>
      <c r="BE11" s="257"/>
      <c r="BF11" s="257"/>
      <c r="BG11" s="257"/>
      <c r="BH11" s="257"/>
      <c r="BI11" s="257"/>
      <c r="BJ11" s="257"/>
      <c r="BK11" s="257"/>
      <c r="BL11" s="257"/>
      <c r="BM11" s="257"/>
      <c r="BN11" s="257"/>
      <c r="BO11" s="257"/>
      <c r="BP11" s="257"/>
      <c r="BQ11" s="257"/>
      <c r="BR11" s="257"/>
      <c r="BS11" s="257"/>
      <c r="BT11" s="257"/>
      <c r="BU11" s="257"/>
      <c r="BV11" s="257"/>
      <c r="BW11" s="257"/>
      <c r="BX11" s="257"/>
      <c r="BY11" s="257"/>
      <c r="BZ11" s="257"/>
      <c r="CA11" s="257"/>
      <c r="CB11" s="257"/>
      <c r="CC11" s="257"/>
      <c r="CD11" s="257"/>
      <c r="CE11" s="257"/>
      <c r="CF11" s="257"/>
      <c r="CG11" s="257"/>
      <c r="CH11" s="257"/>
      <c r="CI11" s="257"/>
      <c r="CJ11" s="257"/>
      <c r="CK11" s="257"/>
      <c r="CL11" s="257"/>
      <c r="CM11" s="257"/>
      <c r="CN11" s="257"/>
      <c r="CO11" s="257"/>
      <c r="CP11" s="257"/>
      <c r="CQ11" s="257"/>
      <c r="CR11" s="257"/>
      <c r="CS11" s="257"/>
      <c r="CT11" s="257"/>
      <c r="CU11" s="257"/>
      <c r="CV11" s="257"/>
      <c r="CW11" s="257"/>
      <c r="CX11" s="257"/>
      <c r="CY11" s="257"/>
      <c r="CZ11" s="257"/>
      <c r="DA11" s="257"/>
      <c r="DB11" s="257"/>
      <c r="DC11" s="257"/>
      <c r="DD11" s="257"/>
      <c r="DE11" s="257"/>
      <c r="DF11" s="257"/>
      <c r="DG11" s="257"/>
      <c r="DH11" s="257"/>
      <c r="DI11" s="257"/>
      <c r="DJ11" s="257"/>
      <c r="DK11" s="257"/>
      <c r="DL11" s="257"/>
      <c r="DM11" s="257"/>
      <c r="DN11" s="257"/>
      <c r="DO11" s="257"/>
      <c r="DP11" s="257"/>
      <c r="DQ11" s="257"/>
      <c r="DR11" s="257"/>
      <c r="DS11" s="257"/>
      <c r="DT11" s="257"/>
      <c r="DU11" s="257"/>
      <c r="DV11" s="257"/>
      <c r="DW11" s="257"/>
      <c r="DX11" s="257"/>
      <c r="DY11" s="257"/>
      <c r="DZ11" s="257"/>
      <c r="EA11" s="257"/>
      <c r="EB11" s="257"/>
      <c r="EC11" s="257"/>
      <c r="ED11" s="257"/>
      <c r="EE11" s="257"/>
      <c r="EF11" s="257"/>
      <c r="EG11" s="257"/>
      <c r="EH11" s="257"/>
      <c r="EI11" s="257"/>
      <c r="EJ11" s="257"/>
      <c r="EK11" s="257"/>
      <c r="EL11" s="257"/>
      <c r="EM11" s="257"/>
      <c r="EN11" s="257"/>
      <c r="EO11" s="257"/>
      <c r="EP11" s="257"/>
      <c r="EQ11" s="257"/>
      <c r="ER11" s="257"/>
      <c r="ES11" s="257"/>
      <c r="ET11" s="257"/>
      <c r="EU11" s="257"/>
      <c r="EV11" s="257"/>
      <c r="EW11" s="257"/>
      <c r="EX11" s="257"/>
      <c r="EY11" s="257"/>
      <c r="EZ11" s="257"/>
      <c r="FA11" s="257"/>
      <c r="FB11" s="257"/>
      <c r="FC11" s="257"/>
      <c r="FD11" s="257"/>
      <c r="FE11" s="257"/>
      <c r="FF11" s="257"/>
      <c r="FG11" s="257"/>
      <c r="FH11" s="257"/>
      <c r="FI11" s="257"/>
      <c r="FJ11" s="257"/>
      <c r="FK11" s="257"/>
      <c r="FL11" s="257"/>
      <c r="FM11" s="257"/>
      <c r="FN11" s="257"/>
      <c r="FO11" s="257"/>
      <c r="FP11" s="257"/>
      <c r="FQ11" s="257"/>
      <c r="FR11" s="257"/>
      <c r="FS11" s="257"/>
      <c r="FT11" s="257"/>
      <c r="FU11" s="257"/>
      <c r="FV11" s="257"/>
      <c r="FW11" s="257"/>
      <c r="FX11" s="257"/>
      <c r="FY11" s="257"/>
      <c r="FZ11" s="257"/>
      <c r="GA11" s="257"/>
      <c r="GB11" s="257"/>
      <c r="GC11" s="257"/>
      <c r="GD11" s="257"/>
      <c r="GE11" s="257"/>
      <c r="GF11" s="257"/>
      <c r="GG11" s="257"/>
      <c r="GH11" s="257"/>
      <c r="GI11" s="257"/>
      <c r="GJ11" s="257"/>
      <c r="GK11" s="257"/>
      <c r="GL11" s="257"/>
      <c r="GM11" s="257"/>
      <c r="GN11" s="257"/>
      <c r="GO11" s="257"/>
      <c r="GP11" s="257"/>
      <c r="GQ11" s="257"/>
      <c r="GR11" s="257"/>
      <c r="GS11" s="257"/>
      <c r="GT11" s="257"/>
      <c r="GU11" s="257"/>
      <c r="GV11" s="257"/>
      <c r="GW11" s="257"/>
      <c r="GX11" s="257"/>
      <c r="GY11" s="257"/>
      <c r="GZ11" s="257"/>
      <c r="HA11" s="257"/>
      <c r="HB11" s="257"/>
      <c r="HC11" s="257"/>
      <c r="HD11" s="257"/>
      <c r="HE11" s="257"/>
      <c r="HF11" s="257"/>
      <c r="HG11" s="257"/>
      <c r="HH11" s="257"/>
      <c r="HI11" s="257"/>
      <c r="HJ11" s="257"/>
      <c r="HK11" s="257"/>
      <c r="HL11" s="257"/>
      <c r="HM11" s="257"/>
      <c r="HN11" s="257"/>
      <c r="HO11" s="257"/>
      <c r="HP11" s="257"/>
      <c r="HQ11" s="257"/>
      <c r="HR11" s="257"/>
      <c r="HS11" s="257"/>
      <c r="HT11" s="257"/>
      <c r="HU11" s="257"/>
      <c r="HV11" s="257"/>
      <c r="HW11" s="257"/>
      <c r="HX11" s="257"/>
      <c r="HY11" s="257"/>
      <c r="HZ11" s="257"/>
      <c r="IA11" s="257"/>
      <c r="IB11" s="257"/>
      <c r="IC11" s="257"/>
      <c r="ID11" s="257"/>
      <c r="IE11" s="257"/>
      <c r="IF11" s="257"/>
      <c r="IG11" s="257"/>
      <c r="IH11" s="257"/>
      <c r="II11" s="257"/>
      <c r="IJ11" s="257"/>
      <c r="IK11" s="257"/>
      <c r="IL11" s="257"/>
      <c r="IM11" s="257"/>
      <c r="IN11" s="257"/>
      <c r="IO11" s="257"/>
      <c r="IP11" s="257"/>
      <c r="IQ11" s="257"/>
      <c r="IR11" s="257"/>
      <c r="IS11" s="257"/>
      <c r="IT11" s="257"/>
      <c r="IU11" s="257"/>
      <c r="IV11" s="257"/>
      <c r="IW11" s="257"/>
      <c r="IX11" s="257"/>
      <c r="IY11" s="257"/>
      <c r="IZ11" s="257"/>
      <c r="JA11" s="257"/>
      <c r="JB11" s="257"/>
      <c r="JC11" s="257"/>
      <c r="JD11" s="257"/>
      <c r="JE11" s="257"/>
      <c r="JF11" s="257"/>
      <c r="JG11" s="257"/>
      <c r="JH11" s="257"/>
      <c r="JI11" s="257"/>
      <c r="JJ11" s="257"/>
      <c r="JK11" s="257"/>
      <c r="JL11" s="257"/>
      <c r="JM11" s="257"/>
      <c r="JN11" s="257"/>
      <c r="JO11" s="257"/>
      <c r="JP11" s="257"/>
      <c r="JQ11" s="257"/>
      <c r="JR11" s="257"/>
      <c r="JS11" s="257"/>
      <c r="JT11" s="257"/>
      <c r="JU11" s="257"/>
      <c r="JV11" s="257"/>
      <c r="JW11" s="257"/>
      <c r="JX11" s="257"/>
      <c r="JY11" s="257"/>
      <c r="JZ11" s="257"/>
      <c r="KA11" s="257"/>
      <c r="KB11" s="257"/>
      <c r="KC11" s="257"/>
      <c r="KD11" s="257"/>
      <c r="KE11" s="257"/>
      <c r="KF11" s="257"/>
      <c r="KG11" s="257"/>
      <c r="KH11" s="257"/>
      <c r="KI11" s="257"/>
      <c r="KJ11" s="257"/>
      <c r="KK11" s="257"/>
      <c r="KL11" s="257"/>
      <c r="KM11" s="257"/>
      <c r="KN11" s="257"/>
      <c r="KO11" s="257"/>
      <c r="KP11" s="257"/>
      <c r="KQ11" s="257"/>
      <c r="KR11" s="257"/>
      <c r="KS11" s="257"/>
      <c r="KT11" s="257"/>
      <c r="KU11" s="257"/>
      <c r="KV11" s="257"/>
      <c r="KW11" s="257"/>
      <c r="KX11" s="257"/>
      <c r="KY11" s="257"/>
      <c r="KZ11" s="257"/>
      <c r="LA11" s="257"/>
      <c r="LB11" s="257"/>
      <c r="LC11" s="257"/>
      <c r="LD11" s="257"/>
      <c r="LE11" s="257"/>
      <c r="LF11" s="257"/>
      <c r="LG11" s="257"/>
      <c r="LH11" s="257"/>
      <c r="LI11" s="257"/>
      <c r="LJ11" s="257"/>
      <c r="LK11" s="257"/>
      <c r="LL11" s="257"/>
      <c r="LM11" s="257"/>
      <c r="LN11" s="257"/>
      <c r="LO11" s="257"/>
      <c r="LP11" s="257"/>
      <c r="LQ11" s="257"/>
      <c r="LR11" s="257"/>
      <c r="LS11" s="257"/>
      <c r="LT11" s="257"/>
      <c r="LU11" s="257"/>
      <c r="LV11" s="257"/>
      <c r="LW11" s="257"/>
      <c r="LX11" s="257"/>
      <c r="LY11" s="257"/>
      <c r="LZ11" s="257"/>
      <c r="MA11" s="257"/>
      <c r="MB11" s="257"/>
      <c r="MC11" s="257"/>
      <c r="MD11" s="257"/>
      <c r="ME11" s="257"/>
      <c r="MF11" s="257"/>
      <c r="MG11" s="257"/>
      <c r="MH11" s="257"/>
      <c r="MI11" s="257"/>
      <c r="MJ11" s="257"/>
      <c r="MK11" s="257"/>
      <c r="ML11" s="257"/>
      <c r="MM11" s="257"/>
      <c r="MN11" s="257"/>
      <c r="MO11" s="257"/>
      <c r="MP11" s="257"/>
      <c r="MQ11" s="257"/>
      <c r="MR11" s="257"/>
      <c r="MS11" s="257"/>
      <c r="MT11" s="257"/>
      <c r="MU11" s="257"/>
      <c r="MV11" s="257"/>
      <c r="MW11" s="257"/>
      <c r="MX11" s="257"/>
      <c r="MY11" s="257"/>
      <c r="MZ11" s="257"/>
      <c r="NA11" s="257"/>
      <c r="NB11" s="257"/>
      <c r="NC11" s="257"/>
      <c r="ND11" s="257"/>
      <c r="NE11" s="257"/>
      <c r="NF11" s="257"/>
      <c r="NG11" s="257"/>
      <c r="NH11" s="257"/>
      <c r="NI11" s="257"/>
      <c r="NJ11" s="257"/>
      <c r="NK11" s="257"/>
      <c r="NL11" s="257"/>
      <c r="NM11" s="257"/>
      <c r="NN11" s="257"/>
      <c r="NO11" s="257"/>
      <c r="NP11" s="257"/>
      <c r="NQ11" s="257"/>
      <c r="NR11" s="257"/>
      <c r="NS11" s="257"/>
      <c r="NT11" s="257"/>
      <c r="NU11" s="257"/>
      <c r="NV11" s="257"/>
      <c r="NW11" s="257"/>
      <c r="NX11" s="257"/>
      <c r="NY11" s="257"/>
      <c r="NZ11" s="257"/>
      <c r="OA11" s="257"/>
      <c r="OB11" s="257"/>
      <c r="OC11" s="257"/>
      <c r="OD11" s="257"/>
      <c r="OE11" s="257"/>
      <c r="OF11" s="257"/>
      <c r="OG11" s="257"/>
      <c r="OH11" s="257"/>
      <c r="OI11" s="257"/>
      <c r="OJ11" s="257"/>
      <c r="OK11" s="257"/>
      <c r="OL11" s="257"/>
      <c r="OM11" s="257"/>
      <c r="ON11" s="257"/>
      <c r="OO11" s="257"/>
      <c r="OP11" s="257"/>
      <c r="OQ11" s="257"/>
      <c r="OR11" s="257"/>
      <c r="OS11" s="257"/>
      <c r="OT11" s="257"/>
      <c r="OU11" s="257"/>
      <c r="OV11" s="257"/>
      <c r="OW11" s="257"/>
      <c r="OX11" s="257"/>
      <c r="OY11" s="257"/>
      <c r="OZ11" s="257"/>
      <c r="PA11" s="257"/>
      <c r="PB11" s="257"/>
      <c r="PC11" s="257"/>
      <c r="PD11" s="257"/>
      <c r="PE11" s="257"/>
      <c r="PF11" s="257"/>
      <c r="PG11" s="257"/>
      <c r="PH11" s="257"/>
      <c r="PI11" s="257"/>
      <c r="PJ11" s="257"/>
      <c r="PK11" s="257"/>
      <c r="PL11" s="257"/>
      <c r="PM11" s="257"/>
      <c r="PN11" s="257"/>
      <c r="PO11" s="257"/>
      <c r="PP11" s="257"/>
      <c r="PQ11" s="257"/>
      <c r="PR11" s="257"/>
      <c r="PS11" s="257"/>
      <c r="PT11" s="257"/>
      <c r="PU11" s="257"/>
      <c r="PV11" s="257"/>
      <c r="PW11" s="257"/>
      <c r="PX11" s="257"/>
      <c r="PY11" s="257"/>
      <c r="PZ11" s="257"/>
      <c r="QA11" s="257"/>
      <c r="QB11" s="257"/>
      <c r="QC11" s="257"/>
      <c r="QD11" s="257"/>
      <c r="QE11" s="257"/>
      <c r="QF11" s="257"/>
      <c r="QG11" s="257"/>
      <c r="QH11" s="257"/>
      <c r="QI11" s="257"/>
      <c r="QJ11" s="257"/>
      <c r="QK11" s="257"/>
      <c r="QL11" s="257"/>
      <c r="QM11" s="257"/>
      <c r="QN11" s="257"/>
      <c r="QO11" s="257"/>
      <c r="QP11" s="257"/>
      <c r="QQ11" s="257"/>
      <c r="QR11" s="257"/>
      <c r="QS11" s="257"/>
      <c r="QT11" s="257"/>
      <c r="QU11" s="257"/>
      <c r="QV11" s="257"/>
      <c r="QW11" s="257"/>
      <c r="QX11" s="257"/>
      <c r="QY11" s="257"/>
      <c r="QZ11" s="257"/>
      <c r="RA11" s="257"/>
      <c r="RB11" s="257"/>
      <c r="RC11" s="257"/>
      <c r="RD11" s="257"/>
      <c r="RE11" s="257"/>
      <c r="RF11" s="257"/>
      <c r="RG11" s="257"/>
      <c r="RH11" s="257"/>
      <c r="RI11" s="257"/>
      <c r="RJ11" s="257"/>
      <c r="RK11" s="257"/>
      <c r="RL11" s="257"/>
      <c r="RM11" s="257"/>
      <c r="RN11" s="257"/>
      <c r="RO11" s="257"/>
      <c r="RP11" s="257"/>
      <c r="RQ11" s="257"/>
      <c r="RR11" s="257"/>
      <c r="RS11" s="257"/>
      <c r="RT11" s="257"/>
      <c r="RU11" s="257"/>
      <c r="RV11" s="257"/>
      <c r="RW11" s="257"/>
      <c r="RX11" s="257"/>
      <c r="RY11" s="257"/>
      <c r="RZ11" s="257"/>
      <c r="SA11" s="257"/>
      <c r="SB11" s="257"/>
      <c r="SC11" s="257"/>
      <c r="SD11" s="257"/>
      <c r="SE11" s="257"/>
      <c r="SF11" s="257"/>
      <c r="SG11" s="257"/>
      <c r="SH11" s="257"/>
      <c r="SI11" s="257"/>
      <c r="SJ11" s="257"/>
      <c r="SK11" s="257"/>
      <c r="SL11" s="257"/>
      <c r="SM11" s="257"/>
      <c r="SN11" s="257"/>
      <c r="SO11" s="257"/>
      <c r="SP11" s="257"/>
      <c r="SQ11" s="257"/>
      <c r="SR11" s="257"/>
      <c r="SS11" s="257"/>
      <c r="ST11" s="257"/>
      <c r="SU11" s="257"/>
      <c r="SV11" s="257"/>
      <c r="SW11" s="257"/>
      <c r="SX11" s="257"/>
      <c r="SY11" s="257"/>
      <c r="SZ11" s="257"/>
      <c r="TA11" s="257"/>
      <c r="TB11" s="257"/>
      <c r="TC11" s="257"/>
      <c r="TD11" s="257"/>
      <c r="TE11" s="257"/>
      <c r="TF11" s="257"/>
      <c r="TG11" s="257"/>
      <c r="TH11" s="257"/>
      <c r="TI11" s="257"/>
      <c r="TJ11" s="257"/>
      <c r="TK11" s="257"/>
      <c r="TL11" s="257"/>
      <c r="TM11" s="257"/>
      <c r="TN11" s="257"/>
      <c r="TO11" s="257"/>
      <c r="TP11" s="257"/>
      <c r="TQ11" s="257"/>
      <c r="TR11" s="257"/>
      <c r="TS11" s="257"/>
      <c r="TT11" s="257"/>
      <c r="TU11" s="257"/>
      <c r="TV11" s="257"/>
      <c r="TW11" s="257"/>
      <c r="TX11" s="257"/>
      <c r="TY11" s="257"/>
      <c r="TZ11" s="257"/>
      <c r="UA11" s="257"/>
      <c r="UB11" s="257"/>
      <c r="UC11" s="257"/>
      <c r="UD11" s="257"/>
      <c r="UE11" s="257"/>
      <c r="UF11" s="257"/>
      <c r="UG11" s="257"/>
      <c r="UH11" s="257"/>
      <c r="UI11" s="257"/>
      <c r="UJ11" s="257"/>
      <c r="UK11" s="257"/>
      <c r="UL11" s="257"/>
      <c r="UM11" s="257"/>
      <c r="UN11" s="257"/>
      <c r="UO11" s="257"/>
      <c r="UP11" s="257"/>
      <c r="UQ11" s="257"/>
      <c r="UR11" s="257"/>
      <c r="US11" s="257"/>
      <c r="UT11" s="257"/>
      <c r="UU11" s="257"/>
      <c r="UV11" s="257"/>
      <c r="UW11" s="257"/>
      <c r="UX11" s="257"/>
      <c r="UY11" s="257"/>
      <c r="UZ11" s="257"/>
      <c r="VA11" s="257"/>
      <c r="VB11" s="257"/>
      <c r="VC11" s="257"/>
      <c r="VD11" s="257"/>
      <c r="VE11" s="257"/>
      <c r="VF11" s="257"/>
      <c r="VG11" s="257"/>
      <c r="VH11" s="257"/>
      <c r="VI11" s="257"/>
      <c r="VJ11" s="257"/>
      <c r="VK11" s="257"/>
      <c r="VL11" s="257"/>
      <c r="VM11" s="257"/>
      <c r="VN11" s="257"/>
      <c r="VO11" s="257"/>
      <c r="VP11" s="257"/>
      <c r="VQ11" s="257"/>
      <c r="VR11" s="257"/>
      <c r="VS11" s="257"/>
      <c r="VT11" s="257"/>
      <c r="VU11" s="257"/>
      <c r="VV11" s="257"/>
      <c r="VW11" s="257"/>
      <c r="VX11" s="257"/>
      <c r="VY11" s="257"/>
      <c r="VZ11" s="257"/>
      <c r="WA11" s="257"/>
      <c r="WB11" s="257"/>
      <c r="WC11" s="257"/>
      <c r="WD11" s="257"/>
      <c r="WE11" s="257"/>
      <c r="WF11" s="257"/>
      <c r="WG11" s="257"/>
      <c r="WH11" s="257"/>
      <c r="WI11" s="257"/>
      <c r="WJ11" s="257"/>
      <c r="WK11" s="257"/>
      <c r="WL11" s="257"/>
      <c r="WM11" s="257"/>
      <c r="WN11" s="257"/>
      <c r="WO11" s="257"/>
      <c r="WP11" s="257"/>
      <c r="WQ11" s="257"/>
      <c r="WR11" s="257"/>
      <c r="WS11" s="257"/>
      <c r="WT11" s="257"/>
      <c r="WU11" s="257"/>
      <c r="WV11" s="257"/>
      <c r="WW11" s="257"/>
      <c r="WX11" s="257"/>
      <c r="WY11" s="257"/>
      <c r="WZ11" s="257"/>
      <c r="XA11" s="257"/>
      <c r="XB11" s="257"/>
      <c r="XC11" s="257"/>
      <c r="XD11" s="257"/>
      <c r="XE11" s="257"/>
      <c r="XF11" s="257"/>
      <c r="XG11" s="257"/>
      <c r="XH11" s="257"/>
      <c r="XI11" s="257"/>
      <c r="XJ11" s="257"/>
      <c r="XK11" s="257"/>
      <c r="XL11" s="257"/>
      <c r="XM11" s="257"/>
      <c r="XN11" s="257"/>
      <c r="XO11" s="257"/>
      <c r="XP11" s="257"/>
      <c r="XQ11" s="257"/>
      <c r="XR11" s="257"/>
      <c r="XS11" s="257"/>
      <c r="XT11" s="257"/>
      <c r="XU11" s="257"/>
      <c r="XV11" s="257"/>
      <c r="XW11" s="257"/>
      <c r="XX11" s="257"/>
      <c r="XY11" s="257"/>
      <c r="XZ11" s="257"/>
      <c r="YA11" s="257"/>
      <c r="YB11" s="257"/>
      <c r="YC11" s="257"/>
      <c r="YD11" s="257"/>
      <c r="YE11" s="257"/>
      <c r="YF11" s="257"/>
      <c r="YG11" s="257"/>
      <c r="YH11" s="257"/>
      <c r="YI11" s="257"/>
      <c r="YJ11" s="257"/>
      <c r="YK11" s="257"/>
      <c r="YL11" s="257"/>
      <c r="YM11" s="257"/>
      <c r="YN11" s="257"/>
      <c r="YO11" s="257"/>
      <c r="YP11" s="257"/>
      <c r="YQ11" s="257"/>
      <c r="YR11" s="257"/>
      <c r="YS11" s="257"/>
      <c r="YT11" s="257"/>
      <c r="YU11" s="257"/>
      <c r="YV11" s="257"/>
      <c r="YW11" s="257"/>
      <c r="YX11" s="257"/>
      <c r="YY11" s="257"/>
      <c r="YZ11" s="257"/>
      <c r="ZA11" s="257"/>
      <c r="ZB11" s="257"/>
      <c r="ZC11" s="257"/>
      <c r="ZD11" s="257"/>
      <c r="ZE11" s="257"/>
      <c r="ZF11" s="257"/>
      <c r="ZG11" s="257"/>
      <c r="ZH11" s="257"/>
      <c r="ZI11" s="257"/>
      <c r="ZJ11" s="257"/>
      <c r="ZK11" s="257"/>
      <c r="ZL11" s="257"/>
      <c r="ZM11" s="257"/>
      <c r="ZN11" s="257"/>
      <c r="ZO11" s="257"/>
      <c r="ZP11" s="257"/>
      <c r="ZQ11" s="257"/>
      <c r="ZR11" s="257"/>
      <c r="ZS11" s="257"/>
      <c r="ZT11" s="257"/>
      <c r="ZU11" s="257"/>
      <c r="ZV11" s="257"/>
      <c r="ZW11" s="257"/>
      <c r="ZX11" s="257"/>
      <c r="ZY11" s="257"/>
      <c r="ZZ11" s="257"/>
      <c r="AAA11" s="257"/>
      <c r="AAB11" s="257"/>
      <c r="AAC11" s="257"/>
      <c r="AAD11" s="257"/>
      <c r="AAE11" s="257"/>
      <c r="AAF11" s="257"/>
      <c r="AAG11" s="257"/>
      <c r="AAH11" s="257"/>
      <c r="AAI11" s="257"/>
      <c r="AAJ11" s="257"/>
      <c r="AAK11" s="257"/>
      <c r="AAL11" s="257"/>
      <c r="AAM11" s="257"/>
      <c r="AAN11" s="257"/>
      <c r="AAO11" s="257"/>
      <c r="AAP11" s="257"/>
      <c r="AAQ11" s="257"/>
      <c r="AAR11" s="257"/>
      <c r="AAS11" s="257"/>
      <c r="AAT11" s="257"/>
      <c r="AAU11" s="257"/>
      <c r="AAV11" s="257"/>
      <c r="AAW11" s="257"/>
      <c r="AAX11" s="257"/>
      <c r="AAY11" s="257"/>
      <c r="AAZ11" s="257"/>
      <c r="ABA11" s="257"/>
      <c r="ABB11" s="257"/>
      <c r="ABC11" s="257"/>
      <c r="ABD11" s="257"/>
      <c r="ABE11" s="257"/>
      <c r="ABF11" s="257"/>
      <c r="ABG11" s="257"/>
      <c r="ABH11" s="257"/>
      <c r="ABI11" s="257"/>
      <c r="ABJ11" s="257"/>
      <c r="ABK11" s="257"/>
      <c r="ABL11" s="257"/>
      <c r="ABM11" s="257"/>
      <c r="ABN11" s="257"/>
      <c r="ABO11" s="257"/>
      <c r="ABP11" s="257"/>
      <c r="ABQ11" s="257"/>
      <c r="ABR11" s="257"/>
      <c r="ABS11" s="257"/>
      <c r="ABT11" s="257"/>
      <c r="ABU11" s="257"/>
      <c r="ABV11" s="257"/>
      <c r="ABW11" s="257"/>
      <c r="ABX11" s="257"/>
      <c r="ABY11" s="257"/>
      <c r="ABZ11" s="257"/>
      <c r="ACA11" s="257"/>
      <c r="ACB11" s="257"/>
      <c r="ACC11" s="257"/>
      <c r="ACD11" s="257"/>
      <c r="ACE11" s="257"/>
      <c r="ACF11" s="257"/>
      <c r="ACG11" s="257"/>
      <c r="ACH11" s="257"/>
      <c r="ACI11" s="257"/>
      <c r="ACJ11" s="257"/>
      <c r="ACK11" s="257"/>
      <c r="ACL11" s="257"/>
      <c r="ACM11" s="257"/>
      <c r="ACN11" s="257"/>
      <c r="ACO11" s="257"/>
      <c r="ACP11" s="257"/>
      <c r="ACQ11" s="257"/>
      <c r="ACR11" s="257"/>
      <c r="ACS11" s="257"/>
      <c r="ACT11" s="257"/>
      <c r="ACU11" s="257"/>
      <c r="ACV11" s="257"/>
      <c r="ACW11" s="257"/>
      <c r="ACX11" s="257"/>
      <c r="ACY11" s="257"/>
      <c r="ACZ11" s="257"/>
      <c r="ADA11" s="257"/>
      <c r="ADB11" s="257"/>
      <c r="ADC11" s="257"/>
      <c r="ADD11" s="257"/>
      <c r="ADE11" s="257"/>
      <c r="ADF11" s="257"/>
      <c r="ADG11" s="257"/>
      <c r="ADH11" s="257"/>
      <c r="ADI11" s="257"/>
      <c r="ADJ11" s="257"/>
      <c r="ADK11" s="257"/>
      <c r="ADL11" s="257"/>
      <c r="ADM11" s="257"/>
      <c r="ADN11" s="257"/>
      <c r="ADO11" s="257"/>
      <c r="ADP11" s="257"/>
      <c r="ADQ11" s="257"/>
      <c r="ADR11" s="257"/>
      <c r="ADS11" s="257"/>
      <c r="ADT11" s="257"/>
      <c r="ADU11" s="257"/>
      <c r="ADV11" s="257"/>
      <c r="ADW11" s="257"/>
      <c r="ADX11" s="257"/>
      <c r="ADY11" s="257"/>
      <c r="ADZ11" s="257"/>
      <c r="AEA11" s="257"/>
      <c r="AEB11" s="257"/>
      <c r="AEC11" s="257"/>
      <c r="AED11" s="257"/>
      <c r="AEE11" s="257"/>
      <c r="AEF11" s="257"/>
      <c r="AEG11" s="257"/>
      <c r="AEH11" s="257"/>
      <c r="AEI11" s="257"/>
      <c r="AEJ11" s="257"/>
      <c r="AEK11" s="257"/>
      <c r="AEL11" s="257"/>
      <c r="AEM11" s="257"/>
      <c r="AEN11" s="257"/>
      <c r="AEO11" s="257"/>
      <c r="AEP11" s="257"/>
      <c r="AEQ11" s="257"/>
      <c r="AER11" s="257"/>
      <c r="AES11" s="257"/>
      <c r="AET11" s="257"/>
      <c r="AEU11" s="257"/>
      <c r="AEV11" s="257"/>
      <c r="AEW11" s="257"/>
      <c r="AEX11" s="257"/>
      <c r="AEY11" s="257"/>
      <c r="AEZ11" s="257"/>
      <c r="AFA11" s="257"/>
      <c r="AFB11" s="257"/>
      <c r="AFC11" s="257"/>
      <c r="AFD11" s="257"/>
      <c r="AFE11" s="257"/>
      <c r="AFF11" s="257"/>
      <c r="AFG11" s="257"/>
      <c r="AFH11" s="257"/>
      <c r="AFI11" s="257"/>
      <c r="AFJ11" s="257"/>
      <c r="AFK11" s="257"/>
      <c r="AFL11" s="257"/>
      <c r="AFM11" s="257"/>
      <c r="AFN11" s="257"/>
      <c r="AFO11" s="257"/>
      <c r="AFP11" s="257"/>
      <c r="AFQ11" s="257"/>
      <c r="AFR11" s="257"/>
      <c r="AFS11" s="257"/>
      <c r="AFT11" s="257"/>
      <c r="AFU11" s="257"/>
      <c r="AFV11" s="257"/>
      <c r="AFW11" s="257"/>
      <c r="AFX11" s="257"/>
      <c r="AFY11" s="257"/>
      <c r="AFZ11" s="257"/>
      <c r="AGA11" s="257"/>
      <c r="AGB11" s="257"/>
      <c r="AGC11" s="257"/>
      <c r="AGD11" s="257"/>
      <c r="AGE11" s="257"/>
      <c r="AGF11" s="257"/>
      <c r="AGG11" s="257"/>
      <c r="AGH11" s="257"/>
      <c r="AGI11" s="257"/>
      <c r="AGJ11" s="257"/>
      <c r="AGK11" s="257"/>
      <c r="AGL11" s="257"/>
      <c r="AGM11" s="257"/>
      <c r="AGN11" s="257"/>
      <c r="AGO11" s="257"/>
      <c r="AGP11" s="257"/>
      <c r="AGQ11" s="257"/>
      <c r="AGR11" s="257"/>
      <c r="AGS11" s="257"/>
      <c r="AGT11" s="257"/>
      <c r="AGU11" s="257"/>
      <c r="AGV11" s="257"/>
      <c r="AGW11" s="257"/>
      <c r="AGX11" s="257"/>
      <c r="AGY11" s="257"/>
      <c r="AGZ11" s="257"/>
      <c r="AHA11" s="257"/>
      <c r="AHB11" s="257"/>
      <c r="AHC11" s="257"/>
      <c r="AHD11" s="257"/>
      <c r="AHE11" s="257"/>
      <c r="AHF11" s="257"/>
      <c r="AHG11" s="257"/>
      <c r="AHH11" s="257"/>
      <c r="AHI11" s="257"/>
      <c r="AHJ11" s="257"/>
      <c r="AHK11" s="257"/>
      <c r="AHL11" s="257"/>
      <c r="AHM11" s="257"/>
      <c r="AHN11" s="257"/>
      <c r="AHO11" s="257"/>
      <c r="AHP11" s="257"/>
      <c r="AHQ11" s="257"/>
      <c r="AHR11" s="257"/>
      <c r="AHS11" s="257"/>
      <c r="AHT11" s="257"/>
      <c r="AHU11" s="257"/>
      <c r="AHV11" s="257"/>
      <c r="AHW11" s="257"/>
      <c r="AHX11" s="257"/>
      <c r="AHY11" s="257"/>
      <c r="AHZ11" s="257"/>
      <c r="AIA11" s="257"/>
      <c r="AIB11" s="257"/>
      <c r="AIC11" s="257"/>
      <c r="AID11" s="257"/>
      <c r="AIE11" s="257"/>
      <c r="AIF11" s="257"/>
      <c r="AIG11" s="257"/>
      <c r="AIH11" s="257"/>
      <c r="AII11" s="257"/>
      <c r="AIJ11" s="257"/>
      <c r="AIK11" s="257"/>
      <c r="AIL11" s="257"/>
      <c r="AIM11" s="257"/>
      <c r="AIN11" s="257"/>
      <c r="AIO11" s="257"/>
      <c r="AIP11" s="257"/>
      <c r="AIQ11" s="257"/>
      <c r="AIR11" s="257"/>
      <c r="AIS11" s="257"/>
      <c r="AIT11" s="257"/>
      <c r="AIU11" s="257"/>
      <c r="AIV11" s="257"/>
      <c r="AIW11" s="257"/>
      <c r="AIX11" s="257"/>
      <c r="AIY11" s="257"/>
      <c r="AIZ11" s="257"/>
      <c r="AJA11" s="257"/>
      <c r="AJB11" s="257"/>
      <c r="AJC11" s="257"/>
      <c r="AJD11" s="257"/>
      <c r="AJE11" s="257"/>
      <c r="AJF11" s="257"/>
      <c r="AJG11" s="257"/>
      <c r="AJH11" s="257"/>
      <c r="AJI11" s="257"/>
      <c r="AJJ11" s="257"/>
      <c r="AJK11" s="257"/>
      <c r="AJL11" s="257"/>
      <c r="AJM11" s="257"/>
      <c r="AJN11" s="257"/>
      <c r="AJO11" s="257"/>
      <c r="AJP11" s="257"/>
      <c r="AJQ11" s="257"/>
      <c r="AJR11" s="257"/>
      <c r="AJS11" s="257"/>
      <c r="AJT11" s="257"/>
      <c r="AJU11" s="257"/>
      <c r="AJV11" s="257"/>
      <c r="AJW11" s="257"/>
      <c r="AJX11" s="257"/>
      <c r="AJY11" s="257"/>
      <c r="AJZ11" s="257"/>
      <c r="AKA11" s="257"/>
      <c r="AKB11" s="257"/>
      <c r="AKC11" s="257"/>
      <c r="AKD11" s="257"/>
      <c r="AKE11" s="257"/>
      <c r="AKF11" s="257"/>
      <c r="AKG11" s="257"/>
      <c r="AKH11" s="257"/>
      <c r="AKI11" s="257"/>
      <c r="AKJ11" s="257"/>
      <c r="AKK11" s="257"/>
      <c r="AKL11" s="257"/>
      <c r="AKM11" s="257"/>
      <c r="AKN11" s="257"/>
      <c r="AKO11" s="257"/>
      <c r="AKP11" s="257"/>
      <c r="AKQ11" s="257"/>
      <c r="AKR11" s="257"/>
      <c r="AKS11" s="257"/>
      <c r="AKT11" s="257"/>
      <c r="AKU11" s="257"/>
      <c r="AKV11" s="257"/>
      <c r="AKW11" s="257"/>
      <c r="AKX11" s="257"/>
      <c r="AKY11" s="257"/>
      <c r="AKZ11" s="257"/>
      <c r="ALA11" s="257"/>
      <c r="ALB11" s="257"/>
      <c r="ALC11" s="257"/>
      <c r="ALD11" s="257"/>
      <c r="ALE11" s="257"/>
      <c r="ALF11" s="257"/>
      <c r="ALG11" s="257"/>
      <c r="ALH11" s="257"/>
      <c r="ALI11" s="257"/>
      <c r="ALJ11" s="257"/>
      <c r="ALK11" s="257"/>
      <c r="ALL11" s="257"/>
      <c r="ALM11" s="257"/>
      <c r="ALN11" s="257"/>
      <c r="ALO11" s="257"/>
      <c r="ALP11" s="257"/>
      <c r="ALQ11" s="257"/>
      <c r="ALR11" s="257"/>
      <c r="ALS11" s="257"/>
      <c r="ALT11" s="257"/>
      <c r="ALU11" s="257"/>
      <c r="ALV11" s="257"/>
      <c r="ALW11" s="257"/>
      <c r="ALX11" s="257"/>
      <c r="ALY11" s="257"/>
      <c r="ALZ11" s="257"/>
      <c r="AMA11" s="257"/>
      <c r="AMB11" s="257"/>
      <c r="AMC11" s="257"/>
      <c r="AMD11" s="257"/>
      <c r="AME11" s="257"/>
      <c r="AMF11" s="257"/>
      <c r="AMG11" s="257"/>
      <c r="AMH11" s="257"/>
      <c r="AMI11" s="257"/>
      <c r="AMJ11" s="257"/>
      <c r="AMK11" s="257"/>
      <c r="AML11" s="257"/>
      <c r="AMM11" s="257"/>
      <c r="AMN11" s="257"/>
      <c r="AMO11" s="257"/>
      <c r="AMP11" s="257"/>
      <c r="AMQ11" s="257"/>
      <c r="AMR11" s="257"/>
      <c r="AMS11" s="257"/>
      <c r="AMT11" s="257"/>
      <c r="AMU11" s="257"/>
      <c r="AMV11" s="257"/>
      <c r="AMW11" s="257"/>
      <c r="AMX11" s="257"/>
      <c r="AMY11" s="257"/>
      <c r="AMZ11" s="257"/>
      <c r="ANA11" s="257"/>
      <c r="ANB11" s="257"/>
      <c r="ANC11" s="257"/>
      <c r="AND11" s="257"/>
      <c r="ANE11" s="257"/>
      <c r="ANF11" s="257"/>
      <c r="ANG11" s="257"/>
      <c r="ANH11" s="257"/>
      <c r="ANI11" s="257"/>
      <c r="ANJ11" s="257"/>
      <c r="ANK11" s="257"/>
      <c r="ANL11" s="257"/>
      <c r="ANM11" s="257"/>
      <c r="ANN11" s="257"/>
      <c r="ANO11" s="257"/>
      <c r="ANP11" s="257"/>
      <c r="ANQ11" s="257"/>
      <c r="ANR11" s="257"/>
      <c r="ANS11" s="257"/>
      <c r="ANT11" s="257"/>
      <c r="ANU11" s="257"/>
      <c r="ANV11" s="257"/>
      <c r="ANW11" s="257"/>
      <c r="ANX11" s="257"/>
      <c r="ANY11" s="257"/>
      <c r="ANZ11" s="257"/>
      <c r="AOA11" s="257"/>
      <c r="AOB11" s="257"/>
      <c r="AOC11" s="257"/>
      <c r="AOD11" s="257"/>
      <c r="AOE11" s="257"/>
      <c r="AOF11" s="257"/>
      <c r="AOG11" s="257"/>
      <c r="AOH11" s="257"/>
      <c r="AOI11" s="257"/>
      <c r="AOJ11" s="257"/>
      <c r="AOK11" s="257"/>
      <c r="AOL11" s="257"/>
      <c r="AOM11" s="257"/>
      <c r="AON11" s="257"/>
      <c r="AOO11" s="257"/>
      <c r="AOP11" s="257"/>
      <c r="AOQ11" s="257"/>
      <c r="AOR11" s="257"/>
      <c r="AOS11" s="257"/>
      <c r="AOT11" s="257"/>
      <c r="AOU11" s="257"/>
      <c r="AOV11" s="257"/>
      <c r="AOW11" s="257"/>
      <c r="AOX11" s="257"/>
      <c r="AOY11" s="257"/>
      <c r="AOZ11" s="257"/>
      <c r="APA11" s="257"/>
      <c r="APB11" s="257"/>
      <c r="APC11" s="257"/>
      <c r="APD11" s="257"/>
      <c r="APE11" s="257"/>
      <c r="APF11" s="257"/>
      <c r="APG11" s="257"/>
      <c r="APH11" s="257"/>
      <c r="API11" s="257"/>
      <c r="APJ11" s="257"/>
      <c r="APK11" s="257"/>
      <c r="APL11" s="257"/>
      <c r="APM11" s="257"/>
      <c r="APN11" s="257"/>
      <c r="APO11" s="257"/>
      <c r="APP11" s="257"/>
      <c r="APQ11" s="257"/>
      <c r="APR11" s="257"/>
      <c r="APS11" s="257"/>
      <c r="APT11" s="257"/>
      <c r="APU11" s="257"/>
      <c r="APV11" s="257"/>
      <c r="APW11" s="257"/>
      <c r="APX11" s="257"/>
      <c r="APY11" s="257"/>
      <c r="APZ11" s="257"/>
      <c r="AQA11" s="257"/>
      <c r="AQB11" s="257"/>
      <c r="AQC11" s="257"/>
      <c r="AQD11" s="257"/>
      <c r="AQE11" s="257"/>
      <c r="AQF11" s="257"/>
      <c r="AQG11" s="257"/>
      <c r="AQH11" s="257"/>
      <c r="AQI11" s="257"/>
      <c r="AQJ11" s="257"/>
      <c r="AQK11" s="257"/>
      <c r="AQL11" s="257"/>
      <c r="AQM11" s="257"/>
      <c r="AQN11" s="257"/>
      <c r="AQO11" s="257"/>
      <c r="AQP11" s="257"/>
      <c r="AQQ11" s="257"/>
      <c r="AQR11" s="257"/>
      <c r="AQS11" s="257"/>
      <c r="AQT11" s="257"/>
      <c r="AQU11" s="257"/>
      <c r="AQV11" s="257"/>
      <c r="AQW11" s="257"/>
      <c r="AQX11" s="257"/>
      <c r="AQY11" s="257"/>
      <c r="AQZ11" s="257"/>
      <c r="ARA11" s="257"/>
      <c r="ARB11" s="257"/>
      <c r="ARC11" s="257"/>
      <c r="ARD11" s="257"/>
      <c r="ARE11" s="257"/>
      <c r="ARF11" s="257"/>
      <c r="ARG11" s="257"/>
      <c r="ARH11" s="257"/>
      <c r="ARI11" s="257"/>
      <c r="ARJ11" s="257"/>
      <c r="ARK11" s="257"/>
      <c r="ARL11" s="257"/>
      <c r="ARM11" s="257"/>
      <c r="ARN11" s="257"/>
      <c r="ARO11" s="257"/>
      <c r="ARP11" s="257"/>
      <c r="ARQ11" s="257"/>
      <c r="ARR11" s="257"/>
      <c r="ARS11" s="257"/>
      <c r="ART11" s="257"/>
      <c r="ARU11" s="257"/>
      <c r="ARV11" s="257"/>
      <c r="ARW11" s="257"/>
      <c r="ARX11" s="257"/>
      <c r="ARY11" s="257"/>
      <c r="ARZ11" s="257"/>
      <c r="ASA11" s="257"/>
      <c r="ASB11" s="257"/>
      <c r="ASC11" s="257"/>
      <c r="ASD11" s="257"/>
      <c r="ASE11" s="257"/>
      <c r="ASF11" s="257"/>
      <c r="ASG11" s="257"/>
      <c r="ASH11" s="257"/>
      <c r="ASI11" s="257"/>
      <c r="ASJ11" s="257"/>
      <c r="ASK11" s="257"/>
      <c r="ASL11" s="257"/>
      <c r="ASM11" s="257"/>
      <c r="ASN11" s="257"/>
      <c r="ASO11" s="257"/>
      <c r="ASP11" s="257"/>
      <c r="ASQ11" s="257"/>
      <c r="ASR11" s="257"/>
      <c r="ASS11" s="257"/>
      <c r="AST11" s="257"/>
      <c r="ASU11" s="257"/>
      <c r="ASV11" s="257"/>
      <c r="ASW11" s="257"/>
      <c r="ASX11" s="257"/>
      <c r="ASY11" s="257"/>
      <c r="ASZ11" s="257"/>
      <c r="ATA11" s="257"/>
      <c r="ATB11" s="257"/>
      <c r="ATC11" s="257"/>
      <c r="ATD11" s="257"/>
      <c r="ATE11" s="257"/>
      <c r="ATF11" s="257"/>
      <c r="ATG11" s="257"/>
      <c r="ATH11" s="257"/>
      <c r="ATI11" s="257"/>
      <c r="ATJ11" s="257"/>
      <c r="ATK11" s="257"/>
      <c r="ATL11" s="257"/>
      <c r="ATM11" s="257"/>
      <c r="ATN11" s="257"/>
      <c r="ATO11" s="257"/>
      <c r="ATP11" s="257"/>
      <c r="ATQ11" s="257"/>
      <c r="ATR11" s="257"/>
      <c r="ATS11" s="257"/>
      <c r="ATT11" s="257"/>
      <c r="ATU11" s="257"/>
      <c r="ATV11" s="257"/>
      <c r="ATW11" s="257"/>
      <c r="ATX11" s="257"/>
      <c r="ATY11" s="257"/>
      <c r="ATZ11" s="257"/>
      <c r="AUA11" s="257"/>
      <c r="AUB11" s="257"/>
      <c r="AUC11" s="257"/>
      <c r="AUD11" s="257"/>
      <c r="AUE11" s="257"/>
      <c r="AUF11" s="257"/>
      <c r="AUG11" s="257"/>
      <c r="AUH11" s="257"/>
      <c r="AUI11" s="257"/>
      <c r="AUJ11" s="257"/>
      <c r="AUK11" s="257"/>
      <c r="AUL11" s="257"/>
      <c r="AUM11" s="257"/>
      <c r="AUN11" s="257"/>
      <c r="AUO11" s="257"/>
      <c r="AUP11" s="257"/>
      <c r="AUQ11" s="257"/>
      <c r="AUR11" s="257"/>
      <c r="AUS11" s="257"/>
      <c r="AUT11" s="257"/>
      <c r="AUU11" s="257"/>
      <c r="AUV11" s="257"/>
      <c r="AUW11" s="257"/>
      <c r="AUX11" s="257"/>
      <c r="AUY11" s="257"/>
      <c r="AUZ11" s="257"/>
      <c r="AVA11" s="257"/>
      <c r="AVB11" s="257"/>
      <c r="AVC11" s="257"/>
      <c r="AVD11" s="257"/>
      <c r="AVE11" s="257"/>
      <c r="AVF11" s="257"/>
      <c r="AVG11" s="257"/>
      <c r="AVH11" s="257"/>
      <c r="AVI11" s="257"/>
      <c r="AVJ11" s="257"/>
      <c r="AVK11" s="257"/>
      <c r="AVL11" s="257"/>
      <c r="AVM11" s="257"/>
      <c r="AVN11" s="257"/>
      <c r="AVO11" s="257"/>
      <c r="AVP11" s="257"/>
      <c r="AVQ11" s="257"/>
      <c r="AVR11" s="257"/>
      <c r="AVS11" s="257"/>
      <c r="AVT11" s="257"/>
      <c r="AVU11" s="257"/>
      <c r="AVV11" s="257"/>
      <c r="AVW11" s="257"/>
      <c r="AVX11" s="257"/>
      <c r="AVY11" s="257"/>
      <c r="AVZ11" s="257"/>
      <c r="AWA11" s="257"/>
      <c r="AWB11" s="257"/>
      <c r="AWC11" s="257"/>
      <c r="AWD11" s="257"/>
      <c r="AWE11" s="257"/>
      <c r="AWF11" s="257"/>
      <c r="AWG11" s="257"/>
      <c r="AWH11" s="257"/>
      <c r="AWI11" s="257"/>
      <c r="AWJ11" s="257"/>
      <c r="AWK11" s="257"/>
      <c r="AWL11" s="257"/>
      <c r="AWM11" s="257"/>
      <c r="AWN11" s="257"/>
      <c r="AWO11" s="257"/>
      <c r="AWP11" s="257"/>
      <c r="AWQ11" s="257"/>
      <c r="AWR11" s="257"/>
      <c r="AWS11" s="257"/>
      <c r="AWT11" s="257"/>
      <c r="AWU11" s="257"/>
      <c r="AWV11" s="257"/>
      <c r="AWW11" s="257"/>
      <c r="AWX11" s="257"/>
      <c r="AWY11" s="257"/>
      <c r="AWZ11" s="257"/>
      <c r="AXA11" s="257"/>
      <c r="AXB11" s="257"/>
      <c r="AXC11" s="257"/>
      <c r="AXD11" s="257"/>
      <c r="AXE11" s="257"/>
      <c r="AXF11" s="257"/>
      <c r="AXG11" s="257"/>
      <c r="AXH11" s="257"/>
      <c r="AXI11" s="257"/>
      <c r="AXJ11" s="257"/>
      <c r="AXK11" s="257"/>
      <c r="AXL11" s="257"/>
      <c r="AXM11" s="257"/>
      <c r="AXN11" s="257"/>
      <c r="AXO11" s="257"/>
      <c r="AXP11" s="257"/>
      <c r="AXQ11" s="257"/>
      <c r="AXR11" s="257"/>
      <c r="AXS11" s="257"/>
      <c r="AXT11" s="257"/>
      <c r="AXU11" s="257"/>
      <c r="AXV11" s="257"/>
      <c r="AXW11" s="257"/>
      <c r="AXX11" s="257"/>
      <c r="AXY11" s="257"/>
      <c r="AXZ11" s="257"/>
      <c r="AYA11" s="257"/>
      <c r="AYB11" s="257"/>
      <c r="AYC11" s="257"/>
      <c r="AYD11" s="257"/>
      <c r="AYE11" s="257"/>
      <c r="AYF11" s="257"/>
      <c r="AYG11" s="257"/>
      <c r="AYH11" s="257"/>
      <c r="AYI11" s="257"/>
      <c r="AYJ11" s="257"/>
      <c r="AYK11" s="257"/>
      <c r="AYL11" s="257"/>
      <c r="AYM11" s="257"/>
      <c r="AYN11" s="257"/>
      <c r="AYO11" s="257"/>
      <c r="AYP11" s="257"/>
      <c r="AYQ11" s="257"/>
      <c r="AYR11" s="257"/>
      <c r="AYS11" s="257"/>
      <c r="AYT11" s="257"/>
      <c r="AYU11" s="257"/>
      <c r="AYV11" s="257"/>
      <c r="AYW11" s="257"/>
      <c r="AYX11" s="257"/>
      <c r="AYY11" s="257"/>
      <c r="AYZ11" s="257"/>
      <c r="AZA11" s="257"/>
      <c r="AZB11" s="257"/>
      <c r="AZC11" s="257"/>
      <c r="AZD11" s="257"/>
      <c r="AZE11" s="257"/>
      <c r="AZF11" s="257"/>
      <c r="AZG11" s="257"/>
      <c r="AZH11" s="257"/>
      <c r="AZI11" s="257"/>
      <c r="AZJ11" s="257"/>
      <c r="AZK11" s="257"/>
      <c r="AZL11" s="257"/>
      <c r="AZM11" s="257"/>
      <c r="AZN11" s="257"/>
      <c r="AZO11" s="257"/>
      <c r="AZP11" s="257"/>
      <c r="AZQ11" s="257"/>
      <c r="AZR11" s="257"/>
      <c r="AZS11" s="257"/>
      <c r="AZT11" s="257"/>
      <c r="AZU11" s="257"/>
      <c r="AZV11" s="257"/>
      <c r="AZW11" s="257"/>
      <c r="AZX11" s="257"/>
      <c r="AZY11" s="257"/>
      <c r="AZZ11" s="257"/>
      <c r="BAA11" s="257"/>
      <c r="BAB11" s="257"/>
      <c r="BAC11" s="257"/>
      <c r="BAD11" s="257"/>
      <c r="BAE11" s="257"/>
      <c r="BAF11" s="257"/>
      <c r="BAG11" s="257"/>
      <c r="BAH11" s="257"/>
      <c r="BAI11" s="257"/>
      <c r="BAJ11" s="257"/>
      <c r="BAK11" s="257"/>
      <c r="BAL11" s="257"/>
      <c r="BAM11" s="257"/>
      <c r="BAN11" s="257"/>
      <c r="BAO11" s="257"/>
      <c r="BAP11" s="257"/>
      <c r="BAQ11" s="257"/>
      <c r="BAR11" s="257"/>
      <c r="BAS11" s="257"/>
      <c r="BAT11" s="257"/>
      <c r="BAU11" s="257"/>
      <c r="BAV11" s="257"/>
      <c r="BAW11" s="257"/>
      <c r="BAX11" s="257"/>
      <c r="BAY11" s="257"/>
      <c r="BAZ11" s="257"/>
      <c r="BBA11" s="257"/>
      <c r="BBB11" s="257"/>
      <c r="BBC11" s="257"/>
      <c r="BBD11" s="257"/>
      <c r="BBE11" s="257"/>
      <c r="BBF11" s="257"/>
      <c r="BBG11" s="257"/>
      <c r="BBH11" s="257"/>
      <c r="BBI11" s="257"/>
      <c r="BBJ11" s="257"/>
      <c r="BBK11" s="257"/>
      <c r="BBL11" s="257"/>
      <c r="BBM11" s="257"/>
      <c r="BBN11" s="257"/>
      <c r="BBO11" s="257"/>
      <c r="BBP11" s="257"/>
      <c r="BBQ11" s="257"/>
      <c r="BBR11" s="257"/>
      <c r="BBS11" s="257"/>
      <c r="BBT11" s="257"/>
      <c r="BBU11" s="257"/>
      <c r="BBV11" s="257"/>
      <c r="BBW11" s="257"/>
      <c r="BBX11" s="257"/>
      <c r="BBY11" s="257"/>
      <c r="BBZ11" s="257"/>
      <c r="BCA11" s="257"/>
      <c r="BCB11" s="257"/>
      <c r="BCC11" s="257"/>
      <c r="BCD11" s="257"/>
      <c r="BCE11" s="257"/>
      <c r="BCF11" s="257"/>
      <c r="BCG11" s="257"/>
      <c r="BCH11" s="257"/>
      <c r="BCI11" s="257"/>
      <c r="BCJ11" s="257"/>
      <c r="BCK11" s="257"/>
      <c r="BCL11" s="257"/>
      <c r="BCM11" s="257"/>
      <c r="BCN11" s="257"/>
      <c r="BCO11" s="257"/>
      <c r="BCP11" s="257"/>
      <c r="BCQ11" s="257"/>
      <c r="BCR11" s="257"/>
      <c r="BCS11" s="257"/>
      <c r="BCT11" s="257"/>
      <c r="BCU11" s="257"/>
      <c r="BCV11" s="257"/>
      <c r="BCW11" s="257"/>
      <c r="BCX11" s="257"/>
      <c r="BCY11" s="257"/>
      <c r="BCZ11" s="257"/>
      <c r="BDA11" s="257"/>
      <c r="BDB11" s="257"/>
      <c r="BDC11" s="257"/>
      <c r="BDD11" s="257"/>
      <c r="BDE11" s="257"/>
      <c r="BDF11" s="257"/>
      <c r="BDG11" s="257"/>
      <c r="BDH11" s="257"/>
      <c r="BDI11" s="257"/>
      <c r="BDJ11" s="257"/>
      <c r="BDK11" s="257"/>
      <c r="BDL11" s="257"/>
      <c r="BDM11" s="257"/>
      <c r="BDN11" s="257"/>
      <c r="BDO11" s="257"/>
      <c r="BDP11" s="257"/>
      <c r="BDQ11" s="257"/>
      <c r="BDR11" s="257"/>
      <c r="BDS11" s="257"/>
      <c r="BDT11" s="257"/>
      <c r="BDU11" s="257"/>
      <c r="BDV11" s="257"/>
      <c r="BDW11" s="257"/>
      <c r="BDX11" s="257"/>
      <c r="BDY11" s="257"/>
      <c r="BDZ11" s="257"/>
      <c r="BEA11" s="257"/>
      <c r="BEB11" s="257"/>
      <c r="BEC11" s="257"/>
      <c r="BED11" s="257"/>
      <c r="BEE11" s="257"/>
      <c r="BEF11" s="257"/>
      <c r="BEG11" s="257"/>
      <c r="BEH11" s="257"/>
      <c r="BEI11" s="257"/>
      <c r="BEJ11" s="257"/>
      <c r="BEK11" s="257"/>
      <c r="BEL11" s="257"/>
      <c r="BEM11" s="257"/>
      <c r="BEN11" s="257"/>
      <c r="BEO11" s="257"/>
      <c r="BEP11" s="257"/>
      <c r="BEQ11" s="257"/>
      <c r="BER11" s="257"/>
      <c r="BES11" s="257"/>
      <c r="BET11" s="257"/>
      <c r="BEU11" s="257"/>
      <c r="BEV11" s="257"/>
      <c r="BEW11" s="257"/>
      <c r="BEX11" s="257"/>
      <c r="BEY11" s="257"/>
      <c r="BEZ11" s="257"/>
      <c r="BFA11" s="257"/>
      <c r="BFB11" s="257"/>
      <c r="BFC11" s="257"/>
      <c r="BFD11" s="257"/>
      <c r="BFE11" s="257"/>
      <c r="BFF11" s="257"/>
      <c r="BFG11" s="257"/>
      <c r="BFH11" s="257"/>
      <c r="BFI11" s="257"/>
      <c r="BFJ11" s="257"/>
      <c r="BFK11" s="257"/>
      <c r="BFL11" s="257"/>
      <c r="BFM11" s="257"/>
      <c r="BFN11" s="257"/>
      <c r="BFO11" s="257"/>
      <c r="BFP11" s="257"/>
      <c r="BFQ11" s="257"/>
      <c r="BFR11" s="257"/>
      <c r="BFS11" s="257"/>
      <c r="BFT11" s="257"/>
      <c r="BFU11" s="257"/>
      <c r="BFV11" s="257"/>
      <c r="BFW11" s="257"/>
      <c r="BFX11" s="257"/>
      <c r="BFY11" s="257"/>
      <c r="BFZ11" s="257"/>
      <c r="BGA11" s="257"/>
      <c r="BGB11" s="257"/>
      <c r="BGC11" s="257"/>
      <c r="BGD11" s="257"/>
      <c r="BGE11" s="257"/>
      <c r="BGF11" s="257"/>
      <c r="BGG11" s="257"/>
      <c r="BGH11" s="257"/>
      <c r="BGI11" s="257"/>
      <c r="BGJ11" s="257"/>
      <c r="BGK11" s="257"/>
      <c r="BGL11" s="257"/>
      <c r="BGM11" s="257"/>
      <c r="BGN11" s="257"/>
      <c r="BGO11" s="257"/>
      <c r="BGP11" s="257"/>
      <c r="BGQ11" s="257"/>
      <c r="BGR11" s="257"/>
      <c r="BGS11" s="257"/>
      <c r="BGT11" s="257"/>
      <c r="BGU11" s="257"/>
      <c r="BGV11" s="257"/>
      <c r="BGW11" s="257"/>
      <c r="BGX11" s="257"/>
      <c r="BGY11" s="257"/>
      <c r="BGZ11" s="257"/>
      <c r="BHA11" s="257"/>
      <c r="BHB11" s="257"/>
      <c r="BHC11" s="257"/>
      <c r="BHD11" s="257"/>
      <c r="BHE11" s="257"/>
      <c r="BHF11" s="257"/>
      <c r="BHG11" s="257"/>
      <c r="BHH11" s="257"/>
      <c r="BHI11" s="257"/>
      <c r="BHJ11" s="257"/>
      <c r="BHK11" s="257"/>
      <c r="BHL11" s="257"/>
      <c r="BHM11" s="257"/>
      <c r="BHN11" s="257"/>
      <c r="BHO11" s="257"/>
      <c r="BHP11" s="257"/>
      <c r="BHQ11" s="257"/>
      <c r="BHR11" s="257"/>
      <c r="BHS11" s="257"/>
      <c r="BHT11" s="257"/>
      <c r="BHU11" s="257"/>
      <c r="BHV11" s="257"/>
      <c r="BHW11" s="257"/>
      <c r="BHX11" s="257"/>
      <c r="BHY11" s="257"/>
      <c r="BHZ11" s="257"/>
      <c r="BIA11" s="257"/>
      <c r="BIB11" s="257"/>
      <c r="BIC11" s="257"/>
      <c r="BID11" s="257"/>
      <c r="BIE11" s="257"/>
      <c r="BIF11" s="257"/>
      <c r="BIG11" s="257"/>
      <c r="BIH11" s="257"/>
      <c r="BII11" s="257"/>
      <c r="BIJ11" s="257"/>
      <c r="BIK11" s="257"/>
      <c r="BIL11" s="257"/>
      <c r="BIM11" s="257"/>
      <c r="BIN11" s="257"/>
      <c r="BIO11" s="257"/>
      <c r="BIP11" s="257"/>
      <c r="BIQ11" s="257"/>
      <c r="BIR11" s="257"/>
      <c r="BIS11" s="257"/>
      <c r="BIT11" s="257"/>
      <c r="BIU11" s="257"/>
      <c r="BIV11" s="257"/>
      <c r="BIW11" s="257"/>
      <c r="BIX11" s="257"/>
      <c r="BIY11" s="257"/>
      <c r="BIZ11" s="257"/>
      <c r="BJA11" s="257"/>
      <c r="BJB11" s="257"/>
      <c r="BJC11" s="257"/>
      <c r="BJD11" s="257"/>
      <c r="BJE11" s="257"/>
      <c r="BJF11" s="257"/>
      <c r="BJG11" s="257"/>
      <c r="BJH11" s="257"/>
      <c r="BJI11" s="257"/>
      <c r="BJJ11" s="257"/>
      <c r="BJK11" s="257"/>
      <c r="BJL11" s="257"/>
      <c r="BJM11" s="257"/>
      <c r="BJN11" s="257"/>
      <c r="BJO11" s="257"/>
      <c r="BJP11" s="257"/>
      <c r="BJQ11" s="257"/>
      <c r="BJR11" s="257"/>
      <c r="BJS11" s="257"/>
      <c r="BJT11" s="257"/>
      <c r="BJU11" s="257"/>
      <c r="BJV11" s="257"/>
      <c r="BJW11" s="257"/>
      <c r="BJX11" s="257"/>
      <c r="BJY11" s="257"/>
      <c r="BJZ11" s="257"/>
      <c r="BKA11" s="257"/>
      <c r="BKB11" s="257"/>
      <c r="BKC11" s="257"/>
      <c r="BKD11" s="257"/>
      <c r="BKE11" s="257"/>
      <c r="BKF11" s="257"/>
      <c r="BKG11" s="257"/>
      <c r="BKH11" s="257"/>
      <c r="BKI11" s="257"/>
      <c r="BKJ11" s="257"/>
      <c r="BKK11" s="257"/>
      <c r="BKL11" s="257"/>
      <c r="BKM11" s="257"/>
      <c r="BKN11" s="257"/>
      <c r="BKO11" s="257"/>
      <c r="BKP11" s="257"/>
      <c r="BKQ11" s="257"/>
      <c r="BKR11" s="257"/>
      <c r="BKS11" s="257"/>
      <c r="BKT11" s="257"/>
      <c r="BKU11" s="257"/>
      <c r="BKV11" s="257"/>
      <c r="BKW11" s="257"/>
      <c r="BKX11" s="257"/>
      <c r="BKY11" s="257"/>
      <c r="BKZ11" s="257"/>
      <c r="BLA11" s="257"/>
      <c r="BLB11" s="257"/>
      <c r="BLC11" s="257"/>
      <c r="BLD11" s="257"/>
      <c r="BLE11" s="257"/>
      <c r="BLF11" s="257"/>
      <c r="BLG11" s="257"/>
      <c r="BLH11" s="257"/>
      <c r="BLI11" s="257"/>
      <c r="BLJ11" s="257"/>
      <c r="BLK11" s="257"/>
      <c r="BLL11" s="257"/>
      <c r="BLM11" s="257"/>
      <c r="BLN11" s="257"/>
      <c r="BLO11" s="257"/>
      <c r="BLP11" s="257"/>
      <c r="BLQ11" s="257"/>
      <c r="BLR11" s="257"/>
      <c r="BLS11" s="257"/>
      <c r="BLT11" s="257"/>
      <c r="BLU11" s="257"/>
      <c r="BLV11" s="257"/>
      <c r="BLW11" s="257"/>
      <c r="BLX11" s="257"/>
      <c r="BLY11" s="257"/>
      <c r="BLZ11" s="257"/>
      <c r="BMA11" s="257"/>
      <c r="BMB11" s="257"/>
      <c r="BMC11" s="257"/>
      <c r="BMD11" s="257"/>
      <c r="BME11" s="257"/>
      <c r="BMF11" s="257"/>
      <c r="BMG11" s="257"/>
      <c r="BMH11" s="257"/>
      <c r="BMI11" s="257"/>
      <c r="BMJ11" s="257"/>
      <c r="BMK11" s="257"/>
      <c r="BML11" s="257"/>
      <c r="BMM11" s="257"/>
      <c r="BMN11" s="257"/>
      <c r="BMO11" s="257"/>
      <c r="BMP11" s="257"/>
      <c r="BMQ11" s="257"/>
      <c r="BMR11" s="257"/>
      <c r="BMS11" s="257"/>
      <c r="BMT11" s="257"/>
      <c r="BMU11" s="257"/>
      <c r="BMV11" s="257"/>
      <c r="BMW11" s="257"/>
      <c r="BMX11" s="257"/>
      <c r="BMY11" s="257"/>
      <c r="BMZ11" s="257"/>
      <c r="BNA11" s="257"/>
      <c r="BNB11" s="257"/>
      <c r="BNC11" s="257"/>
      <c r="BND11" s="257"/>
      <c r="BNE11" s="257"/>
      <c r="BNF11" s="257"/>
      <c r="BNG11" s="257"/>
      <c r="BNH11" s="257"/>
      <c r="BNI11" s="257"/>
      <c r="BNJ11" s="257"/>
      <c r="BNK11" s="257"/>
      <c r="BNL11" s="257"/>
      <c r="BNM11" s="257"/>
      <c r="BNN11" s="257"/>
      <c r="BNO11" s="257"/>
      <c r="BNP11" s="257"/>
      <c r="BNQ11" s="257"/>
      <c r="BNR11" s="257"/>
      <c r="BNS11" s="257"/>
      <c r="BNT11" s="257"/>
      <c r="BNU11" s="257"/>
      <c r="BNV11" s="257"/>
      <c r="BNW11" s="257"/>
      <c r="BNX11" s="257"/>
      <c r="BNY11" s="257"/>
      <c r="BNZ11" s="257"/>
      <c r="BOA11" s="257"/>
      <c r="BOB11" s="257"/>
      <c r="BOC11" s="257"/>
      <c r="BOD11" s="257"/>
      <c r="BOE11" s="257"/>
      <c r="BOF11" s="257"/>
      <c r="BOG11" s="257"/>
      <c r="BOH11" s="257"/>
      <c r="BOI11" s="257"/>
      <c r="BOJ11" s="257"/>
      <c r="BOK11" s="257"/>
      <c r="BOL11" s="257"/>
      <c r="BOM11" s="257"/>
      <c r="BON11" s="257"/>
      <c r="BOO11" s="257"/>
      <c r="BOP11" s="257"/>
      <c r="BOQ11" s="257"/>
      <c r="BOR11" s="257"/>
      <c r="BOS11" s="257"/>
      <c r="BOT11" s="257"/>
      <c r="BOU11" s="257"/>
      <c r="BOV11" s="257"/>
      <c r="BOW11" s="257"/>
      <c r="BOX11" s="257"/>
      <c r="BOY11" s="257"/>
      <c r="BOZ11" s="257"/>
      <c r="BPA11" s="257"/>
      <c r="BPB11" s="257"/>
      <c r="BPC11" s="257"/>
      <c r="BPD11" s="257"/>
      <c r="BPE11" s="257"/>
      <c r="BPF11" s="257"/>
      <c r="BPG11" s="257"/>
      <c r="BPH11" s="257"/>
      <c r="BPI11" s="257"/>
      <c r="BPJ11" s="257"/>
      <c r="BPK11" s="257"/>
      <c r="BPL11" s="257"/>
      <c r="BPM11" s="257"/>
      <c r="BPN11" s="257"/>
      <c r="BPO11" s="257"/>
      <c r="BPP11" s="257"/>
      <c r="BPQ11" s="257"/>
      <c r="BPR11" s="257"/>
      <c r="BPS11" s="257"/>
      <c r="BPT11" s="257"/>
      <c r="BPU11" s="257"/>
      <c r="BPV11" s="257"/>
      <c r="BPW11" s="257"/>
      <c r="BPX11" s="257"/>
      <c r="BPY11" s="257"/>
      <c r="BPZ11" s="257"/>
      <c r="BQA11" s="257"/>
      <c r="BQB11" s="257"/>
      <c r="BQC11" s="257"/>
      <c r="BQD11" s="257"/>
      <c r="BQE11" s="257"/>
      <c r="BQF11" s="257"/>
      <c r="BQG11" s="257"/>
      <c r="BQH11" s="257"/>
      <c r="BQI11" s="257"/>
      <c r="BQJ11" s="257"/>
      <c r="BQK11" s="257"/>
      <c r="BQL11" s="257"/>
      <c r="BQM11" s="257"/>
      <c r="BQN11" s="257"/>
      <c r="BQO11" s="257"/>
      <c r="BQP11" s="257"/>
      <c r="BQQ11" s="257"/>
      <c r="BQR11" s="257"/>
      <c r="BQS11" s="257"/>
      <c r="BQT11" s="257"/>
      <c r="BQU11" s="257"/>
      <c r="BQV11" s="257"/>
      <c r="BQW11" s="257"/>
      <c r="BQX11" s="257"/>
      <c r="BQY11" s="257"/>
      <c r="BQZ11" s="257"/>
      <c r="BRA11" s="257"/>
      <c r="BRB11" s="257"/>
      <c r="BRC11" s="257"/>
      <c r="BRD11" s="257"/>
      <c r="BRE11" s="257"/>
      <c r="BRF11" s="257"/>
      <c r="BRG11" s="257"/>
      <c r="BRH11" s="257"/>
      <c r="BRI11" s="257"/>
      <c r="BRJ11" s="257"/>
      <c r="BRK11" s="257"/>
      <c r="BRL11" s="257"/>
      <c r="BRM11" s="257"/>
      <c r="BRN11" s="257"/>
      <c r="BRO11" s="257"/>
      <c r="BRP11" s="257"/>
      <c r="BRQ11" s="257"/>
      <c r="BRR11" s="257"/>
      <c r="BRS11" s="257"/>
      <c r="BRT11" s="257"/>
      <c r="BRU11" s="257"/>
      <c r="BRV11" s="257"/>
      <c r="BRW11" s="257"/>
      <c r="BRX11" s="257"/>
      <c r="BRY11" s="257"/>
      <c r="BRZ11" s="257"/>
      <c r="BSA11" s="257"/>
      <c r="BSB11" s="257"/>
      <c r="BSC11" s="257"/>
      <c r="BSD11" s="257"/>
      <c r="BSE11" s="257"/>
      <c r="BSF11" s="257"/>
      <c r="BSG11" s="257"/>
      <c r="BSH11" s="257"/>
      <c r="BSI11" s="257"/>
      <c r="BSJ11" s="257"/>
      <c r="BSK11" s="257"/>
      <c r="BSL11" s="257"/>
      <c r="BSM11" s="257"/>
      <c r="BSN11" s="257"/>
      <c r="BSO11" s="257"/>
      <c r="BSP11" s="257"/>
      <c r="BSQ11" s="257"/>
      <c r="BSR11" s="257"/>
      <c r="BSS11" s="257"/>
      <c r="BST11" s="257"/>
      <c r="BSU11" s="257"/>
      <c r="BSV11" s="257"/>
      <c r="BSW11" s="257"/>
      <c r="BSX11" s="257"/>
      <c r="BSY11" s="257"/>
      <c r="BSZ11" s="257"/>
      <c r="BTA11" s="257"/>
      <c r="BTB11" s="257"/>
      <c r="BTC11" s="257"/>
      <c r="BTD11" s="257"/>
      <c r="BTE11" s="257"/>
      <c r="BTF11" s="257"/>
      <c r="BTG11" s="257"/>
      <c r="BTH11" s="257"/>
      <c r="BTI11" s="257"/>
      <c r="BTJ11" s="257"/>
      <c r="BTK11" s="257"/>
      <c r="BTL11" s="257"/>
      <c r="BTM11" s="257"/>
      <c r="BTN11" s="257"/>
      <c r="BTO11" s="257"/>
      <c r="BTP11" s="257"/>
      <c r="BTQ11" s="257"/>
      <c r="BTR11" s="257"/>
      <c r="BTS11" s="257"/>
      <c r="BTT11" s="257"/>
      <c r="BTU11" s="257"/>
      <c r="BTV11" s="257"/>
      <c r="BTW11" s="257"/>
      <c r="BTX11" s="257"/>
      <c r="BTY11" s="257"/>
      <c r="BTZ11" s="257"/>
      <c r="BUA11" s="257"/>
      <c r="BUB11" s="257"/>
      <c r="BUC11" s="257"/>
      <c r="BUD11" s="257"/>
      <c r="BUE11" s="257"/>
      <c r="BUF11" s="257"/>
      <c r="BUG11" s="257"/>
      <c r="BUH11" s="257"/>
      <c r="BUI11" s="257"/>
      <c r="BUJ11" s="257"/>
      <c r="BUK11" s="257"/>
      <c r="BUL11" s="257"/>
      <c r="BUM11" s="257"/>
      <c r="BUN11" s="257"/>
      <c r="BUO11" s="257"/>
      <c r="BUP11" s="257"/>
      <c r="BUQ11" s="257"/>
      <c r="BUR11" s="257"/>
      <c r="BUS11" s="257"/>
      <c r="BUT11" s="257"/>
      <c r="BUU11" s="257"/>
      <c r="BUV11" s="257"/>
      <c r="BUW11" s="257"/>
      <c r="BUX11" s="257"/>
      <c r="BUY11" s="257"/>
      <c r="BUZ11" s="257"/>
      <c r="BVA11" s="257"/>
      <c r="BVB11" s="257"/>
      <c r="BVC11" s="257"/>
      <c r="BVD11" s="257"/>
      <c r="BVE11" s="257"/>
      <c r="BVF11" s="257"/>
      <c r="BVG11" s="257"/>
      <c r="BVH11" s="257"/>
      <c r="BVI11" s="257"/>
      <c r="BVJ11" s="257"/>
      <c r="BVK11" s="257"/>
      <c r="BVL11" s="257"/>
      <c r="BVM11" s="257"/>
      <c r="BVN11" s="257"/>
      <c r="BVO11" s="257"/>
      <c r="BVP11" s="257"/>
      <c r="BVQ11" s="257"/>
      <c r="BVR11" s="257"/>
      <c r="BVS11" s="257"/>
      <c r="BVT11" s="257"/>
      <c r="BVU11" s="257"/>
      <c r="BVV11" s="257"/>
      <c r="BVW11" s="257"/>
      <c r="BVX11" s="257"/>
      <c r="BVY11" s="257"/>
      <c r="BVZ11" s="257"/>
      <c r="BWA11" s="257"/>
      <c r="BWB11" s="257"/>
      <c r="BWC11" s="257"/>
      <c r="BWD11" s="257"/>
      <c r="BWE11" s="257"/>
      <c r="BWF11" s="257"/>
      <c r="BWG11" s="257"/>
      <c r="BWH11" s="257"/>
      <c r="BWI11" s="257"/>
      <c r="BWJ11" s="257"/>
      <c r="BWK11" s="257"/>
      <c r="BWL11" s="257"/>
      <c r="BWM11" s="257"/>
      <c r="BWN11" s="257"/>
      <c r="BWO11" s="257"/>
      <c r="BWP11" s="257"/>
      <c r="BWQ11" s="257"/>
      <c r="BWR11" s="257"/>
      <c r="BWS11" s="257"/>
      <c r="BWT11" s="257"/>
      <c r="BWU11" s="257"/>
      <c r="BWV11" s="257"/>
      <c r="BWW11" s="257"/>
      <c r="BWX11" s="257"/>
      <c r="BWY11" s="257"/>
      <c r="BWZ11" s="257"/>
      <c r="BXA11" s="257"/>
      <c r="BXB11" s="257"/>
      <c r="BXC11" s="257"/>
      <c r="BXD11" s="257"/>
      <c r="BXE11" s="257"/>
      <c r="BXF11" s="257"/>
      <c r="BXG11" s="257"/>
      <c r="BXH11" s="257"/>
      <c r="BXI11" s="257"/>
      <c r="BXJ11" s="257"/>
      <c r="BXK11" s="257"/>
      <c r="BXL11" s="257"/>
      <c r="BXM11" s="257"/>
      <c r="BXN11" s="257"/>
      <c r="BXO11" s="257"/>
      <c r="BXP11" s="257"/>
      <c r="BXQ11" s="257"/>
      <c r="BXR11" s="257"/>
      <c r="BXS11" s="257"/>
      <c r="BXT11" s="257"/>
      <c r="BXU11" s="257"/>
      <c r="BXV11" s="257"/>
      <c r="BXW11" s="257"/>
      <c r="BXX11" s="257"/>
      <c r="BXY11" s="257"/>
      <c r="BXZ11" s="257"/>
      <c r="BYA11" s="257"/>
      <c r="BYB11" s="257"/>
      <c r="BYC11" s="257"/>
      <c r="BYD11" s="257"/>
      <c r="BYE11" s="257"/>
      <c r="BYF11" s="257"/>
      <c r="BYG11" s="257"/>
      <c r="BYH11" s="257"/>
      <c r="BYI11" s="257"/>
      <c r="BYJ11" s="257"/>
      <c r="BYK11" s="257"/>
      <c r="BYL11" s="257"/>
      <c r="BYM11" s="257"/>
      <c r="BYN11" s="257"/>
      <c r="BYO11" s="257"/>
      <c r="BYP11" s="257"/>
      <c r="BYQ11" s="257"/>
      <c r="BYR11" s="257"/>
      <c r="BYS11" s="257"/>
      <c r="BYT11" s="257"/>
      <c r="BYU11" s="257"/>
      <c r="BYV11" s="257"/>
      <c r="BYW11" s="257"/>
      <c r="BYX11" s="257"/>
      <c r="BYY11" s="257"/>
      <c r="BYZ11" s="257"/>
      <c r="BZA11" s="257"/>
      <c r="BZB11" s="257"/>
      <c r="BZC11" s="257"/>
      <c r="BZD11" s="257"/>
      <c r="BZE11" s="257"/>
      <c r="BZF11" s="257"/>
      <c r="BZG11" s="257"/>
      <c r="BZH11" s="257"/>
      <c r="BZI11" s="257"/>
      <c r="BZJ11" s="257"/>
      <c r="BZK11" s="257"/>
      <c r="BZL11" s="257"/>
      <c r="BZM11" s="257"/>
      <c r="BZN11" s="257"/>
      <c r="BZO11" s="257"/>
      <c r="BZP11" s="257"/>
      <c r="BZQ11" s="257"/>
      <c r="BZR11" s="257"/>
      <c r="BZS11" s="257"/>
      <c r="BZT11" s="257"/>
      <c r="BZU11" s="257"/>
      <c r="BZV11" s="257"/>
      <c r="BZW11" s="257"/>
      <c r="BZX11" s="257"/>
      <c r="BZY11" s="257"/>
      <c r="BZZ11" s="257"/>
      <c r="CAA11" s="257"/>
      <c r="CAB11" s="257"/>
      <c r="CAC11" s="257"/>
      <c r="CAD11" s="257"/>
      <c r="CAE11" s="257"/>
      <c r="CAF11" s="257"/>
      <c r="CAG11" s="257"/>
      <c r="CAH11" s="257"/>
      <c r="CAI11" s="257"/>
      <c r="CAJ11" s="257"/>
      <c r="CAK11" s="257"/>
      <c r="CAL11" s="257"/>
      <c r="CAM11" s="257"/>
      <c r="CAN11" s="257"/>
      <c r="CAO11" s="257"/>
      <c r="CAP11" s="257"/>
      <c r="CAQ11" s="257"/>
      <c r="CAR11" s="257"/>
      <c r="CAS11" s="257"/>
      <c r="CAT11" s="257"/>
      <c r="CAU11" s="257"/>
      <c r="CAV11" s="257"/>
      <c r="CAW11" s="257"/>
      <c r="CAX11" s="257"/>
      <c r="CAY11" s="257"/>
      <c r="CAZ11" s="257"/>
      <c r="CBA11" s="257"/>
      <c r="CBB11" s="257"/>
      <c r="CBC11" s="257"/>
      <c r="CBD11" s="257"/>
      <c r="CBE11" s="257"/>
      <c r="CBF11" s="257"/>
      <c r="CBG11" s="257"/>
      <c r="CBH11" s="257"/>
      <c r="CBI11" s="257"/>
      <c r="CBJ11" s="257"/>
      <c r="CBK11" s="257"/>
      <c r="CBL11" s="257"/>
      <c r="CBM11" s="257"/>
      <c r="CBN11" s="257"/>
      <c r="CBO11" s="257"/>
      <c r="CBP11" s="257"/>
      <c r="CBQ11" s="257"/>
      <c r="CBR11" s="257"/>
      <c r="CBS11" s="257"/>
      <c r="CBT11" s="257"/>
      <c r="CBU11" s="257"/>
      <c r="CBV11" s="257"/>
      <c r="CBW11" s="257"/>
      <c r="CBX11" s="257"/>
      <c r="CBY11" s="257"/>
      <c r="CBZ11" s="257"/>
      <c r="CCA11" s="257"/>
      <c r="CCB11" s="257"/>
      <c r="CCC11" s="257"/>
      <c r="CCD11" s="257"/>
      <c r="CCE11" s="257"/>
      <c r="CCF11" s="257"/>
      <c r="CCG11" s="257"/>
      <c r="CCH11" s="257"/>
      <c r="CCI11" s="257"/>
      <c r="CCJ11" s="257"/>
      <c r="CCK11" s="257"/>
      <c r="CCL11" s="257"/>
      <c r="CCM11" s="257"/>
      <c r="CCN11" s="257"/>
      <c r="CCO11" s="257"/>
      <c r="CCP11" s="257"/>
      <c r="CCQ11" s="257"/>
      <c r="CCR11" s="257"/>
      <c r="CCS11" s="257"/>
      <c r="CCT11" s="257"/>
      <c r="CCU11" s="257"/>
      <c r="CCV11" s="257"/>
      <c r="CCW11" s="257"/>
      <c r="CCX11" s="257"/>
      <c r="CCY11" s="257"/>
      <c r="CCZ11" s="257"/>
      <c r="CDA11" s="257"/>
      <c r="CDB11" s="257"/>
      <c r="CDC11" s="257"/>
      <c r="CDD11" s="257"/>
      <c r="CDE11" s="257"/>
      <c r="CDF11" s="257"/>
      <c r="CDG11" s="257"/>
      <c r="CDH11" s="257"/>
      <c r="CDI11" s="257"/>
      <c r="CDJ11" s="257"/>
      <c r="CDK11" s="257"/>
      <c r="CDL11" s="257"/>
      <c r="CDM11" s="257"/>
      <c r="CDN11" s="257"/>
      <c r="CDO11" s="257"/>
      <c r="CDP11" s="257"/>
      <c r="CDQ11" s="257"/>
      <c r="CDR11" s="257"/>
      <c r="CDS11" s="257"/>
      <c r="CDT11" s="257"/>
      <c r="CDU11" s="257"/>
      <c r="CDV11" s="257"/>
      <c r="CDW11" s="257"/>
      <c r="CDX11" s="257"/>
      <c r="CDY11" s="257"/>
      <c r="CDZ11" s="257"/>
      <c r="CEA11" s="257"/>
      <c r="CEB11" s="257"/>
      <c r="CEC11" s="257"/>
      <c r="CED11" s="257"/>
      <c r="CEE11" s="257"/>
      <c r="CEF11" s="257"/>
      <c r="CEG11" s="257"/>
      <c r="CEH11" s="257"/>
      <c r="CEI11" s="257"/>
      <c r="CEJ11" s="257"/>
      <c r="CEK11" s="257"/>
      <c r="CEL11" s="257"/>
      <c r="CEM11" s="257"/>
      <c r="CEN11" s="257"/>
      <c r="CEO11" s="257"/>
      <c r="CEP11" s="257"/>
      <c r="CEQ11" s="257"/>
      <c r="CER11" s="257"/>
      <c r="CES11" s="257"/>
      <c r="CET11" s="257"/>
      <c r="CEU11" s="257"/>
      <c r="CEV11" s="257"/>
      <c r="CEW11" s="257"/>
      <c r="CEX11" s="257"/>
      <c r="CEY11" s="257"/>
      <c r="CEZ11" s="257"/>
      <c r="CFA11" s="257"/>
      <c r="CFB11" s="257"/>
      <c r="CFC11" s="257"/>
      <c r="CFD11" s="257"/>
      <c r="CFE11" s="257"/>
      <c r="CFF11" s="257"/>
      <c r="CFG11" s="257"/>
      <c r="CFH11" s="257"/>
      <c r="CFI11" s="257"/>
      <c r="CFJ11" s="257"/>
      <c r="CFK11" s="257"/>
      <c r="CFL11" s="257"/>
      <c r="CFM11" s="257"/>
      <c r="CFN11" s="257"/>
      <c r="CFO11" s="257"/>
      <c r="CFP11" s="257"/>
      <c r="CFQ11" s="257"/>
      <c r="CFR11" s="257"/>
      <c r="CFS11" s="257"/>
      <c r="CFT11" s="257"/>
      <c r="CFU11" s="257"/>
      <c r="CFV11" s="257"/>
      <c r="CFW11" s="257"/>
      <c r="CFX11" s="257"/>
      <c r="CFY11" s="257"/>
      <c r="CFZ11" s="257"/>
      <c r="CGA11" s="257"/>
      <c r="CGB11" s="257"/>
      <c r="CGC11" s="257"/>
      <c r="CGD11" s="257"/>
      <c r="CGE11" s="257"/>
      <c r="CGF11" s="257"/>
      <c r="CGG11" s="257"/>
      <c r="CGH11" s="257"/>
      <c r="CGI11" s="257"/>
      <c r="CGJ11" s="257"/>
      <c r="CGK11" s="257"/>
      <c r="CGL11" s="257"/>
      <c r="CGM11" s="257"/>
      <c r="CGN11" s="257"/>
      <c r="CGO11" s="257"/>
      <c r="CGP11" s="257"/>
      <c r="CGQ11" s="257"/>
      <c r="CGR11" s="257"/>
      <c r="CGS11" s="257"/>
      <c r="CGT11" s="257"/>
      <c r="CGU11" s="257"/>
      <c r="CGV11" s="257"/>
      <c r="CGW11" s="257"/>
      <c r="CGX11" s="257"/>
      <c r="CGY11" s="257"/>
      <c r="CGZ11" s="257"/>
      <c r="CHA11" s="257"/>
      <c r="CHB11" s="257"/>
      <c r="CHC11" s="257"/>
      <c r="CHD11" s="257"/>
      <c r="CHE11" s="257"/>
      <c r="CHF11" s="257"/>
      <c r="CHG11" s="257"/>
      <c r="CHH11" s="257"/>
      <c r="CHI11" s="257"/>
      <c r="CHJ11" s="257"/>
      <c r="CHK11" s="257"/>
      <c r="CHL11" s="257"/>
      <c r="CHM11" s="257"/>
      <c r="CHN11" s="257"/>
      <c r="CHO11" s="257"/>
      <c r="CHP11" s="257"/>
      <c r="CHQ11" s="257"/>
      <c r="CHR11" s="257"/>
      <c r="CHS11" s="257"/>
      <c r="CHT11" s="257"/>
      <c r="CHU11" s="257"/>
      <c r="CHV11" s="257"/>
      <c r="CHW11" s="257"/>
      <c r="CHX11" s="257"/>
      <c r="CHY11" s="257"/>
      <c r="CHZ11" s="257"/>
      <c r="CIA11" s="257"/>
      <c r="CIB11" s="257"/>
      <c r="CIC11" s="257"/>
      <c r="CID11" s="257"/>
      <c r="CIE11" s="257"/>
      <c r="CIF11" s="257"/>
      <c r="CIG11" s="257"/>
      <c r="CIH11" s="257"/>
      <c r="CII11" s="257"/>
      <c r="CIJ11" s="257"/>
      <c r="CIK11" s="257"/>
      <c r="CIL11" s="257"/>
      <c r="CIM11" s="257"/>
      <c r="CIN11" s="257"/>
      <c r="CIO11" s="257"/>
      <c r="CIP11" s="257"/>
      <c r="CIQ11" s="257"/>
      <c r="CIR11" s="257"/>
      <c r="CIS11" s="257"/>
      <c r="CIT11" s="257"/>
      <c r="CIU11" s="257"/>
      <c r="CIV11" s="257"/>
      <c r="CIW11" s="257"/>
      <c r="CIX11" s="257"/>
      <c r="CIY11" s="257"/>
      <c r="CIZ11" s="257"/>
      <c r="CJA11" s="257"/>
      <c r="CJB11" s="257"/>
      <c r="CJC11" s="257"/>
      <c r="CJD11" s="257"/>
      <c r="CJE11" s="257"/>
      <c r="CJF11" s="257"/>
      <c r="CJG11" s="257"/>
      <c r="CJH11" s="257"/>
      <c r="CJI11" s="257"/>
      <c r="CJJ11" s="257"/>
      <c r="CJK11" s="257"/>
      <c r="CJL11" s="257"/>
      <c r="CJM11" s="257"/>
      <c r="CJN11" s="257"/>
      <c r="CJO11" s="257"/>
      <c r="CJP11" s="257"/>
      <c r="CJQ11" s="257"/>
      <c r="CJR11" s="257"/>
      <c r="CJS11" s="257"/>
      <c r="CJT11" s="257"/>
      <c r="CJU11" s="257"/>
      <c r="CJV11" s="257"/>
      <c r="CJW11" s="257"/>
      <c r="CJX11" s="257"/>
      <c r="CJY11" s="257"/>
      <c r="CJZ11" s="257"/>
      <c r="CKA11" s="257"/>
      <c r="CKB11" s="257"/>
      <c r="CKC11" s="257"/>
      <c r="CKD11" s="257"/>
      <c r="CKE11" s="257"/>
      <c r="CKF11" s="257"/>
      <c r="CKG11" s="257"/>
      <c r="CKH11" s="257"/>
      <c r="CKI11" s="257"/>
      <c r="CKJ11" s="257"/>
      <c r="CKK11" s="257"/>
      <c r="CKL11" s="257"/>
      <c r="CKM11" s="257"/>
      <c r="CKN11" s="257"/>
      <c r="CKO11" s="257"/>
      <c r="CKP11" s="257"/>
      <c r="CKQ11" s="257"/>
      <c r="CKR11" s="257"/>
      <c r="CKS11" s="257"/>
      <c r="CKT11" s="257"/>
      <c r="CKU11" s="257"/>
      <c r="CKV11" s="257"/>
      <c r="CKW11" s="257"/>
      <c r="CKX11" s="257"/>
      <c r="CKY11" s="257"/>
      <c r="CKZ11" s="257"/>
      <c r="CLA11" s="257"/>
      <c r="CLB11" s="257"/>
      <c r="CLC11" s="257"/>
      <c r="CLD11" s="257"/>
      <c r="CLE11" s="257"/>
      <c r="CLF11" s="257"/>
      <c r="CLG11" s="257"/>
      <c r="CLH11" s="257"/>
      <c r="CLI11" s="257"/>
      <c r="CLJ11" s="257"/>
      <c r="CLK11" s="257"/>
      <c r="CLL11" s="257"/>
      <c r="CLM11" s="257"/>
      <c r="CLN11" s="257"/>
      <c r="CLO11" s="257"/>
      <c r="CLP11" s="257"/>
      <c r="CLQ11" s="257"/>
      <c r="CLR11" s="257"/>
      <c r="CLS11" s="257"/>
      <c r="CLT11" s="257"/>
      <c r="CLU11" s="257"/>
      <c r="CLV11" s="257"/>
      <c r="CLW11" s="257"/>
      <c r="CLX11" s="257"/>
      <c r="CLY11" s="257"/>
      <c r="CLZ11" s="257"/>
      <c r="CMA11" s="257"/>
      <c r="CMB11" s="257"/>
      <c r="CMC11" s="257"/>
      <c r="CMD11" s="257"/>
      <c r="CME11" s="257"/>
      <c r="CMF11" s="257"/>
      <c r="CMG11" s="257"/>
      <c r="CMH11" s="257"/>
      <c r="CMI11" s="257"/>
      <c r="CMJ11" s="257"/>
      <c r="CMK11" s="257"/>
      <c r="CML11" s="257"/>
      <c r="CMM11" s="257"/>
      <c r="CMN11" s="257"/>
      <c r="CMO11" s="257"/>
      <c r="CMP11" s="257"/>
      <c r="CMQ11" s="257"/>
      <c r="CMR11" s="257"/>
      <c r="CMS11" s="257"/>
      <c r="CMT11" s="257"/>
      <c r="CMU11" s="257"/>
      <c r="CMV11" s="257"/>
      <c r="CMW11" s="257"/>
      <c r="CMX11" s="257"/>
      <c r="CMY11" s="257"/>
      <c r="CMZ11" s="257"/>
      <c r="CNA11" s="257"/>
      <c r="CNB11" s="257"/>
    </row>
    <row r="12" spans="1:2394" s="53" customFormat="1" ht="12" customHeight="1">
      <c r="A12" s="1179"/>
      <c r="B12" s="1177" t="s">
        <v>34</v>
      </c>
      <c r="C12" s="1178"/>
      <c r="D12" s="1164" t="s">
        <v>72</v>
      </c>
      <c r="E12" s="1164"/>
      <c r="F12" s="1164"/>
      <c r="G12" s="1164"/>
      <c r="H12" s="1164"/>
      <c r="I12" s="1173"/>
      <c r="J12" s="1174"/>
      <c r="K12"/>
      <c r="L12"/>
      <c r="M12"/>
      <c r="N12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7"/>
      <c r="BA12" s="257"/>
      <c r="BB12" s="257"/>
      <c r="BC12" s="257"/>
      <c r="BD12" s="257"/>
      <c r="BE12" s="257"/>
      <c r="BF12" s="257"/>
      <c r="BG12" s="257"/>
      <c r="BH12" s="257"/>
      <c r="BI12" s="257"/>
      <c r="BJ12" s="257"/>
      <c r="BK12" s="257"/>
      <c r="BL12" s="257"/>
      <c r="BM12" s="257"/>
      <c r="BN12" s="257"/>
      <c r="BO12" s="257"/>
      <c r="BP12" s="257"/>
      <c r="BQ12" s="257"/>
      <c r="BR12" s="257"/>
      <c r="BS12" s="257"/>
      <c r="BT12" s="257"/>
      <c r="BU12" s="257"/>
      <c r="BV12" s="257"/>
      <c r="BW12" s="257"/>
      <c r="BX12" s="257"/>
      <c r="BY12" s="257"/>
      <c r="BZ12" s="257"/>
      <c r="CA12" s="257"/>
      <c r="CB12" s="257"/>
      <c r="CC12" s="257"/>
      <c r="CD12" s="257"/>
      <c r="CE12" s="257"/>
      <c r="CF12" s="257"/>
      <c r="CG12" s="257"/>
      <c r="CH12" s="257"/>
      <c r="CI12" s="257"/>
      <c r="CJ12" s="257"/>
      <c r="CK12" s="257"/>
      <c r="CL12" s="257"/>
      <c r="CM12" s="257"/>
      <c r="CN12" s="257"/>
      <c r="CO12" s="257"/>
      <c r="CP12" s="257"/>
      <c r="CQ12" s="257"/>
      <c r="CR12" s="257"/>
      <c r="CS12" s="257"/>
      <c r="CT12" s="257"/>
      <c r="CU12" s="257"/>
      <c r="CV12" s="257"/>
      <c r="CW12" s="257"/>
      <c r="CX12" s="257"/>
      <c r="CY12" s="257"/>
      <c r="CZ12" s="257"/>
      <c r="DA12" s="257"/>
      <c r="DB12" s="257"/>
      <c r="DC12" s="257"/>
      <c r="DD12" s="257"/>
      <c r="DE12" s="257"/>
      <c r="DF12" s="257"/>
      <c r="DG12" s="257"/>
      <c r="DH12" s="257"/>
      <c r="DI12" s="257"/>
      <c r="DJ12" s="257"/>
      <c r="DK12" s="257"/>
      <c r="DL12" s="257"/>
      <c r="DM12" s="257"/>
      <c r="DN12" s="257"/>
      <c r="DO12" s="257"/>
      <c r="DP12" s="257"/>
      <c r="DQ12" s="257"/>
      <c r="DR12" s="257"/>
      <c r="DS12" s="257"/>
      <c r="DT12" s="257"/>
      <c r="DU12" s="257"/>
      <c r="DV12" s="257"/>
      <c r="DW12" s="257"/>
      <c r="DX12" s="257"/>
      <c r="DY12" s="257"/>
      <c r="DZ12" s="257"/>
      <c r="EA12" s="257"/>
      <c r="EB12" s="257"/>
      <c r="EC12" s="257"/>
      <c r="ED12" s="257"/>
      <c r="EE12" s="257"/>
      <c r="EF12" s="257"/>
      <c r="EG12" s="257"/>
      <c r="EH12" s="257"/>
      <c r="EI12" s="257"/>
      <c r="EJ12" s="257"/>
      <c r="EK12" s="257"/>
      <c r="EL12" s="257"/>
      <c r="EM12" s="257"/>
      <c r="EN12" s="257"/>
      <c r="EO12" s="257"/>
      <c r="EP12" s="257"/>
      <c r="EQ12" s="257"/>
      <c r="ER12" s="257"/>
      <c r="ES12" s="257"/>
      <c r="ET12" s="257"/>
      <c r="EU12" s="257"/>
      <c r="EV12" s="257"/>
      <c r="EW12" s="257"/>
      <c r="EX12" s="257"/>
      <c r="EY12" s="257"/>
      <c r="EZ12" s="257"/>
      <c r="FA12" s="257"/>
      <c r="FB12" s="257"/>
      <c r="FC12" s="257"/>
      <c r="FD12" s="257"/>
      <c r="FE12" s="257"/>
      <c r="FF12" s="257"/>
      <c r="FG12" s="257"/>
      <c r="FH12" s="257"/>
      <c r="FI12" s="257"/>
      <c r="FJ12" s="257"/>
      <c r="FK12" s="257"/>
      <c r="FL12" s="257"/>
      <c r="FM12" s="257"/>
      <c r="FN12" s="257"/>
      <c r="FO12" s="257"/>
      <c r="FP12" s="257"/>
      <c r="FQ12" s="257"/>
      <c r="FR12" s="257"/>
      <c r="FS12" s="257"/>
      <c r="FT12" s="257"/>
      <c r="FU12" s="257"/>
      <c r="FV12" s="257"/>
      <c r="FW12" s="257"/>
      <c r="FX12" s="257"/>
      <c r="FY12" s="257"/>
      <c r="FZ12" s="257"/>
      <c r="GA12" s="257"/>
      <c r="GB12" s="257"/>
      <c r="GC12" s="257"/>
      <c r="GD12" s="257"/>
      <c r="GE12" s="257"/>
      <c r="GF12" s="257"/>
      <c r="GG12" s="257"/>
      <c r="GH12" s="257"/>
      <c r="GI12" s="257"/>
      <c r="GJ12" s="257"/>
      <c r="GK12" s="257"/>
      <c r="GL12" s="257"/>
      <c r="GM12" s="257"/>
      <c r="GN12" s="257"/>
      <c r="GO12" s="257"/>
      <c r="GP12" s="257"/>
      <c r="GQ12" s="257"/>
      <c r="GR12" s="257"/>
      <c r="GS12" s="257"/>
      <c r="GT12" s="257"/>
      <c r="GU12" s="257"/>
      <c r="GV12" s="257"/>
      <c r="GW12" s="257"/>
      <c r="GX12" s="257"/>
      <c r="GY12" s="257"/>
      <c r="GZ12" s="257"/>
      <c r="HA12" s="257"/>
      <c r="HB12" s="257"/>
      <c r="HC12" s="257"/>
      <c r="HD12" s="257"/>
      <c r="HE12" s="257"/>
      <c r="HF12" s="257"/>
      <c r="HG12" s="257"/>
      <c r="HH12" s="257"/>
      <c r="HI12" s="257"/>
      <c r="HJ12" s="257"/>
      <c r="HK12" s="257"/>
      <c r="HL12" s="257"/>
      <c r="HM12" s="257"/>
      <c r="HN12" s="257"/>
      <c r="HO12" s="257"/>
      <c r="HP12" s="257"/>
      <c r="HQ12" s="257"/>
      <c r="HR12" s="257"/>
      <c r="HS12" s="257"/>
      <c r="HT12" s="257"/>
      <c r="HU12" s="257"/>
      <c r="HV12" s="257"/>
      <c r="HW12" s="257"/>
      <c r="HX12" s="257"/>
      <c r="HY12" s="257"/>
      <c r="HZ12" s="257"/>
      <c r="IA12" s="257"/>
      <c r="IB12" s="257"/>
      <c r="IC12" s="257"/>
      <c r="ID12" s="257"/>
      <c r="IE12" s="257"/>
      <c r="IF12" s="257"/>
      <c r="IG12" s="257"/>
      <c r="IH12" s="257"/>
      <c r="II12" s="257"/>
      <c r="IJ12" s="257"/>
      <c r="IK12" s="257"/>
      <c r="IL12" s="257"/>
      <c r="IM12" s="257"/>
      <c r="IN12" s="257"/>
      <c r="IO12" s="257"/>
      <c r="IP12" s="257"/>
      <c r="IQ12" s="257"/>
      <c r="IR12" s="257"/>
      <c r="IS12" s="257"/>
      <c r="IT12" s="257"/>
      <c r="IU12" s="257"/>
      <c r="IV12" s="257"/>
      <c r="IW12" s="257"/>
      <c r="IX12" s="257"/>
      <c r="IY12" s="257"/>
      <c r="IZ12" s="257"/>
      <c r="JA12" s="257"/>
      <c r="JB12" s="257"/>
      <c r="JC12" s="257"/>
      <c r="JD12" s="257"/>
      <c r="JE12" s="257"/>
      <c r="JF12" s="257"/>
      <c r="JG12" s="257"/>
      <c r="JH12" s="257"/>
      <c r="JI12" s="257"/>
      <c r="JJ12" s="257"/>
      <c r="JK12" s="257"/>
      <c r="JL12" s="257"/>
      <c r="JM12" s="257"/>
      <c r="JN12" s="257"/>
      <c r="JO12" s="257"/>
      <c r="JP12" s="257"/>
      <c r="JQ12" s="257"/>
      <c r="JR12" s="257"/>
      <c r="JS12" s="257"/>
      <c r="JT12" s="257"/>
      <c r="JU12" s="257"/>
      <c r="JV12" s="257"/>
      <c r="JW12" s="257"/>
      <c r="JX12" s="257"/>
      <c r="JY12" s="257"/>
      <c r="JZ12" s="257"/>
      <c r="KA12" s="257"/>
      <c r="KB12" s="257"/>
      <c r="KC12" s="257"/>
      <c r="KD12" s="257"/>
      <c r="KE12" s="257"/>
      <c r="KF12" s="257"/>
      <c r="KG12" s="257"/>
      <c r="KH12" s="257"/>
      <c r="KI12" s="257"/>
      <c r="KJ12" s="257"/>
      <c r="KK12" s="257"/>
      <c r="KL12" s="257"/>
      <c r="KM12" s="257"/>
      <c r="KN12" s="257"/>
      <c r="KO12" s="257"/>
      <c r="KP12" s="257"/>
      <c r="KQ12" s="257"/>
      <c r="KR12" s="257"/>
      <c r="KS12" s="257"/>
      <c r="KT12" s="257"/>
      <c r="KU12" s="257"/>
      <c r="KV12" s="257"/>
      <c r="KW12" s="257"/>
      <c r="KX12" s="257"/>
      <c r="KY12" s="257"/>
      <c r="KZ12" s="257"/>
      <c r="LA12" s="257"/>
      <c r="LB12" s="257"/>
      <c r="LC12" s="257"/>
      <c r="LD12" s="257"/>
      <c r="LE12" s="257"/>
      <c r="LF12" s="257"/>
      <c r="LG12" s="257"/>
      <c r="LH12" s="257"/>
      <c r="LI12" s="257"/>
      <c r="LJ12" s="257"/>
      <c r="LK12" s="257"/>
      <c r="LL12" s="257"/>
      <c r="LM12" s="257"/>
      <c r="LN12" s="257"/>
      <c r="LO12" s="257"/>
      <c r="LP12" s="257"/>
      <c r="LQ12" s="257"/>
      <c r="LR12" s="257"/>
      <c r="LS12" s="257"/>
      <c r="LT12" s="257"/>
      <c r="LU12" s="257"/>
      <c r="LV12" s="257"/>
      <c r="LW12" s="257"/>
      <c r="LX12" s="257"/>
      <c r="LY12" s="257"/>
      <c r="LZ12" s="257"/>
      <c r="MA12" s="257"/>
      <c r="MB12" s="257"/>
      <c r="MC12" s="257"/>
      <c r="MD12" s="257"/>
      <c r="ME12" s="257"/>
      <c r="MF12" s="257"/>
      <c r="MG12" s="257"/>
      <c r="MH12" s="257"/>
      <c r="MI12" s="257"/>
      <c r="MJ12" s="257"/>
      <c r="MK12" s="257"/>
      <c r="ML12" s="257"/>
      <c r="MM12" s="257"/>
      <c r="MN12" s="257"/>
      <c r="MO12" s="257"/>
      <c r="MP12" s="257"/>
      <c r="MQ12" s="257"/>
      <c r="MR12" s="257"/>
      <c r="MS12" s="257"/>
      <c r="MT12" s="257"/>
      <c r="MU12" s="257"/>
      <c r="MV12" s="257"/>
      <c r="MW12" s="257"/>
      <c r="MX12" s="257"/>
      <c r="MY12" s="257"/>
      <c r="MZ12" s="257"/>
      <c r="NA12" s="257"/>
      <c r="NB12" s="257"/>
      <c r="NC12" s="257"/>
      <c r="ND12" s="257"/>
      <c r="NE12" s="257"/>
      <c r="NF12" s="257"/>
      <c r="NG12" s="257"/>
      <c r="NH12" s="257"/>
      <c r="NI12" s="257"/>
      <c r="NJ12" s="257"/>
      <c r="NK12" s="257"/>
      <c r="NL12" s="257"/>
      <c r="NM12" s="257"/>
      <c r="NN12" s="257"/>
      <c r="NO12" s="257"/>
      <c r="NP12" s="257"/>
      <c r="NQ12" s="257"/>
      <c r="NR12" s="257"/>
      <c r="NS12" s="257"/>
      <c r="NT12" s="257"/>
      <c r="NU12" s="257"/>
      <c r="NV12" s="257"/>
      <c r="NW12" s="257"/>
      <c r="NX12" s="257"/>
      <c r="NY12" s="257"/>
      <c r="NZ12" s="257"/>
      <c r="OA12" s="257"/>
      <c r="OB12" s="257"/>
      <c r="OC12" s="257"/>
      <c r="OD12" s="257"/>
      <c r="OE12" s="257"/>
      <c r="OF12" s="257"/>
      <c r="OG12" s="257"/>
      <c r="OH12" s="257"/>
      <c r="OI12" s="257"/>
      <c r="OJ12" s="257"/>
      <c r="OK12" s="257"/>
      <c r="OL12" s="257"/>
      <c r="OM12" s="257"/>
      <c r="ON12" s="257"/>
      <c r="OO12" s="257"/>
      <c r="OP12" s="257"/>
      <c r="OQ12" s="257"/>
      <c r="OR12" s="257"/>
      <c r="OS12" s="257"/>
      <c r="OT12" s="257"/>
      <c r="OU12" s="257"/>
      <c r="OV12" s="257"/>
      <c r="OW12" s="257"/>
      <c r="OX12" s="257"/>
      <c r="OY12" s="257"/>
      <c r="OZ12" s="257"/>
      <c r="PA12" s="257"/>
      <c r="PB12" s="257"/>
      <c r="PC12" s="257"/>
      <c r="PD12" s="257"/>
      <c r="PE12" s="257"/>
      <c r="PF12" s="257"/>
      <c r="PG12" s="257"/>
      <c r="PH12" s="257"/>
      <c r="PI12" s="257"/>
      <c r="PJ12" s="257"/>
      <c r="PK12" s="257"/>
      <c r="PL12" s="257"/>
      <c r="PM12" s="257"/>
      <c r="PN12" s="257"/>
      <c r="PO12" s="257"/>
      <c r="PP12" s="257"/>
      <c r="PQ12" s="257"/>
      <c r="PR12" s="257"/>
      <c r="PS12" s="257"/>
      <c r="PT12" s="257"/>
      <c r="PU12" s="257"/>
      <c r="PV12" s="257"/>
      <c r="PW12" s="257"/>
      <c r="PX12" s="257"/>
      <c r="PY12" s="257"/>
      <c r="PZ12" s="257"/>
      <c r="QA12" s="257"/>
      <c r="QB12" s="257"/>
      <c r="QC12" s="257"/>
      <c r="QD12" s="257"/>
      <c r="QE12" s="257"/>
      <c r="QF12" s="257"/>
      <c r="QG12" s="257"/>
      <c r="QH12" s="257"/>
      <c r="QI12" s="257"/>
      <c r="QJ12" s="257"/>
      <c r="QK12" s="257"/>
      <c r="QL12" s="257"/>
      <c r="QM12" s="257"/>
      <c r="QN12" s="257"/>
      <c r="QO12" s="257"/>
      <c r="QP12" s="257"/>
      <c r="QQ12" s="257"/>
      <c r="QR12" s="257"/>
      <c r="QS12" s="257"/>
      <c r="QT12" s="257"/>
      <c r="QU12" s="257"/>
      <c r="QV12" s="257"/>
      <c r="QW12" s="257"/>
      <c r="QX12" s="257"/>
      <c r="QY12" s="257"/>
      <c r="QZ12" s="257"/>
      <c r="RA12" s="257"/>
      <c r="RB12" s="257"/>
      <c r="RC12" s="257"/>
      <c r="RD12" s="257"/>
      <c r="RE12" s="257"/>
      <c r="RF12" s="257"/>
      <c r="RG12" s="257"/>
      <c r="RH12" s="257"/>
      <c r="RI12" s="257"/>
      <c r="RJ12" s="257"/>
      <c r="RK12" s="257"/>
      <c r="RL12" s="257"/>
      <c r="RM12" s="257"/>
      <c r="RN12" s="257"/>
      <c r="RO12" s="257"/>
      <c r="RP12" s="257"/>
      <c r="RQ12" s="257"/>
      <c r="RR12" s="257"/>
      <c r="RS12" s="257"/>
      <c r="RT12" s="257"/>
      <c r="RU12" s="257"/>
      <c r="RV12" s="257"/>
      <c r="RW12" s="257"/>
      <c r="RX12" s="257"/>
      <c r="RY12" s="257"/>
      <c r="RZ12" s="257"/>
      <c r="SA12" s="257"/>
      <c r="SB12" s="257"/>
      <c r="SC12" s="257"/>
      <c r="SD12" s="257"/>
      <c r="SE12" s="257"/>
      <c r="SF12" s="257"/>
      <c r="SG12" s="257"/>
      <c r="SH12" s="257"/>
      <c r="SI12" s="257"/>
      <c r="SJ12" s="257"/>
      <c r="SK12" s="257"/>
      <c r="SL12" s="257"/>
      <c r="SM12" s="257"/>
      <c r="SN12" s="257"/>
      <c r="SO12" s="257"/>
      <c r="SP12" s="257"/>
      <c r="SQ12" s="257"/>
      <c r="SR12" s="257"/>
      <c r="SS12" s="257"/>
      <c r="ST12" s="257"/>
      <c r="SU12" s="257"/>
      <c r="SV12" s="257"/>
      <c r="SW12" s="257"/>
      <c r="SX12" s="257"/>
      <c r="SY12" s="257"/>
      <c r="SZ12" s="257"/>
      <c r="TA12" s="257"/>
      <c r="TB12" s="257"/>
      <c r="TC12" s="257"/>
      <c r="TD12" s="257"/>
      <c r="TE12" s="257"/>
      <c r="TF12" s="257"/>
      <c r="TG12" s="257"/>
      <c r="TH12" s="257"/>
      <c r="TI12" s="257"/>
      <c r="TJ12" s="257"/>
      <c r="TK12" s="257"/>
      <c r="TL12" s="257"/>
      <c r="TM12" s="257"/>
      <c r="TN12" s="257"/>
      <c r="TO12" s="257"/>
      <c r="TP12" s="257"/>
      <c r="TQ12" s="257"/>
      <c r="TR12" s="257"/>
      <c r="TS12" s="257"/>
      <c r="TT12" s="257"/>
      <c r="TU12" s="257"/>
      <c r="TV12" s="257"/>
      <c r="TW12" s="257"/>
      <c r="TX12" s="257"/>
      <c r="TY12" s="257"/>
      <c r="TZ12" s="257"/>
      <c r="UA12" s="257"/>
      <c r="UB12" s="257"/>
      <c r="UC12" s="257"/>
      <c r="UD12" s="257"/>
      <c r="UE12" s="257"/>
      <c r="UF12" s="257"/>
      <c r="UG12" s="257"/>
      <c r="UH12" s="257"/>
      <c r="UI12" s="257"/>
      <c r="UJ12" s="257"/>
      <c r="UK12" s="257"/>
      <c r="UL12" s="257"/>
      <c r="UM12" s="257"/>
      <c r="UN12" s="257"/>
      <c r="UO12" s="257"/>
      <c r="UP12" s="257"/>
      <c r="UQ12" s="257"/>
      <c r="UR12" s="257"/>
      <c r="US12" s="257"/>
      <c r="UT12" s="257"/>
      <c r="UU12" s="257"/>
      <c r="UV12" s="257"/>
      <c r="UW12" s="257"/>
      <c r="UX12" s="257"/>
      <c r="UY12" s="257"/>
      <c r="UZ12" s="257"/>
      <c r="VA12" s="257"/>
      <c r="VB12" s="257"/>
      <c r="VC12" s="257"/>
      <c r="VD12" s="257"/>
      <c r="VE12" s="257"/>
      <c r="VF12" s="257"/>
      <c r="VG12" s="257"/>
      <c r="VH12" s="257"/>
      <c r="VI12" s="257"/>
      <c r="VJ12" s="257"/>
      <c r="VK12" s="257"/>
      <c r="VL12" s="257"/>
      <c r="VM12" s="257"/>
      <c r="VN12" s="257"/>
      <c r="VO12" s="257"/>
      <c r="VP12" s="257"/>
      <c r="VQ12" s="257"/>
      <c r="VR12" s="257"/>
      <c r="VS12" s="257"/>
      <c r="VT12" s="257"/>
      <c r="VU12" s="257"/>
      <c r="VV12" s="257"/>
      <c r="VW12" s="257"/>
      <c r="VX12" s="257"/>
      <c r="VY12" s="257"/>
      <c r="VZ12" s="257"/>
      <c r="WA12" s="257"/>
      <c r="WB12" s="257"/>
      <c r="WC12" s="257"/>
      <c r="WD12" s="257"/>
      <c r="WE12" s="257"/>
      <c r="WF12" s="257"/>
      <c r="WG12" s="257"/>
      <c r="WH12" s="257"/>
      <c r="WI12" s="257"/>
      <c r="WJ12" s="257"/>
      <c r="WK12" s="257"/>
      <c r="WL12" s="257"/>
      <c r="WM12" s="257"/>
      <c r="WN12" s="257"/>
      <c r="WO12" s="257"/>
      <c r="WP12" s="257"/>
      <c r="WQ12" s="257"/>
      <c r="WR12" s="257"/>
      <c r="WS12" s="257"/>
      <c r="WT12" s="257"/>
      <c r="WU12" s="257"/>
      <c r="WV12" s="257"/>
      <c r="WW12" s="257"/>
      <c r="WX12" s="257"/>
      <c r="WY12" s="257"/>
      <c r="WZ12" s="257"/>
      <c r="XA12" s="257"/>
      <c r="XB12" s="257"/>
      <c r="XC12" s="257"/>
      <c r="XD12" s="257"/>
      <c r="XE12" s="257"/>
      <c r="XF12" s="257"/>
      <c r="XG12" s="257"/>
      <c r="XH12" s="257"/>
      <c r="XI12" s="257"/>
      <c r="XJ12" s="257"/>
      <c r="XK12" s="257"/>
      <c r="XL12" s="257"/>
      <c r="XM12" s="257"/>
      <c r="XN12" s="257"/>
      <c r="XO12" s="257"/>
      <c r="XP12" s="257"/>
      <c r="XQ12" s="257"/>
      <c r="XR12" s="257"/>
      <c r="XS12" s="257"/>
      <c r="XT12" s="257"/>
      <c r="XU12" s="257"/>
      <c r="XV12" s="257"/>
      <c r="XW12" s="257"/>
      <c r="XX12" s="257"/>
      <c r="XY12" s="257"/>
      <c r="XZ12" s="257"/>
      <c r="YA12" s="257"/>
      <c r="YB12" s="257"/>
      <c r="YC12" s="257"/>
      <c r="YD12" s="257"/>
      <c r="YE12" s="257"/>
      <c r="YF12" s="257"/>
      <c r="YG12" s="257"/>
      <c r="YH12" s="257"/>
      <c r="YI12" s="257"/>
      <c r="YJ12" s="257"/>
      <c r="YK12" s="257"/>
      <c r="YL12" s="257"/>
      <c r="YM12" s="257"/>
      <c r="YN12" s="257"/>
      <c r="YO12" s="257"/>
      <c r="YP12" s="257"/>
      <c r="YQ12" s="257"/>
      <c r="YR12" s="257"/>
      <c r="YS12" s="257"/>
      <c r="YT12" s="257"/>
      <c r="YU12" s="257"/>
      <c r="YV12" s="257"/>
      <c r="YW12" s="257"/>
      <c r="YX12" s="257"/>
      <c r="YY12" s="257"/>
      <c r="YZ12" s="257"/>
      <c r="ZA12" s="257"/>
      <c r="ZB12" s="257"/>
      <c r="ZC12" s="257"/>
      <c r="ZD12" s="257"/>
      <c r="ZE12" s="257"/>
      <c r="ZF12" s="257"/>
      <c r="ZG12" s="257"/>
      <c r="ZH12" s="257"/>
      <c r="ZI12" s="257"/>
      <c r="ZJ12" s="257"/>
      <c r="ZK12" s="257"/>
      <c r="ZL12" s="257"/>
      <c r="ZM12" s="257"/>
      <c r="ZN12" s="257"/>
      <c r="ZO12" s="257"/>
      <c r="ZP12" s="257"/>
      <c r="ZQ12" s="257"/>
      <c r="ZR12" s="257"/>
      <c r="ZS12" s="257"/>
      <c r="ZT12" s="257"/>
      <c r="ZU12" s="257"/>
      <c r="ZV12" s="257"/>
      <c r="ZW12" s="257"/>
      <c r="ZX12" s="257"/>
      <c r="ZY12" s="257"/>
      <c r="ZZ12" s="257"/>
      <c r="AAA12" s="257"/>
      <c r="AAB12" s="257"/>
      <c r="AAC12" s="257"/>
      <c r="AAD12" s="257"/>
      <c r="AAE12" s="257"/>
      <c r="AAF12" s="257"/>
      <c r="AAG12" s="257"/>
      <c r="AAH12" s="257"/>
      <c r="AAI12" s="257"/>
      <c r="AAJ12" s="257"/>
      <c r="AAK12" s="257"/>
      <c r="AAL12" s="257"/>
      <c r="AAM12" s="257"/>
      <c r="AAN12" s="257"/>
      <c r="AAO12" s="257"/>
      <c r="AAP12" s="257"/>
      <c r="AAQ12" s="257"/>
      <c r="AAR12" s="257"/>
      <c r="AAS12" s="257"/>
      <c r="AAT12" s="257"/>
      <c r="AAU12" s="257"/>
      <c r="AAV12" s="257"/>
      <c r="AAW12" s="257"/>
      <c r="AAX12" s="257"/>
      <c r="AAY12" s="257"/>
      <c r="AAZ12" s="257"/>
      <c r="ABA12" s="257"/>
      <c r="ABB12" s="257"/>
      <c r="ABC12" s="257"/>
      <c r="ABD12" s="257"/>
      <c r="ABE12" s="257"/>
      <c r="ABF12" s="257"/>
      <c r="ABG12" s="257"/>
      <c r="ABH12" s="257"/>
      <c r="ABI12" s="257"/>
      <c r="ABJ12" s="257"/>
      <c r="ABK12" s="257"/>
      <c r="ABL12" s="257"/>
      <c r="ABM12" s="257"/>
      <c r="ABN12" s="257"/>
      <c r="ABO12" s="257"/>
      <c r="ABP12" s="257"/>
      <c r="ABQ12" s="257"/>
      <c r="ABR12" s="257"/>
      <c r="ABS12" s="257"/>
      <c r="ABT12" s="257"/>
      <c r="ABU12" s="257"/>
      <c r="ABV12" s="257"/>
      <c r="ABW12" s="257"/>
      <c r="ABX12" s="257"/>
      <c r="ABY12" s="257"/>
      <c r="ABZ12" s="257"/>
      <c r="ACA12" s="257"/>
      <c r="ACB12" s="257"/>
      <c r="ACC12" s="257"/>
      <c r="ACD12" s="257"/>
      <c r="ACE12" s="257"/>
      <c r="ACF12" s="257"/>
      <c r="ACG12" s="257"/>
      <c r="ACH12" s="257"/>
      <c r="ACI12" s="257"/>
      <c r="ACJ12" s="257"/>
      <c r="ACK12" s="257"/>
      <c r="ACL12" s="257"/>
      <c r="ACM12" s="257"/>
      <c r="ACN12" s="257"/>
      <c r="ACO12" s="257"/>
      <c r="ACP12" s="257"/>
      <c r="ACQ12" s="257"/>
      <c r="ACR12" s="257"/>
      <c r="ACS12" s="257"/>
      <c r="ACT12" s="257"/>
      <c r="ACU12" s="257"/>
      <c r="ACV12" s="257"/>
      <c r="ACW12" s="257"/>
      <c r="ACX12" s="257"/>
      <c r="ACY12" s="257"/>
      <c r="ACZ12" s="257"/>
      <c r="ADA12" s="257"/>
      <c r="ADB12" s="257"/>
      <c r="ADC12" s="257"/>
      <c r="ADD12" s="257"/>
      <c r="ADE12" s="257"/>
      <c r="ADF12" s="257"/>
      <c r="ADG12" s="257"/>
      <c r="ADH12" s="257"/>
      <c r="ADI12" s="257"/>
      <c r="ADJ12" s="257"/>
      <c r="ADK12" s="257"/>
      <c r="ADL12" s="257"/>
      <c r="ADM12" s="257"/>
      <c r="ADN12" s="257"/>
      <c r="ADO12" s="257"/>
      <c r="ADP12" s="257"/>
      <c r="ADQ12" s="257"/>
      <c r="ADR12" s="257"/>
      <c r="ADS12" s="257"/>
      <c r="ADT12" s="257"/>
      <c r="ADU12" s="257"/>
      <c r="ADV12" s="257"/>
      <c r="ADW12" s="257"/>
      <c r="ADX12" s="257"/>
      <c r="ADY12" s="257"/>
      <c r="ADZ12" s="257"/>
      <c r="AEA12" s="257"/>
      <c r="AEB12" s="257"/>
      <c r="AEC12" s="257"/>
      <c r="AED12" s="257"/>
      <c r="AEE12" s="257"/>
      <c r="AEF12" s="257"/>
      <c r="AEG12" s="257"/>
      <c r="AEH12" s="257"/>
      <c r="AEI12" s="257"/>
      <c r="AEJ12" s="257"/>
      <c r="AEK12" s="257"/>
      <c r="AEL12" s="257"/>
      <c r="AEM12" s="257"/>
      <c r="AEN12" s="257"/>
      <c r="AEO12" s="257"/>
      <c r="AEP12" s="257"/>
      <c r="AEQ12" s="257"/>
      <c r="AER12" s="257"/>
      <c r="AES12" s="257"/>
      <c r="AET12" s="257"/>
      <c r="AEU12" s="257"/>
      <c r="AEV12" s="257"/>
      <c r="AEW12" s="257"/>
      <c r="AEX12" s="257"/>
      <c r="AEY12" s="257"/>
      <c r="AEZ12" s="257"/>
      <c r="AFA12" s="257"/>
      <c r="AFB12" s="257"/>
      <c r="AFC12" s="257"/>
      <c r="AFD12" s="257"/>
      <c r="AFE12" s="257"/>
      <c r="AFF12" s="257"/>
      <c r="AFG12" s="257"/>
      <c r="AFH12" s="257"/>
      <c r="AFI12" s="257"/>
      <c r="AFJ12" s="257"/>
      <c r="AFK12" s="257"/>
      <c r="AFL12" s="257"/>
      <c r="AFM12" s="257"/>
      <c r="AFN12" s="257"/>
      <c r="AFO12" s="257"/>
      <c r="AFP12" s="257"/>
      <c r="AFQ12" s="257"/>
      <c r="AFR12" s="257"/>
      <c r="AFS12" s="257"/>
      <c r="AFT12" s="257"/>
      <c r="AFU12" s="257"/>
      <c r="AFV12" s="257"/>
      <c r="AFW12" s="257"/>
      <c r="AFX12" s="257"/>
      <c r="AFY12" s="257"/>
      <c r="AFZ12" s="257"/>
      <c r="AGA12" s="257"/>
      <c r="AGB12" s="257"/>
      <c r="AGC12" s="257"/>
      <c r="AGD12" s="257"/>
      <c r="AGE12" s="257"/>
      <c r="AGF12" s="257"/>
      <c r="AGG12" s="257"/>
      <c r="AGH12" s="257"/>
      <c r="AGI12" s="257"/>
      <c r="AGJ12" s="257"/>
      <c r="AGK12" s="257"/>
      <c r="AGL12" s="257"/>
      <c r="AGM12" s="257"/>
      <c r="AGN12" s="257"/>
      <c r="AGO12" s="257"/>
      <c r="AGP12" s="257"/>
      <c r="AGQ12" s="257"/>
      <c r="AGR12" s="257"/>
      <c r="AGS12" s="257"/>
      <c r="AGT12" s="257"/>
      <c r="AGU12" s="257"/>
      <c r="AGV12" s="257"/>
      <c r="AGW12" s="257"/>
      <c r="AGX12" s="257"/>
      <c r="AGY12" s="257"/>
      <c r="AGZ12" s="257"/>
      <c r="AHA12" s="257"/>
      <c r="AHB12" s="257"/>
      <c r="AHC12" s="257"/>
      <c r="AHD12" s="257"/>
      <c r="AHE12" s="257"/>
      <c r="AHF12" s="257"/>
      <c r="AHG12" s="257"/>
      <c r="AHH12" s="257"/>
      <c r="AHI12" s="257"/>
      <c r="AHJ12" s="257"/>
      <c r="AHK12" s="257"/>
      <c r="AHL12" s="257"/>
      <c r="AHM12" s="257"/>
      <c r="AHN12" s="257"/>
      <c r="AHO12" s="257"/>
      <c r="AHP12" s="257"/>
      <c r="AHQ12" s="257"/>
      <c r="AHR12" s="257"/>
      <c r="AHS12" s="257"/>
      <c r="AHT12" s="257"/>
      <c r="AHU12" s="257"/>
      <c r="AHV12" s="257"/>
      <c r="AHW12" s="257"/>
      <c r="AHX12" s="257"/>
      <c r="AHY12" s="257"/>
      <c r="AHZ12" s="257"/>
      <c r="AIA12" s="257"/>
      <c r="AIB12" s="257"/>
      <c r="AIC12" s="257"/>
      <c r="AID12" s="257"/>
      <c r="AIE12" s="257"/>
      <c r="AIF12" s="257"/>
      <c r="AIG12" s="257"/>
      <c r="AIH12" s="257"/>
      <c r="AII12" s="257"/>
      <c r="AIJ12" s="257"/>
      <c r="AIK12" s="257"/>
      <c r="AIL12" s="257"/>
      <c r="AIM12" s="257"/>
      <c r="AIN12" s="257"/>
      <c r="AIO12" s="257"/>
      <c r="AIP12" s="257"/>
      <c r="AIQ12" s="257"/>
      <c r="AIR12" s="257"/>
      <c r="AIS12" s="257"/>
      <c r="AIT12" s="257"/>
      <c r="AIU12" s="257"/>
      <c r="AIV12" s="257"/>
      <c r="AIW12" s="257"/>
      <c r="AIX12" s="257"/>
      <c r="AIY12" s="257"/>
      <c r="AIZ12" s="257"/>
      <c r="AJA12" s="257"/>
      <c r="AJB12" s="257"/>
      <c r="AJC12" s="257"/>
      <c r="AJD12" s="257"/>
      <c r="AJE12" s="257"/>
      <c r="AJF12" s="257"/>
      <c r="AJG12" s="257"/>
      <c r="AJH12" s="257"/>
      <c r="AJI12" s="257"/>
      <c r="AJJ12" s="257"/>
      <c r="AJK12" s="257"/>
      <c r="AJL12" s="257"/>
      <c r="AJM12" s="257"/>
      <c r="AJN12" s="257"/>
      <c r="AJO12" s="257"/>
      <c r="AJP12" s="257"/>
      <c r="AJQ12" s="257"/>
      <c r="AJR12" s="257"/>
      <c r="AJS12" s="257"/>
      <c r="AJT12" s="257"/>
      <c r="AJU12" s="257"/>
      <c r="AJV12" s="257"/>
      <c r="AJW12" s="257"/>
      <c r="AJX12" s="257"/>
      <c r="AJY12" s="257"/>
      <c r="AJZ12" s="257"/>
      <c r="AKA12" s="257"/>
      <c r="AKB12" s="257"/>
      <c r="AKC12" s="257"/>
      <c r="AKD12" s="257"/>
      <c r="AKE12" s="257"/>
      <c r="AKF12" s="257"/>
      <c r="AKG12" s="257"/>
      <c r="AKH12" s="257"/>
      <c r="AKI12" s="257"/>
      <c r="AKJ12" s="257"/>
      <c r="AKK12" s="257"/>
      <c r="AKL12" s="257"/>
      <c r="AKM12" s="257"/>
      <c r="AKN12" s="257"/>
      <c r="AKO12" s="257"/>
      <c r="AKP12" s="257"/>
      <c r="AKQ12" s="257"/>
      <c r="AKR12" s="257"/>
      <c r="AKS12" s="257"/>
      <c r="AKT12" s="257"/>
      <c r="AKU12" s="257"/>
      <c r="AKV12" s="257"/>
      <c r="AKW12" s="257"/>
      <c r="AKX12" s="257"/>
      <c r="AKY12" s="257"/>
      <c r="AKZ12" s="257"/>
      <c r="ALA12" s="257"/>
      <c r="ALB12" s="257"/>
      <c r="ALC12" s="257"/>
      <c r="ALD12" s="257"/>
      <c r="ALE12" s="257"/>
      <c r="ALF12" s="257"/>
      <c r="ALG12" s="257"/>
      <c r="ALH12" s="257"/>
      <c r="ALI12" s="257"/>
      <c r="ALJ12" s="257"/>
      <c r="ALK12" s="257"/>
      <c r="ALL12" s="257"/>
      <c r="ALM12" s="257"/>
      <c r="ALN12" s="257"/>
      <c r="ALO12" s="257"/>
      <c r="ALP12" s="257"/>
      <c r="ALQ12" s="257"/>
      <c r="ALR12" s="257"/>
      <c r="ALS12" s="257"/>
      <c r="ALT12" s="257"/>
      <c r="ALU12" s="257"/>
      <c r="ALV12" s="257"/>
      <c r="ALW12" s="257"/>
      <c r="ALX12" s="257"/>
      <c r="ALY12" s="257"/>
      <c r="ALZ12" s="257"/>
      <c r="AMA12" s="257"/>
      <c r="AMB12" s="257"/>
      <c r="AMC12" s="257"/>
      <c r="AMD12" s="257"/>
      <c r="AME12" s="257"/>
      <c r="AMF12" s="257"/>
      <c r="AMG12" s="257"/>
      <c r="AMH12" s="257"/>
      <c r="AMI12" s="257"/>
      <c r="AMJ12" s="257"/>
      <c r="AMK12" s="257"/>
      <c r="AML12" s="257"/>
      <c r="AMM12" s="257"/>
      <c r="AMN12" s="257"/>
      <c r="AMO12" s="257"/>
      <c r="AMP12" s="257"/>
      <c r="AMQ12" s="257"/>
      <c r="AMR12" s="257"/>
      <c r="AMS12" s="257"/>
      <c r="AMT12" s="257"/>
      <c r="AMU12" s="257"/>
      <c r="AMV12" s="257"/>
      <c r="AMW12" s="257"/>
      <c r="AMX12" s="257"/>
      <c r="AMY12" s="257"/>
      <c r="AMZ12" s="257"/>
      <c r="ANA12" s="257"/>
      <c r="ANB12" s="257"/>
      <c r="ANC12" s="257"/>
      <c r="AND12" s="257"/>
      <c r="ANE12" s="257"/>
      <c r="ANF12" s="257"/>
      <c r="ANG12" s="257"/>
      <c r="ANH12" s="257"/>
      <c r="ANI12" s="257"/>
      <c r="ANJ12" s="257"/>
      <c r="ANK12" s="257"/>
      <c r="ANL12" s="257"/>
      <c r="ANM12" s="257"/>
      <c r="ANN12" s="257"/>
      <c r="ANO12" s="257"/>
      <c r="ANP12" s="257"/>
      <c r="ANQ12" s="257"/>
      <c r="ANR12" s="257"/>
      <c r="ANS12" s="257"/>
      <c r="ANT12" s="257"/>
      <c r="ANU12" s="257"/>
      <c r="ANV12" s="257"/>
      <c r="ANW12" s="257"/>
      <c r="ANX12" s="257"/>
      <c r="ANY12" s="257"/>
      <c r="ANZ12" s="257"/>
      <c r="AOA12" s="257"/>
      <c r="AOB12" s="257"/>
      <c r="AOC12" s="257"/>
      <c r="AOD12" s="257"/>
      <c r="AOE12" s="257"/>
      <c r="AOF12" s="257"/>
      <c r="AOG12" s="257"/>
      <c r="AOH12" s="257"/>
      <c r="AOI12" s="257"/>
      <c r="AOJ12" s="257"/>
      <c r="AOK12" s="257"/>
      <c r="AOL12" s="257"/>
      <c r="AOM12" s="257"/>
      <c r="AON12" s="257"/>
      <c r="AOO12" s="257"/>
      <c r="AOP12" s="257"/>
      <c r="AOQ12" s="257"/>
      <c r="AOR12" s="257"/>
      <c r="AOS12" s="257"/>
      <c r="AOT12" s="257"/>
      <c r="AOU12" s="257"/>
      <c r="AOV12" s="257"/>
      <c r="AOW12" s="257"/>
      <c r="AOX12" s="257"/>
      <c r="AOY12" s="257"/>
      <c r="AOZ12" s="257"/>
      <c r="APA12" s="257"/>
      <c r="APB12" s="257"/>
      <c r="APC12" s="257"/>
      <c r="APD12" s="257"/>
      <c r="APE12" s="257"/>
      <c r="APF12" s="257"/>
      <c r="APG12" s="257"/>
      <c r="APH12" s="257"/>
      <c r="API12" s="257"/>
      <c r="APJ12" s="257"/>
      <c r="APK12" s="257"/>
      <c r="APL12" s="257"/>
      <c r="APM12" s="257"/>
      <c r="APN12" s="257"/>
      <c r="APO12" s="257"/>
      <c r="APP12" s="257"/>
      <c r="APQ12" s="257"/>
      <c r="APR12" s="257"/>
      <c r="APS12" s="257"/>
      <c r="APT12" s="257"/>
      <c r="APU12" s="257"/>
      <c r="APV12" s="257"/>
      <c r="APW12" s="257"/>
      <c r="APX12" s="257"/>
      <c r="APY12" s="257"/>
      <c r="APZ12" s="257"/>
      <c r="AQA12" s="257"/>
      <c r="AQB12" s="257"/>
      <c r="AQC12" s="257"/>
      <c r="AQD12" s="257"/>
      <c r="AQE12" s="257"/>
      <c r="AQF12" s="257"/>
      <c r="AQG12" s="257"/>
      <c r="AQH12" s="257"/>
      <c r="AQI12" s="257"/>
      <c r="AQJ12" s="257"/>
      <c r="AQK12" s="257"/>
      <c r="AQL12" s="257"/>
      <c r="AQM12" s="257"/>
      <c r="AQN12" s="257"/>
      <c r="AQO12" s="257"/>
      <c r="AQP12" s="257"/>
      <c r="AQQ12" s="257"/>
      <c r="AQR12" s="257"/>
      <c r="AQS12" s="257"/>
      <c r="AQT12" s="257"/>
      <c r="AQU12" s="257"/>
      <c r="AQV12" s="257"/>
      <c r="AQW12" s="257"/>
      <c r="AQX12" s="257"/>
      <c r="AQY12" s="257"/>
      <c r="AQZ12" s="257"/>
      <c r="ARA12" s="257"/>
      <c r="ARB12" s="257"/>
      <c r="ARC12" s="257"/>
      <c r="ARD12" s="257"/>
      <c r="ARE12" s="257"/>
      <c r="ARF12" s="257"/>
      <c r="ARG12" s="257"/>
      <c r="ARH12" s="257"/>
      <c r="ARI12" s="257"/>
      <c r="ARJ12" s="257"/>
      <c r="ARK12" s="257"/>
      <c r="ARL12" s="257"/>
      <c r="ARM12" s="257"/>
      <c r="ARN12" s="257"/>
      <c r="ARO12" s="257"/>
      <c r="ARP12" s="257"/>
      <c r="ARQ12" s="257"/>
      <c r="ARR12" s="257"/>
      <c r="ARS12" s="257"/>
      <c r="ART12" s="257"/>
      <c r="ARU12" s="257"/>
      <c r="ARV12" s="257"/>
      <c r="ARW12" s="257"/>
      <c r="ARX12" s="257"/>
      <c r="ARY12" s="257"/>
      <c r="ARZ12" s="257"/>
      <c r="ASA12" s="257"/>
      <c r="ASB12" s="257"/>
      <c r="ASC12" s="257"/>
      <c r="ASD12" s="257"/>
      <c r="ASE12" s="257"/>
      <c r="ASF12" s="257"/>
      <c r="ASG12" s="257"/>
      <c r="ASH12" s="257"/>
      <c r="ASI12" s="257"/>
      <c r="ASJ12" s="257"/>
      <c r="ASK12" s="257"/>
      <c r="ASL12" s="257"/>
      <c r="ASM12" s="257"/>
      <c r="ASN12" s="257"/>
      <c r="ASO12" s="257"/>
      <c r="ASP12" s="257"/>
      <c r="ASQ12" s="257"/>
      <c r="ASR12" s="257"/>
      <c r="ASS12" s="257"/>
      <c r="AST12" s="257"/>
      <c r="ASU12" s="257"/>
      <c r="ASV12" s="257"/>
      <c r="ASW12" s="257"/>
      <c r="ASX12" s="257"/>
      <c r="ASY12" s="257"/>
      <c r="ASZ12" s="257"/>
      <c r="ATA12" s="257"/>
      <c r="ATB12" s="257"/>
      <c r="ATC12" s="257"/>
      <c r="ATD12" s="257"/>
      <c r="ATE12" s="257"/>
      <c r="ATF12" s="257"/>
      <c r="ATG12" s="257"/>
      <c r="ATH12" s="257"/>
      <c r="ATI12" s="257"/>
      <c r="ATJ12" s="257"/>
      <c r="ATK12" s="257"/>
      <c r="ATL12" s="257"/>
      <c r="ATM12" s="257"/>
      <c r="ATN12" s="257"/>
      <c r="ATO12" s="257"/>
      <c r="ATP12" s="257"/>
      <c r="ATQ12" s="257"/>
      <c r="ATR12" s="257"/>
      <c r="ATS12" s="257"/>
      <c r="ATT12" s="257"/>
      <c r="ATU12" s="257"/>
      <c r="ATV12" s="257"/>
      <c r="ATW12" s="257"/>
      <c r="ATX12" s="257"/>
      <c r="ATY12" s="257"/>
      <c r="ATZ12" s="257"/>
      <c r="AUA12" s="257"/>
      <c r="AUB12" s="257"/>
      <c r="AUC12" s="257"/>
      <c r="AUD12" s="257"/>
      <c r="AUE12" s="257"/>
      <c r="AUF12" s="257"/>
      <c r="AUG12" s="257"/>
      <c r="AUH12" s="257"/>
      <c r="AUI12" s="257"/>
      <c r="AUJ12" s="257"/>
      <c r="AUK12" s="257"/>
      <c r="AUL12" s="257"/>
      <c r="AUM12" s="257"/>
      <c r="AUN12" s="257"/>
      <c r="AUO12" s="257"/>
      <c r="AUP12" s="257"/>
      <c r="AUQ12" s="257"/>
      <c r="AUR12" s="257"/>
      <c r="AUS12" s="257"/>
      <c r="AUT12" s="257"/>
      <c r="AUU12" s="257"/>
      <c r="AUV12" s="257"/>
      <c r="AUW12" s="257"/>
      <c r="AUX12" s="257"/>
      <c r="AUY12" s="257"/>
      <c r="AUZ12" s="257"/>
      <c r="AVA12" s="257"/>
      <c r="AVB12" s="257"/>
      <c r="AVC12" s="257"/>
      <c r="AVD12" s="257"/>
      <c r="AVE12" s="257"/>
      <c r="AVF12" s="257"/>
      <c r="AVG12" s="257"/>
      <c r="AVH12" s="257"/>
      <c r="AVI12" s="257"/>
      <c r="AVJ12" s="257"/>
      <c r="AVK12" s="257"/>
      <c r="AVL12" s="257"/>
      <c r="AVM12" s="257"/>
      <c r="AVN12" s="257"/>
      <c r="AVO12" s="257"/>
      <c r="AVP12" s="257"/>
      <c r="AVQ12" s="257"/>
      <c r="AVR12" s="257"/>
      <c r="AVS12" s="257"/>
      <c r="AVT12" s="257"/>
      <c r="AVU12" s="257"/>
      <c r="AVV12" s="257"/>
      <c r="AVW12" s="257"/>
      <c r="AVX12" s="257"/>
      <c r="AVY12" s="257"/>
      <c r="AVZ12" s="257"/>
      <c r="AWA12" s="257"/>
      <c r="AWB12" s="257"/>
      <c r="AWC12" s="257"/>
      <c r="AWD12" s="257"/>
      <c r="AWE12" s="257"/>
      <c r="AWF12" s="257"/>
      <c r="AWG12" s="257"/>
      <c r="AWH12" s="257"/>
      <c r="AWI12" s="257"/>
      <c r="AWJ12" s="257"/>
      <c r="AWK12" s="257"/>
      <c r="AWL12" s="257"/>
      <c r="AWM12" s="257"/>
      <c r="AWN12" s="257"/>
      <c r="AWO12" s="257"/>
      <c r="AWP12" s="257"/>
      <c r="AWQ12" s="257"/>
      <c r="AWR12" s="257"/>
      <c r="AWS12" s="257"/>
      <c r="AWT12" s="257"/>
      <c r="AWU12" s="257"/>
      <c r="AWV12" s="257"/>
      <c r="AWW12" s="257"/>
      <c r="AWX12" s="257"/>
      <c r="AWY12" s="257"/>
      <c r="AWZ12" s="257"/>
      <c r="AXA12" s="257"/>
      <c r="AXB12" s="257"/>
      <c r="AXC12" s="257"/>
      <c r="AXD12" s="257"/>
      <c r="AXE12" s="257"/>
      <c r="AXF12" s="257"/>
      <c r="AXG12" s="257"/>
      <c r="AXH12" s="257"/>
      <c r="AXI12" s="257"/>
      <c r="AXJ12" s="257"/>
      <c r="AXK12" s="257"/>
      <c r="AXL12" s="257"/>
      <c r="AXM12" s="257"/>
      <c r="AXN12" s="257"/>
      <c r="AXO12" s="257"/>
      <c r="AXP12" s="257"/>
      <c r="AXQ12" s="257"/>
      <c r="AXR12" s="257"/>
      <c r="AXS12" s="257"/>
      <c r="AXT12" s="257"/>
      <c r="AXU12" s="257"/>
      <c r="AXV12" s="257"/>
      <c r="AXW12" s="257"/>
      <c r="AXX12" s="257"/>
      <c r="AXY12" s="257"/>
      <c r="AXZ12" s="257"/>
      <c r="AYA12" s="257"/>
      <c r="AYB12" s="257"/>
      <c r="AYC12" s="257"/>
      <c r="AYD12" s="257"/>
      <c r="AYE12" s="257"/>
      <c r="AYF12" s="257"/>
      <c r="AYG12" s="257"/>
      <c r="AYH12" s="257"/>
      <c r="AYI12" s="257"/>
      <c r="AYJ12" s="257"/>
      <c r="AYK12" s="257"/>
      <c r="AYL12" s="257"/>
      <c r="AYM12" s="257"/>
      <c r="AYN12" s="257"/>
      <c r="AYO12" s="257"/>
      <c r="AYP12" s="257"/>
      <c r="AYQ12" s="257"/>
      <c r="AYR12" s="257"/>
      <c r="AYS12" s="257"/>
      <c r="AYT12" s="257"/>
      <c r="AYU12" s="257"/>
      <c r="AYV12" s="257"/>
      <c r="AYW12" s="257"/>
      <c r="AYX12" s="257"/>
      <c r="AYY12" s="257"/>
      <c r="AYZ12" s="257"/>
      <c r="AZA12" s="257"/>
      <c r="AZB12" s="257"/>
      <c r="AZC12" s="257"/>
      <c r="AZD12" s="257"/>
      <c r="AZE12" s="257"/>
      <c r="AZF12" s="257"/>
      <c r="AZG12" s="257"/>
      <c r="AZH12" s="257"/>
      <c r="AZI12" s="257"/>
      <c r="AZJ12" s="257"/>
      <c r="AZK12" s="257"/>
      <c r="AZL12" s="257"/>
      <c r="AZM12" s="257"/>
      <c r="AZN12" s="257"/>
      <c r="AZO12" s="257"/>
      <c r="AZP12" s="257"/>
      <c r="AZQ12" s="257"/>
      <c r="AZR12" s="257"/>
      <c r="AZS12" s="257"/>
      <c r="AZT12" s="257"/>
      <c r="AZU12" s="257"/>
      <c r="AZV12" s="257"/>
      <c r="AZW12" s="257"/>
      <c r="AZX12" s="257"/>
      <c r="AZY12" s="257"/>
      <c r="AZZ12" s="257"/>
      <c r="BAA12" s="257"/>
      <c r="BAB12" s="257"/>
      <c r="BAC12" s="257"/>
      <c r="BAD12" s="257"/>
      <c r="BAE12" s="257"/>
      <c r="BAF12" s="257"/>
      <c r="BAG12" s="257"/>
      <c r="BAH12" s="257"/>
      <c r="BAI12" s="257"/>
      <c r="BAJ12" s="257"/>
      <c r="BAK12" s="257"/>
      <c r="BAL12" s="257"/>
      <c r="BAM12" s="257"/>
      <c r="BAN12" s="257"/>
      <c r="BAO12" s="257"/>
      <c r="BAP12" s="257"/>
      <c r="BAQ12" s="257"/>
      <c r="BAR12" s="257"/>
      <c r="BAS12" s="257"/>
      <c r="BAT12" s="257"/>
      <c r="BAU12" s="257"/>
      <c r="BAV12" s="257"/>
      <c r="BAW12" s="257"/>
      <c r="BAX12" s="257"/>
      <c r="BAY12" s="257"/>
      <c r="BAZ12" s="257"/>
      <c r="BBA12" s="257"/>
      <c r="BBB12" s="257"/>
      <c r="BBC12" s="257"/>
      <c r="BBD12" s="257"/>
      <c r="BBE12" s="257"/>
      <c r="BBF12" s="257"/>
      <c r="BBG12" s="257"/>
      <c r="BBH12" s="257"/>
      <c r="BBI12" s="257"/>
      <c r="BBJ12" s="257"/>
      <c r="BBK12" s="257"/>
      <c r="BBL12" s="257"/>
      <c r="BBM12" s="257"/>
      <c r="BBN12" s="257"/>
      <c r="BBO12" s="257"/>
      <c r="BBP12" s="257"/>
      <c r="BBQ12" s="257"/>
      <c r="BBR12" s="257"/>
      <c r="BBS12" s="257"/>
      <c r="BBT12" s="257"/>
      <c r="BBU12" s="257"/>
      <c r="BBV12" s="257"/>
      <c r="BBW12" s="257"/>
      <c r="BBX12" s="257"/>
      <c r="BBY12" s="257"/>
      <c r="BBZ12" s="257"/>
      <c r="BCA12" s="257"/>
      <c r="BCB12" s="257"/>
      <c r="BCC12" s="257"/>
      <c r="BCD12" s="257"/>
      <c r="BCE12" s="257"/>
      <c r="BCF12" s="257"/>
      <c r="BCG12" s="257"/>
      <c r="BCH12" s="257"/>
      <c r="BCI12" s="257"/>
      <c r="BCJ12" s="257"/>
      <c r="BCK12" s="257"/>
      <c r="BCL12" s="257"/>
      <c r="BCM12" s="257"/>
      <c r="BCN12" s="257"/>
      <c r="BCO12" s="257"/>
      <c r="BCP12" s="257"/>
      <c r="BCQ12" s="257"/>
      <c r="BCR12" s="257"/>
      <c r="BCS12" s="257"/>
      <c r="BCT12" s="257"/>
      <c r="BCU12" s="257"/>
      <c r="BCV12" s="257"/>
      <c r="BCW12" s="257"/>
      <c r="BCX12" s="257"/>
      <c r="BCY12" s="257"/>
      <c r="BCZ12" s="257"/>
      <c r="BDA12" s="257"/>
      <c r="BDB12" s="257"/>
      <c r="BDC12" s="257"/>
      <c r="BDD12" s="257"/>
      <c r="BDE12" s="257"/>
      <c r="BDF12" s="257"/>
      <c r="BDG12" s="257"/>
      <c r="BDH12" s="257"/>
      <c r="BDI12" s="257"/>
      <c r="BDJ12" s="257"/>
      <c r="BDK12" s="257"/>
      <c r="BDL12" s="257"/>
      <c r="BDM12" s="257"/>
      <c r="BDN12" s="257"/>
      <c r="BDO12" s="257"/>
      <c r="BDP12" s="257"/>
      <c r="BDQ12" s="257"/>
      <c r="BDR12" s="257"/>
      <c r="BDS12" s="257"/>
      <c r="BDT12" s="257"/>
      <c r="BDU12" s="257"/>
      <c r="BDV12" s="257"/>
      <c r="BDW12" s="257"/>
      <c r="BDX12" s="257"/>
      <c r="BDY12" s="257"/>
      <c r="BDZ12" s="257"/>
      <c r="BEA12" s="257"/>
      <c r="BEB12" s="257"/>
      <c r="BEC12" s="257"/>
      <c r="BED12" s="257"/>
      <c r="BEE12" s="257"/>
      <c r="BEF12" s="257"/>
      <c r="BEG12" s="257"/>
      <c r="BEH12" s="257"/>
      <c r="BEI12" s="257"/>
      <c r="BEJ12" s="257"/>
      <c r="BEK12" s="257"/>
      <c r="BEL12" s="257"/>
      <c r="BEM12" s="257"/>
      <c r="BEN12" s="257"/>
      <c r="BEO12" s="257"/>
      <c r="BEP12" s="257"/>
      <c r="BEQ12" s="257"/>
      <c r="BER12" s="257"/>
      <c r="BES12" s="257"/>
      <c r="BET12" s="257"/>
      <c r="BEU12" s="257"/>
      <c r="BEV12" s="257"/>
      <c r="BEW12" s="257"/>
      <c r="BEX12" s="257"/>
      <c r="BEY12" s="257"/>
      <c r="BEZ12" s="257"/>
      <c r="BFA12" s="257"/>
      <c r="BFB12" s="257"/>
      <c r="BFC12" s="257"/>
      <c r="BFD12" s="257"/>
      <c r="BFE12" s="257"/>
      <c r="BFF12" s="257"/>
      <c r="BFG12" s="257"/>
      <c r="BFH12" s="257"/>
      <c r="BFI12" s="257"/>
      <c r="BFJ12" s="257"/>
      <c r="BFK12" s="257"/>
      <c r="BFL12" s="257"/>
      <c r="BFM12" s="257"/>
      <c r="BFN12" s="257"/>
      <c r="BFO12" s="257"/>
      <c r="BFP12" s="257"/>
      <c r="BFQ12" s="257"/>
      <c r="BFR12" s="257"/>
      <c r="BFS12" s="257"/>
      <c r="BFT12" s="257"/>
      <c r="BFU12" s="257"/>
      <c r="BFV12" s="257"/>
      <c r="BFW12" s="257"/>
      <c r="BFX12" s="257"/>
      <c r="BFY12" s="257"/>
      <c r="BFZ12" s="257"/>
      <c r="BGA12" s="257"/>
      <c r="BGB12" s="257"/>
      <c r="BGC12" s="257"/>
      <c r="BGD12" s="257"/>
      <c r="BGE12" s="257"/>
      <c r="BGF12" s="257"/>
      <c r="BGG12" s="257"/>
      <c r="BGH12" s="257"/>
      <c r="BGI12" s="257"/>
      <c r="BGJ12" s="257"/>
      <c r="BGK12" s="257"/>
      <c r="BGL12" s="257"/>
      <c r="BGM12" s="257"/>
      <c r="BGN12" s="257"/>
      <c r="BGO12" s="257"/>
      <c r="BGP12" s="257"/>
      <c r="BGQ12" s="257"/>
      <c r="BGR12" s="257"/>
      <c r="BGS12" s="257"/>
      <c r="BGT12" s="257"/>
      <c r="BGU12" s="257"/>
      <c r="BGV12" s="257"/>
      <c r="BGW12" s="257"/>
      <c r="BGX12" s="257"/>
      <c r="BGY12" s="257"/>
      <c r="BGZ12" s="257"/>
      <c r="BHA12" s="257"/>
      <c r="BHB12" s="257"/>
      <c r="BHC12" s="257"/>
      <c r="BHD12" s="257"/>
      <c r="BHE12" s="257"/>
      <c r="BHF12" s="257"/>
      <c r="BHG12" s="257"/>
      <c r="BHH12" s="257"/>
      <c r="BHI12" s="257"/>
      <c r="BHJ12" s="257"/>
      <c r="BHK12" s="257"/>
      <c r="BHL12" s="257"/>
      <c r="BHM12" s="257"/>
      <c r="BHN12" s="257"/>
      <c r="BHO12" s="257"/>
      <c r="BHP12" s="257"/>
      <c r="BHQ12" s="257"/>
      <c r="BHR12" s="257"/>
      <c r="BHS12" s="257"/>
      <c r="BHT12" s="257"/>
      <c r="BHU12" s="257"/>
      <c r="BHV12" s="257"/>
      <c r="BHW12" s="257"/>
      <c r="BHX12" s="257"/>
      <c r="BHY12" s="257"/>
      <c r="BHZ12" s="257"/>
      <c r="BIA12" s="257"/>
      <c r="BIB12" s="257"/>
      <c r="BIC12" s="257"/>
      <c r="BID12" s="257"/>
      <c r="BIE12" s="257"/>
      <c r="BIF12" s="257"/>
      <c r="BIG12" s="257"/>
      <c r="BIH12" s="257"/>
      <c r="BII12" s="257"/>
      <c r="BIJ12" s="257"/>
      <c r="BIK12" s="257"/>
      <c r="BIL12" s="257"/>
      <c r="BIM12" s="257"/>
      <c r="BIN12" s="257"/>
      <c r="BIO12" s="257"/>
      <c r="BIP12" s="257"/>
      <c r="BIQ12" s="257"/>
      <c r="BIR12" s="257"/>
      <c r="BIS12" s="257"/>
      <c r="BIT12" s="257"/>
      <c r="BIU12" s="257"/>
      <c r="BIV12" s="257"/>
      <c r="BIW12" s="257"/>
      <c r="BIX12" s="257"/>
      <c r="BIY12" s="257"/>
      <c r="BIZ12" s="257"/>
      <c r="BJA12" s="257"/>
      <c r="BJB12" s="257"/>
      <c r="BJC12" s="257"/>
      <c r="BJD12" s="257"/>
      <c r="BJE12" s="257"/>
      <c r="BJF12" s="257"/>
      <c r="BJG12" s="257"/>
      <c r="BJH12" s="257"/>
      <c r="BJI12" s="257"/>
      <c r="BJJ12" s="257"/>
      <c r="BJK12" s="257"/>
      <c r="BJL12" s="257"/>
      <c r="BJM12" s="257"/>
      <c r="BJN12" s="257"/>
      <c r="BJO12" s="257"/>
      <c r="BJP12" s="257"/>
      <c r="BJQ12" s="257"/>
      <c r="BJR12" s="257"/>
      <c r="BJS12" s="257"/>
      <c r="BJT12" s="257"/>
      <c r="BJU12" s="257"/>
      <c r="BJV12" s="257"/>
      <c r="BJW12" s="257"/>
      <c r="BJX12" s="257"/>
      <c r="BJY12" s="257"/>
      <c r="BJZ12" s="257"/>
      <c r="BKA12" s="257"/>
      <c r="BKB12" s="257"/>
      <c r="BKC12" s="257"/>
      <c r="BKD12" s="257"/>
      <c r="BKE12" s="257"/>
      <c r="BKF12" s="257"/>
      <c r="BKG12" s="257"/>
      <c r="BKH12" s="257"/>
      <c r="BKI12" s="257"/>
      <c r="BKJ12" s="257"/>
      <c r="BKK12" s="257"/>
      <c r="BKL12" s="257"/>
      <c r="BKM12" s="257"/>
      <c r="BKN12" s="257"/>
      <c r="BKO12" s="257"/>
      <c r="BKP12" s="257"/>
      <c r="BKQ12" s="257"/>
      <c r="BKR12" s="257"/>
      <c r="BKS12" s="257"/>
      <c r="BKT12" s="257"/>
      <c r="BKU12" s="257"/>
      <c r="BKV12" s="257"/>
      <c r="BKW12" s="257"/>
      <c r="BKX12" s="257"/>
      <c r="BKY12" s="257"/>
      <c r="BKZ12" s="257"/>
      <c r="BLA12" s="257"/>
      <c r="BLB12" s="257"/>
      <c r="BLC12" s="257"/>
      <c r="BLD12" s="257"/>
      <c r="BLE12" s="257"/>
      <c r="BLF12" s="257"/>
      <c r="BLG12" s="257"/>
      <c r="BLH12" s="257"/>
      <c r="BLI12" s="257"/>
      <c r="BLJ12" s="257"/>
      <c r="BLK12" s="257"/>
      <c r="BLL12" s="257"/>
      <c r="BLM12" s="257"/>
      <c r="BLN12" s="257"/>
      <c r="BLO12" s="257"/>
      <c r="BLP12" s="257"/>
      <c r="BLQ12" s="257"/>
      <c r="BLR12" s="257"/>
      <c r="BLS12" s="257"/>
      <c r="BLT12" s="257"/>
      <c r="BLU12" s="257"/>
      <c r="BLV12" s="257"/>
      <c r="BLW12" s="257"/>
      <c r="BLX12" s="257"/>
      <c r="BLY12" s="257"/>
      <c r="BLZ12" s="257"/>
      <c r="BMA12" s="257"/>
      <c r="BMB12" s="257"/>
      <c r="BMC12" s="257"/>
      <c r="BMD12" s="257"/>
      <c r="BME12" s="257"/>
      <c r="BMF12" s="257"/>
      <c r="BMG12" s="257"/>
      <c r="BMH12" s="257"/>
      <c r="BMI12" s="257"/>
      <c r="BMJ12" s="257"/>
      <c r="BMK12" s="257"/>
      <c r="BML12" s="257"/>
      <c r="BMM12" s="257"/>
      <c r="BMN12" s="257"/>
      <c r="BMO12" s="257"/>
      <c r="BMP12" s="257"/>
      <c r="BMQ12" s="257"/>
      <c r="BMR12" s="257"/>
      <c r="BMS12" s="257"/>
      <c r="BMT12" s="257"/>
      <c r="BMU12" s="257"/>
      <c r="BMV12" s="257"/>
      <c r="BMW12" s="257"/>
      <c r="BMX12" s="257"/>
      <c r="BMY12" s="257"/>
      <c r="BMZ12" s="257"/>
      <c r="BNA12" s="257"/>
      <c r="BNB12" s="257"/>
      <c r="BNC12" s="257"/>
      <c r="BND12" s="257"/>
      <c r="BNE12" s="257"/>
      <c r="BNF12" s="257"/>
      <c r="BNG12" s="257"/>
      <c r="BNH12" s="257"/>
      <c r="BNI12" s="257"/>
      <c r="BNJ12" s="257"/>
      <c r="BNK12" s="257"/>
      <c r="BNL12" s="257"/>
      <c r="BNM12" s="257"/>
      <c r="BNN12" s="257"/>
      <c r="BNO12" s="257"/>
      <c r="BNP12" s="257"/>
      <c r="BNQ12" s="257"/>
      <c r="BNR12" s="257"/>
      <c r="BNS12" s="257"/>
      <c r="BNT12" s="257"/>
      <c r="BNU12" s="257"/>
      <c r="BNV12" s="257"/>
      <c r="BNW12" s="257"/>
      <c r="BNX12" s="257"/>
      <c r="BNY12" s="257"/>
      <c r="BNZ12" s="257"/>
      <c r="BOA12" s="257"/>
      <c r="BOB12" s="257"/>
      <c r="BOC12" s="257"/>
      <c r="BOD12" s="257"/>
      <c r="BOE12" s="257"/>
      <c r="BOF12" s="257"/>
      <c r="BOG12" s="257"/>
      <c r="BOH12" s="257"/>
      <c r="BOI12" s="257"/>
      <c r="BOJ12" s="257"/>
      <c r="BOK12" s="257"/>
      <c r="BOL12" s="257"/>
      <c r="BOM12" s="257"/>
      <c r="BON12" s="257"/>
      <c r="BOO12" s="257"/>
      <c r="BOP12" s="257"/>
      <c r="BOQ12" s="257"/>
      <c r="BOR12" s="257"/>
      <c r="BOS12" s="257"/>
      <c r="BOT12" s="257"/>
      <c r="BOU12" s="257"/>
      <c r="BOV12" s="257"/>
      <c r="BOW12" s="257"/>
      <c r="BOX12" s="257"/>
      <c r="BOY12" s="257"/>
      <c r="BOZ12" s="257"/>
      <c r="BPA12" s="257"/>
      <c r="BPB12" s="257"/>
      <c r="BPC12" s="257"/>
      <c r="BPD12" s="257"/>
      <c r="BPE12" s="257"/>
      <c r="BPF12" s="257"/>
      <c r="BPG12" s="257"/>
      <c r="BPH12" s="257"/>
      <c r="BPI12" s="257"/>
      <c r="BPJ12" s="257"/>
      <c r="BPK12" s="257"/>
      <c r="BPL12" s="257"/>
      <c r="BPM12" s="257"/>
      <c r="BPN12" s="257"/>
      <c r="BPO12" s="257"/>
      <c r="BPP12" s="257"/>
      <c r="BPQ12" s="257"/>
      <c r="BPR12" s="257"/>
      <c r="BPS12" s="257"/>
      <c r="BPT12" s="257"/>
      <c r="BPU12" s="257"/>
      <c r="BPV12" s="257"/>
      <c r="BPW12" s="257"/>
      <c r="BPX12" s="257"/>
      <c r="BPY12" s="257"/>
      <c r="BPZ12" s="257"/>
      <c r="BQA12" s="257"/>
      <c r="BQB12" s="257"/>
      <c r="BQC12" s="257"/>
      <c r="BQD12" s="257"/>
      <c r="BQE12" s="257"/>
      <c r="BQF12" s="257"/>
      <c r="BQG12" s="257"/>
      <c r="BQH12" s="257"/>
      <c r="BQI12" s="257"/>
      <c r="BQJ12" s="257"/>
      <c r="BQK12" s="257"/>
      <c r="BQL12" s="257"/>
      <c r="BQM12" s="257"/>
      <c r="BQN12" s="257"/>
      <c r="BQO12" s="257"/>
      <c r="BQP12" s="257"/>
      <c r="BQQ12" s="257"/>
      <c r="BQR12" s="257"/>
      <c r="BQS12" s="257"/>
      <c r="BQT12" s="257"/>
      <c r="BQU12" s="257"/>
      <c r="BQV12" s="257"/>
      <c r="BQW12" s="257"/>
      <c r="BQX12" s="257"/>
      <c r="BQY12" s="257"/>
      <c r="BQZ12" s="257"/>
      <c r="BRA12" s="257"/>
      <c r="BRB12" s="257"/>
      <c r="BRC12" s="257"/>
      <c r="BRD12" s="257"/>
      <c r="BRE12" s="257"/>
      <c r="BRF12" s="257"/>
      <c r="BRG12" s="257"/>
      <c r="BRH12" s="257"/>
      <c r="BRI12" s="257"/>
      <c r="BRJ12" s="257"/>
      <c r="BRK12" s="257"/>
      <c r="BRL12" s="257"/>
      <c r="BRM12" s="257"/>
      <c r="BRN12" s="257"/>
      <c r="BRO12" s="257"/>
      <c r="BRP12" s="257"/>
      <c r="BRQ12" s="257"/>
      <c r="BRR12" s="257"/>
      <c r="BRS12" s="257"/>
      <c r="BRT12" s="257"/>
      <c r="BRU12" s="257"/>
      <c r="BRV12" s="257"/>
      <c r="BRW12" s="257"/>
      <c r="BRX12" s="257"/>
      <c r="BRY12" s="257"/>
      <c r="BRZ12" s="257"/>
      <c r="BSA12" s="257"/>
      <c r="BSB12" s="257"/>
      <c r="BSC12" s="257"/>
      <c r="BSD12" s="257"/>
      <c r="BSE12" s="257"/>
      <c r="BSF12" s="257"/>
      <c r="BSG12" s="257"/>
      <c r="BSH12" s="257"/>
      <c r="BSI12" s="257"/>
      <c r="BSJ12" s="257"/>
      <c r="BSK12" s="257"/>
      <c r="BSL12" s="257"/>
      <c r="BSM12" s="257"/>
      <c r="BSN12" s="257"/>
      <c r="BSO12" s="257"/>
      <c r="BSP12" s="257"/>
      <c r="BSQ12" s="257"/>
      <c r="BSR12" s="257"/>
      <c r="BSS12" s="257"/>
      <c r="BST12" s="257"/>
      <c r="BSU12" s="257"/>
      <c r="BSV12" s="257"/>
      <c r="BSW12" s="257"/>
      <c r="BSX12" s="257"/>
      <c r="BSY12" s="257"/>
      <c r="BSZ12" s="257"/>
      <c r="BTA12" s="257"/>
      <c r="BTB12" s="257"/>
      <c r="BTC12" s="257"/>
      <c r="BTD12" s="257"/>
      <c r="BTE12" s="257"/>
      <c r="BTF12" s="257"/>
      <c r="BTG12" s="257"/>
      <c r="BTH12" s="257"/>
      <c r="BTI12" s="257"/>
      <c r="BTJ12" s="257"/>
      <c r="BTK12" s="257"/>
      <c r="BTL12" s="257"/>
      <c r="BTM12" s="257"/>
      <c r="BTN12" s="257"/>
      <c r="BTO12" s="257"/>
      <c r="BTP12" s="257"/>
      <c r="BTQ12" s="257"/>
      <c r="BTR12" s="257"/>
      <c r="BTS12" s="257"/>
      <c r="BTT12" s="257"/>
      <c r="BTU12" s="257"/>
      <c r="BTV12" s="257"/>
      <c r="BTW12" s="257"/>
      <c r="BTX12" s="257"/>
      <c r="BTY12" s="257"/>
      <c r="BTZ12" s="257"/>
      <c r="BUA12" s="257"/>
      <c r="BUB12" s="257"/>
      <c r="BUC12" s="257"/>
      <c r="BUD12" s="257"/>
      <c r="BUE12" s="257"/>
      <c r="BUF12" s="257"/>
      <c r="BUG12" s="257"/>
      <c r="BUH12" s="257"/>
      <c r="BUI12" s="257"/>
      <c r="BUJ12" s="257"/>
      <c r="BUK12" s="257"/>
      <c r="BUL12" s="257"/>
      <c r="BUM12" s="257"/>
      <c r="BUN12" s="257"/>
      <c r="BUO12" s="257"/>
      <c r="BUP12" s="257"/>
      <c r="BUQ12" s="257"/>
      <c r="BUR12" s="257"/>
      <c r="BUS12" s="257"/>
      <c r="BUT12" s="257"/>
      <c r="BUU12" s="257"/>
      <c r="BUV12" s="257"/>
      <c r="BUW12" s="257"/>
      <c r="BUX12" s="257"/>
      <c r="BUY12" s="257"/>
      <c r="BUZ12" s="257"/>
      <c r="BVA12" s="257"/>
      <c r="BVB12" s="257"/>
      <c r="BVC12" s="257"/>
      <c r="BVD12" s="257"/>
      <c r="BVE12" s="257"/>
      <c r="BVF12" s="257"/>
      <c r="BVG12" s="257"/>
      <c r="BVH12" s="257"/>
      <c r="BVI12" s="257"/>
      <c r="BVJ12" s="257"/>
      <c r="BVK12" s="257"/>
      <c r="BVL12" s="257"/>
      <c r="BVM12" s="257"/>
      <c r="BVN12" s="257"/>
      <c r="BVO12" s="257"/>
      <c r="BVP12" s="257"/>
      <c r="BVQ12" s="257"/>
      <c r="BVR12" s="257"/>
      <c r="BVS12" s="257"/>
      <c r="BVT12" s="257"/>
      <c r="BVU12" s="257"/>
      <c r="BVV12" s="257"/>
      <c r="BVW12" s="257"/>
      <c r="BVX12" s="257"/>
      <c r="BVY12" s="257"/>
      <c r="BVZ12" s="257"/>
      <c r="BWA12" s="257"/>
      <c r="BWB12" s="257"/>
      <c r="BWC12" s="257"/>
      <c r="BWD12" s="257"/>
      <c r="BWE12" s="257"/>
      <c r="BWF12" s="257"/>
      <c r="BWG12" s="257"/>
      <c r="BWH12" s="257"/>
      <c r="BWI12" s="257"/>
      <c r="BWJ12" s="257"/>
      <c r="BWK12" s="257"/>
      <c r="BWL12" s="257"/>
      <c r="BWM12" s="257"/>
      <c r="BWN12" s="257"/>
      <c r="BWO12" s="257"/>
      <c r="BWP12" s="257"/>
      <c r="BWQ12" s="257"/>
      <c r="BWR12" s="257"/>
      <c r="BWS12" s="257"/>
      <c r="BWT12" s="257"/>
      <c r="BWU12" s="257"/>
      <c r="BWV12" s="257"/>
      <c r="BWW12" s="257"/>
      <c r="BWX12" s="257"/>
      <c r="BWY12" s="257"/>
      <c r="BWZ12" s="257"/>
      <c r="BXA12" s="257"/>
      <c r="BXB12" s="257"/>
      <c r="BXC12" s="257"/>
      <c r="BXD12" s="257"/>
      <c r="BXE12" s="257"/>
      <c r="BXF12" s="257"/>
      <c r="BXG12" s="257"/>
      <c r="BXH12" s="257"/>
      <c r="BXI12" s="257"/>
      <c r="BXJ12" s="257"/>
      <c r="BXK12" s="257"/>
      <c r="BXL12" s="257"/>
      <c r="BXM12" s="257"/>
      <c r="BXN12" s="257"/>
      <c r="BXO12" s="257"/>
      <c r="BXP12" s="257"/>
      <c r="BXQ12" s="257"/>
      <c r="BXR12" s="257"/>
      <c r="BXS12" s="257"/>
      <c r="BXT12" s="257"/>
      <c r="BXU12" s="257"/>
      <c r="BXV12" s="257"/>
      <c r="BXW12" s="257"/>
      <c r="BXX12" s="257"/>
      <c r="BXY12" s="257"/>
      <c r="BXZ12" s="257"/>
      <c r="BYA12" s="257"/>
      <c r="BYB12" s="257"/>
      <c r="BYC12" s="257"/>
      <c r="BYD12" s="257"/>
      <c r="BYE12" s="257"/>
      <c r="BYF12" s="257"/>
      <c r="BYG12" s="257"/>
      <c r="BYH12" s="257"/>
      <c r="BYI12" s="257"/>
      <c r="BYJ12" s="257"/>
      <c r="BYK12" s="257"/>
      <c r="BYL12" s="257"/>
      <c r="BYM12" s="257"/>
      <c r="BYN12" s="257"/>
      <c r="BYO12" s="257"/>
      <c r="BYP12" s="257"/>
      <c r="BYQ12" s="257"/>
      <c r="BYR12" s="257"/>
      <c r="BYS12" s="257"/>
      <c r="BYT12" s="257"/>
      <c r="BYU12" s="257"/>
      <c r="BYV12" s="257"/>
      <c r="BYW12" s="257"/>
      <c r="BYX12" s="257"/>
      <c r="BYY12" s="257"/>
      <c r="BYZ12" s="257"/>
      <c r="BZA12" s="257"/>
      <c r="BZB12" s="257"/>
      <c r="BZC12" s="257"/>
      <c r="BZD12" s="257"/>
      <c r="BZE12" s="257"/>
      <c r="BZF12" s="257"/>
      <c r="BZG12" s="257"/>
      <c r="BZH12" s="257"/>
      <c r="BZI12" s="257"/>
      <c r="BZJ12" s="257"/>
      <c r="BZK12" s="257"/>
      <c r="BZL12" s="257"/>
      <c r="BZM12" s="257"/>
      <c r="BZN12" s="257"/>
      <c r="BZO12" s="257"/>
      <c r="BZP12" s="257"/>
      <c r="BZQ12" s="257"/>
      <c r="BZR12" s="257"/>
      <c r="BZS12" s="257"/>
      <c r="BZT12" s="257"/>
      <c r="BZU12" s="257"/>
      <c r="BZV12" s="257"/>
      <c r="BZW12" s="257"/>
      <c r="BZX12" s="257"/>
      <c r="BZY12" s="257"/>
      <c r="BZZ12" s="257"/>
      <c r="CAA12" s="257"/>
      <c r="CAB12" s="257"/>
      <c r="CAC12" s="257"/>
      <c r="CAD12" s="257"/>
      <c r="CAE12" s="257"/>
      <c r="CAF12" s="257"/>
      <c r="CAG12" s="257"/>
      <c r="CAH12" s="257"/>
      <c r="CAI12" s="257"/>
      <c r="CAJ12" s="257"/>
      <c r="CAK12" s="257"/>
      <c r="CAL12" s="257"/>
      <c r="CAM12" s="257"/>
      <c r="CAN12" s="257"/>
      <c r="CAO12" s="257"/>
      <c r="CAP12" s="257"/>
      <c r="CAQ12" s="257"/>
      <c r="CAR12" s="257"/>
      <c r="CAS12" s="257"/>
      <c r="CAT12" s="257"/>
      <c r="CAU12" s="257"/>
      <c r="CAV12" s="257"/>
      <c r="CAW12" s="257"/>
      <c r="CAX12" s="257"/>
      <c r="CAY12" s="257"/>
      <c r="CAZ12" s="257"/>
      <c r="CBA12" s="257"/>
      <c r="CBB12" s="257"/>
      <c r="CBC12" s="257"/>
      <c r="CBD12" s="257"/>
      <c r="CBE12" s="257"/>
      <c r="CBF12" s="257"/>
      <c r="CBG12" s="257"/>
      <c r="CBH12" s="257"/>
      <c r="CBI12" s="257"/>
      <c r="CBJ12" s="257"/>
      <c r="CBK12" s="257"/>
      <c r="CBL12" s="257"/>
      <c r="CBM12" s="257"/>
      <c r="CBN12" s="257"/>
      <c r="CBO12" s="257"/>
      <c r="CBP12" s="257"/>
      <c r="CBQ12" s="257"/>
      <c r="CBR12" s="257"/>
      <c r="CBS12" s="257"/>
      <c r="CBT12" s="257"/>
      <c r="CBU12" s="257"/>
      <c r="CBV12" s="257"/>
      <c r="CBW12" s="257"/>
      <c r="CBX12" s="257"/>
      <c r="CBY12" s="257"/>
      <c r="CBZ12" s="257"/>
      <c r="CCA12" s="257"/>
      <c r="CCB12" s="257"/>
      <c r="CCC12" s="257"/>
      <c r="CCD12" s="257"/>
      <c r="CCE12" s="257"/>
      <c r="CCF12" s="257"/>
      <c r="CCG12" s="257"/>
      <c r="CCH12" s="257"/>
      <c r="CCI12" s="257"/>
      <c r="CCJ12" s="257"/>
      <c r="CCK12" s="257"/>
      <c r="CCL12" s="257"/>
      <c r="CCM12" s="257"/>
      <c r="CCN12" s="257"/>
      <c r="CCO12" s="257"/>
      <c r="CCP12" s="257"/>
      <c r="CCQ12" s="257"/>
      <c r="CCR12" s="257"/>
      <c r="CCS12" s="257"/>
      <c r="CCT12" s="257"/>
      <c r="CCU12" s="257"/>
      <c r="CCV12" s="257"/>
      <c r="CCW12" s="257"/>
      <c r="CCX12" s="257"/>
      <c r="CCY12" s="257"/>
      <c r="CCZ12" s="257"/>
      <c r="CDA12" s="257"/>
      <c r="CDB12" s="257"/>
      <c r="CDC12" s="257"/>
      <c r="CDD12" s="257"/>
      <c r="CDE12" s="257"/>
      <c r="CDF12" s="257"/>
      <c r="CDG12" s="257"/>
      <c r="CDH12" s="257"/>
      <c r="CDI12" s="257"/>
      <c r="CDJ12" s="257"/>
      <c r="CDK12" s="257"/>
      <c r="CDL12" s="257"/>
      <c r="CDM12" s="257"/>
      <c r="CDN12" s="257"/>
      <c r="CDO12" s="257"/>
      <c r="CDP12" s="257"/>
      <c r="CDQ12" s="257"/>
      <c r="CDR12" s="257"/>
      <c r="CDS12" s="257"/>
      <c r="CDT12" s="257"/>
      <c r="CDU12" s="257"/>
      <c r="CDV12" s="257"/>
      <c r="CDW12" s="257"/>
      <c r="CDX12" s="257"/>
      <c r="CDY12" s="257"/>
      <c r="CDZ12" s="257"/>
      <c r="CEA12" s="257"/>
      <c r="CEB12" s="257"/>
      <c r="CEC12" s="257"/>
      <c r="CED12" s="257"/>
      <c r="CEE12" s="257"/>
      <c r="CEF12" s="257"/>
      <c r="CEG12" s="257"/>
      <c r="CEH12" s="257"/>
      <c r="CEI12" s="257"/>
      <c r="CEJ12" s="257"/>
      <c r="CEK12" s="257"/>
      <c r="CEL12" s="257"/>
      <c r="CEM12" s="257"/>
      <c r="CEN12" s="257"/>
      <c r="CEO12" s="257"/>
      <c r="CEP12" s="257"/>
      <c r="CEQ12" s="257"/>
      <c r="CER12" s="257"/>
      <c r="CES12" s="257"/>
      <c r="CET12" s="257"/>
      <c r="CEU12" s="257"/>
      <c r="CEV12" s="257"/>
      <c r="CEW12" s="257"/>
      <c r="CEX12" s="257"/>
      <c r="CEY12" s="257"/>
      <c r="CEZ12" s="257"/>
      <c r="CFA12" s="257"/>
      <c r="CFB12" s="257"/>
      <c r="CFC12" s="257"/>
      <c r="CFD12" s="257"/>
      <c r="CFE12" s="257"/>
      <c r="CFF12" s="257"/>
      <c r="CFG12" s="257"/>
      <c r="CFH12" s="257"/>
      <c r="CFI12" s="257"/>
      <c r="CFJ12" s="257"/>
      <c r="CFK12" s="257"/>
      <c r="CFL12" s="257"/>
      <c r="CFM12" s="257"/>
      <c r="CFN12" s="257"/>
      <c r="CFO12" s="257"/>
      <c r="CFP12" s="257"/>
      <c r="CFQ12" s="257"/>
      <c r="CFR12" s="257"/>
      <c r="CFS12" s="257"/>
      <c r="CFT12" s="257"/>
      <c r="CFU12" s="257"/>
      <c r="CFV12" s="257"/>
      <c r="CFW12" s="257"/>
      <c r="CFX12" s="257"/>
      <c r="CFY12" s="257"/>
      <c r="CFZ12" s="257"/>
      <c r="CGA12" s="257"/>
      <c r="CGB12" s="257"/>
      <c r="CGC12" s="257"/>
      <c r="CGD12" s="257"/>
      <c r="CGE12" s="257"/>
      <c r="CGF12" s="257"/>
      <c r="CGG12" s="257"/>
      <c r="CGH12" s="257"/>
      <c r="CGI12" s="257"/>
      <c r="CGJ12" s="257"/>
      <c r="CGK12" s="257"/>
      <c r="CGL12" s="257"/>
      <c r="CGM12" s="257"/>
      <c r="CGN12" s="257"/>
      <c r="CGO12" s="257"/>
      <c r="CGP12" s="257"/>
      <c r="CGQ12" s="257"/>
      <c r="CGR12" s="257"/>
      <c r="CGS12" s="257"/>
      <c r="CGT12" s="257"/>
      <c r="CGU12" s="257"/>
      <c r="CGV12" s="257"/>
      <c r="CGW12" s="257"/>
      <c r="CGX12" s="257"/>
      <c r="CGY12" s="257"/>
      <c r="CGZ12" s="257"/>
      <c r="CHA12" s="257"/>
      <c r="CHB12" s="257"/>
      <c r="CHC12" s="257"/>
      <c r="CHD12" s="257"/>
      <c r="CHE12" s="257"/>
      <c r="CHF12" s="257"/>
      <c r="CHG12" s="257"/>
      <c r="CHH12" s="257"/>
      <c r="CHI12" s="257"/>
      <c r="CHJ12" s="257"/>
      <c r="CHK12" s="257"/>
      <c r="CHL12" s="257"/>
      <c r="CHM12" s="257"/>
      <c r="CHN12" s="257"/>
      <c r="CHO12" s="257"/>
      <c r="CHP12" s="257"/>
      <c r="CHQ12" s="257"/>
      <c r="CHR12" s="257"/>
      <c r="CHS12" s="257"/>
      <c r="CHT12" s="257"/>
      <c r="CHU12" s="257"/>
      <c r="CHV12" s="257"/>
      <c r="CHW12" s="257"/>
      <c r="CHX12" s="257"/>
      <c r="CHY12" s="257"/>
      <c r="CHZ12" s="257"/>
      <c r="CIA12" s="257"/>
      <c r="CIB12" s="257"/>
      <c r="CIC12" s="257"/>
      <c r="CID12" s="257"/>
      <c r="CIE12" s="257"/>
      <c r="CIF12" s="257"/>
      <c r="CIG12" s="257"/>
      <c r="CIH12" s="257"/>
      <c r="CII12" s="257"/>
      <c r="CIJ12" s="257"/>
      <c r="CIK12" s="257"/>
      <c r="CIL12" s="257"/>
      <c r="CIM12" s="257"/>
      <c r="CIN12" s="257"/>
      <c r="CIO12" s="257"/>
      <c r="CIP12" s="257"/>
      <c r="CIQ12" s="257"/>
      <c r="CIR12" s="257"/>
      <c r="CIS12" s="257"/>
      <c r="CIT12" s="257"/>
      <c r="CIU12" s="257"/>
      <c r="CIV12" s="257"/>
      <c r="CIW12" s="257"/>
      <c r="CIX12" s="257"/>
      <c r="CIY12" s="257"/>
      <c r="CIZ12" s="257"/>
      <c r="CJA12" s="257"/>
      <c r="CJB12" s="257"/>
      <c r="CJC12" s="257"/>
      <c r="CJD12" s="257"/>
      <c r="CJE12" s="257"/>
      <c r="CJF12" s="257"/>
      <c r="CJG12" s="257"/>
      <c r="CJH12" s="257"/>
      <c r="CJI12" s="257"/>
      <c r="CJJ12" s="257"/>
      <c r="CJK12" s="257"/>
      <c r="CJL12" s="257"/>
      <c r="CJM12" s="257"/>
      <c r="CJN12" s="257"/>
      <c r="CJO12" s="257"/>
      <c r="CJP12" s="257"/>
      <c r="CJQ12" s="257"/>
      <c r="CJR12" s="257"/>
      <c r="CJS12" s="257"/>
      <c r="CJT12" s="257"/>
      <c r="CJU12" s="257"/>
      <c r="CJV12" s="257"/>
      <c r="CJW12" s="257"/>
      <c r="CJX12" s="257"/>
      <c r="CJY12" s="257"/>
      <c r="CJZ12" s="257"/>
      <c r="CKA12" s="257"/>
      <c r="CKB12" s="257"/>
      <c r="CKC12" s="257"/>
      <c r="CKD12" s="257"/>
      <c r="CKE12" s="257"/>
      <c r="CKF12" s="257"/>
      <c r="CKG12" s="257"/>
      <c r="CKH12" s="257"/>
      <c r="CKI12" s="257"/>
      <c r="CKJ12" s="257"/>
      <c r="CKK12" s="257"/>
      <c r="CKL12" s="257"/>
      <c r="CKM12" s="257"/>
      <c r="CKN12" s="257"/>
      <c r="CKO12" s="257"/>
      <c r="CKP12" s="257"/>
      <c r="CKQ12" s="257"/>
      <c r="CKR12" s="257"/>
      <c r="CKS12" s="257"/>
      <c r="CKT12" s="257"/>
      <c r="CKU12" s="257"/>
      <c r="CKV12" s="257"/>
      <c r="CKW12" s="257"/>
      <c r="CKX12" s="257"/>
      <c r="CKY12" s="257"/>
      <c r="CKZ12" s="257"/>
      <c r="CLA12" s="257"/>
      <c r="CLB12" s="257"/>
      <c r="CLC12" s="257"/>
      <c r="CLD12" s="257"/>
      <c r="CLE12" s="257"/>
      <c r="CLF12" s="257"/>
      <c r="CLG12" s="257"/>
      <c r="CLH12" s="257"/>
      <c r="CLI12" s="257"/>
      <c r="CLJ12" s="257"/>
      <c r="CLK12" s="257"/>
      <c r="CLL12" s="257"/>
      <c r="CLM12" s="257"/>
      <c r="CLN12" s="257"/>
      <c r="CLO12" s="257"/>
      <c r="CLP12" s="257"/>
      <c r="CLQ12" s="257"/>
      <c r="CLR12" s="257"/>
      <c r="CLS12" s="257"/>
      <c r="CLT12" s="257"/>
      <c r="CLU12" s="257"/>
      <c r="CLV12" s="257"/>
      <c r="CLW12" s="257"/>
      <c r="CLX12" s="257"/>
      <c r="CLY12" s="257"/>
      <c r="CLZ12" s="257"/>
      <c r="CMA12" s="257"/>
      <c r="CMB12" s="257"/>
      <c r="CMC12" s="257"/>
      <c r="CMD12" s="257"/>
      <c r="CME12" s="257"/>
      <c r="CMF12" s="257"/>
      <c r="CMG12" s="257"/>
      <c r="CMH12" s="257"/>
      <c r="CMI12" s="257"/>
      <c r="CMJ12" s="257"/>
      <c r="CMK12" s="257"/>
      <c r="CML12" s="257"/>
      <c r="CMM12" s="257"/>
      <c r="CMN12" s="257"/>
      <c r="CMO12" s="257"/>
      <c r="CMP12" s="257"/>
      <c r="CMQ12" s="257"/>
      <c r="CMR12" s="257"/>
      <c r="CMS12" s="257"/>
      <c r="CMT12" s="257"/>
      <c r="CMU12" s="257"/>
      <c r="CMV12" s="257"/>
      <c r="CMW12" s="257"/>
      <c r="CMX12" s="257"/>
      <c r="CMY12" s="257"/>
      <c r="CMZ12" s="257"/>
      <c r="CNA12" s="257"/>
      <c r="CNB12" s="257"/>
    </row>
    <row r="13" spans="1:2394" ht="12" customHeight="1">
      <c r="A13" s="110"/>
      <c r="D13" s="4"/>
      <c r="E13" s="4"/>
      <c r="F13" s="4"/>
      <c r="G13" s="4"/>
      <c r="H13" s="4"/>
      <c r="I13" s="224"/>
      <c r="J13" s="221"/>
    </row>
    <row r="14" spans="1:2394" s="4" customFormat="1">
      <c r="A14" s="118" t="s">
        <v>19</v>
      </c>
      <c r="B14" s="785">
        <v>237081</v>
      </c>
      <c r="C14" s="785">
        <v>88000</v>
      </c>
      <c r="D14" s="785">
        <v>33239</v>
      </c>
      <c r="E14" s="785">
        <v>12209</v>
      </c>
      <c r="F14" s="790">
        <v>12192</v>
      </c>
      <c r="G14" s="790" t="s">
        <v>192</v>
      </c>
      <c r="H14" s="790">
        <v>17</v>
      </c>
      <c r="I14" s="225"/>
      <c r="J14" s="222" t="s">
        <v>19</v>
      </c>
      <c r="K14"/>
      <c r="L14"/>
      <c r="M14"/>
      <c r="N14"/>
    </row>
    <row r="15" spans="1:2394" s="4" customFormat="1">
      <c r="A15" s="118"/>
      <c r="B15" s="785"/>
      <c r="C15" s="785"/>
      <c r="D15" s="785">
        <v>0</v>
      </c>
      <c r="E15" s="785">
        <v>0</v>
      </c>
      <c r="F15" s="787"/>
      <c r="G15" s="787"/>
      <c r="H15" s="787"/>
      <c r="I15" s="225"/>
      <c r="J15" s="222"/>
      <c r="K15"/>
      <c r="L15"/>
      <c r="M15"/>
      <c r="N15"/>
    </row>
    <row r="16" spans="1:2394" s="4" customFormat="1">
      <c r="A16" s="118" t="s">
        <v>182</v>
      </c>
      <c r="B16" s="785">
        <v>307303</v>
      </c>
      <c r="C16" s="785">
        <v>115680</v>
      </c>
      <c r="D16" s="785">
        <v>41456</v>
      </c>
      <c r="E16" s="785">
        <v>10767</v>
      </c>
      <c r="F16" s="790">
        <v>10117</v>
      </c>
      <c r="G16" s="790">
        <v>70</v>
      </c>
      <c r="H16" s="790">
        <v>580</v>
      </c>
      <c r="I16" s="225"/>
      <c r="J16" s="222" t="s">
        <v>182</v>
      </c>
      <c r="K16"/>
      <c r="L16"/>
      <c r="M16"/>
      <c r="N16"/>
    </row>
    <row r="17" spans="1:14" s="4" customFormat="1">
      <c r="A17" s="118" t="s">
        <v>183</v>
      </c>
      <c r="B17" s="785">
        <v>248348</v>
      </c>
      <c r="C17" s="785">
        <v>219918</v>
      </c>
      <c r="D17" s="785">
        <v>34453</v>
      </c>
      <c r="E17" s="785">
        <v>14687</v>
      </c>
      <c r="F17" s="790">
        <v>14222</v>
      </c>
      <c r="G17" s="790" t="s">
        <v>192</v>
      </c>
      <c r="H17" s="790">
        <v>465</v>
      </c>
      <c r="I17" s="225"/>
      <c r="J17" s="222" t="s">
        <v>183</v>
      </c>
      <c r="K17"/>
      <c r="L17"/>
      <c r="M17"/>
      <c r="N17"/>
    </row>
    <row r="18" spans="1:14" s="4" customFormat="1">
      <c r="A18" s="118" t="s">
        <v>20</v>
      </c>
      <c r="B18" s="785">
        <v>200565</v>
      </c>
      <c r="C18" s="785">
        <v>82491</v>
      </c>
      <c r="D18" s="785">
        <v>32596</v>
      </c>
      <c r="E18" s="785">
        <v>8155</v>
      </c>
      <c r="F18" s="790">
        <v>7818</v>
      </c>
      <c r="G18" s="790" t="s">
        <v>192</v>
      </c>
      <c r="H18" s="790">
        <v>337</v>
      </c>
      <c r="I18" s="225"/>
      <c r="J18" s="222" t="s">
        <v>20</v>
      </c>
      <c r="K18"/>
      <c r="L18"/>
      <c r="M18"/>
      <c r="N18"/>
    </row>
    <row r="19" spans="1:14" s="4" customFormat="1">
      <c r="A19" s="118" t="s">
        <v>184</v>
      </c>
      <c r="B19" s="785">
        <v>284130</v>
      </c>
      <c r="C19" s="785">
        <v>84568</v>
      </c>
      <c r="D19" s="785">
        <v>39200</v>
      </c>
      <c r="E19" s="785">
        <v>18066</v>
      </c>
      <c r="F19" s="790">
        <v>17512</v>
      </c>
      <c r="G19" s="790">
        <v>76</v>
      </c>
      <c r="H19" s="790">
        <v>478</v>
      </c>
      <c r="I19" s="225"/>
      <c r="J19" s="222" t="s">
        <v>184</v>
      </c>
      <c r="K19"/>
      <c r="L19"/>
      <c r="M19"/>
      <c r="N19"/>
    </row>
    <row r="20" spans="1:14" s="4" customFormat="1">
      <c r="A20" s="118"/>
      <c r="B20" s="785"/>
      <c r="C20" s="785"/>
      <c r="D20" s="785">
        <v>0</v>
      </c>
      <c r="E20" s="785">
        <v>0</v>
      </c>
      <c r="F20" s="787"/>
      <c r="G20" s="787"/>
      <c r="H20" s="787"/>
      <c r="I20" s="225"/>
      <c r="J20" s="222"/>
      <c r="K20"/>
      <c r="L20"/>
      <c r="M20"/>
      <c r="N20"/>
    </row>
    <row r="21" spans="1:14" s="4" customFormat="1">
      <c r="A21" s="118"/>
      <c r="B21" s="785"/>
      <c r="C21" s="785"/>
      <c r="D21" s="785">
        <v>0</v>
      </c>
      <c r="E21" s="785">
        <v>0</v>
      </c>
      <c r="F21" s="787"/>
      <c r="G21" s="787"/>
      <c r="H21" s="787"/>
      <c r="I21" s="225"/>
      <c r="J21" s="222"/>
      <c r="K21"/>
      <c r="L21"/>
      <c r="M21"/>
      <c r="N21"/>
    </row>
    <row r="22" spans="1:14" s="4" customFormat="1">
      <c r="A22" s="118" t="s">
        <v>21</v>
      </c>
      <c r="B22" s="785">
        <v>521210</v>
      </c>
      <c r="C22" s="785">
        <v>37230</v>
      </c>
      <c r="D22" s="785">
        <v>82985</v>
      </c>
      <c r="E22" s="785">
        <v>42427</v>
      </c>
      <c r="F22" s="790">
        <v>42423</v>
      </c>
      <c r="G22" s="790" t="s">
        <v>192</v>
      </c>
      <c r="H22" s="790">
        <v>4</v>
      </c>
      <c r="I22" s="225"/>
      <c r="J22" s="222" t="s">
        <v>21</v>
      </c>
      <c r="K22"/>
      <c r="L22"/>
      <c r="M22"/>
      <c r="N22"/>
    </row>
    <row r="23" spans="1:14" s="4" customFormat="1">
      <c r="A23" s="118"/>
      <c r="B23" s="785"/>
      <c r="C23" s="785"/>
      <c r="D23" s="785">
        <v>0</v>
      </c>
      <c r="E23" s="785">
        <v>0</v>
      </c>
      <c r="F23" s="787"/>
      <c r="G23" s="787"/>
      <c r="H23" s="787"/>
      <c r="I23" s="225"/>
      <c r="J23" s="222"/>
      <c r="K23"/>
      <c r="L23"/>
      <c r="M23"/>
      <c r="N23"/>
    </row>
    <row r="24" spans="1:14" s="4" customFormat="1">
      <c r="A24" s="118" t="s">
        <v>22</v>
      </c>
      <c r="B24" s="785">
        <v>272086</v>
      </c>
      <c r="C24" s="785">
        <v>110660</v>
      </c>
      <c r="D24" s="785">
        <v>25610</v>
      </c>
      <c r="E24" s="785">
        <v>13106</v>
      </c>
      <c r="F24" s="790">
        <v>12774</v>
      </c>
      <c r="G24" s="790">
        <v>2</v>
      </c>
      <c r="H24" s="790">
        <v>330</v>
      </c>
      <c r="I24" s="225"/>
      <c r="J24" s="222" t="s">
        <v>22</v>
      </c>
      <c r="K24"/>
      <c r="L24"/>
      <c r="M24"/>
      <c r="N24"/>
    </row>
    <row r="25" spans="1:14" s="4" customFormat="1">
      <c r="A25" s="118" t="s">
        <v>185</v>
      </c>
      <c r="B25" s="785">
        <v>242318</v>
      </c>
      <c r="C25" s="785">
        <v>117060</v>
      </c>
      <c r="D25" s="785">
        <v>19302</v>
      </c>
      <c r="E25" s="785">
        <v>12239</v>
      </c>
      <c r="F25" s="790">
        <v>11863</v>
      </c>
      <c r="G25" s="790">
        <v>355</v>
      </c>
      <c r="H25" s="790">
        <v>21</v>
      </c>
      <c r="I25" s="225"/>
      <c r="J25" s="222" t="s">
        <v>185</v>
      </c>
      <c r="K25"/>
      <c r="L25"/>
      <c r="M25"/>
      <c r="N25"/>
    </row>
    <row r="26" spans="1:14" s="2" customFormat="1" ht="12">
      <c r="A26" s="118" t="s">
        <v>23</v>
      </c>
      <c r="B26" s="785">
        <v>223123</v>
      </c>
      <c r="C26" s="785">
        <v>61782</v>
      </c>
      <c r="D26" s="785">
        <v>16983</v>
      </c>
      <c r="E26" s="785">
        <v>9652</v>
      </c>
      <c r="F26" s="790">
        <v>9495</v>
      </c>
      <c r="G26" s="790" t="s">
        <v>192</v>
      </c>
      <c r="H26" s="790">
        <v>157</v>
      </c>
      <c r="I26" s="225"/>
      <c r="J26" s="222" t="s">
        <v>23</v>
      </c>
      <c r="K26"/>
      <c r="L26"/>
      <c r="M26"/>
      <c r="N26"/>
    </row>
    <row r="27" spans="1:14" s="2" customFormat="1" ht="12">
      <c r="A27" s="118" t="s">
        <v>213</v>
      </c>
      <c r="B27" s="789"/>
      <c r="C27" s="789"/>
      <c r="D27" s="785"/>
      <c r="E27" s="785">
        <v>0</v>
      </c>
      <c r="F27" s="791"/>
      <c r="G27" s="791"/>
      <c r="H27" s="791"/>
      <c r="I27" s="225"/>
      <c r="J27" s="222" t="s">
        <v>213</v>
      </c>
      <c r="K27"/>
      <c r="L27"/>
      <c r="M27"/>
      <c r="N27"/>
    </row>
    <row r="28" spans="1:14" s="4" customFormat="1">
      <c r="A28" s="118" t="s">
        <v>214</v>
      </c>
      <c r="B28" s="785">
        <v>220528</v>
      </c>
      <c r="C28" s="785">
        <v>53470</v>
      </c>
      <c r="D28" s="785">
        <v>10564</v>
      </c>
      <c r="E28" s="785">
        <v>5191</v>
      </c>
      <c r="F28" s="790">
        <v>5134</v>
      </c>
      <c r="G28" s="790">
        <v>1</v>
      </c>
      <c r="H28" s="790">
        <v>56</v>
      </c>
      <c r="I28" s="225"/>
      <c r="J28" s="222" t="s">
        <v>214</v>
      </c>
      <c r="K28"/>
      <c r="L28"/>
      <c r="M28"/>
      <c r="N28"/>
    </row>
    <row r="29" spans="1:14" s="4" customFormat="1">
      <c r="A29" s="118"/>
      <c r="B29" s="785"/>
      <c r="C29" s="785"/>
      <c r="D29" s="785">
        <v>0</v>
      </c>
      <c r="E29" s="785">
        <v>0</v>
      </c>
      <c r="F29" s="787"/>
      <c r="G29" s="787"/>
      <c r="H29" s="787"/>
      <c r="I29" s="225"/>
      <c r="J29" s="222"/>
      <c r="K29"/>
      <c r="L29"/>
      <c r="M29"/>
      <c r="N29"/>
    </row>
    <row r="30" spans="1:14" s="4" customFormat="1">
      <c r="A30" s="118"/>
      <c r="B30" s="785"/>
      <c r="C30" s="785"/>
      <c r="D30" s="785">
        <v>0</v>
      </c>
      <c r="E30" s="785">
        <v>0</v>
      </c>
      <c r="F30" s="787"/>
      <c r="G30" s="787"/>
      <c r="H30" s="787"/>
      <c r="I30" s="225"/>
      <c r="J30" s="222"/>
      <c r="K30"/>
      <c r="L30"/>
      <c r="M30"/>
      <c r="N30"/>
    </row>
    <row r="31" spans="1:14" s="4" customFormat="1">
      <c r="A31" s="118" t="s">
        <v>24</v>
      </c>
      <c r="B31" s="785">
        <v>519406</v>
      </c>
      <c r="C31" s="785">
        <v>21310</v>
      </c>
      <c r="D31" s="785">
        <v>48083</v>
      </c>
      <c r="E31" s="785">
        <v>23528</v>
      </c>
      <c r="F31" s="790">
        <v>23499</v>
      </c>
      <c r="G31" s="790" t="s">
        <v>192</v>
      </c>
      <c r="H31" s="790">
        <v>29</v>
      </c>
      <c r="I31" s="225"/>
      <c r="J31" s="222" t="s">
        <v>24</v>
      </c>
      <c r="K31"/>
      <c r="L31"/>
      <c r="M31"/>
      <c r="N31"/>
    </row>
    <row r="32" spans="1:14" s="4" customFormat="1">
      <c r="A32" s="118"/>
      <c r="B32" s="785"/>
      <c r="C32" s="785"/>
      <c r="D32" s="785">
        <v>0</v>
      </c>
      <c r="E32" s="785">
        <v>0</v>
      </c>
      <c r="F32" s="787"/>
      <c r="G32" s="787"/>
      <c r="H32" s="787"/>
      <c r="I32" s="225"/>
      <c r="J32" s="222"/>
      <c r="K32"/>
      <c r="L32"/>
      <c r="M32"/>
      <c r="N32"/>
    </row>
    <row r="33" spans="1:14" s="4" customFormat="1" ht="12" customHeight="1">
      <c r="A33" s="128" t="s">
        <v>186</v>
      </c>
      <c r="B33" s="793">
        <v>238493</v>
      </c>
      <c r="C33" s="785">
        <v>64782</v>
      </c>
      <c r="D33" s="785">
        <v>20821</v>
      </c>
      <c r="E33" s="785">
        <v>11480</v>
      </c>
      <c r="F33" s="790">
        <v>10793</v>
      </c>
      <c r="G33" s="790">
        <v>2</v>
      </c>
      <c r="H33" s="790">
        <v>685</v>
      </c>
      <c r="I33" s="225"/>
      <c r="J33" s="223" t="s">
        <v>186</v>
      </c>
      <c r="K33"/>
      <c r="L33"/>
      <c r="M33"/>
      <c r="N33"/>
    </row>
    <row r="34" spans="1:14" s="4" customFormat="1">
      <c r="A34" s="128" t="s">
        <v>187</v>
      </c>
      <c r="B34" s="793">
        <v>186197</v>
      </c>
      <c r="C34" s="785">
        <v>66781</v>
      </c>
      <c r="D34" s="785">
        <v>14878</v>
      </c>
      <c r="E34" s="785">
        <v>8621</v>
      </c>
      <c r="F34" s="790">
        <v>8050</v>
      </c>
      <c r="G34" s="790" t="s">
        <v>192</v>
      </c>
      <c r="H34" s="790">
        <v>571</v>
      </c>
      <c r="I34" s="225"/>
      <c r="J34" s="223" t="s">
        <v>187</v>
      </c>
      <c r="K34"/>
      <c r="L34"/>
      <c r="M34"/>
      <c r="N34"/>
    </row>
    <row r="35" spans="1:14" s="4" customFormat="1">
      <c r="A35" s="118"/>
      <c r="B35" s="785"/>
      <c r="C35" s="785"/>
      <c r="D35" s="785"/>
      <c r="E35" s="785">
        <f>SUM(F35:H35)</f>
        <v>0</v>
      </c>
      <c r="F35" s="787"/>
      <c r="G35" s="787"/>
      <c r="H35" s="787"/>
      <c r="I35" s="225"/>
      <c r="J35" s="222"/>
      <c r="K35"/>
      <c r="L35"/>
      <c r="M35"/>
      <c r="N35"/>
    </row>
    <row r="36" spans="1:14" s="2" customFormat="1" ht="12">
      <c r="A36" s="119"/>
      <c r="B36" s="786"/>
      <c r="C36" s="786"/>
      <c r="D36" s="786"/>
      <c r="E36" s="786"/>
      <c r="F36" s="788"/>
      <c r="G36" s="788"/>
      <c r="H36" s="788"/>
      <c r="I36" s="226"/>
      <c r="J36" s="211"/>
      <c r="K36"/>
      <c r="L36"/>
      <c r="M36"/>
      <c r="N36"/>
    </row>
    <row r="37" spans="1:14" s="4" customFormat="1" ht="12">
      <c r="A37" s="118"/>
      <c r="B37" s="785"/>
      <c r="C37" s="785"/>
      <c r="D37" s="785"/>
      <c r="E37" s="786">
        <f>SUM(F37:H37)</f>
        <v>0</v>
      </c>
      <c r="F37" s="787"/>
      <c r="G37" s="787"/>
      <c r="H37" s="787"/>
      <c r="I37" s="225"/>
      <c r="J37" s="222"/>
      <c r="K37"/>
      <c r="L37"/>
      <c r="M37"/>
      <c r="N37"/>
    </row>
    <row r="38" spans="1:14" s="2" customFormat="1" ht="12">
      <c r="A38" s="119" t="s">
        <v>25</v>
      </c>
      <c r="B38" s="786">
        <f>SUM(B14:B34)</f>
        <v>3700788</v>
      </c>
      <c r="C38" s="786">
        <f t="shared" ref="C38:H38" si="0">SUM(C14:C34)</f>
        <v>1123732</v>
      </c>
      <c r="D38" s="786">
        <f t="shared" si="0"/>
        <v>420170</v>
      </c>
      <c r="E38" s="786">
        <f t="shared" si="0"/>
        <v>190128</v>
      </c>
      <c r="F38" s="792">
        <f>SUM(F14:F34)</f>
        <v>185892</v>
      </c>
      <c r="G38" s="792">
        <f t="shared" si="0"/>
        <v>506</v>
      </c>
      <c r="H38" s="792">
        <f t="shared" si="0"/>
        <v>3730</v>
      </c>
      <c r="I38" s="226"/>
      <c r="J38" s="211" t="s">
        <v>25</v>
      </c>
      <c r="K38"/>
      <c r="L38"/>
      <c r="M38"/>
      <c r="N38"/>
    </row>
    <row r="39" spans="1:14" ht="12">
      <c r="A39" s="2"/>
      <c r="B39" s="706"/>
      <c r="C39" s="706"/>
      <c r="D39" s="706"/>
      <c r="E39" s="706"/>
      <c r="F39" s="786"/>
      <c r="G39" s="707"/>
      <c r="H39" s="55"/>
      <c r="I39" s="57"/>
    </row>
    <row r="40" spans="1:14" ht="13.2">
      <c r="A40" s="52" t="s">
        <v>37</v>
      </c>
      <c r="B40" s="98"/>
      <c r="C40" s="98"/>
      <c r="D40" s="7"/>
      <c r="E40" s="93"/>
      <c r="F40" s="98"/>
      <c r="G40" s="98"/>
      <c r="H40" s="98"/>
    </row>
    <row r="41" spans="1:14" ht="12" customHeight="1">
      <c r="A41" s="1127" t="s">
        <v>2</v>
      </c>
      <c r="B41" s="1127"/>
      <c r="C41" s="1127"/>
      <c r="D41" s="1127"/>
      <c r="E41" s="1127"/>
      <c r="F41" s="794"/>
      <c r="G41" s="794"/>
      <c r="H41" s="794"/>
    </row>
    <row r="42" spans="1:14" ht="12" customHeight="1">
      <c r="A42" s="1127" t="s">
        <v>291</v>
      </c>
      <c r="B42" s="1127"/>
      <c r="C42" s="1127"/>
      <c r="D42" s="1127"/>
      <c r="E42" s="1127"/>
      <c r="F42" s="794"/>
      <c r="G42" s="794"/>
      <c r="H42" s="794"/>
    </row>
    <row r="43" spans="1:14">
      <c r="A43" s="1127" t="s">
        <v>295</v>
      </c>
      <c r="B43" s="1127"/>
      <c r="C43" s="1127"/>
      <c r="D43" s="1127"/>
      <c r="E43" s="1127"/>
      <c r="F43" s="794"/>
      <c r="G43" s="794"/>
      <c r="H43" s="794"/>
    </row>
  </sheetData>
  <mergeCells count="15">
    <mergeCell ref="B12:C12"/>
    <mergeCell ref="A4:A12"/>
    <mergeCell ref="B4:B11"/>
    <mergeCell ref="C4:C11"/>
    <mergeCell ref="A43:E43"/>
    <mergeCell ref="A42:E42"/>
    <mergeCell ref="A41:E41"/>
    <mergeCell ref="I4:J12"/>
    <mergeCell ref="D12:H12"/>
    <mergeCell ref="F5:F11"/>
    <mergeCell ref="G5:G11"/>
    <mergeCell ref="H5:H11"/>
    <mergeCell ref="D4:D11"/>
    <mergeCell ref="E4:E11"/>
    <mergeCell ref="F4:H4"/>
  </mergeCells>
  <phoneticPr fontId="7" type="noConversion"/>
  <pageMargins left="0.78740157480314965" right="0.78740157480314965" top="0.98425196850393704" bottom="0.78740157480314965" header="0.51181102362204722" footer="0.55118110236220474"/>
  <pageSetup paperSize="9" firstPageNumber="56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zoomScaleNormal="100" workbookViewId="0">
      <selection activeCell="M39" sqref="M39"/>
    </sheetView>
  </sheetViews>
  <sheetFormatPr baseColWidth="10" defaultColWidth="11.375" defaultRowHeight="13.2"/>
  <cols>
    <col min="1" max="1" width="29.75" style="320" customWidth="1"/>
    <col min="2" max="2" width="8.375" style="320" customWidth="1"/>
    <col min="3" max="3" width="9" style="320" customWidth="1"/>
    <col min="4" max="4" width="8.875" style="320" customWidth="1"/>
    <col min="5" max="7" width="9.625" style="320" customWidth="1"/>
    <col min="8" max="8" width="10.25" style="320" customWidth="1"/>
    <col min="9" max="16384" width="11.375" style="321"/>
  </cols>
  <sheetData>
    <row r="1" spans="1:8" ht="11.4">
      <c r="A1" s="326"/>
      <c r="B1" s="326"/>
      <c r="C1" s="326"/>
      <c r="D1" s="346"/>
      <c r="E1" s="346"/>
      <c r="F1" s="346"/>
      <c r="G1" s="346"/>
      <c r="H1" s="326"/>
    </row>
    <row r="2" spans="1:8" ht="13.5" customHeight="1">
      <c r="A2" s="322" t="s">
        <v>349</v>
      </c>
      <c r="B2" s="326"/>
      <c r="C2" s="326"/>
      <c r="D2" s="346"/>
      <c r="E2" s="346"/>
      <c r="F2" s="346"/>
      <c r="G2" s="346"/>
      <c r="H2" s="326"/>
    </row>
    <row r="3" spans="1:8">
      <c r="A3" s="323"/>
      <c r="B3" s="326"/>
      <c r="C3" s="326"/>
      <c r="D3" s="346"/>
      <c r="E3" s="346"/>
      <c r="F3" s="346"/>
      <c r="G3" s="346"/>
      <c r="H3" s="326"/>
    </row>
    <row r="4" spans="1:8" ht="14.25" customHeight="1">
      <c r="A4" s="807" t="s">
        <v>62</v>
      </c>
      <c r="B4" s="816">
        <v>1991</v>
      </c>
      <c r="C4" s="803">
        <v>1998</v>
      </c>
      <c r="D4" s="803">
        <v>2004</v>
      </c>
      <c r="E4" s="803">
        <v>2007</v>
      </c>
      <c r="F4" s="803">
        <v>2010</v>
      </c>
      <c r="G4" s="803">
        <v>2013</v>
      </c>
      <c r="H4" s="779" t="s">
        <v>329</v>
      </c>
    </row>
    <row r="5" spans="1:8" ht="14.25" customHeight="1">
      <c r="A5" s="808"/>
      <c r="B5" s="817"/>
      <c r="C5" s="818"/>
      <c r="D5" s="818"/>
      <c r="E5" s="818"/>
      <c r="F5" s="818"/>
      <c r="G5" s="818"/>
      <c r="H5" s="780" t="s">
        <v>330</v>
      </c>
    </row>
    <row r="6" spans="1:8" ht="14.25" customHeight="1">
      <c r="A6" s="809"/>
      <c r="B6" s="813" t="s">
        <v>72</v>
      </c>
      <c r="C6" s="814"/>
      <c r="D6" s="814"/>
      <c r="E6" s="814"/>
      <c r="F6" s="814"/>
      <c r="G6" s="815"/>
      <c r="H6" s="775" t="s">
        <v>59</v>
      </c>
    </row>
    <row r="7" spans="1:8" ht="11.4">
      <c r="A7" s="347"/>
      <c r="B7" s="326"/>
      <c r="C7" s="326"/>
      <c r="D7" s="326"/>
      <c r="E7" s="326"/>
      <c r="F7" s="326"/>
      <c r="G7" s="326"/>
      <c r="H7" s="326"/>
    </row>
    <row r="8" spans="1:8" ht="13.8">
      <c r="A8" s="334" t="s">
        <v>350</v>
      </c>
      <c r="B8" s="348">
        <v>597390</v>
      </c>
      <c r="C8" s="349">
        <v>518073</v>
      </c>
      <c r="D8" s="349">
        <v>505842</v>
      </c>
      <c r="E8" s="349">
        <v>468027</v>
      </c>
      <c r="F8" s="349">
        <v>452076</v>
      </c>
      <c r="G8" s="349">
        <v>450074</v>
      </c>
      <c r="H8" s="350">
        <v>-0.40813671006160002</v>
      </c>
    </row>
    <row r="9" spans="1:8" ht="11.4">
      <c r="A9" s="331"/>
      <c r="B9" s="351"/>
      <c r="C9" s="342"/>
      <c r="D9" s="342"/>
      <c r="E9" s="342"/>
      <c r="F9" s="342"/>
      <c r="G9" s="342"/>
      <c r="H9" s="350"/>
    </row>
    <row r="10" spans="1:8" ht="12.75" customHeight="1">
      <c r="A10" s="338" t="s">
        <v>351</v>
      </c>
      <c r="B10" s="351">
        <v>331724</v>
      </c>
      <c r="C10" s="342">
        <v>188055</v>
      </c>
      <c r="D10" s="342">
        <v>190421</v>
      </c>
      <c r="E10" s="342">
        <v>187526</v>
      </c>
      <c r="F10" s="342">
        <v>186795</v>
      </c>
      <c r="G10" s="342">
        <v>189973</v>
      </c>
      <c r="H10" s="352">
        <v>1.7</v>
      </c>
    </row>
    <row r="11" spans="1:8" ht="12.75" customHeight="1">
      <c r="A11" s="338" t="s">
        <v>352</v>
      </c>
      <c r="B11" s="342"/>
      <c r="C11" s="342"/>
      <c r="D11" s="342"/>
      <c r="E11" s="342"/>
      <c r="F11" s="342"/>
      <c r="G11" s="342"/>
      <c r="H11" s="352"/>
    </row>
    <row r="12" spans="1:8" ht="12.75" customHeight="1">
      <c r="A12" s="338" t="s">
        <v>353</v>
      </c>
      <c r="B12" s="351">
        <v>229124</v>
      </c>
      <c r="C12" s="342">
        <v>146893</v>
      </c>
      <c r="D12" s="342">
        <v>137154</v>
      </c>
      <c r="E12" s="342">
        <v>130910</v>
      </c>
      <c r="F12" s="342">
        <v>126892</v>
      </c>
      <c r="G12" s="342">
        <v>126713</v>
      </c>
      <c r="H12" s="352">
        <v>-6.9284241081659995E-2</v>
      </c>
    </row>
    <row r="13" spans="1:8" ht="11.4">
      <c r="A13" s="331"/>
      <c r="B13" s="351"/>
      <c r="C13" s="342"/>
      <c r="D13" s="342"/>
      <c r="E13" s="342"/>
      <c r="F13" s="342"/>
      <c r="G13" s="342"/>
      <c r="H13" s="352"/>
    </row>
    <row r="14" spans="1:8" ht="12.75" customHeight="1">
      <c r="A14" s="331" t="s">
        <v>354</v>
      </c>
      <c r="B14" s="351">
        <v>156722</v>
      </c>
      <c r="C14" s="342">
        <v>246575</v>
      </c>
      <c r="D14" s="342">
        <v>259659</v>
      </c>
      <c r="E14" s="342">
        <v>235523</v>
      </c>
      <c r="F14" s="342">
        <v>226780</v>
      </c>
      <c r="G14" s="342">
        <v>223901</v>
      </c>
      <c r="H14" s="352">
        <v>-1.3</v>
      </c>
    </row>
    <row r="15" spans="1:8" ht="12.75" customHeight="1">
      <c r="A15" s="331" t="s">
        <v>355</v>
      </c>
      <c r="B15" s="351">
        <v>120333</v>
      </c>
      <c r="C15" s="342">
        <v>230416</v>
      </c>
      <c r="D15" s="342">
        <v>200892</v>
      </c>
      <c r="E15" s="342">
        <v>181946</v>
      </c>
      <c r="F15" s="342">
        <v>172469</v>
      </c>
      <c r="G15" s="342">
        <v>171644</v>
      </c>
      <c r="H15" s="352">
        <v>-0.5</v>
      </c>
    </row>
    <row r="16" spans="1:8" ht="12.75" customHeight="1">
      <c r="A16" s="331" t="s">
        <v>356</v>
      </c>
      <c r="B16" s="351">
        <v>10021</v>
      </c>
      <c r="C16" s="342">
        <v>7771</v>
      </c>
      <c r="D16" s="342">
        <v>3889</v>
      </c>
      <c r="E16" s="342">
        <v>452</v>
      </c>
      <c r="F16" s="342">
        <v>402</v>
      </c>
      <c r="G16" s="342">
        <v>331</v>
      </c>
      <c r="H16" s="352">
        <v>-17.7</v>
      </c>
    </row>
    <row r="17" spans="1:8" ht="12.75" customHeight="1">
      <c r="A17" s="353" t="s">
        <v>357</v>
      </c>
      <c r="B17" s="351">
        <v>26368</v>
      </c>
      <c r="C17" s="342">
        <v>8388</v>
      </c>
      <c r="D17" s="342">
        <v>54878</v>
      </c>
      <c r="E17" s="342">
        <v>53125</v>
      </c>
      <c r="F17" s="342">
        <v>53909</v>
      </c>
      <c r="G17" s="342">
        <v>51926</v>
      </c>
      <c r="H17" s="352">
        <v>-3.7</v>
      </c>
    </row>
    <row r="18" spans="1:8" ht="12.75" customHeight="1">
      <c r="A18" s="331" t="s">
        <v>358</v>
      </c>
      <c r="B18" s="351" t="s">
        <v>189</v>
      </c>
      <c r="C18" s="342" t="s">
        <v>189</v>
      </c>
      <c r="D18" s="342" t="s">
        <v>189</v>
      </c>
      <c r="E18" s="342" t="s">
        <v>189</v>
      </c>
      <c r="F18" s="342" t="s">
        <v>189</v>
      </c>
      <c r="G18" s="342" t="s">
        <v>189</v>
      </c>
      <c r="H18" s="352" t="s">
        <v>189</v>
      </c>
    </row>
    <row r="19" spans="1:8" ht="11.4">
      <c r="A19" s="331"/>
      <c r="B19" s="351"/>
      <c r="C19" s="342"/>
      <c r="D19" s="342"/>
      <c r="E19" s="342"/>
      <c r="F19" s="342"/>
      <c r="G19" s="342"/>
      <c r="H19" s="352"/>
    </row>
    <row r="20" spans="1:8" ht="12.75" customHeight="1">
      <c r="A20" s="331" t="s">
        <v>359</v>
      </c>
      <c r="B20" s="351">
        <v>108944</v>
      </c>
      <c r="C20" s="342">
        <v>83443</v>
      </c>
      <c r="D20" s="342">
        <v>55762</v>
      </c>
      <c r="E20" s="342">
        <v>44978</v>
      </c>
      <c r="F20" s="342">
        <v>38501</v>
      </c>
      <c r="G20" s="342">
        <v>36200</v>
      </c>
      <c r="H20" s="352">
        <v>-6</v>
      </c>
    </row>
    <row r="21" spans="1:8" ht="12.75" customHeight="1">
      <c r="A21" s="331" t="s">
        <v>360</v>
      </c>
      <c r="B21" s="351">
        <v>22047</v>
      </c>
      <c r="C21" s="342">
        <v>12710</v>
      </c>
      <c r="D21" s="342">
        <v>13636</v>
      </c>
      <c r="E21" s="342">
        <v>12729</v>
      </c>
      <c r="F21" s="342">
        <v>9477</v>
      </c>
      <c r="G21" s="342">
        <v>10505</v>
      </c>
      <c r="H21" s="352">
        <v>10.8</v>
      </c>
    </row>
    <row r="22" spans="1:8" ht="13.5" customHeight="1">
      <c r="A22" s="331" t="s">
        <v>361</v>
      </c>
      <c r="B22" s="351">
        <v>86897</v>
      </c>
      <c r="C22" s="342">
        <v>70733</v>
      </c>
      <c r="D22" s="342">
        <v>42126</v>
      </c>
      <c r="E22" s="342">
        <v>32249</v>
      </c>
      <c r="F22" s="342">
        <v>29024</v>
      </c>
      <c r="G22" s="342">
        <v>25695</v>
      </c>
      <c r="H22" s="352">
        <v>-11.5</v>
      </c>
    </row>
    <row r="23" spans="1:8" ht="11.4">
      <c r="A23" s="326"/>
      <c r="B23" s="326"/>
      <c r="C23" s="354"/>
      <c r="D23" s="326"/>
      <c r="E23" s="326"/>
      <c r="F23" s="326"/>
      <c r="G23" s="326"/>
      <c r="H23" s="326"/>
    </row>
    <row r="24" spans="1:8" ht="11.4">
      <c r="A24" s="345" t="s">
        <v>37</v>
      </c>
      <c r="B24" s="326"/>
      <c r="C24" s="326"/>
      <c r="D24" s="326"/>
      <c r="E24" s="326"/>
      <c r="F24" s="326"/>
      <c r="G24" s="326"/>
      <c r="H24" s="326"/>
    </row>
    <row r="25" spans="1:8" ht="12" customHeight="1">
      <c r="A25" s="345" t="s">
        <v>362</v>
      </c>
      <c r="B25" s="326"/>
      <c r="C25" s="326"/>
      <c r="D25" s="326"/>
      <c r="E25" s="326"/>
      <c r="F25" s="326"/>
      <c r="G25" s="326"/>
      <c r="H25" s="326"/>
    </row>
    <row r="26" spans="1:8" ht="12" customHeight="1">
      <c r="A26" s="326" t="s">
        <v>363</v>
      </c>
      <c r="B26" s="326"/>
      <c r="C26" s="326"/>
      <c r="D26" s="326"/>
      <c r="E26" s="326"/>
      <c r="F26" s="326"/>
      <c r="G26" s="326"/>
      <c r="H26" s="326"/>
    </row>
    <row r="27" spans="1:8" ht="12" customHeight="1">
      <c r="A27" s="326" t="s">
        <v>364</v>
      </c>
      <c r="B27" s="326"/>
      <c r="C27" s="326"/>
      <c r="D27" s="326"/>
      <c r="E27" s="326"/>
      <c r="F27" s="326"/>
      <c r="G27" s="326"/>
      <c r="H27" s="326"/>
    </row>
    <row r="28" spans="1:8" ht="10.5" customHeight="1">
      <c r="A28" s="355"/>
      <c r="B28" s="355"/>
      <c r="C28" s="355"/>
      <c r="D28" s="355"/>
      <c r="E28" s="355"/>
      <c r="F28" s="355"/>
      <c r="G28" s="355"/>
      <c r="H28" s="355"/>
    </row>
    <row r="29" spans="1:8">
      <c r="A29" s="355"/>
      <c r="B29" s="355"/>
      <c r="C29" s="355"/>
      <c r="D29" s="355"/>
      <c r="E29" s="355"/>
      <c r="F29" s="355"/>
      <c r="G29" s="355"/>
      <c r="H29" s="355"/>
    </row>
  </sheetData>
  <mergeCells count="8">
    <mergeCell ref="B6:G6"/>
    <mergeCell ref="A4:A6"/>
    <mergeCell ref="B4:B5"/>
    <mergeCell ref="C4:C5"/>
    <mergeCell ref="D4:D5"/>
    <mergeCell ref="E4:E5"/>
    <mergeCell ref="F4:F5"/>
    <mergeCell ref="G4:G5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 10</oddHeader>
    <oddFooter>&amp;C&amp;6© Statistisches Landesamt des Freistaates Sachsen - Q I 1 - 3j/13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showGridLines="0" zoomScaleNormal="100" workbookViewId="0">
      <selection activeCell="K30" sqref="K30"/>
    </sheetView>
  </sheetViews>
  <sheetFormatPr baseColWidth="10" defaultRowHeight="11.4"/>
  <cols>
    <col min="1" max="1" width="19.875" customWidth="1"/>
    <col min="2" max="2" width="8.375" customWidth="1"/>
    <col min="3" max="3" width="10.875" customWidth="1"/>
    <col min="4" max="4" width="14.25" customWidth="1"/>
    <col min="5" max="5" width="11.875" customWidth="1"/>
    <col min="6" max="6" width="8.375" customWidth="1"/>
    <col min="7" max="7" width="9.875" customWidth="1"/>
    <col min="8" max="8" width="10.375" customWidth="1"/>
    <col min="9" max="9" width="7.875" customWidth="1"/>
    <col min="10" max="10" width="12.875" customWidth="1"/>
    <col min="11" max="11" width="14.25" customWidth="1"/>
    <col min="12" max="12" width="8.625" customWidth="1"/>
    <col min="13" max="13" width="12.75" customWidth="1"/>
    <col min="14" max="14" width="14.625" customWidth="1"/>
    <col min="15" max="15" width="1" customWidth="1"/>
    <col min="16" max="16" width="22.875" customWidth="1"/>
  </cols>
  <sheetData>
    <row r="1" spans="1:17" s="6" customFormat="1" ht="15.6">
      <c r="A1" s="6" t="s">
        <v>304</v>
      </c>
    </row>
    <row r="2" spans="1:17" s="7" customFormat="1" ht="13.2">
      <c r="A2" s="6" t="s">
        <v>156</v>
      </c>
    </row>
    <row r="3" spans="1:17" s="7" customFormat="1" ht="13.2"/>
    <row r="4" spans="1:17" s="8" customFormat="1" ht="12.75" customHeight="1">
      <c r="A4" s="1084" t="s">
        <v>246</v>
      </c>
      <c r="B4" s="1081" t="s">
        <v>157</v>
      </c>
      <c r="C4" s="1081" t="s">
        <v>158</v>
      </c>
      <c r="D4" s="824" t="s">
        <v>324</v>
      </c>
      <c r="E4" s="1081" t="s">
        <v>150</v>
      </c>
      <c r="F4" s="1110" t="s">
        <v>29</v>
      </c>
      <c r="G4" s="1108"/>
      <c r="H4" s="1108"/>
      <c r="I4" s="1108"/>
      <c r="J4" s="1108"/>
      <c r="K4" s="1108"/>
      <c r="L4" s="1108"/>
      <c r="M4" s="1108"/>
      <c r="N4" s="1109"/>
      <c r="O4" s="864" t="s">
        <v>246</v>
      </c>
      <c r="P4" s="1122"/>
    </row>
    <row r="5" spans="1:17" s="8" customFormat="1" ht="12.75" customHeight="1">
      <c r="A5" s="1085"/>
      <c r="B5" s="1079"/>
      <c r="C5" s="1079"/>
      <c r="D5" s="1130"/>
      <c r="E5" s="1130"/>
      <c r="F5" s="1183" t="s">
        <v>193</v>
      </c>
      <c r="G5" s="1184"/>
      <c r="H5" s="1185"/>
      <c r="I5" s="1186" t="s">
        <v>30</v>
      </c>
      <c r="J5" s="1186"/>
      <c r="K5" s="1186"/>
      <c r="L5" s="1186"/>
      <c r="M5" s="1186"/>
      <c r="N5" s="1187"/>
      <c r="O5" s="865"/>
      <c r="P5" s="1123"/>
    </row>
    <row r="6" spans="1:17" s="8" customFormat="1" ht="12.75" customHeight="1">
      <c r="A6" s="1085"/>
      <c r="B6" s="1079"/>
      <c r="C6" s="1079"/>
      <c r="D6" s="1130"/>
      <c r="E6" s="1130"/>
      <c r="F6" s="1078" t="s">
        <v>33</v>
      </c>
      <c r="G6" s="1115" t="s">
        <v>11</v>
      </c>
      <c r="H6" s="1078" t="s">
        <v>159</v>
      </c>
      <c r="I6" s="1091" t="s">
        <v>31</v>
      </c>
      <c r="J6" s="1091"/>
      <c r="K6" s="1188"/>
      <c r="L6" s="1091" t="s">
        <v>32</v>
      </c>
      <c r="M6" s="1091"/>
      <c r="N6" s="1188"/>
      <c r="O6" s="865"/>
      <c r="P6" s="1123"/>
    </row>
    <row r="7" spans="1:17" s="8" customFormat="1" ht="12.75" customHeight="1">
      <c r="A7" s="1085"/>
      <c r="B7" s="1079"/>
      <c r="C7" s="1079"/>
      <c r="D7" s="1130"/>
      <c r="E7" s="1130"/>
      <c r="F7" s="1130"/>
      <c r="G7" s="865"/>
      <c r="H7" s="1130"/>
      <c r="I7" s="1186" t="s">
        <v>33</v>
      </c>
      <c r="J7" s="1078" t="s">
        <v>11</v>
      </c>
      <c r="K7" s="1078" t="s">
        <v>12</v>
      </c>
      <c r="L7" s="1190" t="s">
        <v>33</v>
      </c>
      <c r="M7" s="1078" t="s">
        <v>11</v>
      </c>
      <c r="N7" s="1078" t="s">
        <v>12</v>
      </c>
      <c r="O7" s="865"/>
      <c r="P7" s="1123"/>
    </row>
    <row r="8" spans="1:17" s="8" customFormat="1" ht="12.75" customHeight="1">
      <c r="A8" s="1085"/>
      <c r="B8" s="1079"/>
      <c r="C8" s="1079"/>
      <c r="D8" s="1130"/>
      <c r="E8" s="1130"/>
      <c r="F8" s="1130"/>
      <c r="G8" s="865"/>
      <c r="H8" s="1130"/>
      <c r="I8" s="1189"/>
      <c r="J8" s="1079"/>
      <c r="K8" s="1079"/>
      <c r="L8" s="1082"/>
      <c r="M8" s="1079"/>
      <c r="N8" s="1079"/>
      <c r="O8" s="865"/>
      <c r="P8" s="1123"/>
    </row>
    <row r="9" spans="1:17" s="8" customFormat="1" ht="12.75" customHeight="1">
      <c r="A9" s="1085"/>
      <c r="B9" s="1080"/>
      <c r="C9" s="1080"/>
      <c r="D9" s="1111"/>
      <c r="E9" s="1111"/>
      <c r="F9" s="1111"/>
      <c r="G9" s="866"/>
      <c r="H9" s="1111"/>
      <c r="I9" s="1093"/>
      <c r="J9" s="1111"/>
      <c r="K9" s="1111"/>
      <c r="L9" s="1083"/>
      <c r="M9" s="1111"/>
      <c r="N9" s="1111"/>
      <c r="O9" s="865"/>
      <c r="P9" s="1123"/>
    </row>
    <row r="10" spans="1:17" s="8" customFormat="1" ht="14.25" customHeight="1">
      <c r="A10" s="1086"/>
      <c r="B10" s="316" t="s">
        <v>34</v>
      </c>
      <c r="C10" s="317" t="s">
        <v>72</v>
      </c>
      <c r="D10" s="1094" t="s">
        <v>34</v>
      </c>
      <c r="E10" s="1095"/>
      <c r="F10" s="1095"/>
      <c r="G10" s="317" t="s">
        <v>72</v>
      </c>
      <c r="H10" s="316" t="s">
        <v>34</v>
      </c>
      <c r="I10" s="284" t="s">
        <v>34</v>
      </c>
      <c r="J10" s="317" t="s">
        <v>72</v>
      </c>
      <c r="K10" s="1094" t="s">
        <v>34</v>
      </c>
      <c r="L10" s="1095"/>
      <c r="M10" s="317" t="s">
        <v>72</v>
      </c>
      <c r="N10" s="285" t="s">
        <v>34</v>
      </c>
      <c r="O10" s="1124"/>
      <c r="P10" s="1125"/>
    </row>
    <row r="11" spans="1:17" ht="12.75" customHeight="1">
      <c r="A11" s="15"/>
      <c r="O11" s="224"/>
      <c r="P11" s="58"/>
    </row>
    <row r="12" spans="1:17" ht="12.75" customHeight="1">
      <c r="A12" s="118" t="s">
        <v>19</v>
      </c>
      <c r="B12" s="17">
        <v>2</v>
      </c>
      <c r="C12" s="17">
        <v>33222</v>
      </c>
      <c r="D12" s="17">
        <v>333921</v>
      </c>
      <c r="E12" s="17">
        <v>245566</v>
      </c>
      <c r="F12" s="150" t="s">
        <v>66</v>
      </c>
      <c r="G12" s="150" t="s">
        <v>66</v>
      </c>
      <c r="H12" s="150" t="s">
        <v>66</v>
      </c>
      <c r="I12" s="17">
        <v>1</v>
      </c>
      <c r="J12" s="17">
        <v>2</v>
      </c>
      <c r="K12" s="17">
        <v>40</v>
      </c>
      <c r="L12" s="17">
        <v>1</v>
      </c>
      <c r="M12" s="17">
        <v>33220</v>
      </c>
      <c r="N12" s="227">
        <v>333881</v>
      </c>
      <c r="O12" s="230"/>
      <c r="P12" s="222" t="s">
        <v>19</v>
      </c>
      <c r="Q12" s="250"/>
    </row>
    <row r="13" spans="1:17" ht="12.75" customHeight="1">
      <c r="A13" s="118"/>
      <c r="B13" s="17"/>
      <c r="C13" s="17"/>
      <c r="D13" s="17"/>
      <c r="E13" s="17"/>
      <c r="F13" s="14"/>
      <c r="G13" s="14"/>
      <c r="H13" s="14"/>
      <c r="I13" s="149"/>
      <c r="J13" s="17"/>
      <c r="K13" s="17"/>
      <c r="L13" s="17"/>
      <c r="M13" s="17"/>
      <c r="N13" s="227"/>
      <c r="O13" s="230"/>
      <c r="P13" s="222"/>
    </row>
    <row r="14" spans="1:17" ht="12.75" customHeight="1">
      <c r="A14" s="118" t="s">
        <v>182</v>
      </c>
      <c r="B14" s="17">
        <v>104</v>
      </c>
      <c r="C14" s="17">
        <v>40806</v>
      </c>
      <c r="D14" s="17">
        <v>383888</v>
      </c>
      <c r="E14" s="17">
        <v>269286</v>
      </c>
      <c r="F14" s="17">
        <v>2</v>
      </c>
      <c r="G14" s="17">
        <v>3</v>
      </c>
      <c r="H14" s="17">
        <v>67</v>
      </c>
      <c r="I14" s="17">
        <v>62</v>
      </c>
      <c r="J14" s="17">
        <v>3192</v>
      </c>
      <c r="K14" s="17">
        <v>34621</v>
      </c>
      <c r="L14" s="17">
        <v>40</v>
      </c>
      <c r="M14" s="17">
        <v>37611</v>
      </c>
      <c r="N14" s="227">
        <v>349200</v>
      </c>
      <c r="O14" s="230"/>
      <c r="P14" s="222" t="s">
        <v>182</v>
      </c>
      <c r="Q14" s="250"/>
    </row>
    <row r="15" spans="1:17" ht="12.75" customHeight="1">
      <c r="A15" s="118" t="s">
        <v>183</v>
      </c>
      <c r="B15" s="17">
        <v>112</v>
      </c>
      <c r="C15" s="17">
        <v>33988</v>
      </c>
      <c r="D15" s="17">
        <v>448210</v>
      </c>
      <c r="E15" s="17">
        <v>229081</v>
      </c>
      <c r="F15" s="17">
        <v>2</v>
      </c>
      <c r="G15" s="17">
        <v>4</v>
      </c>
      <c r="H15" s="17">
        <v>86</v>
      </c>
      <c r="I15" s="17">
        <v>73</v>
      </c>
      <c r="J15" s="17">
        <v>4065</v>
      </c>
      <c r="K15" s="17">
        <v>70018</v>
      </c>
      <c r="L15" s="17">
        <v>37</v>
      </c>
      <c r="M15" s="17">
        <v>29919</v>
      </c>
      <c r="N15" s="227">
        <v>378106</v>
      </c>
      <c r="O15" s="230"/>
      <c r="P15" s="222" t="s">
        <v>183</v>
      </c>
      <c r="Q15" s="250"/>
    </row>
    <row r="16" spans="1:17" ht="12.75" customHeight="1">
      <c r="A16" s="118" t="s">
        <v>20</v>
      </c>
      <c r="B16" s="16">
        <v>71</v>
      </c>
      <c r="C16" s="17">
        <v>32259</v>
      </c>
      <c r="D16" s="17">
        <v>269296</v>
      </c>
      <c r="E16" s="17">
        <v>187431</v>
      </c>
      <c r="F16" s="150" t="s">
        <v>66</v>
      </c>
      <c r="G16" s="150" t="s">
        <v>66</v>
      </c>
      <c r="H16" s="150" t="s">
        <v>66</v>
      </c>
      <c r="I16" s="17">
        <v>55</v>
      </c>
      <c r="J16" s="17">
        <v>1605</v>
      </c>
      <c r="K16" s="17">
        <v>15064</v>
      </c>
      <c r="L16" s="17">
        <v>16</v>
      </c>
      <c r="M16" s="17">
        <v>30654</v>
      </c>
      <c r="N16" s="227">
        <v>254232</v>
      </c>
      <c r="O16" s="230"/>
      <c r="P16" s="222" t="s">
        <v>20</v>
      </c>
      <c r="Q16" s="250"/>
    </row>
    <row r="17" spans="1:17" ht="12.75" customHeight="1">
      <c r="A17" s="118" t="s">
        <v>184</v>
      </c>
      <c r="B17" s="16">
        <v>62</v>
      </c>
      <c r="C17" s="17">
        <v>38646</v>
      </c>
      <c r="D17" s="17">
        <v>364992</v>
      </c>
      <c r="E17" s="17">
        <v>279046</v>
      </c>
      <c r="F17" s="17">
        <v>5</v>
      </c>
      <c r="G17" s="17">
        <v>10</v>
      </c>
      <c r="H17" s="17">
        <v>311</v>
      </c>
      <c r="I17" s="17">
        <v>38</v>
      </c>
      <c r="J17" s="17">
        <v>975</v>
      </c>
      <c r="K17" s="17">
        <v>13269</v>
      </c>
      <c r="L17" s="17">
        <v>19</v>
      </c>
      <c r="M17" s="17">
        <v>37661</v>
      </c>
      <c r="N17" s="227">
        <v>351412</v>
      </c>
      <c r="O17" s="230"/>
      <c r="P17" s="222" t="s">
        <v>184</v>
      </c>
      <c r="Q17" s="250"/>
    </row>
    <row r="18" spans="1:17" ht="12.75" customHeight="1">
      <c r="A18" s="118"/>
      <c r="B18" s="16"/>
      <c r="C18" s="17"/>
      <c r="D18" s="17"/>
      <c r="E18" s="17"/>
      <c r="F18" s="17"/>
      <c r="G18" s="17"/>
      <c r="H18" s="17"/>
      <c r="I18" s="149"/>
      <c r="J18" s="17"/>
      <c r="K18" s="17"/>
      <c r="L18" s="17"/>
      <c r="M18" s="17"/>
      <c r="N18" s="227"/>
      <c r="O18" s="230"/>
      <c r="P18" s="222"/>
      <c r="Q18" s="250"/>
    </row>
    <row r="19" spans="1:17" ht="12.75" customHeight="1">
      <c r="A19" s="118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227"/>
      <c r="O19" s="230"/>
      <c r="P19" s="222"/>
      <c r="Q19" s="250"/>
    </row>
    <row r="20" spans="1:17" ht="12.75" customHeight="1">
      <c r="A20" s="118" t="s">
        <v>21</v>
      </c>
      <c r="B20" s="16">
        <v>4</v>
      </c>
      <c r="C20" s="17">
        <v>82981</v>
      </c>
      <c r="D20" s="17">
        <v>684870</v>
      </c>
      <c r="E20" s="17">
        <v>643967</v>
      </c>
      <c r="F20" s="150" t="s">
        <v>66</v>
      </c>
      <c r="G20" s="150" t="s">
        <v>66</v>
      </c>
      <c r="H20" s="150" t="s">
        <v>66</v>
      </c>
      <c r="I20" s="150" t="s">
        <v>66</v>
      </c>
      <c r="J20" s="150" t="s">
        <v>66</v>
      </c>
      <c r="K20" s="150" t="s">
        <v>66</v>
      </c>
      <c r="L20" s="17">
        <v>4</v>
      </c>
      <c r="M20" s="17">
        <v>82981</v>
      </c>
      <c r="N20" s="227">
        <v>684870</v>
      </c>
      <c r="O20" s="230"/>
      <c r="P20" s="222" t="s">
        <v>21</v>
      </c>
      <c r="Q20" s="250"/>
    </row>
    <row r="21" spans="1:17" ht="12.75" customHeight="1">
      <c r="A21" s="118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227"/>
      <c r="O21" s="230"/>
      <c r="P21" s="222"/>
      <c r="Q21" s="250"/>
    </row>
    <row r="22" spans="1:17" ht="12.75" customHeight="1">
      <c r="A22" s="118" t="s">
        <v>22</v>
      </c>
      <c r="B22" s="16">
        <v>69</v>
      </c>
      <c r="C22" s="17">
        <v>25278</v>
      </c>
      <c r="D22" s="17">
        <v>391561</v>
      </c>
      <c r="E22" s="17">
        <v>276417</v>
      </c>
      <c r="F22" s="17">
        <v>1</v>
      </c>
      <c r="G22" s="17">
        <v>1</v>
      </c>
      <c r="H22" s="17">
        <v>30</v>
      </c>
      <c r="I22" s="17">
        <v>25</v>
      </c>
      <c r="J22" s="17">
        <v>520</v>
      </c>
      <c r="K22" s="17">
        <v>11918</v>
      </c>
      <c r="L22" s="17">
        <v>43</v>
      </c>
      <c r="M22" s="17">
        <v>24757</v>
      </c>
      <c r="N22" s="227">
        <v>379613</v>
      </c>
      <c r="O22" s="230"/>
      <c r="P22" s="222" t="s">
        <v>22</v>
      </c>
      <c r="Q22" s="250"/>
    </row>
    <row r="23" spans="1:17" ht="12.75" customHeight="1">
      <c r="A23" s="118" t="s">
        <v>185</v>
      </c>
      <c r="B23" s="17">
        <v>38</v>
      </c>
      <c r="C23" s="17">
        <v>18926</v>
      </c>
      <c r="D23" s="17">
        <v>341685</v>
      </c>
      <c r="E23" s="17">
        <v>226544</v>
      </c>
      <c r="F23" s="150" t="s">
        <v>66</v>
      </c>
      <c r="G23" s="150" t="s">
        <v>66</v>
      </c>
      <c r="H23" s="150" t="s">
        <v>66</v>
      </c>
      <c r="I23" s="17">
        <v>13</v>
      </c>
      <c r="J23" s="17">
        <v>552</v>
      </c>
      <c r="K23" s="17">
        <v>9392</v>
      </c>
      <c r="L23" s="17">
        <v>25</v>
      </c>
      <c r="M23" s="17">
        <v>18374</v>
      </c>
      <c r="N23" s="227">
        <v>332293</v>
      </c>
      <c r="O23" s="230"/>
      <c r="P23" s="222" t="s">
        <v>185</v>
      </c>
      <c r="Q23" s="250"/>
    </row>
    <row r="24" spans="1:17" ht="12.75" customHeight="1">
      <c r="A24" s="118" t="s">
        <v>23</v>
      </c>
      <c r="B24" s="16">
        <v>51</v>
      </c>
      <c r="C24" s="16">
        <v>16826</v>
      </c>
      <c r="D24" s="16">
        <v>276626</v>
      </c>
      <c r="E24" s="16">
        <v>211570</v>
      </c>
      <c r="F24" s="16">
        <v>2</v>
      </c>
      <c r="G24" s="16">
        <v>2</v>
      </c>
      <c r="H24" s="16">
        <v>74</v>
      </c>
      <c r="I24" s="16">
        <v>28</v>
      </c>
      <c r="J24" s="16">
        <v>1014</v>
      </c>
      <c r="K24" s="16">
        <v>15536</v>
      </c>
      <c r="L24" s="16">
        <v>21</v>
      </c>
      <c r="M24" s="16">
        <v>15810</v>
      </c>
      <c r="N24" s="228">
        <v>261016</v>
      </c>
      <c r="O24" s="232"/>
      <c r="P24" s="222" t="s">
        <v>23</v>
      </c>
      <c r="Q24" s="250"/>
    </row>
    <row r="25" spans="1:17" ht="12.75" customHeight="1">
      <c r="A25" s="118" t="s">
        <v>213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228"/>
      <c r="O25" s="232"/>
      <c r="P25" s="222" t="s">
        <v>213</v>
      </c>
      <c r="Q25" s="250"/>
    </row>
    <row r="26" spans="1:17" ht="12.75" customHeight="1">
      <c r="A26" s="118" t="s">
        <v>214</v>
      </c>
      <c r="B26" s="17">
        <v>66</v>
      </c>
      <c r="C26" s="17">
        <v>10507</v>
      </c>
      <c r="D26" s="17">
        <v>139656</v>
      </c>
      <c r="E26" s="17">
        <v>94938</v>
      </c>
      <c r="F26" s="150" t="s">
        <v>66</v>
      </c>
      <c r="G26" s="150" t="s">
        <v>66</v>
      </c>
      <c r="H26" s="150" t="s">
        <v>66</v>
      </c>
      <c r="I26" s="16">
        <v>32</v>
      </c>
      <c r="J26" s="16">
        <v>841</v>
      </c>
      <c r="K26" s="16">
        <v>11601</v>
      </c>
      <c r="L26" s="17">
        <v>34</v>
      </c>
      <c r="M26" s="17">
        <v>9666</v>
      </c>
      <c r="N26" s="227">
        <v>128055</v>
      </c>
      <c r="O26" s="230"/>
      <c r="P26" s="222" t="s">
        <v>214</v>
      </c>
      <c r="Q26" s="250"/>
    </row>
    <row r="27" spans="1:17" ht="12.75" customHeight="1">
      <c r="A27" s="118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227"/>
      <c r="O27" s="230"/>
      <c r="P27" s="222"/>
      <c r="Q27" s="250"/>
    </row>
    <row r="28" spans="1:17" ht="12.75" customHeight="1">
      <c r="A28" s="118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227"/>
      <c r="O28" s="230"/>
      <c r="P28" s="222"/>
      <c r="Q28" s="250"/>
    </row>
    <row r="29" spans="1:17" ht="12.75" customHeight="1">
      <c r="A29" s="118" t="s">
        <v>24</v>
      </c>
      <c r="B29" s="16">
        <v>3</v>
      </c>
      <c r="C29" s="17">
        <v>48054</v>
      </c>
      <c r="D29" s="17">
        <v>538447</v>
      </c>
      <c r="E29" s="17">
        <v>512990</v>
      </c>
      <c r="F29" s="150" t="s">
        <v>66</v>
      </c>
      <c r="G29" s="150" t="s">
        <v>66</v>
      </c>
      <c r="H29" s="150" t="s">
        <v>66</v>
      </c>
      <c r="I29" s="17">
        <v>1</v>
      </c>
      <c r="J29" s="17">
        <v>3</v>
      </c>
      <c r="K29" s="17">
        <v>80</v>
      </c>
      <c r="L29" s="17">
        <v>2</v>
      </c>
      <c r="M29" s="17">
        <v>48051</v>
      </c>
      <c r="N29" s="227">
        <v>538367</v>
      </c>
      <c r="O29" s="230"/>
      <c r="P29" s="222" t="s">
        <v>24</v>
      </c>
      <c r="Q29" s="250"/>
    </row>
    <row r="30" spans="1:17" ht="12.75" customHeight="1">
      <c r="A30" s="118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227"/>
      <c r="O30" s="230"/>
      <c r="P30" s="222"/>
      <c r="Q30" s="250"/>
    </row>
    <row r="31" spans="1:17" ht="12.75" customHeight="1">
      <c r="A31" s="128" t="s">
        <v>186</v>
      </c>
      <c r="B31" s="133">
        <v>64</v>
      </c>
      <c r="C31" s="134">
        <v>20134</v>
      </c>
      <c r="D31" s="134">
        <v>293374</v>
      </c>
      <c r="E31" s="134">
        <v>228347</v>
      </c>
      <c r="F31" s="16">
        <v>9</v>
      </c>
      <c r="G31" s="16">
        <v>16</v>
      </c>
      <c r="H31" s="16">
        <v>490</v>
      </c>
      <c r="I31" s="134">
        <v>12</v>
      </c>
      <c r="J31" s="134">
        <v>215</v>
      </c>
      <c r="K31" s="134">
        <v>5840</v>
      </c>
      <c r="L31" s="134">
        <v>43</v>
      </c>
      <c r="M31" s="134">
        <v>19903</v>
      </c>
      <c r="N31" s="229">
        <v>287044</v>
      </c>
      <c r="O31" s="233"/>
      <c r="P31" s="223" t="s">
        <v>186</v>
      </c>
      <c r="Q31" s="250"/>
    </row>
    <row r="32" spans="1:17" ht="12.75" customHeight="1">
      <c r="A32" s="128" t="s">
        <v>187</v>
      </c>
      <c r="B32" s="133">
        <v>51</v>
      </c>
      <c r="C32" s="134">
        <v>14307</v>
      </c>
      <c r="D32" s="134">
        <v>229347</v>
      </c>
      <c r="E32" s="134">
        <v>166558</v>
      </c>
      <c r="F32" s="16">
        <v>1</v>
      </c>
      <c r="G32" s="16">
        <v>1</v>
      </c>
      <c r="H32" s="16">
        <v>41</v>
      </c>
      <c r="I32" s="134">
        <v>19</v>
      </c>
      <c r="J32" s="134">
        <v>665</v>
      </c>
      <c r="K32" s="134">
        <v>10736</v>
      </c>
      <c r="L32" s="134">
        <v>31</v>
      </c>
      <c r="M32" s="134">
        <v>13641</v>
      </c>
      <c r="N32" s="229">
        <v>218570</v>
      </c>
      <c r="O32" s="233"/>
      <c r="P32" s="223" t="s">
        <v>187</v>
      </c>
      <c r="Q32" s="250"/>
    </row>
    <row r="33" spans="1:17" ht="12.75" customHeight="1">
      <c r="A33" s="118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227"/>
      <c r="O33" s="230"/>
      <c r="P33" s="222"/>
      <c r="Q33" s="250"/>
    </row>
    <row r="34" spans="1:17" ht="12.75" customHeight="1">
      <c r="A34" s="119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31"/>
      <c r="P34" s="211"/>
      <c r="Q34" s="250"/>
    </row>
    <row r="35" spans="1:17" ht="12.75" customHeight="1">
      <c r="A35" s="118"/>
      <c r="B35" s="16"/>
      <c r="C35" s="16"/>
      <c r="D35" s="16"/>
      <c r="E35" s="16"/>
      <c r="F35" s="14"/>
      <c r="G35" s="14"/>
      <c r="H35" s="14"/>
      <c r="I35" s="17"/>
      <c r="J35" s="17"/>
      <c r="K35" s="17"/>
      <c r="L35" s="17"/>
      <c r="M35" s="17"/>
      <c r="N35" s="17"/>
      <c r="O35" s="230"/>
      <c r="P35" s="222"/>
      <c r="Q35" s="250"/>
    </row>
    <row r="36" spans="1:17" ht="12.75" customHeight="1">
      <c r="A36" s="119" t="s">
        <v>25</v>
      </c>
      <c r="B36" s="18">
        <f>SUM(B12:B32)</f>
        <v>697</v>
      </c>
      <c r="C36" s="18">
        <f t="shared" ref="C36:N36" si="0">SUM(C12:C32)</f>
        <v>415934</v>
      </c>
      <c r="D36" s="18">
        <f t="shared" si="0"/>
        <v>4695873</v>
      </c>
      <c r="E36" s="18">
        <f t="shared" si="0"/>
        <v>3571741</v>
      </c>
      <c r="F36" s="18">
        <f t="shared" si="0"/>
        <v>22</v>
      </c>
      <c r="G36" s="18">
        <f t="shared" si="0"/>
        <v>37</v>
      </c>
      <c r="H36" s="18">
        <f t="shared" si="0"/>
        <v>1099</v>
      </c>
      <c r="I36" s="18">
        <f t="shared" si="0"/>
        <v>359</v>
      </c>
      <c r="J36" s="18">
        <f t="shared" si="0"/>
        <v>13649</v>
      </c>
      <c r="K36" s="18">
        <f t="shared" si="0"/>
        <v>198115</v>
      </c>
      <c r="L36" s="18">
        <f t="shared" si="0"/>
        <v>316</v>
      </c>
      <c r="M36" s="18">
        <f t="shared" si="0"/>
        <v>402248</v>
      </c>
      <c r="N36" s="18">
        <f t="shared" si="0"/>
        <v>4496659</v>
      </c>
      <c r="O36" s="231"/>
      <c r="P36" s="211" t="s">
        <v>25</v>
      </c>
      <c r="Q36" s="250"/>
    </row>
    <row r="37" spans="1:17" ht="12.75" customHeight="1">
      <c r="A37" s="13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230"/>
      <c r="P37" s="125"/>
    </row>
    <row r="38" spans="1:17" ht="12.75" customHeight="1">
      <c r="A38" s="9" t="s">
        <v>175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230"/>
      <c r="P38" s="5" t="s">
        <v>175</v>
      </c>
    </row>
    <row r="39" spans="1:17" ht="12.75" customHeight="1">
      <c r="A39" s="9" t="s">
        <v>36</v>
      </c>
      <c r="B39" s="150" t="s">
        <v>66</v>
      </c>
      <c r="C39" s="150" t="s">
        <v>66</v>
      </c>
      <c r="D39" s="17">
        <v>426</v>
      </c>
      <c r="E39" s="17">
        <v>426</v>
      </c>
      <c r="F39" s="150" t="s">
        <v>66</v>
      </c>
      <c r="G39" s="150" t="s">
        <v>66</v>
      </c>
      <c r="H39" s="150" t="s">
        <v>66</v>
      </c>
      <c r="I39" s="150" t="s">
        <v>66</v>
      </c>
      <c r="J39" s="150" t="s">
        <v>66</v>
      </c>
      <c r="K39" s="150" t="s">
        <v>66</v>
      </c>
      <c r="L39" s="150" t="s">
        <v>66</v>
      </c>
      <c r="M39" s="150" t="s">
        <v>66</v>
      </c>
      <c r="N39" s="17">
        <v>426</v>
      </c>
      <c r="O39" s="230"/>
      <c r="P39" s="5" t="s">
        <v>36</v>
      </c>
    </row>
    <row r="40" spans="1:17" ht="12.75" customHeight="1">
      <c r="A40" s="9" t="s">
        <v>35</v>
      </c>
      <c r="B40" s="150" t="s">
        <v>66</v>
      </c>
      <c r="C40" s="150" t="s">
        <v>66</v>
      </c>
      <c r="D40" s="17">
        <v>2660</v>
      </c>
      <c r="E40" s="17">
        <v>2260</v>
      </c>
      <c r="F40" s="150" t="s">
        <v>66</v>
      </c>
      <c r="G40" s="150" t="s">
        <v>66</v>
      </c>
      <c r="H40" s="150" t="s">
        <v>66</v>
      </c>
      <c r="I40" s="150" t="s">
        <v>66</v>
      </c>
      <c r="J40" s="150" t="s">
        <v>66</v>
      </c>
      <c r="K40" s="150" t="s">
        <v>66</v>
      </c>
      <c r="L40" s="150" t="s">
        <v>66</v>
      </c>
      <c r="M40" s="150" t="s">
        <v>66</v>
      </c>
      <c r="N40" s="17">
        <v>2660</v>
      </c>
      <c r="O40" s="230"/>
      <c r="P40" s="5" t="s">
        <v>35</v>
      </c>
    </row>
    <row r="41" spans="1:17">
      <c r="A41" s="252" t="s">
        <v>225</v>
      </c>
      <c r="B41" s="150" t="s">
        <v>66</v>
      </c>
      <c r="C41" s="150" t="s">
        <v>66</v>
      </c>
      <c r="D41" s="17">
        <v>10</v>
      </c>
      <c r="E41" s="17">
        <v>10</v>
      </c>
      <c r="F41" s="150" t="s">
        <v>66</v>
      </c>
      <c r="G41" s="150" t="s">
        <v>66</v>
      </c>
      <c r="H41" s="150" t="s">
        <v>66</v>
      </c>
      <c r="I41" s="150" t="s">
        <v>66</v>
      </c>
      <c r="J41" s="150" t="s">
        <v>66</v>
      </c>
      <c r="K41" s="134">
        <v>10</v>
      </c>
      <c r="L41" s="150" t="s">
        <v>66</v>
      </c>
      <c r="M41" s="150" t="s">
        <v>66</v>
      </c>
      <c r="N41" s="254" t="s">
        <v>66</v>
      </c>
      <c r="P41" s="253" t="s">
        <v>225</v>
      </c>
    </row>
    <row r="42" spans="1:17">
      <c r="A42" s="1"/>
      <c r="B42" s="150"/>
      <c r="C42" s="150"/>
      <c r="D42" s="17"/>
      <c r="E42" s="17"/>
      <c r="F42" s="150"/>
      <c r="G42" s="150"/>
      <c r="H42" s="150"/>
      <c r="I42" s="150"/>
      <c r="J42" s="150"/>
      <c r="K42" s="134"/>
      <c r="L42" s="150"/>
      <c r="M42" s="150"/>
      <c r="N42" s="255"/>
      <c r="P42" s="253"/>
    </row>
    <row r="43" spans="1:17" ht="13.2">
      <c r="A43" s="52" t="s">
        <v>37</v>
      </c>
      <c r="B43" s="7"/>
      <c r="D43" s="17"/>
      <c r="E43" s="17"/>
      <c r="F43" s="17"/>
    </row>
    <row r="44" spans="1:17" ht="12.75" customHeight="1">
      <c r="A44" s="104" t="s">
        <v>38</v>
      </c>
      <c r="B44" s="104"/>
      <c r="C44" s="104"/>
      <c r="D44" s="104"/>
      <c r="E44" s="104"/>
      <c r="F44" s="104"/>
      <c r="G44" s="104"/>
      <c r="H44" s="104"/>
    </row>
  </sheetData>
  <mergeCells count="22">
    <mergeCell ref="O4:P10"/>
    <mergeCell ref="F5:H5"/>
    <mergeCell ref="I5:N5"/>
    <mergeCell ref="G6:G9"/>
    <mergeCell ref="I6:K6"/>
    <mergeCell ref="L6:N6"/>
    <mergeCell ref="I7:I9"/>
    <mergeCell ref="L7:L9"/>
    <mergeCell ref="D10:F10"/>
    <mergeCell ref="M7:M9"/>
    <mergeCell ref="N7:N9"/>
    <mergeCell ref="K10:L10"/>
    <mergeCell ref="F4:N4"/>
    <mergeCell ref="F6:F9"/>
    <mergeCell ref="H6:H9"/>
    <mergeCell ref="J7:J9"/>
    <mergeCell ref="K7:K9"/>
    <mergeCell ref="D4:D9"/>
    <mergeCell ref="E4:E9"/>
    <mergeCell ref="A4:A10"/>
    <mergeCell ref="B4:B9"/>
    <mergeCell ref="C4:C9"/>
  </mergeCells>
  <phoneticPr fontId="7" type="noConversion"/>
  <pageMargins left="0.78740157480314965" right="0.78740157480314965" top="0.98425196850393704" bottom="0.78740157480314965" header="0.51181102362204722" footer="0.55118110236220474"/>
  <pageSetup paperSize="9" firstPageNumber="58" orientation="portrait" useFirstPageNumber="1" r:id="rId1"/>
  <headerFooter alignWithMargins="0">
    <oddHeader xml:space="preserve">&amp;C&amp;P
</oddHeader>
    <oddFooter>&amp;C&amp;6© Statistisches Landesamt des Freistaates Sachsen - Q I 1 - 3j/13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>
      <selection activeCell="A35" sqref="A35"/>
    </sheetView>
  </sheetViews>
  <sheetFormatPr baseColWidth="10" defaultRowHeight="11.4"/>
  <cols>
    <col min="1" max="1" width="24.875" customWidth="1"/>
    <col min="2" max="2" width="10.25" style="35" customWidth="1"/>
    <col min="3" max="8" width="9.625" style="35" customWidth="1"/>
  </cols>
  <sheetData>
    <row r="1" spans="1:8" s="6" customFormat="1" ht="15.75" customHeight="1">
      <c r="A1" s="6" t="s">
        <v>306</v>
      </c>
      <c r="B1" s="34"/>
      <c r="C1" s="34"/>
      <c r="D1" s="34"/>
      <c r="E1" s="34"/>
      <c r="F1" s="34"/>
      <c r="G1" s="34"/>
      <c r="H1" s="34"/>
    </row>
    <row r="2" spans="1:8" s="6" customFormat="1" ht="15" customHeight="1">
      <c r="A2" s="6" t="s">
        <v>161</v>
      </c>
      <c r="B2" s="34"/>
      <c r="C2" s="34"/>
      <c r="D2" s="34"/>
      <c r="E2" s="34"/>
      <c r="F2" s="34"/>
      <c r="G2" s="34"/>
      <c r="H2" s="34"/>
    </row>
    <row r="3" spans="1:8" ht="12.75" customHeight="1"/>
    <row r="4" spans="1:8" ht="13.5" customHeight="1">
      <c r="A4" s="1084" t="s">
        <v>246</v>
      </c>
      <c r="B4" s="1081" t="s">
        <v>157</v>
      </c>
      <c r="C4" s="1194" t="s">
        <v>160</v>
      </c>
      <c r="D4" s="1194"/>
      <c r="E4" s="1194"/>
      <c r="F4" s="1194"/>
      <c r="G4" s="1194"/>
      <c r="H4" s="1194"/>
    </row>
    <row r="5" spans="1:8" ht="13.5" customHeight="1">
      <c r="A5" s="1085"/>
      <c r="B5" s="1111"/>
      <c r="C5" s="1195"/>
      <c r="D5" s="1195"/>
      <c r="E5" s="1195"/>
      <c r="F5" s="1195"/>
      <c r="G5" s="1195"/>
      <c r="H5" s="1195"/>
    </row>
    <row r="6" spans="1:8" ht="13.5" customHeight="1">
      <c r="A6" s="1085"/>
      <c r="B6" s="1117" t="s">
        <v>34</v>
      </c>
      <c r="C6" s="1193" t="s">
        <v>48</v>
      </c>
      <c r="D6" s="1193" t="s">
        <v>49</v>
      </c>
      <c r="E6" s="1193" t="s">
        <v>50</v>
      </c>
      <c r="F6" s="1193" t="s">
        <v>51</v>
      </c>
      <c r="G6" s="1193" t="s">
        <v>52</v>
      </c>
      <c r="H6" s="1191" t="s">
        <v>13</v>
      </c>
    </row>
    <row r="7" spans="1:8" ht="13.5" customHeight="1">
      <c r="A7" s="1086"/>
      <c r="B7" s="1086"/>
      <c r="C7" s="1131"/>
      <c r="D7" s="1131"/>
      <c r="E7" s="1131"/>
      <c r="F7" s="1131"/>
      <c r="G7" s="1131"/>
      <c r="H7" s="1192"/>
    </row>
    <row r="8" spans="1:8" ht="12.75" customHeight="1">
      <c r="A8" s="15"/>
      <c r="B8" s="79"/>
      <c r="C8" s="79"/>
      <c r="D8" s="79"/>
      <c r="E8" s="79"/>
      <c r="F8" s="79"/>
      <c r="G8" s="79"/>
      <c r="H8" s="79"/>
    </row>
    <row r="9" spans="1:8" ht="12.75" customHeight="1">
      <c r="A9" s="118" t="s">
        <v>19</v>
      </c>
      <c r="B9" s="80">
        <v>2</v>
      </c>
      <c r="C9" s="80" t="s">
        <v>191</v>
      </c>
      <c r="D9" s="80" t="s">
        <v>191</v>
      </c>
      <c r="E9" s="80">
        <v>1</v>
      </c>
      <c r="F9" s="80">
        <v>1</v>
      </c>
      <c r="G9" s="80" t="s">
        <v>191</v>
      </c>
      <c r="H9" s="80" t="s">
        <v>191</v>
      </c>
    </row>
    <row r="10" spans="1:8" ht="12.75" customHeight="1">
      <c r="A10" s="118"/>
      <c r="B10" s="80">
        <v>0</v>
      </c>
      <c r="C10" s="80"/>
      <c r="D10" s="80"/>
      <c r="E10" s="80"/>
      <c r="F10" s="80"/>
      <c r="G10" s="80"/>
      <c r="H10" s="80"/>
    </row>
    <row r="11" spans="1:8" ht="12.75" customHeight="1">
      <c r="A11" s="118" t="s">
        <v>182</v>
      </c>
      <c r="B11" s="80">
        <v>104</v>
      </c>
      <c r="C11" s="80">
        <v>16</v>
      </c>
      <c r="D11" s="80">
        <v>27</v>
      </c>
      <c r="E11" s="80">
        <v>32</v>
      </c>
      <c r="F11" s="80">
        <v>11</v>
      </c>
      <c r="G11" s="80">
        <v>14</v>
      </c>
      <c r="H11" s="80">
        <v>4</v>
      </c>
    </row>
    <row r="12" spans="1:8" ht="12.75" customHeight="1">
      <c r="A12" s="118" t="s">
        <v>183</v>
      </c>
      <c r="B12" s="80">
        <v>112</v>
      </c>
      <c r="C12" s="80">
        <v>16</v>
      </c>
      <c r="D12" s="80">
        <v>38</v>
      </c>
      <c r="E12" s="80">
        <v>25</v>
      </c>
      <c r="F12" s="80">
        <v>12</v>
      </c>
      <c r="G12" s="80">
        <v>17</v>
      </c>
      <c r="H12" s="80">
        <v>4</v>
      </c>
    </row>
    <row r="13" spans="1:8" ht="12.75" customHeight="1">
      <c r="A13" s="118" t="s">
        <v>20</v>
      </c>
      <c r="B13" s="80">
        <v>71</v>
      </c>
      <c r="C13" s="80">
        <v>17</v>
      </c>
      <c r="D13" s="80">
        <v>19</v>
      </c>
      <c r="E13" s="80">
        <v>13</v>
      </c>
      <c r="F13" s="80">
        <v>9</v>
      </c>
      <c r="G13" s="80">
        <v>10</v>
      </c>
      <c r="H13" s="80">
        <v>3</v>
      </c>
    </row>
    <row r="14" spans="1:8" ht="12.75" customHeight="1">
      <c r="A14" s="118" t="s">
        <v>184</v>
      </c>
      <c r="B14" s="80">
        <v>62</v>
      </c>
      <c r="C14" s="80">
        <v>9</v>
      </c>
      <c r="D14" s="80">
        <v>21</v>
      </c>
      <c r="E14" s="80">
        <v>18</v>
      </c>
      <c r="F14" s="80">
        <v>6</v>
      </c>
      <c r="G14" s="80">
        <v>7</v>
      </c>
      <c r="H14" s="80">
        <v>1</v>
      </c>
    </row>
    <row r="15" spans="1:8" ht="12.75" customHeight="1">
      <c r="A15" s="118"/>
      <c r="B15" s="80">
        <v>0</v>
      </c>
      <c r="C15" s="80"/>
      <c r="D15" s="80"/>
      <c r="E15" s="80"/>
      <c r="F15" s="80"/>
      <c r="G15" s="80"/>
      <c r="H15" s="80"/>
    </row>
    <row r="16" spans="1:8" ht="12.75" customHeight="1">
      <c r="A16" s="118"/>
      <c r="B16" s="80">
        <v>0</v>
      </c>
      <c r="C16" s="80"/>
      <c r="D16" s="80"/>
      <c r="E16" s="80"/>
      <c r="F16" s="80"/>
      <c r="G16" s="80"/>
      <c r="H16" s="80"/>
    </row>
    <row r="17" spans="1:8" ht="12.75" customHeight="1">
      <c r="A17" s="118" t="s">
        <v>21</v>
      </c>
      <c r="B17" s="80">
        <v>4</v>
      </c>
      <c r="C17" s="80">
        <v>2</v>
      </c>
      <c r="D17" s="80">
        <v>1</v>
      </c>
      <c r="E17" s="80">
        <v>1</v>
      </c>
      <c r="F17" s="80" t="s">
        <v>191</v>
      </c>
      <c r="G17" s="80" t="s">
        <v>191</v>
      </c>
      <c r="H17" s="80" t="s">
        <v>191</v>
      </c>
    </row>
    <row r="18" spans="1:8" ht="12.75" customHeight="1">
      <c r="A18" s="118"/>
      <c r="B18" s="80">
        <v>0</v>
      </c>
      <c r="C18" s="80"/>
      <c r="D18" s="80"/>
      <c r="E18" s="80"/>
      <c r="F18" s="80"/>
      <c r="G18" s="80"/>
      <c r="H18" s="80"/>
    </row>
    <row r="19" spans="1:8" ht="12.75" customHeight="1">
      <c r="A19" s="118" t="s">
        <v>22</v>
      </c>
      <c r="B19" s="80">
        <v>69</v>
      </c>
      <c r="C19" s="80">
        <v>9</v>
      </c>
      <c r="D19" s="80">
        <v>16</v>
      </c>
      <c r="E19" s="80">
        <v>30</v>
      </c>
      <c r="F19" s="80">
        <v>9</v>
      </c>
      <c r="G19" s="80">
        <v>5</v>
      </c>
      <c r="H19" s="80" t="s">
        <v>191</v>
      </c>
    </row>
    <row r="20" spans="1:8" ht="12.75" customHeight="1">
      <c r="A20" s="118" t="s">
        <v>185</v>
      </c>
      <c r="B20" s="80">
        <v>38</v>
      </c>
      <c r="C20" s="80">
        <v>7</v>
      </c>
      <c r="D20" s="80">
        <v>13</v>
      </c>
      <c r="E20" s="80">
        <v>10</v>
      </c>
      <c r="F20" s="80">
        <v>6</v>
      </c>
      <c r="G20" s="80">
        <v>1</v>
      </c>
      <c r="H20" s="80">
        <v>1</v>
      </c>
    </row>
    <row r="21" spans="1:8" ht="12.75" customHeight="1">
      <c r="A21" s="118" t="s">
        <v>23</v>
      </c>
      <c r="B21" s="80">
        <v>51</v>
      </c>
      <c r="C21" s="151">
        <v>10</v>
      </c>
      <c r="D21" s="151">
        <v>19</v>
      </c>
      <c r="E21" s="151">
        <v>16</v>
      </c>
      <c r="F21" s="151">
        <v>3</v>
      </c>
      <c r="G21" s="151">
        <v>2</v>
      </c>
      <c r="H21" s="80">
        <v>1</v>
      </c>
    </row>
    <row r="22" spans="1:8" ht="12.75" customHeight="1">
      <c r="A22" s="118" t="s">
        <v>213</v>
      </c>
      <c r="B22" s="80"/>
      <c r="C22" s="151"/>
      <c r="D22" s="151"/>
      <c r="E22" s="151"/>
      <c r="F22" s="151"/>
      <c r="G22" s="151"/>
      <c r="H22" s="80"/>
    </row>
    <row r="23" spans="1:8" ht="12.75" customHeight="1">
      <c r="A23" s="118" t="s">
        <v>223</v>
      </c>
      <c r="B23" s="80">
        <v>66</v>
      </c>
      <c r="C23" s="80">
        <v>11</v>
      </c>
      <c r="D23" s="80">
        <v>26</v>
      </c>
      <c r="E23" s="80">
        <v>16</v>
      </c>
      <c r="F23" s="80">
        <v>6</v>
      </c>
      <c r="G23" s="80">
        <v>5</v>
      </c>
      <c r="H23" s="80">
        <v>2</v>
      </c>
    </row>
    <row r="24" spans="1:8" ht="12.75" customHeight="1">
      <c r="A24" s="118"/>
      <c r="B24" s="80">
        <v>0</v>
      </c>
      <c r="C24" s="80"/>
      <c r="D24" s="80"/>
      <c r="E24" s="80"/>
      <c r="F24" s="80"/>
      <c r="G24" s="80"/>
      <c r="H24" s="80"/>
    </row>
    <row r="25" spans="1:8" ht="12.75" customHeight="1">
      <c r="A25" s="118"/>
      <c r="B25" s="80">
        <v>0</v>
      </c>
      <c r="C25" s="80"/>
      <c r="D25" s="80"/>
      <c r="E25" s="80"/>
      <c r="F25" s="80"/>
      <c r="G25" s="80"/>
      <c r="H25" s="80"/>
    </row>
    <row r="26" spans="1:8" ht="12.75" customHeight="1">
      <c r="A26" s="118" t="s">
        <v>24</v>
      </c>
      <c r="B26" s="80">
        <v>3</v>
      </c>
      <c r="C26" s="80" t="s">
        <v>191</v>
      </c>
      <c r="D26" s="80" t="s">
        <v>191</v>
      </c>
      <c r="E26" s="80" t="s">
        <v>191</v>
      </c>
      <c r="F26" s="80">
        <v>3</v>
      </c>
      <c r="G26" s="80" t="s">
        <v>191</v>
      </c>
      <c r="H26" s="80" t="s">
        <v>191</v>
      </c>
    </row>
    <row r="27" spans="1:8" ht="12.75" customHeight="1">
      <c r="A27" s="118"/>
      <c r="B27" s="80">
        <v>0</v>
      </c>
      <c r="C27" s="80"/>
      <c r="D27" s="80"/>
      <c r="E27" s="80"/>
      <c r="F27" s="80"/>
      <c r="G27" s="80"/>
      <c r="H27" s="80"/>
    </row>
    <row r="28" spans="1:8" ht="12.75" customHeight="1">
      <c r="A28" s="128" t="s">
        <v>186</v>
      </c>
      <c r="B28" s="80">
        <v>64</v>
      </c>
      <c r="C28" s="135">
        <v>14</v>
      </c>
      <c r="D28" s="135">
        <v>15</v>
      </c>
      <c r="E28" s="135">
        <v>19</v>
      </c>
      <c r="F28" s="135">
        <v>8</v>
      </c>
      <c r="G28" s="135">
        <v>5</v>
      </c>
      <c r="H28" s="135">
        <v>3</v>
      </c>
    </row>
    <row r="29" spans="1:8" ht="12.75" customHeight="1">
      <c r="A29" s="128" t="s">
        <v>187</v>
      </c>
      <c r="B29" s="80">
        <v>51</v>
      </c>
      <c r="C29" s="135">
        <v>3</v>
      </c>
      <c r="D29" s="135">
        <v>11</v>
      </c>
      <c r="E29" s="135">
        <v>23</v>
      </c>
      <c r="F29" s="135">
        <v>10</v>
      </c>
      <c r="G29" s="135">
        <v>4</v>
      </c>
      <c r="H29" s="80" t="s">
        <v>191</v>
      </c>
    </row>
    <row r="30" spans="1:8" ht="12.75" customHeight="1">
      <c r="A30" s="118"/>
      <c r="B30" s="80">
        <v>0</v>
      </c>
      <c r="C30" s="80"/>
      <c r="D30" s="80"/>
      <c r="E30" s="80"/>
      <c r="F30" s="80"/>
      <c r="G30" s="80"/>
      <c r="H30" s="80"/>
    </row>
    <row r="31" spans="1:8" ht="12.75" customHeight="1">
      <c r="A31" s="119"/>
      <c r="B31" s="174"/>
      <c r="C31" s="174"/>
      <c r="D31" s="174"/>
      <c r="E31" s="174"/>
      <c r="F31" s="174"/>
      <c r="G31" s="174"/>
      <c r="H31" s="174"/>
    </row>
    <row r="32" spans="1:8" ht="12.75" customHeight="1">
      <c r="A32" s="118"/>
      <c r="B32" s="174">
        <v>0</v>
      </c>
      <c r="C32" s="174"/>
      <c r="D32" s="174"/>
      <c r="E32" s="174"/>
      <c r="F32" s="174"/>
      <c r="G32" s="174"/>
      <c r="H32" s="174"/>
    </row>
    <row r="33" spans="1:9" ht="12.75" customHeight="1">
      <c r="A33" s="119" t="s">
        <v>25</v>
      </c>
      <c r="B33" s="174">
        <f>SUM(B9:B29)</f>
        <v>697</v>
      </c>
      <c r="C33" s="174">
        <f t="shared" ref="C33:H33" si="0">SUM(C9:C29)</f>
        <v>114</v>
      </c>
      <c r="D33" s="174">
        <f t="shared" si="0"/>
        <v>206</v>
      </c>
      <c r="E33" s="174">
        <f t="shared" si="0"/>
        <v>204</v>
      </c>
      <c r="F33" s="174">
        <f t="shared" si="0"/>
        <v>84</v>
      </c>
      <c r="G33" s="174">
        <f t="shared" si="0"/>
        <v>70</v>
      </c>
      <c r="H33" s="174">
        <f t="shared" si="0"/>
        <v>19</v>
      </c>
    </row>
    <row r="35" spans="1:9">
      <c r="A35" s="52" t="s">
        <v>37</v>
      </c>
      <c r="B35"/>
      <c r="I35" s="35"/>
    </row>
    <row r="36" spans="1:9" ht="12.75" customHeight="1">
      <c r="A36" s="148" t="s">
        <v>38</v>
      </c>
      <c r="B36" s="148"/>
      <c r="C36" s="148"/>
      <c r="D36" s="148"/>
      <c r="E36" s="148"/>
      <c r="F36" s="148"/>
      <c r="G36" s="148"/>
      <c r="H36" s="148"/>
      <c r="I36" s="148"/>
    </row>
    <row r="37" spans="1:9">
      <c r="A37" s="78"/>
    </row>
  </sheetData>
  <mergeCells count="10">
    <mergeCell ref="H6:H7"/>
    <mergeCell ref="F6:F7"/>
    <mergeCell ref="A4:A7"/>
    <mergeCell ref="C4:H5"/>
    <mergeCell ref="B6:B7"/>
    <mergeCell ref="B4:B5"/>
    <mergeCell ref="C6:C7"/>
    <mergeCell ref="D6:D7"/>
    <mergeCell ref="E6:E7"/>
    <mergeCell ref="G6:G7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&amp;C60</oddHeader>
    <oddFooter>&amp;C&amp;6© Statistisches Landesamt des Freistaates Sachsen - Q I 1 - 3j/13</oddFooter>
  </headerFooter>
  <ignoredErrors>
    <ignoredError sqref="B33" formulaRange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9"/>
  <sheetViews>
    <sheetView showGridLines="0" zoomScaleNormal="100" workbookViewId="0">
      <selection activeCell="P30" sqref="P30"/>
    </sheetView>
  </sheetViews>
  <sheetFormatPr baseColWidth="10" defaultRowHeight="11.4"/>
  <cols>
    <col min="1" max="1" width="26.25" customWidth="1"/>
    <col min="2" max="2" width="7" customWidth="1"/>
    <col min="3" max="4" width="10.625" customWidth="1"/>
    <col min="5" max="5" width="9.625" customWidth="1"/>
    <col min="6" max="6" width="13" customWidth="1"/>
    <col min="7" max="7" width="8.75" customWidth="1"/>
    <col min="8" max="8" width="9.375" customWidth="1"/>
  </cols>
  <sheetData>
    <row r="2" spans="1:8" ht="13.2">
      <c r="A2" s="6" t="s">
        <v>310</v>
      </c>
      <c r="B2" s="6"/>
      <c r="C2" s="6"/>
      <c r="D2" s="6"/>
      <c r="E2" s="6"/>
      <c r="F2" s="6"/>
      <c r="G2" s="6"/>
      <c r="H2" s="6"/>
    </row>
    <row r="3" spans="1:8" ht="13.2">
      <c r="A3" s="7"/>
      <c r="B3" s="7"/>
      <c r="C3" s="7"/>
      <c r="D3" s="7"/>
      <c r="E3" s="7"/>
      <c r="F3" s="7"/>
      <c r="G3" s="7"/>
      <c r="H3" s="7"/>
    </row>
    <row r="4" spans="1:8" ht="17.25" customHeight="1">
      <c r="A4" s="1084" t="s">
        <v>40</v>
      </c>
      <c r="B4" s="1122" t="s">
        <v>162</v>
      </c>
      <c r="C4" s="1081" t="s">
        <v>241</v>
      </c>
      <c r="D4" s="319" t="s">
        <v>46</v>
      </c>
      <c r="E4" s="1084" t="s">
        <v>151</v>
      </c>
      <c r="F4" s="1089" t="s">
        <v>41</v>
      </c>
      <c r="G4" s="1089"/>
      <c r="H4" s="1089"/>
    </row>
    <row r="5" spans="1:8" ht="17.25" customHeight="1">
      <c r="A5" s="1205"/>
      <c r="B5" s="1123"/>
      <c r="C5" s="1079"/>
      <c r="D5" s="1079" t="s">
        <v>176</v>
      </c>
      <c r="E5" s="1085"/>
      <c r="F5" s="1115" t="s">
        <v>152</v>
      </c>
      <c r="G5" s="1078" t="s">
        <v>153</v>
      </c>
      <c r="H5" s="1170" t="s">
        <v>154</v>
      </c>
    </row>
    <row r="6" spans="1:8" ht="17.25" customHeight="1">
      <c r="A6" s="1205"/>
      <c r="B6" s="1123"/>
      <c r="C6" s="1079"/>
      <c r="D6" s="1079"/>
      <c r="E6" s="1085"/>
      <c r="F6" s="865"/>
      <c r="G6" s="1079"/>
      <c r="H6" s="1123"/>
    </row>
    <row r="7" spans="1:8" ht="17.25" customHeight="1">
      <c r="A7" s="1205"/>
      <c r="B7" s="1123"/>
      <c r="C7" s="1079"/>
      <c r="D7" s="1079"/>
      <c r="E7" s="1085"/>
      <c r="F7" s="865"/>
      <c r="G7" s="1079"/>
      <c r="H7" s="1123"/>
    </row>
    <row r="8" spans="1:8" ht="17.25" customHeight="1">
      <c r="A8" s="1205"/>
      <c r="B8" s="1123"/>
      <c r="C8" s="1079"/>
      <c r="D8" s="1080"/>
      <c r="E8" s="1085"/>
      <c r="F8" s="865"/>
      <c r="G8" s="1079"/>
      <c r="H8" s="1123"/>
    </row>
    <row r="9" spans="1:8" ht="12.75" customHeight="1">
      <c r="A9" s="1206"/>
      <c r="B9" s="1094" t="s">
        <v>34</v>
      </c>
      <c r="C9" s="1095"/>
      <c r="D9" s="1112"/>
      <c r="E9" s="1164" t="s">
        <v>72</v>
      </c>
      <c r="F9" s="1095"/>
      <c r="G9" s="1095"/>
      <c r="H9" s="1095"/>
    </row>
    <row r="10" spans="1:8" ht="12.75" customHeight="1">
      <c r="A10" s="19"/>
      <c r="B10" s="7"/>
      <c r="C10" s="7"/>
      <c r="D10" s="7"/>
      <c r="E10" s="7"/>
      <c r="F10" s="7"/>
      <c r="G10" s="7"/>
      <c r="H10" s="7"/>
    </row>
    <row r="11" spans="1:8" ht="12.75" customHeight="1">
      <c r="A11" s="9" t="s">
        <v>42</v>
      </c>
      <c r="B11" s="20">
        <v>22</v>
      </c>
      <c r="C11" s="20">
        <v>1099</v>
      </c>
      <c r="D11" s="20">
        <v>1083</v>
      </c>
      <c r="E11" s="20">
        <v>37</v>
      </c>
      <c r="F11" s="20">
        <v>35</v>
      </c>
      <c r="G11" s="20">
        <v>2</v>
      </c>
      <c r="H11" s="22" t="s">
        <v>66</v>
      </c>
    </row>
    <row r="12" spans="1:8" ht="12.75" customHeight="1">
      <c r="A12" s="9"/>
      <c r="B12" s="20"/>
      <c r="C12" s="20"/>
      <c r="D12" s="20"/>
      <c r="E12" s="20"/>
      <c r="F12" s="20"/>
      <c r="G12" s="20"/>
      <c r="H12" s="20"/>
    </row>
    <row r="13" spans="1:8" ht="12.75" customHeight="1">
      <c r="A13" s="1200" t="s">
        <v>14</v>
      </c>
      <c r="B13" s="1199">
        <v>359</v>
      </c>
      <c r="C13" s="1196">
        <v>198115</v>
      </c>
      <c r="D13" s="1196">
        <v>126998</v>
      </c>
      <c r="E13" s="1196">
        <v>13649</v>
      </c>
      <c r="F13" s="1196">
        <v>6211</v>
      </c>
      <c r="G13" s="1196">
        <v>4888</v>
      </c>
      <c r="H13" s="1196">
        <v>2550</v>
      </c>
    </row>
    <row r="14" spans="1:8" ht="12.75" customHeight="1">
      <c r="A14" s="1201"/>
      <c r="B14" s="1199"/>
      <c r="C14" s="1196"/>
      <c r="D14" s="1196"/>
      <c r="E14" s="1196"/>
      <c r="F14" s="1196"/>
      <c r="G14" s="1196"/>
      <c r="H14" s="1196"/>
    </row>
    <row r="15" spans="1:8" ht="12.75" customHeight="1">
      <c r="A15" s="9" t="s">
        <v>43</v>
      </c>
      <c r="B15" s="3"/>
      <c r="C15" s="3"/>
      <c r="D15" s="3"/>
      <c r="E15" s="3"/>
      <c r="F15" s="3"/>
      <c r="G15" s="3"/>
      <c r="H15" s="3"/>
    </row>
    <row r="16" spans="1:8" ht="12.75" customHeight="1">
      <c r="A16" s="1200" t="s">
        <v>15</v>
      </c>
      <c r="B16" s="1199">
        <v>316</v>
      </c>
      <c r="C16" s="1196">
        <v>4496659</v>
      </c>
      <c r="D16" s="1196">
        <v>3443660</v>
      </c>
      <c r="E16" s="1196">
        <v>402248</v>
      </c>
      <c r="F16" s="1196">
        <v>179646</v>
      </c>
      <c r="G16" s="1196">
        <v>101210</v>
      </c>
      <c r="H16" s="1196">
        <v>121392</v>
      </c>
    </row>
    <row r="17" spans="1:14" ht="12.75" customHeight="1">
      <c r="A17" s="1201"/>
      <c r="B17" s="1199"/>
      <c r="C17" s="1196"/>
      <c r="D17" s="1196"/>
      <c r="E17" s="1196"/>
      <c r="F17" s="1196"/>
      <c r="G17" s="1196"/>
      <c r="H17" s="1196"/>
    </row>
    <row r="18" spans="1:14" ht="12.75" customHeight="1">
      <c r="A18" s="1201"/>
      <c r="B18" s="1199"/>
      <c r="C18" s="1196"/>
      <c r="D18" s="1196"/>
      <c r="E18" s="1196"/>
      <c r="F18" s="1196"/>
      <c r="G18" s="1196"/>
      <c r="H18" s="1196"/>
      <c r="I18" s="107"/>
      <c r="J18" s="107"/>
      <c r="K18" s="107"/>
      <c r="L18" s="107"/>
      <c r="M18" s="107"/>
      <c r="N18" s="107"/>
    </row>
    <row r="19" spans="1:14" ht="12.75" customHeight="1">
      <c r="A19" s="9"/>
      <c r="B19" s="20"/>
      <c r="C19" s="20"/>
      <c r="E19" s="20"/>
      <c r="F19" s="20"/>
      <c r="G19" s="20"/>
      <c r="H19" s="20"/>
    </row>
    <row r="20" spans="1:14" ht="12.75" customHeight="1">
      <c r="A20" s="1200" t="s">
        <v>16</v>
      </c>
      <c r="B20" s="1199">
        <v>45</v>
      </c>
      <c r="C20" s="1196">
        <v>38020</v>
      </c>
      <c r="D20" s="1196">
        <v>31937</v>
      </c>
      <c r="E20" s="1196">
        <v>3025</v>
      </c>
      <c r="F20" s="1196">
        <v>1289</v>
      </c>
      <c r="G20" s="1196">
        <v>928</v>
      </c>
      <c r="H20" s="1196">
        <v>808</v>
      </c>
    </row>
    <row r="21" spans="1:14" ht="12.75" customHeight="1">
      <c r="A21" s="1201"/>
      <c r="B21" s="1199"/>
      <c r="C21" s="1196"/>
      <c r="D21" s="1196"/>
      <c r="E21" s="1196"/>
      <c r="F21" s="1196"/>
      <c r="G21" s="1196"/>
      <c r="H21" s="1196"/>
    </row>
    <row r="22" spans="1:14" ht="12.75" customHeight="1">
      <c r="A22" s="9"/>
      <c r="B22" s="20"/>
      <c r="C22" s="20"/>
      <c r="D22" s="20"/>
      <c r="E22" s="20"/>
      <c r="F22" s="20"/>
      <c r="G22" s="20"/>
      <c r="H22" s="20"/>
    </row>
    <row r="23" spans="1:14" ht="12.75" customHeight="1">
      <c r="A23" s="252" t="s">
        <v>309</v>
      </c>
      <c r="B23" s="20">
        <v>2</v>
      </c>
      <c r="C23" s="20">
        <v>1025</v>
      </c>
      <c r="D23" s="20">
        <v>755</v>
      </c>
      <c r="E23" s="20">
        <v>51</v>
      </c>
      <c r="F23" s="20">
        <v>31</v>
      </c>
      <c r="G23" s="20">
        <v>20</v>
      </c>
      <c r="H23" s="262" t="s">
        <v>191</v>
      </c>
    </row>
    <row r="24" spans="1:14" ht="12.75" customHeight="1">
      <c r="A24" s="9"/>
      <c r="B24" s="20"/>
      <c r="C24" s="20"/>
      <c r="D24" s="20"/>
      <c r="E24" s="20"/>
      <c r="F24" s="20"/>
      <c r="G24" s="20"/>
      <c r="H24" s="20"/>
    </row>
    <row r="25" spans="1:14" ht="12.75" customHeight="1">
      <c r="A25" s="252" t="s">
        <v>325</v>
      </c>
      <c r="B25" s="21">
        <v>2</v>
      </c>
      <c r="C25" s="21">
        <v>2729</v>
      </c>
      <c r="D25" s="21">
        <v>2240</v>
      </c>
      <c r="E25" s="21">
        <v>104</v>
      </c>
      <c r="F25" s="21">
        <v>91</v>
      </c>
      <c r="G25" s="20">
        <v>13</v>
      </c>
      <c r="H25" s="22" t="s">
        <v>191</v>
      </c>
    </row>
    <row r="26" spans="1:14" ht="12.75" customHeight="1">
      <c r="A26" s="9"/>
      <c r="B26" s="21"/>
      <c r="C26" s="21"/>
      <c r="D26" s="21"/>
      <c r="E26" s="21"/>
      <c r="F26" s="21"/>
      <c r="G26" s="20"/>
      <c r="H26" s="22"/>
    </row>
    <row r="27" spans="1:14" ht="12.75" customHeight="1">
      <c r="A27" s="9" t="s">
        <v>44</v>
      </c>
      <c r="B27" s="21">
        <v>127</v>
      </c>
      <c r="C27" s="21">
        <v>295544</v>
      </c>
      <c r="D27" s="21">
        <v>192148</v>
      </c>
      <c r="E27" s="21">
        <v>22393</v>
      </c>
      <c r="F27" s="21">
        <v>9420</v>
      </c>
      <c r="G27" s="20">
        <v>7105</v>
      </c>
      <c r="H27" s="20">
        <v>5868</v>
      </c>
    </row>
    <row r="28" spans="1:14" ht="12.75" customHeight="1">
      <c r="A28" s="23"/>
      <c r="B28" s="21"/>
      <c r="C28" s="21"/>
      <c r="D28" s="21"/>
      <c r="E28" s="21"/>
      <c r="F28" s="21"/>
      <c r="G28" s="20"/>
      <c r="H28" s="20"/>
    </row>
    <row r="29" spans="1:14" ht="12.75" customHeight="1">
      <c r="A29" s="820" t="s">
        <v>313</v>
      </c>
      <c r="B29" s="1203">
        <v>1</v>
      </c>
      <c r="C29" s="1204">
        <v>988</v>
      </c>
      <c r="D29" s="1204">
        <v>988</v>
      </c>
      <c r="E29" s="1204">
        <v>103</v>
      </c>
      <c r="F29" s="1204">
        <v>74</v>
      </c>
      <c r="G29" s="1196">
        <v>29</v>
      </c>
      <c r="H29" s="1196" t="s">
        <v>191</v>
      </c>
    </row>
    <row r="30" spans="1:14" ht="12.75" customHeight="1">
      <c r="A30" s="1201"/>
      <c r="B30" s="1203"/>
      <c r="C30" s="1204"/>
      <c r="D30" s="1204"/>
      <c r="E30" s="1204"/>
      <c r="F30" s="1204"/>
      <c r="G30" s="1196"/>
      <c r="H30" s="1196"/>
    </row>
    <row r="31" spans="1:14" ht="12.75" customHeight="1">
      <c r="A31" s="9"/>
      <c r="B31" s="21"/>
      <c r="C31" s="21"/>
      <c r="D31" s="21"/>
      <c r="E31" s="21"/>
      <c r="F31" s="21"/>
      <c r="G31" s="20"/>
      <c r="H31" s="20"/>
    </row>
    <row r="32" spans="1:14" ht="12.75" customHeight="1">
      <c r="A32" s="820" t="s">
        <v>312</v>
      </c>
      <c r="B32" s="1203">
        <v>131</v>
      </c>
      <c r="C32" s="1204">
        <v>4034928</v>
      </c>
      <c r="D32" s="1204">
        <v>3119327</v>
      </c>
      <c r="E32" s="1204">
        <v>369466</v>
      </c>
      <c r="F32" s="1204">
        <v>164374</v>
      </c>
      <c r="G32" s="1196">
        <v>91957</v>
      </c>
      <c r="H32" s="1196">
        <v>113135</v>
      </c>
    </row>
    <row r="33" spans="1:14" ht="12.75" customHeight="1">
      <c r="A33" s="1201"/>
      <c r="B33" s="1203"/>
      <c r="C33" s="1204"/>
      <c r="D33" s="1204"/>
      <c r="E33" s="1204"/>
      <c r="F33" s="1204"/>
      <c r="G33" s="1196"/>
      <c r="H33" s="1196"/>
    </row>
    <row r="34" spans="1:14" ht="12.75" customHeight="1">
      <c r="A34" s="9"/>
      <c r="B34" s="21"/>
      <c r="C34" s="21"/>
      <c r="D34" s="21"/>
      <c r="E34" s="21"/>
      <c r="F34" s="21"/>
      <c r="G34" s="20"/>
      <c r="H34" s="20"/>
    </row>
    <row r="35" spans="1:14" ht="12.75" customHeight="1">
      <c r="A35" s="820" t="s">
        <v>17</v>
      </c>
      <c r="B35" s="1203">
        <v>3</v>
      </c>
      <c r="C35" s="1204">
        <v>2752</v>
      </c>
      <c r="D35" s="1204">
        <v>1602</v>
      </c>
      <c r="E35" s="1204">
        <v>71</v>
      </c>
      <c r="F35" s="1204">
        <v>61</v>
      </c>
      <c r="G35" s="1196">
        <v>5</v>
      </c>
      <c r="H35" s="1196">
        <v>5</v>
      </c>
    </row>
    <row r="36" spans="1:14" ht="12.75" customHeight="1">
      <c r="A36" s="1201"/>
      <c r="B36" s="1203"/>
      <c r="C36" s="1204"/>
      <c r="D36" s="1204"/>
      <c r="E36" s="1204"/>
      <c r="F36" s="1204"/>
      <c r="G36" s="1196"/>
      <c r="H36" s="1196"/>
    </row>
    <row r="37" spans="1:14" ht="12.75" customHeight="1">
      <c r="A37" s="258" t="s">
        <v>307</v>
      </c>
      <c r="B37" s="263">
        <v>1</v>
      </c>
      <c r="C37" s="260">
        <v>1500</v>
      </c>
      <c r="D37" s="260">
        <v>450</v>
      </c>
      <c r="E37" s="260">
        <v>35</v>
      </c>
      <c r="F37" s="260">
        <v>25</v>
      </c>
      <c r="G37" s="259">
        <v>5</v>
      </c>
      <c r="H37" s="259">
        <v>5</v>
      </c>
    </row>
    <row r="38" spans="1:14" ht="12.75" customHeight="1">
      <c r="A38" s="9"/>
      <c r="B38" s="21"/>
      <c r="C38" s="21"/>
      <c r="D38" s="21"/>
      <c r="E38" s="21"/>
      <c r="F38" s="21"/>
      <c r="G38" s="20"/>
      <c r="H38" s="20"/>
    </row>
    <row r="39" spans="1:14" ht="12.75" customHeight="1">
      <c r="A39" s="820" t="s">
        <v>322</v>
      </c>
      <c r="B39" s="1203">
        <v>5</v>
      </c>
      <c r="C39" s="1204">
        <v>120673</v>
      </c>
      <c r="D39" s="1204">
        <v>94663</v>
      </c>
      <c r="E39" s="1204">
        <v>7035</v>
      </c>
      <c r="F39" s="1204">
        <v>4306</v>
      </c>
      <c r="G39" s="1196">
        <v>1153</v>
      </c>
      <c r="H39" s="1196">
        <v>1576</v>
      </c>
    </row>
    <row r="40" spans="1:14" ht="12.75" customHeight="1">
      <c r="A40" s="1201"/>
      <c r="B40" s="1203"/>
      <c r="C40" s="1204"/>
      <c r="D40" s="1204"/>
      <c r="E40" s="1204"/>
      <c r="F40" s="1204"/>
      <c r="G40" s="1196"/>
      <c r="H40" s="1196"/>
    </row>
    <row r="41" spans="1:14" ht="12.75" customHeight="1">
      <c r="A41" s="1201"/>
      <c r="B41" s="1203"/>
      <c r="C41" s="1204"/>
      <c r="D41" s="1204"/>
      <c r="E41" s="1204"/>
      <c r="F41" s="1204"/>
      <c r="G41" s="1196"/>
      <c r="H41" s="1196"/>
    </row>
    <row r="42" spans="1:14" ht="12.75" customHeight="1">
      <c r="A42" s="258" t="s">
        <v>307</v>
      </c>
      <c r="B42" s="263">
        <v>1</v>
      </c>
      <c r="C42" s="260">
        <v>18569</v>
      </c>
      <c r="D42" s="260">
        <v>11717</v>
      </c>
      <c r="E42" s="260">
        <v>1088</v>
      </c>
      <c r="F42" s="260">
        <v>590</v>
      </c>
      <c r="G42" s="259">
        <v>227</v>
      </c>
      <c r="H42" s="259">
        <v>271</v>
      </c>
    </row>
    <row r="43" spans="1:14" ht="12.75" customHeight="1">
      <c r="A43" s="9"/>
      <c r="B43" s="20"/>
      <c r="C43" s="169"/>
      <c r="D43" s="169"/>
      <c r="E43" s="169"/>
      <c r="F43" s="169"/>
      <c r="G43" s="169"/>
      <c r="H43" s="169"/>
    </row>
    <row r="44" spans="1:14" ht="12.75" customHeight="1">
      <c r="A44" s="1200" t="s">
        <v>18</v>
      </c>
      <c r="B44" s="1202">
        <f t="shared" ref="B44:E44" si="0">SUM(B13:B18)</f>
        <v>675</v>
      </c>
      <c r="C44" s="1202">
        <f t="shared" si="0"/>
        <v>4694774</v>
      </c>
      <c r="D44" s="1202">
        <f t="shared" si="0"/>
        <v>3570658</v>
      </c>
      <c r="E44" s="1202">
        <f t="shared" si="0"/>
        <v>415897</v>
      </c>
      <c r="F44" s="1202">
        <f>SUM(F13:F18)</f>
        <v>185857</v>
      </c>
      <c r="G44" s="1202">
        <f t="shared" ref="G44:H44" si="1">SUM(G13:G18)</f>
        <v>106098</v>
      </c>
      <c r="H44" s="1202">
        <f t="shared" si="1"/>
        <v>123942</v>
      </c>
    </row>
    <row r="45" spans="1:14" ht="12.75" customHeight="1">
      <c r="A45" s="1201"/>
      <c r="B45" s="1202"/>
      <c r="C45" s="1202"/>
      <c r="D45" s="1202"/>
      <c r="E45" s="1202"/>
      <c r="F45" s="1202"/>
      <c r="G45" s="1202"/>
      <c r="H45" s="1202"/>
      <c r="I45" s="107"/>
      <c r="J45" s="107"/>
      <c r="K45" s="107"/>
      <c r="L45" s="107"/>
      <c r="M45" s="107"/>
      <c r="N45" s="107"/>
    </row>
    <row r="46" spans="1:14" ht="12.75" customHeight="1">
      <c r="A46" s="9"/>
      <c r="B46" s="20"/>
      <c r="C46" s="20"/>
      <c r="D46" s="20"/>
      <c r="E46" s="20"/>
      <c r="F46" s="20"/>
      <c r="G46" s="20"/>
      <c r="H46" s="20"/>
    </row>
    <row r="47" spans="1:14" ht="12.75" customHeight="1">
      <c r="A47" s="10" t="s">
        <v>28</v>
      </c>
      <c r="B47" s="24">
        <f>SUM(B11,B13,B16)</f>
        <v>697</v>
      </c>
      <c r="C47" s="24">
        <f t="shared" ref="C47:H47" si="2">SUM(C11,C13,C16)</f>
        <v>4695873</v>
      </c>
      <c r="D47" s="24">
        <f t="shared" si="2"/>
        <v>3571741</v>
      </c>
      <c r="E47" s="24">
        <f t="shared" si="2"/>
        <v>415934</v>
      </c>
      <c r="F47" s="24">
        <f t="shared" si="2"/>
        <v>185892</v>
      </c>
      <c r="G47" s="24">
        <f t="shared" si="2"/>
        <v>106100</v>
      </c>
      <c r="H47" s="24">
        <f t="shared" si="2"/>
        <v>123942</v>
      </c>
      <c r="I47" s="107"/>
      <c r="J47" s="107"/>
      <c r="K47" s="107"/>
      <c r="L47" s="107"/>
      <c r="M47" s="107"/>
      <c r="N47" s="107"/>
    </row>
    <row r="48" spans="1:14" ht="12.75" customHeight="1">
      <c r="A48" s="9"/>
      <c r="B48" s="3"/>
      <c r="C48" s="3"/>
      <c r="D48" s="3"/>
      <c r="E48" s="3"/>
      <c r="F48" s="3"/>
      <c r="G48" s="3"/>
      <c r="H48" s="3"/>
    </row>
    <row r="49" spans="1:8" ht="12.75" customHeight="1">
      <c r="A49" s="1197" t="s">
        <v>226</v>
      </c>
      <c r="B49" s="1199" t="s">
        <v>191</v>
      </c>
      <c r="C49" s="1196">
        <v>426</v>
      </c>
      <c r="D49" s="1196">
        <v>426</v>
      </c>
      <c r="E49" s="1196" t="s">
        <v>191</v>
      </c>
      <c r="F49" s="1196" t="s">
        <v>191</v>
      </c>
      <c r="G49" s="1196" t="s">
        <v>191</v>
      </c>
      <c r="H49" s="1196" t="s">
        <v>191</v>
      </c>
    </row>
    <row r="50" spans="1:8" ht="12.75" customHeight="1">
      <c r="A50" s="1198"/>
      <c r="B50" s="1199"/>
      <c r="C50" s="1196"/>
      <c r="D50" s="1196"/>
      <c r="E50" s="1196"/>
      <c r="F50" s="1196"/>
      <c r="G50" s="1196"/>
      <c r="H50" s="1196"/>
    </row>
    <row r="51" spans="1:8" ht="12.75" customHeight="1">
      <c r="A51" s="9" t="s">
        <v>35</v>
      </c>
      <c r="B51" s="22" t="s">
        <v>191</v>
      </c>
      <c r="C51" s="20">
        <v>2660</v>
      </c>
      <c r="D51" s="20">
        <v>2260</v>
      </c>
      <c r="E51" s="261" t="s">
        <v>191</v>
      </c>
      <c r="F51" s="261" t="s">
        <v>191</v>
      </c>
      <c r="G51" s="22" t="s">
        <v>191</v>
      </c>
      <c r="H51" s="22" t="s">
        <v>191</v>
      </c>
    </row>
    <row r="52" spans="1:8" ht="12.75" customHeight="1">
      <c r="A52" s="279" t="s">
        <v>225</v>
      </c>
      <c r="B52" s="261" t="s">
        <v>191</v>
      </c>
      <c r="C52" s="20">
        <v>10</v>
      </c>
      <c r="D52" s="20">
        <v>10</v>
      </c>
      <c r="E52" s="261" t="s">
        <v>191</v>
      </c>
      <c r="F52" s="261" t="s">
        <v>191</v>
      </c>
      <c r="G52" s="261" t="s">
        <v>191</v>
      </c>
      <c r="H52" s="261" t="s">
        <v>191</v>
      </c>
    </row>
    <row r="53" spans="1:8" ht="12.75" customHeight="1">
      <c r="A53" s="9"/>
      <c r="B53" s="22"/>
      <c r="C53" s="20"/>
      <c r="D53" s="20"/>
      <c r="E53" s="20"/>
      <c r="F53" s="20"/>
      <c r="G53" s="25"/>
      <c r="H53" s="25"/>
    </row>
    <row r="54" spans="1:8" ht="12.75" customHeight="1">
      <c r="A54" s="1200" t="s">
        <v>224</v>
      </c>
      <c r="B54" s="1199" t="s">
        <v>191</v>
      </c>
      <c r="C54" s="1196">
        <v>184</v>
      </c>
      <c r="D54" s="1196">
        <v>184</v>
      </c>
      <c r="E54" s="1196" t="s">
        <v>191</v>
      </c>
      <c r="F54" s="1196" t="s">
        <v>191</v>
      </c>
      <c r="G54" s="1196" t="s">
        <v>191</v>
      </c>
      <c r="H54" s="1196" t="s">
        <v>191</v>
      </c>
    </row>
    <row r="55" spans="1:8" ht="12.75" customHeight="1">
      <c r="A55" s="1200"/>
      <c r="B55" s="1199"/>
      <c r="C55" s="1196"/>
      <c r="D55" s="1196"/>
      <c r="E55" s="1196"/>
      <c r="F55" s="1196"/>
      <c r="G55" s="1196"/>
      <c r="H55" s="1196"/>
    </row>
    <row r="56" spans="1:8" ht="12.75" customHeight="1">
      <c r="A56" s="9" t="s">
        <v>225</v>
      </c>
      <c r="B56" s="175" t="s">
        <v>191</v>
      </c>
      <c r="C56" s="22">
        <v>1000</v>
      </c>
      <c r="D56" s="22">
        <v>1000</v>
      </c>
      <c r="E56" s="261" t="s">
        <v>191</v>
      </c>
      <c r="F56" s="261" t="s">
        <v>191</v>
      </c>
      <c r="G56" s="22" t="s">
        <v>191</v>
      </c>
      <c r="H56" s="22" t="s">
        <v>191</v>
      </c>
    </row>
    <row r="57" spans="1:8">
      <c r="A57" s="4"/>
      <c r="B57" s="266"/>
      <c r="C57" s="98"/>
      <c r="D57" s="98"/>
      <c r="E57" s="98"/>
      <c r="F57" s="98"/>
      <c r="G57" s="98"/>
      <c r="H57" s="98"/>
    </row>
    <row r="59" spans="1:8">
      <c r="D59" s="107"/>
    </row>
  </sheetData>
  <mergeCells count="91">
    <mergeCell ref="E9:H9"/>
    <mergeCell ref="G13:G14"/>
    <mergeCell ref="H13:H14"/>
    <mergeCell ref="G16:G18"/>
    <mergeCell ref="H16:H18"/>
    <mergeCell ref="F16:F18"/>
    <mergeCell ref="F13:F14"/>
    <mergeCell ref="A4:A9"/>
    <mergeCell ref="B4:B8"/>
    <mergeCell ref="C4:C8"/>
    <mergeCell ref="B9:D9"/>
    <mergeCell ref="D5:D8"/>
    <mergeCell ref="E4:E8"/>
    <mergeCell ref="F4:H4"/>
    <mergeCell ref="F5:F8"/>
    <mergeCell ref="G5:G8"/>
    <mergeCell ref="H5:H8"/>
    <mergeCell ref="A13:A14"/>
    <mergeCell ref="B13:B14"/>
    <mergeCell ref="C13:C14"/>
    <mergeCell ref="D13:D14"/>
    <mergeCell ref="E13:E14"/>
    <mergeCell ref="A16:A18"/>
    <mergeCell ref="B16:B18"/>
    <mergeCell ref="C16:C18"/>
    <mergeCell ref="D16:D18"/>
    <mergeCell ref="E16:E18"/>
    <mergeCell ref="G20:G21"/>
    <mergeCell ref="H20:H21"/>
    <mergeCell ref="A29:A30"/>
    <mergeCell ref="B29:B30"/>
    <mergeCell ref="C29:C30"/>
    <mergeCell ref="D29:D30"/>
    <mergeCell ref="E29:E30"/>
    <mergeCell ref="F29:F30"/>
    <mergeCell ref="G29:G30"/>
    <mergeCell ref="H29:H30"/>
    <mergeCell ref="A20:A21"/>
    <mergeCell ref="B20:B21"/>
    <mergeCell ref="C20:C21"/>
    <mergeCell ref="D20:D21"/>
    <mergeCell ref="E20:E21"/>
    <mergeCell ref="F20:F21"/>
    <mergeCell ref="G32:G33"/>
    <mergeCell ref="H32:H33"/>
    <mergeCell ref="A35:A36"/>
    <mergeCell ref="B35:B36"/>
    <mergeCell ref="C35:C36"/>
    <mergeCell ref="D35:D36"/>
    <mergeCell ref="E35:E36"/>
    <mergeCell ref="F35:F36"/>
    <mergeCell ref="G35:G36"/>
    <mergeCell ref="H35:H36"/>
    <mergeCell ref="A32:A33"/>
    <mergeCell ref="B32:B33"/>
    <mergeCell ref="C32:C33"/>
    <mergeCell ref="D32:D33"/>
    <mergeCell ref="E32:E33"/>
    <mergeCell ref="F32:F33"/>
    <mergeCell ref="G39:G41"/>
    <mergeCell ref="H39:H41"/>
    <mergeCell ref="A44:A45"/>
    <mergeCell ref="B44:B45"/>
    <mergeCell ref="C44:C45"/>
    <mergeCell ref="D44:D45"/>
    <mergeCell ref="E44:E45"/>
    <mergeCell ref="F44:F45"/>
    <mergeCell ref="G44:G45"/>
    <mergeCell ref="H44:H45"/>
    <mergeCell ref="A39:A41"/>
    <mergeCell ref="B39:B41"/>
    <mergeCell ref="C39:C41"/>
    <mergeCell ref="D39:D41"/>
    <mergeCell ref="E39:E41"/>
    <mergeCell ref="F39:F41"/>
    <mergeCell ref="G54:G55"/>
    <mergeCell ref="H49:H50"/>
    <mergeCell ref="A49:A50"/>
    <mergeCell ref="B49:B50"/>
    <mergeCell ref="C49:C50"/>
    <mergeCell ref="D49:D50"/>
    <mergeCell ref="A54:A55"/>
    <mergeCell ref="E49:E50"/>
    <mergeCell ref="F49:F50"/>
    <mergeCell ref="G49:G50"/>
    <mergeCell ref="F54:F55"/>
    <mergeCell ref="H54:H55"/>
    <mergeCell ref="B54:B55"/>
    <mergeCell ref="C54:C55"/>
    <mergeCell ref="D54:D55"/>
    <mergeCell ref="E54:E55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&amp;C61</oddHeader>
    <oddFooter>&amp;C&amp;6© Statistisches Landesamt des Freistaates Sachsen - Q I 1 - 3j/13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showGridLines="0" zoomScaleNormal="100" workbookViewId="0">
      <selection activeCell="V21" sqref="V21"/>
    </sheetView>
  </sheetViews>
  <sheetFormatPr baseColWidth="10" defaultColWidth="11.375" defaultRowHeight="13.8"/>
  <cols>
    <col min="1" max="1" width="19" style="7" customWidth="1"/>
    <col min="2" max="2" width="8.375" style="29" customWidth="1"/>
    <col min="3" max="3" width="11" style="29" customWidth="1"/>
    <col min="4" max="4" width="7.625" style="29" customWidth="1"/>
    <col min="5" max="5" width="11.25" style="29" customWidth="1"/>
    <col min="6" max="6" width="7.375" style="29" customWidth="1"/>
    <col min="7" max="7" width="13.125" style="29" customWidth="1"/>
    <col min="8" max="8" width="6.875" style="29" customWidth="1"/>
    <col min="9" max="9" width="10.625" style="29" customWidth="1"/>
    <col min="10" max="10" width="7.375" style="29" customWidth="1"/>
    <col min="11" max="11" width="10.75" style="29" customWidth="1"/>
    <col min="12" max="12" width="7.125" style="29" customWidth="1"/>
    <col min="13" max="13" width="12.125" style="29" customWidth="1"/>
    <col min="14" max="14" width="7" style="29" customWidth="1"/>
    <col min="15" max="15" width="10.875" style="29" customWidth="1"/>
    <col min="16" max="16" width="7.75" style="29" customWidth="1"/>
    <col min="17" max="17" width="12.125" style="29" customWidth="1"/>
    <col min="18" max="18" width="0.875" style="29" customWidth="1"/>
    <col min="19" max="19" width="19.25" style="29" customWidth="1"/>
    <col min="20" max="16384" width="11.375" style="29"/>
  </cols>
  <sheetData>
    <row r="1" spans="1:20" s="26" customFormat="1" ht="16.5" customHeight="1">
      <c r="A1" s="6" t="s">
        <v>311</v>
      </c>
      <c r="M1" s="26" t="s">
        <v>39</v>
      </c>
      <c r="S1" s="27"/>
    </row>
    <row r="2" spans="1:20" s="7" customFormat="1" ht="13.2">
      <c r="A2" s="6" t="s">
        <v>194</v>
      </c>
      <c r="E2" s="33"/>
      <c r="S2" s="28"/>
    </row>
    <row r="3" spans="1:20" ht="12" customHeight="1">
      <c r="S3" s="30"/>
    </row>
    <row r="4" spans="1:20" s="8" customFormat="1" ht="11.25" customHeight="1">
      <c r="A4" s="1084" t="s">
        <v>246</v>
      </c>
      <c r="B4" s="1081" t="s">
        <v>163</v>
      </c>
      <c r="C4" s="1081" t="s">
        <v>150</v>
      </c>
      <c r="D4" s="1088" t="s">
        <v>41</v>
      </c>
      <c r="E4" s="1089"/>
      <c r="F4" s="1089"/>
      <c r="G4" s="1089"/>
      <c r="H4" s="1089"/>
      <c r="I4" s="1089"/>
      <c r="J4" s="1089"/>
      <c r="K4" s="1089"/>
      <c r="L4" s="1089"/>
      <c r="M4" s="1089"/>
      <c r="N4" s="1089"/>
      <c r="O4" s="1089"/>
      <c r="P4" s="1089"/>
      <c r="Q4" s="1100"/>
      <c r="R4" s="1122" t="s">
        <v>246</v>
      </c>
      <c r="S4" s="1122"/>
    </row>
    <row r="5" spans="1:20" s="8" customFormat="1" ht="14.25" customHeight="1">
      <c r="A5" s="1085"/>
      <c r="B5" s="1079"/>
      <c r="C5" s="1079"/>
      <c r="D5" s="1115" t="s">
        <v>164</v>
      </c>
      <c r="E5" s="1117"/>
      <c r="F5" s="1207" t="s">
        <v>32</v>
      </c>
      <c r="G5" s="1186"/>
      <c r="H5" s="1186"/>
      <c r="I5" s="1186"/>
      <c r="J5" s="1186"/>
      <c r="K5" s="1186"/>
      <c r="L5" s="1186"/>
      <c r="M5" s="1186"/>
      <c r="N5" s="1186"/>
      <c r="O5" s="1186"/>
      <c r="P5" s="1186"/>
      <c r="Q5" s="1187"/>
      <c r="R5" s="1123"/>
      <c r="S5" s="1123"/>
    </row>
    <row r="6" spans="1:20" s="8" customFormat="1" ht="11.4">
      <c r="A6" s="1085"/>
      <c r="B6" s="1079"/>
      <c r="C6" s="1079"/>
      <c r="D6" s="866"/>
      <c r="E6" s="1087"/>
      <c r="F6" s="1115" t="s">
        <v>45</v>
      </c>
      <c r="G6" s="1208"/>
      <c r="H6" s="1213" t="s">
        <v>644</v>
      </c>
      <c r="I6" s="1186"/>
      <c r="J6" s="1186"/>
      <c r="K6" s="1186"/>
      <c r="L6" s="1186"/>
      <c r="M6" s="1186"/>
      <c r="N6" s="1186"/>
      <c r="O6" s="1186"/>
      <c r="P6" s="1186"/>
      <c r="Q6" s="1187"/>
      <c r="R6" s="1123"/>
      <c r="S6" s="1123"/>
    </row>
    <row r="7" spans="1:20" s="8" customFormat="1" ht="12" customHeight="1">
      <c r="A7" s="1085"/>
      <c r="B7" s="1079"/>
      <c r="C7" s="1079"/>
      <c r="D7" s="865" t="s">
        <v>165</v>
      </c>
      <c r="E7" s="1078" t="s">
        <v>176</v>
      </c>
      <c r="F7" s="1209"/>
      <c r="G7" s="1210"/>
      <c r="H7" s="1140" t="s">
        <v>645</v>
      </c>
      <c r="I7" s="1117"/>
      <c r="J7" s="1221" t="s">
        <v>646</v>
      </c>
      <c r="K7" s="1117"/>
      <c r="L7" s="1140" t="s">
        <v>647</v>
      </c>
      <c r="M7" s="1117"/>
      <c r="N7" s="1140" t="s">
        <v>648</v>
      </c>
      <c r="O7" s="1117"/>
      <c r="P7" s="1217" t="s">
        <v>649</v>
      </c>
      <c r="Q7" s="1218"/>
      <c r="R7" s="1123"/>
      <c r="S7" s="1123"/>
    </row>
    <row r="8" spans="1:20" s="8" customFormat="1" ht="10.199999999999999">
      <c r="A8" s="1085"/>
      <c r="B8" s="1079"/>
      <c r="C8" s="1079"/>
      <c r="D8" s="865"/>
      <c r="E8" s="1079"/>
      <c r="F8" s="1211"/>
      <c r="G8" s="1212"/>
      <c r="H8" s="866"/>
      <c r="I8" s="1087"/>
      <c r="J8" s="1159"/>
      <c r="K8" s="1087"/>
      <c r="L8" s="866"/>
      <c r="M8" s="1087"/>
      <c r="N8" s="866"/>
      <c r="O8" s="1087"/>
      <c r="P8" s="1219"/>
      <c r="Q8" s="1220"/>
      <c r="R8" s="1123"/>
      <c r="S8" s="1123"/>
    </row>
    <row r="9" spans="1:20" s="8" customFormat="1" ht="10.199999999999999">
      <c r="A9" s="1085"/>
      <c r="B9" s="1079"/>
      <c r="C9" s="1079"/>
      <c r="D9" s="865"/>
      <c r="E9" s="1079"/>
      <c r="F9" s="865" t="s">
        <v>165</v>
      </c>
      <c r="G9" s="1078" t="s">
        <v>177</v>
      </c>
      <c r="H9" s="865" t="s">
        <v>165</v>
      </c>
      <c r="I9" s="1078" t="s">
        <v>176</v>
      </c>
      <c r="J9" s="1123" t="s">
        <v>165</v>
      </c>
      <c r="K9" s="1078" t="s">
        <v>176</v>
      </c>
      <c r="L9" s="1123" t="s">
        <v>165</v>
      </c>
      <c r="M9" s="1078" t="s">
        <v>176</v>
      </c>
      <c r="N9" s="1123" t="s">
        <v>165</v>
      </c>
      <c r="O9" s="1078" t="s">
        <v>176</v>
      </c>
      <c r="P9" s="1078" t="s">
        <v>165</v>
      </c>
      <c r="Q9" s="1078" t="s">
        <v>176</v>
      </c>
      <c r="R9" s="1123"/>
      <c r="S9" s="1123"/>
    </row>
    <row r="10" spans="1:20" s="8" customFormat="1" ht="10.199999999999999">
      <c r="A10" s="1085"/>
      <c r="B10" s="1079"/>
      <c r="C10" s="1079"/>
      <c r="D10" s="865"/>
      <c r="E10" s="1079"/>
      <c r="F10" s="865"/>
      <c r="G10" s="1079"/>
      <c r="H10" s="865"/>
      <c r="I10" s="1079"/>
      <c r="J10" s="1123"/>
      <c r="K10" s="1079"/>
      <c r="L10" s="1123"/>
      <c r="M10" s="1079"/>
      <c r="N10" s="1123"/>
      <c r="O10" s="1079"/>
      <c r="P10" s="1079"/>
      <c r="Q10" s="1079"/>
      <c r="R10" s="1123"/>
      <c r="S10" s="1123"/>
    </row>
    <row r="11" spans="1:20" s="8" customFormat="1" ht="10.199999999999999">
      <c r="A11" s="1085"/>
      <c r="B11" s="1080"/>
      <c r="C11" s="1080"/>
      <c r="D11" s="866"/>
      <c r="E11" s="1080"/>
      <c r="F11" s="866"/>
      <c r="G11" s="1080"/>
      <c r="H11" s="866"/>
      <c r="I11" s="1080"/>
      <c r="J11" s="1159"/>
      <c r="K11" s="1080"/>
      <c r="L11" s="1159"/>
      <c r="M11" s="1080"/>
      <c r="N11" s="1159"/>
      <c r="O11" s="1080"/>
      <c r="P11" s="1080"/>
      <c r="Q11" s="1080"/>
      <c r="R11" s="1123"/>
      <c r="S11" s="1123"/>
    </row>
    <row r="12" spans="1:20" s="8" customFormat="1" ht="10.199999999999999">
      <c r="A12" s="1086"/>
      <c r="B12" s="1216" t="s">
        <v>34</v>
      </c>
      <c r="C12" s="1214"/>
      <c r="D12" s="1214"/>
      <c r="E12" s="1214"/>
      <c r="F12" s="1214"/>
      <c r="G12" s="1214"/>
      <c r="H12" s="1214"/>
      <c r="I12" s="1214"/>
      <c r="J12" s="1214" t="s">
        <v>34</v>
      </c>
      <c r="K12" s="1214"/>
      <c r="L12" s="1214"/>
      <c r="M12" s="1214"/>
      <c r="N12" s="1214"/>
      <c r="O12" s="1214"/>
      <c r="P12" s="1214"/>
      <c r="Q12" s="1215"/>
      <c r="R12" s="1125"/>
      <c r="S12" s="1125"/>
    </row>
    <row r="13" spans="1:20" ht="11.25" customHeight="1">
      <c r="A13" s="19"/>
      <c r="Q13" s="218"/>
      <c r="R13" s="234"/>
      <c r="S13" s="70"/>
    </row>
    <row r="14" spans="1:20" s="3" customFormat="1" ht="12.75" customHeight="1">
      <c r="A14" s="118" t="s">
        <v>19</v>
      </c>
      <c r="B14" s="152">
        <v>2</v>
      </c>
      <c r="C14" s="152">
        <v>245566</v>
      </c>
      <c r="D14" s="152">
        <v>1</v>
      </c>
      <c r="E14" s="152">
        <v>40</v>
      </c>
      <c r="F14" s="152">
        <v>1</v>
      </c>
      <c r="G14" s="152">
        <v>245526</v>
      </c>
      <c r="H14" s="152">
        <v>1</v>
      </c>
      <c r="I14" s="152">
        <v>245526</v>
      </c>
      <c r="J14" s="152">
        <v>1</v>
      </c>
      <c r="K14" s="152">
        <v>245526</v>
      </c>
      <c r="L14" s="152">
        <v>1</v>
      </c>
      <c r="M14" s="152">
        <v>245526</v>
      </c>
      <c r="N14" s="153" t="s">
        <v>191</v>
      </c>
      <c r="O14" s="153" t="s">
        <v>191</v>
      </c>
      <c r="P14" s="152">
        <v>1</v>
      </c>
      <c r="Q14" s="165">
        <v>245526</v>
      </c>
      <c r="R14" s="152"/>
      <c r="S14" s="222" t="s">
        <v>19</v>
      </c>
      <c r="T14" s="215"/>
    </row>
    <row r="15" spans="1:20" s="3" customFormat="1" ht="12.75" customHeight="1">
      <c r="A15" s="118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65"/>
      <c r="R15" s="152"/>
      <c r="S15" s="222"/>
      <c r="T15" s="215"/>
    </row>
    <row r="16" spans="1:20" s="3" customFormat="1" ht="12.75" customHeight="1">
      <c r="A16" s="118" t="s">
        <v>182</v>
      </c>
      <c r="B16" s="152">
        <v>102</v>
      </c>
      <c r="C16" s="152">
        <v>269219</v>
      </c>
      <c r="D16" s="152">
        <v>62</v>
      </c>
      <c r="E16" s="152">
        <v>25646</v>
      </c>
      <c r="F16" s="152">
        <v>40</v>
      </c>
      <c r="G16" s="152">
        <v>243573</v>
      </c>
      <c r="H16" s="152">
        <v>40</v>
      </c>
      <c r="I16" s="152">
        <v>243573</v>
      </c>
      <c r="J16" s="152">
        <v>27</v>
      </c>
      <c r="K16" s="152">
        <v>231955</v>
      </c>
      <c r="L16" s="152">
        <v>15</v>
      </c>
      <c r="M16" s="152">
        <v>207211</v>
      </c>
      <c r="N16" s="153" t="s">
        <v>191</v>
      </c>
      <c r="O16" s="153" t="s">
        <v>191</v>
      </c>
      <c r="P16" s="152">
        <v>15</v>
      </c>
      <c r="Q16" s="165">
        <v>207211</v>
      </c>
      <c r="R16" s="152"/>
      <c r="S16" s="222" t="s">
        <v>182</v>
      </c>
      <c r="T16" s="215"/>
    </row>
    <row r="17" spans="1:20" s="3" customFormat="1" ht="12.75" customHeight="1">
      <c r="A17" s="118" t="s">
        <v>183</v>
      </c>
      <c r="B17" s="152">
        <v>110</v>
      </c>
      <c r="C17" s="152">
        <v>228995</v>
      </c>
      <c r="D17" s="152">
        <v>73</v>
      </c>
      <c r="E17" s="152">
        <v>23840</v>
      </c>
      <c r="F17" s="152">
        <v>37</v>
      </c>
      <c r="G17" s="152">
        <v>205155</v>
      </c>
      <c r="H17" s="152">
        <v>37</v>
      </c>
      <c r="I17" s="152">
        <v>205155</v>
      </c>
      <c r="J17" s="152">
        <v>33</v>
      </c>
      <c r="K17" s="152">
        <v>198466</v>
      </c>
      <c r="L17" s="152">
        <v>20</v>
      </c>
      <c r="M17" s="152">
        <v>176323</v>
      </c>
      <c r="N17" s="153" t="s">
        <v>191</v>
      </c>
      <c r="O17" s="153" t="s">
        <v>191</v>
      </c>
      <c r="P17" s="152">
        <v>20</v>
      </c>
      <c r="Q17" s="165">
        <v>176323</v>
      </c>
      <c r="R17" s="152"/>
      <c r="S17" s="222" t="s">
        <v>183</v>
      </c>
      <c r="T17" s="215"/>
    </row>
    <row r="18" spans="1:20" s="3" customFormat="1" ht="12.75" customHeight="1">
      <c r="A18" s="118" t="s">
        <v>20</v>
      </c>
      <c r="B18" s="152">
        <v>71</v>
      </c>
      <c r="C18" s="152">
        <v>187431</v>
      </c>
      <c r="D18" s="152">
        <v>55</v>
      </c>
      <c r="E18" s="152">
        <v>12779</v>
      </c>
      <c r="F18" s="152">
        <v>16</v>
      </c>
      <c r="G18" s="152">
        <v>174652</v>
      </c>
      <c r="H18" s="152">
        <v>16</v>
      </c>
      <c r="I18" s="152">
        <v>174652</v>
      </c>
      <c r="J18" s="152">
        <v>16</v>
      </c>
      <c r="K18" s="152">
        <v>174652</v>
      </c>
      <c r="L18" s="152">
        <v>8</v>
      </c>
      <c r="M18" s="152">
        <v>141255</v>
      </c>
      <c r="N18" s="153" t="s">
        <v>191</v>
      </c>
      <c r="O18" s="153" t="s">
        <v>191</v>
      </c>
      <c r="P18" s="152">
        <v>8</v>
      </c>
      <c r="Q18" s="165">
        <v>141255</v>
      </c>
      <c r="R18" s="152"/>
      <c r="S18" s="222" t="s">
        <v>20</v>
      </c>
      <c r="T18" s="215"/>
    </row>
    <row r="19" spans="1:20" s="3" customFormat="1" ht="12.75" customHeight="1">
      <c r="A19" s="118" t="s">
        <v>184</v>
      </c>
      <c r="B19" s="152">
        <v>57</v>
      </c>
      <c r="C19" s="152">
        <v>278746</v>
      </c>
      <c r="D19" s="152">
        <v>38</v>
      </c>
      <c r="E19" s="152">
        <v>10847</v>
      </c>
      <c r="F19" s="152">
        <v>19</v>
      </c>
      <c r="G19" s="152">
        <v>267899</v>
      </c>
      <c r="H19" s="152">
        <v>19</v>
      </c>
      <c r="I19" s="152">
        <v>267899</v>
      </c>
      <c r="J19" s="152">
        <v>12</v>
      </c>
      <c r="K19" s="152">
        <v>267281</v>
      </c>
      <c r="L19" s="152">
        <v>8</v>
      </c>
      <c r="M19" s="152">
        <v>262513</v>
      </c>
      <c r="N19" s="153" t="s">
        <v>191</v>
      </c>
      <c r="O19" s="153" t="s">
        <v>191</v>
      </c>
      <c r="P19" s="152">
        <v>8</v>
      </c>
      <c r="Q19" s="165">
        <v>262513</v>
      </c>
      <c r="R19" s="152"/>
      <c r="S19" s="222" t="s">
        <v>184</v>
      </c>
      <c r="T19" s="215"/>
    </row>
    <row r="20" spans="1:20" s="3" customFormat="1" ht="12.75" customHeight="1">
      <c r="A20" s="118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65"/>
      <c r="R20" s="152"/>
      <c r="S20" s="222"/>
      <c r="T20" s="215"/>
    </row>
    <row r="21" spans="1:20" s="3" customFormat="1" ht="12.75" customHeight="1">
      <c r="A21" s="118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65"/>
      <c r="R21" s="152"/>
      <c r="S21" s="222"/>
      <c r="T21" s="215"/>
    </row>
    <row r="22" spans="1:20" s="3" customFormat="1" ht="12.75" customHeight="1">
      <c r="A22" s="118" t="s">
        <v>21</v>
      </c>
      <c r="B22" s="152">
        <v>4</v>
      </c>
      <c r="C22" s="152">
        <v>643967</v>
      </c>
      <c r="D22" s="153" t="s">
        <v>191</v>
      </c>
      <c r="E22" s="153" t="s">
        <v>191</v>
      </c>
      <c r="F22" s="152">
        <v>4</v>
      </c>
      <c r="G22" s="152">
        <v>643967</v>
      </c>
      <c r="H22" s="152">
        <v>4</v>
      </c>
      <c r="I22" s="152">
        <v>643967</v>
      </c>
      <c r="J22" s="152">
        <v>2</v>
      </c>
      <c r="K22" s="152">
        <v>642502</v>
      </c>
      <c r="L22" s="152">
        <v>2</v>
      </c>
      <c r="M22" s="152">
        <v>642502</v>
      </c>
      <c r="N22" s="153" t="s">
        <v>191</v>
      </c>
      <c r="O22" s="153" t="s">
        <v>191</v>
      </c>
      <c r="P22" s="152">
        <v>2</v>
      </c>
      <c r="Q22" s="165">
        <v>642502</v>
      </c>
      <c r="R22" s="152"/>
      <c r="S22" s="222" t="s">
        <v>21</v>
      </c>
      <c r="T22" s="215"/>
    </row>
    <row r="23" spans="1:20" s="3" customFormat="1" ht="12.75" customHeight="1">
      <c r="A23" s="118"/>
      <c r="B23" s="152">
        <v>0</v>
      </c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65"/>
      <c r="R23" s="152"/>
      <c r="S23" s="222"/>
      <c r="T23" s="215"/>
    </row>
    <row r="24" spans="1:20" s="3" customFormat="1" ht="12.75" customHeight="1">
      <c r="A24" s="118" t="s">
        <v>22</v>
      </c>
      <c r="B24" s="152">
        <v>68</v>
      </c>
      <c r="C24" s="152">
        <v>276387</v>
      </c>
      <c r="D24" s="152">
        <v>25</v>
      </c>
      <c r="E24" s="152">
        <v>9347</v>
      </c>
      <c r="F24" s="152">
        <v>43</v>
      </c>
      <c r="G24" s="152">
        <v>267040</v>
      </c>
      <c r="H24" s="152">
        <v>40</v>
      </c>
      <c r="I24" s="152">
        <v>264711</v>
      </c>
      <c r="J24" s="152">
        <v>37</v>
      </c>
      <c r="K24" s="152">
        <v>261862</v>
      </c>
      <c r="L24" s="152">
        <v>17</v>
      </c>
      <c r="M24" s="152">
        <v>236569</v>
      </c>
      <c r="N24" s="152">
        <v>1</v>
      </c>
      <c r="O24" s="152">
        <v>44662</v>
      </c>
      <c r="P24" s="152">
        <v>15</v>
      </c>
      <c r="Q24" s="165">
        <v>234007</v>
      </c>
      <c r="R24" s="152"/>
      <c r="S24" s="222" t="s">
        <v>22</v>
      </c>
      <c r="T24" s="215"/>
    </row>
    <row r="25" spans="1:20" s="3" customFormat="1" ht="12.75" customHeight="1">
      <c r="A25" s="118" t="s">
        <v>185</v>
      </c>
      <c r="B25" s="152">
        <v>38</v>
      </c>
      <c r="C25" s="152">
        <v>226544</v>
      </c>
      <c r="D25" s="152">
        <v>13</v>
      </c>
      <c r="E25" s="152">
        <v>7716</v>
      </c>
      <c r="F25" s="152">
        <v>25</v>
      </c>
      <c r="G25" s="152">
        <v>218828</v>
      </c>
      <c r="H25" s="152">
        <v>25</v>
      </c>
      <c r="I25" s="152">
        <v>218828</v>
      </c>
      <c r="J25" s="152">
        <v>23</v>
      </c>
      <c r="K25" s="152">
        <v>218486</v>
      </c>
      <c r="L25" s="152">
        <v>13</v>
      </c>
      <c r="M25" s="152">
        <v>206374</v>
      </c>
      <c r="N25" s="152">
        <v>2</v>
      </c>
      <c r="O25" s="152">
        <v>1152</v>
      </c>
      <c r="P25" s="152">
        <v>13</v>
      </c>
      <c r="Q25" s="165">
        <v>206374</v>
      </c>
      <c r="R25" s="152"/>
      <c r="S25" s="222" t="s">
        <v>185</v>
      </c>
      <c r="T25" s="215"/>
    </row>
    <row r="26" spans="1:20" s="3" customFormat="1" ht="12.75" customHeight="1">
      <c r="A26" s="118" t="s">
        <v>23</v>
      </c>
      <c r="B26" s="152">
        <v>49</v>
      </c>
      <c r="C26" s="152">
        <v>211496</v>
      </c>
      <c r="D26" s="152">
        <v>28</v>
      </c>
      <c r="E26" s="152">
        <v>14287</v>
      </c>
      <c r="F26" s="152">
        <v>21</v>
      </c>
      <c r="G26" s="152">
        <v>197209</v>
      </c>
      <c r="H26" s="152">
        <v>21</v>
      </c>
      <c r="I26" s="152">
        <v>197209</v>
      </c>
      <c r="J26" s="152">
        <v>18</v>
      </c>
      <c r="K26" s="152">
        <v>196889</v>
      </c>
      <c r="L26" s="152">
        <v>18</v>
      </c>
      <c r="M26" s="152">
        <v>196889</v>
      </c>
      <c r="N26" s="153" t="s">
        <v>191</v>
      </c>
      <c r="O26" s="153" t="s">
        <v>191</v>
      </c>
      <c r="P26" s="152">
        <v>18</v>
      </c>
      <c r="Q26" s="165">
        <v>196889</v>
      </c>
      <c r="R26" s="152"/>
      <c r="S26" s="222" t="s">
        <v>23</v>
      </c>
      <c r="T26" s="215"/>
    </row>
    <row r="27" spans="1:20" s="3" customFormat="1" ht="12.75" customHeight="1">
      <c r="A27" s="118" t="s">
        <v>213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65"/>
      <c r="R27" s="152"/>
      <c r="S27" s="222" t="s">
        <v>213</v>
      </c>
      <c r="T27" s="215"/>
    </row>
    <row r="28" spans="1:20" s="3" customFormat="1" ht="12.75" customHeight="1">
      <c r="A28" s="118" t="s">
        <v>223</v>
      </c>
      <c r="B28" s="152">
        <v>66</v>
      </c>
      <c r="C28" s="152">
        <v>94938</v>
      </c>
      <c r="D28" s="152">
        <v>32</v>
      </c>
      <c r="E28" s="152">
        <v>9976</v>
      </c>
      <c r="F28" s="152">
        <v>34</v>
      </c>
      <c r="G28" s="152">
        <v>84962</v>
      </c>
      <c r="H28" s="152">
        <v>33</v>
      </c>
      <c r="I28" s="152">
        <v>84296</v>
      </c>
      <c r="J28" s="152">
        <v>32</v>
      </c>
      <c r="K28" s="152">
        <v>83494</v>
      </c>
      <c r="L28" s="152">
        <v>10</v>
      </c>
      <c r="M28" s="152">
        <v>52026</v>
      </c>
      <c r="N28" s="153">
        <v>1</v>
      </c>
      <c r="O28" s="153">
        <v>111</v>
      </c>
      <c r="P28" s="152">
        <v>9</v>
      </c>
      <c r="Q28" s="165">
        <v>51360</v>
      </c>
      <c r="R28" s="152"/>
      <c r="S28" s="222" t="s">
        <v>223</v>
      </c>
      <c r="T28" s="215"/>
    </row>
    <row r="29" spans="1:20" s="3" customFormat="1" ht="12.75" customHeight="1">
      <c r="A29" s="118"/>
      <c r="B29" s="152">
        <v>0</v>
      </c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65"/>
      <c r="R29" s="152"/>
      <c r="S29" s="222"/>
      <c r="T29" s="215"/>
    </row>
    <row r="30" spans="1:20" s="3" customFormat="1" ht="12.75" customHeight="1">
      <c r="A30" s="118"/>
      <c r="B30" s="152">
        <v>0</v>
      </c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65"/>
      <c r="R30" s="152"/>
      <c r="S30" s="222"/>
      <c r="T30" s="215"/>
    </row>
    <row r="31" spans="1:20" s="3" customFormat="1" ht="12.75" customHeight="1">
      <c r="A31" s="118" t="s">
        <v>24</v>
      </c>
      <c r="B31" s="152">
        <v>3</v>
      </c>
      <c r="C31" s="152">
        <v>512990</v>
      </c>
      <c r="D31" s="152">
        <v>1</v>
      </c>
      <c r="E31" s="153" t="s">
        <v>191</v>
      </c>
      <c r="F31" s="152">
        <v>2</v>
      </c>
      <c r="G31" s="152">
        <v>512990</v>
      </c>
      <c r="H31" s="152">
        <v>2</v>
      </c>
      <c r="I31" s="152">
        <v>512990</v>
      </c>
      <c r="J31" s="152">
        <v>2</v>
      </c>
      <c r="K31" s="152">
        <v>512990</v>
      </c>
      <c r="L31" s="152">
        <v>1</v>
      </c>
      <c r="M31" s="152">
        <v>512540</v>
      </c>
      <c r="N31" s="152">
        <v>1</v>
      </c>
      <c r="O31" s="152">
        <v>450</v>
      </c>
      <c r="P31" s="152">
        <v>1</v>
      </c>
      <c r="Q31" s="165">
        <v>512540</v>
      </c>
      <c r="R31" s="152"/>
      <c r="S31" s="267" t="s">
        <v>24</v>
      </c>
      <c r="T31" s="215"/>
    </row>
    <row r="32" spans="1:20" s="3" customFormat="1" ht="12.75" customHeight="1">
      <c r="A32" s="118"/>
      <c r="B32" s="152">
        <v>0</v>
      </c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65"/>
      <c r="R32" s="152"/>
      <c r="S32" s="222"/>
      <c r="T32" s="215"/>
    </row>
    <row r="33" spans="1:20" s="3" customFormat="1" ht="12.75" customHeight="1">
      <c r="A33" s="128" t="s">
        <v>186</v>
      </c>
      <c r="B33" s="152">
        <v>55</v>
      </c>
      <c r="C33" s="152">
        <v>227862</v>
      </c>
      <c r="D33" s="152">
        <v>12</v>
      </c>
      <c r="E33" s="152">
        <v>3944</v>
      </c>
      <c r="F33" s="152">
        <v>43</v>
      </c>
      <c r="G33" s="152">
        <v>223918</v>
      </c>
      <c r="H33" s="152">
        <v>43</v>
      </c>
      <c r="I33" s="152">
        <v>223918</v>
      </c>
      <c r="J33" s="152">
        <v>38</v>
      </c>
      <c r="K33" s="152">
        <v>217816</v>
      </c>
      <c r="L33" s="152">
        <v>14</v>
      </c>
      <c r="M33" s="152">
        <v>204457</v>
      </c>
      <c r="N33" s="152">
        <v>2</v>
      </c>
      <c r="O33" s="152">
        <v>37208</v>
      </c>
      <c r="P33" s="152">
        <v>14</v>
      </c>
      <c r="Q33" s="165">
        <v>204457</v>
      </c>
      <c r="R33" s="152"/>
      <c r="S33" s="223" t="s">
        <v>186</v>
      </c>
      <c r="T33" s="215"/>
    </row>
    <row r="34" spans="1:20" s="3" customFormat="1" ht="12.75" customHeight="1">
      <c r="A34" s="128" t="s">
        <v>187</v>
      </c>
      <c r="B34" s="152">
        <v>50</v>
      </c>
      <c r="C34" s="152">
        <v>166517</v>
      </c>
      <c r="D34" s="152">
        <v>19</v>
      </c>
      <c r="E34" s="152">
        <v>8576</v>
      </c>
      <c r="F34" s="152">
        <v>31</v>
      </c>
      <c r="G34" s="152">
        <v>157941</v>
      </c>
      <c r="H34" s="152">
        <v>31</v>
      </c>
      <c r="I34" s="152">
        <v>157941</v>
      </c>
      <c r="J34" s="152">
        <v>27</v>
      </c>
      <c r="K34" s="152">
        <v>156576</v>
      </c>
      <c r="L34" s="152">
        <v>12</v>
      </c>
      <c r="M34" s="152">
        <v>133033</v>
      </c>
      <c r="N34" s="152">
        <v>1</v>
      </c>
      <c r="O34" s="152">
        <v>12682</v>
      </c>
      <c r="P34" s="152">
        <v>12</v>
      </c>
      <c r="Q34" s="165">
        <v>133033</v>
      </c>
      <c r="R34" s="152"/>
      <c r="S34" s="223" t="s">
        <v>187</v>
      </c>
      <c r="T34" s="215"/>
    </row>
    <row r="35" spans="1:20" s="3" customFormat="1" ht="12.75" customHeight="1">
      <c r="A35" s="118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65"/>
      <c r="R35" s="152"/>
      <c r="S35" s="222"/>
      <c r="T35" s="215"/>
    </row>
    <row r="36" spans="1:20" s="3" customFormat="1" ht="12.75" customHeight="1">
      <c r="A36" s="119"/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66"/>
      <c r="R36" s="154"/>
      <c r="S36" s="211"/>
      <c r="T36" s="215"/>
    </row>
    <row r="37" spans="1:20" s="3" customFormat="1" ht="12.75" customHeight="1">
      <c r="A37" s="118"/>
      <c r="B37" s="154"/>
      <c r="C37" s="154"/>
      <c r="D37" s="154"/>
      <c r="E37" s="154"/>
      <c r="F37" s="154"/>
      <c r="G37" s="154"/>
      <c r="H37" s="154"/>
      <c r="I37" s="154"/>
      <c r="J37" s="154"/>
      <c r="K37" s="154"/>
      <c r="L37" s="154"/>
      <c r="M37" s="154"/>
      <c r="N37" s="154"/>
      <c r="O37" s="154"/>
      <c r="P37" s="154"/>
      <c r="Q37" s="166"/>
      <c r="R37" s="154"/>
      <c r="S37" s="222"/>
      <c r="T37" s="215"/>
    </row>
    <row r="38" spans="1:20" s="3" customFormat="1" ht="12.75" customHeight="1">
      <c r="A38" s="119" t="s">
        <v>25</v>
      </c>
      <c r="B38" s="154">
        <f>SUM(B14:B34)</f>
        <v>675</v>
      </c>
      <c r="C38" s="154">
        <f t="shared" ref="C38:Q38" si="0">SUM(C14:C34)</f>
        <v>3570658</v>
      </c>
      <c r="D38" s="154">
        <f t="shared" si="0"/>
        <v>359</v>
      </c>
      <c r="E38" s="154">
        <f t="shared" si="0"/>
        <v>126998</v>
      </c>
      <c r="F38" s="154">
        <f t="shared" si="0"/>
        <v>316</v>
      </c>
      <c r="G38" s="154">
        <f t="shared" si="0"/>
        <v>3443660</v>
      </c>
      <c r="H38" s="154">
        <f t="shared" si="0"/>
        <v>312</v>
      </c>
      <c r="I38" s="154">
        <f t="shared" si="0"/>
        <v>3440665</v>
      </c>
      <c r="J38" s="154">
        <f t="shared" si="0"/>
        <v>268</v>
      </c>
      <c r="K38" s="154">
        <f t="shared" si="0"/>
        <v>3408495</v>
      </c>
      <c r="L38" s="154">
        <f t="shared" si="0"/>
        <v>139</v>
      </c>
      <c r="M38" s="154">
        <f t="shared" si="0"/>
        <v>3217218</v>
      </c>
      <c r="N38" s="154">
        <f t="shared" si="0"/>
        <v>8</v>
      </c>
      <c r="O38" s="154">
        <f t="shared" si="0"/>
        <v>96265</v>
      </c>
      <c r="P38" s="154">
        <f t="shared" si="0"/>
        <v>136</v>
      </c>
      <c r="Q38" s="166">
        <f t="shared" si="0"/>
        <v>3213990</v>
      </c>
      <c r="R38" s="154"/>
      <c r="S38" s="211" t="s">
        <v>25</v>
      </c>
      <c r="T38" s="215"/>
    </row>
    <row r="39" spans="1:20" ht="11.25" customHeight="1">
      <c r="Q39" s="217"/>
      <c r="R39" s="217"/>
      <c r="S39" s="7"/>
    </row>
    <row r="40" spans="1:20" ht="12" customHeight="1">
      <c r="A40" s="52" t="s">
        <v>37</v>
      </c>
      <c r="B40" s="7"/>
      <c r="S40" s="7"/>
    </row>
    <row r="41" spans="1:20" ht="10.5" customHeight="1">
      <c r="A41" s="104" t="s">
        <v>38</v>
      </c>
      <c r="B41" s="104"/>
      <c r="C41" s="104"/>
      <c r="D41" s="104"/>
      <c r="E41" s="104"/>
      <c r="F41" s="104"/>
      <c r="G41" s="104"/>
      <c r="H41" s="104"/>
      <c r="S41" s="8"/>
    </row>
    <row r="42" spans="1:20" ht="10.5" customHeight="1">
      <c r="A42" s="104" t="s">
        <v>47</v>
      </c>
      <c r="B42" s="104"/>
      <c r="C42" s="104"/>
      <c r="D42" s="104"/>
      <c r="E42" s="104"/>
      <c r="F42" s="104"/>
      <c r="G42" s="104"/>
      <c r="H42" s="104"/>
    </row>
    <row r="43" spans="1:20">
      <c r="C43" s="216"/>
      <c r="E43" s="216"/>
    </row>
  </sheetData>
  <mergeCells count="30">
    <mergeCell ref="O9:O11"/>
    <mergeCell ref="R4:S12"/>
    <mergeCell ref="N7:O8"/>
    <mergeCell ref="L9:L11"/>
    <mergeCell ref="D4:Q4"/>
    <mergeCell ref="P7:Q8"/>
    <mergeCell ref="H9:H11"/>
    <mergeCell ref="I9:I11"/>
    <mergeCell ref="H7:I8"/>
    <mergeCell ref="J7:K8"/>
    <mergeCell ref="P9:P11"/>
    <mergeCell ref="J9:J11"/>
    <mergeCell ref="K9:K11"/>
    <mergeCell ref="D7:D11"/>
    <mergeCell ref="C4:C11"/>
    <mergeCell ref="A4:A12"/>
    <mergeCell ref="B4:B11"/>
    <mergeCell ref="F9:F11"/>
    <mergeCell ref="D5:E6"/>
    <mergeCell ref="F5:Q5"/>
    <mergeCell ref="F6:G8"/>
    <mergeCell ref="H6:Q6"/>
    <mergeCell ref="E7:E11"/>
    <mergeCell ref="L7:M8"/>
    <mergeCell ref="J12:Q12"/>
    <mergeCell ref="G9:G11"/>
    <mergeCell ref="B12:I12"/>
    <mergeCell ref="Q9:Q11"/>
    <mergeCell ref="M9:M11"/>
    <mergeCell ref="N9:N11"/>
  </mergeCells>
  <phoneticPr fontId="7" type="noConversion"/>
  <pageMargins left="0.78740157480314965" right="0.78740157480314965" top="0.98425196850393704" bottom="0.78740157480314965" header="0.51181102362204722" footer="0.55118110236220474"/>
  <pageSetup paperSize="9" firstPageNumber="62" orientation="portrait" useFirstPageNumber="1" r:id="rId1"/>
  <headerFooter alignWithMargins="0">
    <oddHeader>&amp;C&amp;P</oddHeader>
    <oddFooter>&amp;C&amp;6© Statistisches Landesamt des Freistaates Sachsen - Q I 1 - 3j/13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Normal="100" workbookViewId="0">
      <selection activeCell="I32" sqref="I32"/>
    </sheetView>
  </sheetViews>
  <sheetFormatPr baseColWidth="10" defaultRowHeight="11.4"/>
  <cols>
    <col min="1" max="1" width="18.75" customWidth="1"/>
    <col min="2" max="2" width="9" customWidth="1"/>
    <col min="3" max="3" width="12.25" customWidth="1"/>
    <col min="4" max="4" width="9.625" customWidth="1"/>
    <col min="5" max="5" width="12.75" customWidth="1"/>
    <col min="6" max="6" width="8.25" customWidth="1"/>
    <col min="7" max="7" width="12.75" customWidth="1"/>
    <col min="8" max="8" width="12" customWidth="1"/>
  </cols>
  <sheetData>
    <row r="1" spans="1:8" ht="13.2">
      <c r="A1" s="6" t="s">
        <v>626</v>
      </c>
      <c r="B1" s="6"/>
      <c r="C1" s="6"/>
    </row>
    <row r="2" spans="1:8" ht="13.2">
      <c r="A2" s="6" t="s">
        <v>194</v>
      </c>
      <c r="B2" s="6"/>
      <c r="C2" s="6"/>
    </row>
    <row r="4" spans="1:8" ht="12" customHeight="1">
      <c r="A4" s="1084" t="s">
        <v>246</v>
      </c>
      <c r="B4" s="835" t="s">
        <v>201</v>
      </c>
      <c r="C4" s="1133"/>
      <c r="D4" s="1107" t="s">
        <v>41</v>
      </c>
      <c r="E4" s="1175"/>
      <c r="F4" s="1175"/>
      <c r="G4" s="1175"/>
      <c r="H4" s="1175"/>
    </row>
    <row r="5" spans="1:8" ht="12" customHeight="1">
      <c r="A5" s="1085"/>
      <c r="B5" s="836"/>
      <c r="C5" s="1134"/>
      <c r="D5" s="836" t="s">
        <v>198</v>
      </c>
      <c r="E5" s="1134"/>
      <c r="F5" s="836" t="s">
        <v>199</v>
      </c>
      <c r="G5" s="1134"/>
      <c r="H5" s="1145" t="s">
        <v>200</v>
      </c>
    </row>
    <row r="6" spans="1:8">
      <c r="A6" s="1085"/>
      <c r="B6" s="836"/>
      <c r="C6" s="1134"/>
      <c r="D6" s="1142"/>
      <c r="E6" s="1143"/>
      <c r="F6" s="1142"/>
      <c r="G6" s="1143"/>
      <c r="H6" s="1145"/>
    </row>
    <row r="7" spans="1:8" ht="12" customHeight="1">
      <c r="A7" s="1085"/>
      <c r="B7" s="1137" t="s">
        <v>34</v>
      </c>
      <c r="C7" s="1138" t="s">
        <v>174</v>
      </c>
      <c r="D7" s="1137" t="s">
        <v>34</v>
      </c>
      <c r="E7" s="1138" t="s">
        <v>174</v>
      </c>
      <c r="F7" s="1137" t="s">
        <v>34</v>
      </c>
      <c r="G7" s="1138" t="s">
        <v>174</v>
      </c>
      <c r="H7" s="1145"/>
    </row>
    <row r="8" spans="1:8">
      <c r="A8" s="1085"/>
      <c r="B8" s="833"/>
      <c r="C8" s="1139"/>
      <c r="D8" s="833"/>
      <c r="E8" s="1139"/>
      <c r="F8" s="833"/>
      <c r="G8" s="1139"/>
      <c r="H8" s="1146"/>
    </row>
    <row r="9" spans="1:8">
      <c r="A9" s="1086"/>
      <c r="B9" s="834"/>
      <c r="C9" s="317" t="s">
        <v>73</v>
      </c>
      <c r="D9" s="834"/>
      <c r="E9" s="317" t="s">
        <v>73</v>
      </c>
      <c r="F9" s="834"/>
      <c r="G9" s="317" t="s">
        <v>73</v>
      </c>
      <c r="H9" s="117" t="s">
        <v>34</v>
      </c>
    </row>
    <row r="10" spans="1:8" ht="13.2">
      <c r="A10" s="19"/>
      <c r="B10" s="129"/>
      <c r="C10" s="129"/>
    </row>
    <row r="11" spans="1:8" ht="12.75" customHeight="1">
      <c r="A11" s="118" t="s">
        <v>19</v>
      </c>
      <c r="B11" s="268">
        <f>SUM(D11,F11,H11)</f>
        <v>2</v>
      </c>
      <c r="C11" s="268">
        <f>SUM(E11,G11)</f>
        <v>20000</v>
      </c>
      <c r="D11" s="155">
        <v>1</v>
      </c>
      <c r="E11" s="155">
        <v>20000</v>
      </c>
      <c r="F11" s="155" t="s">
        <v>191</v>
      </c>
      <c r="G11" s="155" t="s">
        <v>191</v>
      </c>
      <c r="H11" s="155">
        <v>1</v>
      </c>
    </row>
    <row r="12" spans="1:8" ht="12.75" customHeight="1">
      <c r="A12" s="118"/>
      <c r="B12" s="268">
        <f t="shared" ref="B12:B35" si="0">SUM(D12,F12,H12)</f>
        <v>0</v>
      </c>
      <c r="C12" s="268">
        <f t="shared" ref="C12:C35" si="1">SUM(E12,G12)</f>
        <v>0</v>
      </c>
      <c r="D12" s="155"/>
      <c r="E12" s="155"/>
      <c r="F12" s="155"/>
      <c r="G12" s="155"/>
      <c r="H12" s="155"/>
    </row>
    <row r="13" spans="1:8" ht="12.75" customHeight="1">
      <c r="A13" s="118" t="s">
        <v>182</v>
      </c>
      <c r="B13" s="268">
        <f t="shared" si="0"/>
        <v>17</v>
      </c>
      <c r="C13" s="268">
        <f t="shared" si="1"/>
        <v>6328</v>
      </c>
      <c r="D13" s="155">
        <v>15</v>
      </c>
      <c r="E13" s="155">
        <v>5900</v>
      </c>
      <c r="F13" s="155">
        <v>1</v>
      </c>
      <c r="G13" s="155">
        <v>428</v>
      </c>
      <c r="H13" s="155">
        <v>1</v>
      </c>
    </row>
    <row r="14" spans="1:8" ht="12.75" customHeight="1">
      <c r="A14" s="118" t="s">
        <v>183</v>
      </c>
      <c r="B14" s="268">
        <f t="shared" si="0"/>
        <v>16</v>
      </c>
      <c r="C14" s="268">
        <f t="shared" si="1"/>
        <v>16497</v>
      </c>
      <c r="D14" s="155">
        <v>13</v>
      </c>
      <c r="E14" s="155">
        <v>7419</v>
      </c>
      <c r="F14" s="155">
        <v>2</v>
      </c>
      <c r="G14" s="155">
        <v>9078</v>
      </c>
      <c r="H14" s="155">
        <v>1</v>
      </c>
    </row>
    <row r="15" spans="1:8" ht="12.75" customHeight="1">
      <c r="A15" s="118" t="s">
        <v>20</v>
      </c>
      <c r="B15" s="268">
        <f t="shared" si="0"/>
        <v>2</v>
      </c>
      <c r="C15" s="268">
        <f t="shared" si="1"/>
        <v>1200</v>
      </c>
      <c r="D15" s="155">
        <v>1</v>
      </c>
      <c r="E15" s="155">
        <v>1200</v>
      </c>
      <c r="F15" s="155" t="s">
        <v>191</v>
      </c>
      <c r="G15" s="155" t="s">
        <v>191</v>
      </c>
      <c r="H15" s="155">
        <v>1</v>
      </c>
    </row>
    <row r="16" spans="1:8" ht="12.75" customHeight="1">
      <c r="A16" s="118" t="s">
        <v>184</v>
      </c>
      <c r="B16" s="268">
        <f t="shared" si="0"/>
        <v>9</v>
      </c>
      <c r="C16" s="268">
        <f t="shared" si="1"/>
        <v>6650</v>
      </c>
      <c r="D16" s="155">
        <v>5</v>
      </c>
      <c r="E16" s="155">
        <v>6650</v>
      </c>
      <c r="F16" s="155" t="s">
        <v>191</v>
      </c>
      <c r="G16" s="155" t="s">
        <v>191</v>
      </c>
      <c r="H16" s="155">
        <v>4</v>
      </c>
    </row>
    <row r="17" spans="1:8" ht="12.75" customHeight="1">
      <c r="A17" s="118"/>
      <c r="B17" s="268">
        <f t="shared" si="0"/>
        <v>0</v>
      </c>
      <c r="C17" s="268">
        <f t="shared" si="1"/>
        <v>0</v>
      </c>
      <c r="D17" s="155"/>
      <c r="E17" s="155"/>
      <c r="F17" s="155"/>
      <c r="G17" s="155"/>
      <c r="H17" s="155"/>
    </row>
    <row r="18" spans="1:8" ht="12.75" customHeight="1">
      <c r="A18" s="118"/>
      <c r="B18" s="268">
        <f t="shared" si="0"/>
        <v>0</v>
      </c>
      <c r="C18" s="268">
        <f t="shared" si="1"/>
        <v>0</v>
      </c>
      <c r="D18" s="155"/>
      <c r="E18" s="155"/>
      <c r="F18" s="155"/>
      <c r="G18" s="155"/>
      <c r="H18" s="155"/>
    </row>
    <row r="19" spans="1:8" ht="12.75" customHeight="1">
      <c r="A19" s="118" t="s">
        <v>21</v>
      </c>
      <c r="B19" s="268">
        <f t="shared" si="0"/>
        <v>3</v>
      </c>
      <c r="C19" s="268">
        <f t="shared" si="1"/>
        <v>24170</v>
      </c>
      <c r="D19" s="155">
        <v>1</v>
      </c>
      <c r="E19" s="155">
        <v>24000</v>
      </c>
      <c r="F19" s="155">
        <v>1</v>
      </c>
      <c r="G19" s="155">
        <v>170</v>
      </c>
      <c r="H19" s="155">
        <v>1</v>
      </c>
    </row>
    <row r="20" spans="1:8" ht="12.75" customHeight="1">
      <c r="A20" s="118"/>
      <c r="B20" s="268">
        <f t="shared" si="0"/>
        <v>0</v>
      </c>
      <c r="C20" s="268">
        <f t="shared" si="1"/>
        <v>0</v>
      </c>
      <c r="D20" s="155"/>
      <c r="E20" s="155"/>
      <c r="F20" s="155"/>
      <c r="G20" s="155"/>
      <c r="H20" s="155"/>
    </row>
    <row r="21" spans="1:8" ht="12.75" customHeight="1">
      <c r="A21" s="118" t="s">
        <v>22</v>
      </c>
      <c r="B21" s="268">
        <f t="shared" si="0"/>
        <v>6</v>
      </c>
      <c r="C21" s="268">
        <f t="shared" si="1"/>
        <v>4600</v>
      </c>
      <c r="D21" s="155">
        <v>3</v>
      </c>
      <c r="E21" s="155">
        <v>4600</v>
      </c>
      <c r="F21" s="155" t="s">
        <v>191</v>
      </c>
      <c r="G21" s="155" t="s">
        <v>191</v>
      </c>
      <c r="H21" s="155">
        <v>3</v>
      </c>
    </row>
    <row r="22" spans="1:8" ht="12.75" customHeight="1">
      <c r="A22" s="118" t="s">
        <v>185</v>
      </c>
      <c r="B22" s="268">
        <f t="shared" si="0"/>
        <v>1</v>
      </c>
      <c r="C22" s="268">
        <f t="shared" si="1"/>
        <v>1200</v>
      </c>
      <c r="D22" s="155">
        <v>1</v>
      </c>
      <c r="E22" s="155">
        <v>1200</v>
      </c>
      <c r="F22" s="155" t="s">
        <v>191</v>
      </c>
      <c r="G22" s="155" t="s">
        <v>191</v>
      </c>
      <c r="H22" s="155" t="s">
        <v>191</v>
      </c>
    </row>
    <row r="23" spans="1:8" ht="12.75" customHeight="1">
      <c r="A23" s="118" t="s">
        <v>23</v>
      </c>
      <c r="B23" s="268">
        <f t="shared" si="0"/>
        <v>3</v>
      </c>
      <c r="C23" s="268">
        <f t="shared" si="1"/>
        <v>2864</v>
      </c>
      <c r="D23" s="155">
        <v>2</v>
      </c>
      <c r="E23" s="155">
        <v>2224</v>
      </c>
      <c r="F23" s="155">
        <v>1</v>
      </c>
      <c r="G23" s="155">
        <v>640</v>
      </c>
      <c r="H23" s="155" t="s">
        <v>191</v>
      </c>
    </row>
    <row r="24" spans="1:8" ht="12.75" customHeight="1">
      <c r="A24" s="118" t="s">
        <v>213</v>
      </c>
      <c r="B24" s="268">
        <f t="shared" si="0"/>
        <v>0</v>
      </c>
      <c r="C24" s="268">
        <f t="shared" si="1"/>
        <v>0</v>
      </c>
      <c r="D24" s="155"/>
      <c r="E24" s="155"/>
      <c r="F24" s="155"/>
      <c r="G24" s="155"/>
      <c r="H24" s="155"/>
    </row>
    <row r="25" spans="1:8" ht="12.75" customHeight="1">
      <c r="A25" s="118" t="s">
        <v>223</v>
      </c>
      <c r="B25" s="268">
        <f t="shared" si="0"/>
        <v>2</v>
      </c>
      <c r="C25" s="268">
        <f t="shared" si="1"/>
        <v>1143</v>
      </c>
      <c r="D25" s="155">
        <v>2</v>
      </c>
      <c r="E25" s="155">
        <v>1143</v>
      </c>
      <c r="F25" s="155" t="s">
        <v>191</v>
      </c>
      <c r="G25" s="155" t="s">
        <v>191</v>
      </c>
      <c r="H25" s="155" t="s">
        <v>191</v>
      </c>
    </row>
    <row r="26" spans="1:8" ht="12.75" customHeight="1">
      <c r="A26" s="118"/>
      <c r="B26" s="268">
        <f t="shared" si="0"/>
        <v>0</v>
      </c>
      <c r="C26" s="268">
        <f t="shared" si="1"/>
        <v>0</v>
      </c>
      <c r="D26" s="155"/>
      <c r="E26" s="155"/>
      <c r="F26" s="155"/>
      <c r="G26" s="155"/>
      <c r="H26" s="155"/>
    </row>
    <row r="27" spans="1:8" ht="12.75" customHeight="1">
      <c r="A27" s="118"/>
      <c r="B27" s="268">
        <f t="shared" si="0"/>
        <v>0</v>
      </c>
      <c r="C27" s="268">
        <f t="shared" si="1"/>
        <v>0</v>
      </c>
      <c r="D27" s="155"/>
      <c r="E27" s="155"/>
      <c r="F27" s="155"/>
      <c r="G27" s="155"/>
      <c r="H27" s="155"/>
    </row>
    <row r="28" spans="1:8" ht="12.75" customHeight="1">
      <c r="A28" s="118" t="s">
        <v>24</v>
      </c>
      <c r="B28" s="268">
        <f t="shared" si="0"/>
        <v>2</v>
      </c>
      <c r="C28" s="268">
        <f t="shared" si="1"/>
        <v>600</v>
      </c>
      <c r="D28" s="155" t="s">
        <v>191</v>
      </c>
      <c r="E28" s="155" t="s">
        <v>191</v>
      </c>
      <c r="F28" s="155">
        <v>1</v>
      </c>
      <c r="G28" s="155">
        <v>600</v>
      </c>
      <c r="H28" s="155">
        <v>1</v>
      </c>
    </row>
    <row r="29" spans="1:8" ht="12.75" customHeight="1">
      <c r="A29" s="118"/>
      <c r="B29" s="268">
        <f t="shared" si="0"/>
        <v>0</v>
      </c>
      <c r="C29" s="268">
        <f t="shared" si="1"/>
        <v>0</v>
      </c>
      <c r="D29" s="155"/>
      <c r="E29" s="155"/>
      <c r="F29" s="155"/>
      <c r="G29" s="155"/>
      <c r="H29" s="155"/>
    </row>
    <row r="30" spans="1:8" ht="12.75" customHeight="1">
      <c r="A30" s="128" t="s">
        <v>186</v>
      </c>
      <c r="B30" s="268">
        <f t="shared" si="0"/>
        <v>32</v>
      </c>
      <c r="C30" s="268">
        <f t="shared" si="1"/>
        <v>13049</v>
      </c>
      <c r="D30" s="155">
        <v>15</v>
      </c>
      <c r="E30" s="155">
        <v>4150</v>
      </c>
      <c r="F30" s="155">
        <v>9</v>
      </c>
      <c r="G30" s="155">
        <v>8899</v>
      </c>
      <c r="H30" s="155">
        <v>8</v>
      </c>
    </row>
    <row r="31" spans="1:8" ht="12.75" customHeight="1">
      <c r="A31" s="128" t="s">
        <v>187</v>
      </c>
      <c r="B31" s="268">
        <f t="shared" si="0"/>
        <v>8</v>
      </c>
      <c r="C31" s="268">
        <f t="shared" si="1"/>
        <v>625</v>
      </c>
      <c r="D31" s="155">
        <v>3</v>
      </c>
      <c r="E31" s="155">
        <v>625</v>
      </c>
      <c r="F31" s="155" t="s">
        <v>191</v>
      </c>
      <c r="G31" s="155" t="s">
        <v>191</v>
      </c>
      <c r="H31" s="155">
        <v>5</v>
      </c>
    </row>
    <row r="32" spans="1:8" ht="12.75" customHeight="1">
      <c r="A32" s="118"/>
      <c r="B32" s="268">
        <f t="shared" si="0"/>
        <v>0</v>
      </c>
      <c r="C32" s="268">
        <f t="shared" si="1"/>
        <v>0</v>
      </c>
      <c r="D32" s="155"/>
      <c r="E32" s="155"/>
      <c r="F32" s="155"/>
      <c r="G32" s="155"/>
      <c r="H32" s="155"/>
    </row>
    <row r="33" spans="1:8" ht="12.75" customHeight="1">
      <c r="A33" s="119"/>
      <c r="B33" s="268">
        <f t="shared" si="0"/>
        <v>0</v>
      </c>
      <c r="C33" s="268">
        <f t="shared" si="1"/>
        <v>0</v>
      </c>
      <c r="D33" s="156"/>
      <c r="E33" s="156"/>
      <c r="F33" s="156"/>
      <c r="G33" s="156"/>
      <c r="H33" s="156"/>
    </row>
    <row r="34" spans="1:8" ht="12.75" customHeight="1">
      <c r="A34" s="118"/>
      <c r="B34" s="268">
        <f t="shared" si="0"/>
        <v>0</v>
      </c>
      <c r="C34" s="268">
        <f t="shared" si="1"/>
        <v>0</v>
      </c>
      <c r="D34" s="156"/>
      <c r="E34" s="156"/>
      <c r="F34" s="156"/>
      <c r="G34" s="156"/>
      <c r="H34" s="156"/>
    </row>
    <row r="35" spans="1:8" ht="12.75" customHeight="1">
      <c r="A35" s="119" t="s">
        <v>25</v>
      </c>
      <c r="B35" s="271">
        <f t="shared" si="0"/>
        <v>103</v>
      </c>
      <c r="C35" s="271">
        <f t="shared" si="1"/>
        <v>98926</v>
      </c>
      <c r="D35" s="156">
        <f>SUM(D11:D31)</f>
        <v>62</v>
      </c>
      <c r="E35" s="156">
        <f t="shared" ref="E35:H35" si="2">SUM(E11:E31)</f>
        <v>79111</v>
      </c>
      <c r="F35" s="156">
        <f t="shared" si="2"/>
        <v>15</v>
      </c>
      <c r="G35" s="156">
        <f t="shared" si="2"/>
        <v>19815</v>
      </c>
      <c r="H35" s="156">
        <f t="shared" si="2"/>
        <v>26</v>
      </c>
    </row>
    <row r="36" spans="1:8" ht="12.75" customHeight="1"/>
    <row r="37" spans="1:8" ht="12.75" customHeight="1">
      <c r="A37" s="52" t="s">
        <v>37</v>
      </c>
    </row>
    <row r="38" spans="1:8" ht="12.75" customHeight="1">
      <c r="A38" s="148" t="s">
        <v>195</v>
      </c>
      <c r="B38" s="264"/>
      <c r="C38" s="264"/>
    </row>
    <row r="39" spans="1:8" ht="12.75" customHeight="1">
      <c r="A39" s="148" t="s">
        <v>167</v>
      </c>
      <c r="B39" s="264"/>
      <c r="C39" s="264"/>
      <c r="D39" s="148"/>
      <c r="E39" s="148"/>
      <c r="F39" s="148"/>
      <c r="G39" s="148"/>
      <c r="H39" s="148"/>
    </row>
    <row r="40" spans="1:8" ht="12.75" customHeight="1">
      <c r="A40" s="148" t="s">
        <v>196</v>
      </c>
      <c r="B40" s="264"/>
      <c r="C40" s="264"/>
      <c r="D40" s="148"/>
      <c r="E40" s="148"/>
      <c r="F40" s="148"/>
      <c r="G40" s="148"/>
      <c r="H40" s="148"/>
    </row>
    <row r="41" spans="1:8" ht="12.75" customHeight="1">
      <c r="A41" s="148" t="s">
        <v>169</v>
      </c>
      <c r="B41" s="264"/>
      <c r="C41" s="264"/>
      <c r="D41" s="148"/>
      <c r="E41" s="148"/>
      <c r="F41" s="148"/>
      <c r="G41" s="148"/>
      <c r="H41" s="148"/>
    </row>
    <row r="42" spans="1:8" ht="12.75" customHeight="1">
      <c r="A42" s="148" t="s">
        <v>197</v>
      </c>
      <c r="B42" s="264"/>
      <c r="C42" s="264"/>
      <c r="D42" s="148"/>
      <c r="E42" s="148"/>
      <c r="F42" s="148"/>
      <c r="G42" s="148"/>
      <c r="H42" s="148"/>
    </row>
    <row r="43" spans="1:8" ht="12.75" customHeight="1">
      <c r="A43" s="148" t="s">
        <v>173</v>
      </c>
      <c r="B43" s="264"/>
      <c r="C43" s="264"/>
      <c r="D43" s="148"/>
      <c r="E43" s="148"/>
      <c r="F43" s="148"/>
      <c r="G43" s="148"/>
      <c r="H43" s="148"/>
    </row>
    <row r="44" spans="1:8">
      <c r="D44" s="148"/>
      <c r="E44" s="148"/>
      <c r="F44" s="148"/>
      <c r="G44" s="148"/>
      <c r="H44" s="148"/>
    </row>
  </sheetData>
  <mergeCells count="12">
    <mergeCell ref="H5:H8"/>
    <mergeCell ref="D4:H4"/>
    <mergeCell ref="A4:A9"/>
    <mergeCell ref="E7:E8"/>
    <mergeCell ref="D7:D9"/>
    <mergeCell ref="F7:F9"/>
    <mergeCell ref="G7:G8"/>
    <mergeCell ref="B4:C6"/>
    <mergeCell ref="B7:B9"/>
    <mergeCell ref="C7:C8"/>
    <mergeCell ref="D5:E6"/>
    <mergeCell ref="F5:G6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&amp;C64</oddHeader>
    <oddFooter>&amp;C&amp;6© Statistisches Landesamt des Freistaates Sachsen - Q I 1 - 3j/13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zoomScaleNormal="100" zoomScalePageLayoutView="140" workbookViewId="0"/>
  </sheetViews>
  <sheetFormatPr baseColWidth="10" defaultRowHeight="11.4"/>
  <cols>
    <col min="5" max="5" width="10.375" customWidth="1"/>
    <col min="8" max="8" width="13.375" customWidth="1"/>
  </cols>
  <sheetData>
    <row r="1" spans="1:8" ht="15.6">
      <c r="A1" s="6" t="s">
        <v>627</v>
      </c>
      <c r="B1" s="6"/>
      <c r="C1" s="6"/>
    </row>
    <row r="2" spans="1:8" ht="13.2">
      <c r="A2" s="6" t="s">
        <v>202</v>
      </c>
      <c r="B2" s="6"/>
      <c r="C2" s="6"/>
    </row>
    <row r="4" spans="1:8" ht="12" customHeight="1">
      <c r="A4" s="1084" t="s">
        <v>148</v>
      </c>
      <c r="B4" s="835" t="s">
        <v>201</v>
      </c>
      <c r="C4" s="1133"/>
      <c r="D4" s="1107" t="s">
        <v>41</v>
      </c>
      <c r="E4" s="1175"/>
      <c r="F4" s="1175"/>
      <c r="G4" s="1175"/>
      <c r="H4" s="1175"/>
    </row>
    <row r="5" spans="1:8" ht="17.25" customHeight="1">
      <c r="A5" s="1085"/>
      <c r="B5" s="836"/>
      <c r="C5" s="1134"/>
      <c r="D5" s="1142" t="s">
        <v>203</v>
      </c>
      <c r="E5" s="1143"/>
      <c r="F5" s="1142" t="s">
        <v>179</v>
      </c>
      <c r="G5" s="1143"/>
      <c r="H5" s="1145" t="s">
        <v>204</v>
      </c>
    </row>
    <row r="6" spans="1:8" ht="12" customHeight="1">
      <c r="A6" s="1085"/>
      <c r="B6" s="1137" t="s">
        <v>34</v>
      </c>
      <c r="C6" s="1138" t="s">
        <v>174</v>
      </c>
      <c r="D6" s="1137" t="s">
        <v>34</v>
      </c>
      <c r="E6" s="1138" t="s">
        <v>174</v>
      </c>
      <c r="F6" s="1137" t="s">
        <v>34</v>
      </c>
      <c r="G6" s="1138" t="s">
        <v>174</v>
      </c>
      <c r="H6" s="1145"/>
    </row>
    <row r="7" spans="1:8">
      <c r="A7" s="1085"/>
      <c r="B7" s="833"/>
      <c r="C7" s="1139"/>
      <c r="D7" s="833"/>
      <c r="E7" s="1139"/>
      <c r="F7" s="833"/>
      <c r="G7" s="1139"/>
      <c r="H7" s="1146"/>
    </row>
    <row r="8" spans="1:8">
      <c r="A8" s="1085"/>
      <c r="B8" s="834"/>
      <c r="C8" s="317" t="s">
        <v>73</v>
      </c>
      <c r="D8" s="834"/>
      <c r="E8" s="317" t="s">
        <v>73</v>
      </c>
      <c r="F8" s="834"/>
      <c r="G8" s="317" t="s">
        <v>73</v>
      </c>
      <c r="H8" s="117" t="s">
        <v>34</v>
      </c>
    </row>
    <row r="9" spans="1:8">
      <c r="A9" s="711"/>
      <c r="B9" s="157"/>
      <c r="C9" s="157"/>
    </row>
    <row r="10" spans="1:8">
      <c r="A10" s="698">
        <v>532</v>
      </c>
      <c r="B10" s="115" t="s">
        <v>191</v>
      </c>
      <c r="C10" s="115" t="s">
        <v>191</v>
      </c>
      <c r="D10" s="115" t="s">
        <v>191</v>
      </c>
      <c r="E10" s="115" t="s">
        <v>191</v>
      </c>
      <c r="F10" s="115" t="s">
        <v>191</v>
      </c>
      <c r="G10" s="115" t="s">
        <v>191</v>
      </c>
      <c r="H10" s="115" t="s">
        <v>191</v>
      </c>
    </row>
    <row r="11" spans="1:8" ht="11.25" customHeight="1">
      <c r="A11" s="698"/>
    </row>
    <row r="12" spans="1:8">
      <c r="A12" s="698">
        <v>537</v>
      </c>
      <c r="B12" s="155">
        <v>9</v>
      </c>
      <c r="C12" s="155">
        <v>25562</v>
      </c>
      <c r="D12" s="155">
        <v>4</v>
      </c>
      <c r="E12" s="155">
        <v>25367</v>
      </c>
      <c r="F12" s="155">
        <v>2</v>
      </c>
      <c r="G12" s="155">
        <v>195</v>
      </c>
      <c r="H12" s="155">
        <v>3</v>
      </c>
    </row>
    <row r="13" spans="1:8" ht="11.25" customHeight="1">
      <c r="A13" s="698"/>
      <c r="B13" s="155">
        <f>SUM(D13,F13,H13)</f>
        <v>0</v>
      </c>
      <c r="C13" s="155">
        <f t="shared" ref="C13:C33" si="0">SUM(E13,G13)</f>
        <v>0</v>
      </c>
      <c r="D13" s="155"/>
      <c r="E13" s="155"/>
      <c r="F13" s="155"/>
      <c r="G13" s="155"/>
      <c r="H13" s="155"/>
    </row>
    <row r="14" spans="1:8">
      <c r="A14" s="698">
        <v>538</v>
      </c>
      <c r="B14" s="155">
        <v>7</v>
      </c>
      <c r="C14" s="155">
        <v>6600</v>
      </c>
      <c r="D14" s="155">
        <v>4</v>
      </c>
      <c r="E14" s="155">
        <v>6600</v>
      </c>
      <c r="F14" s="155" t="s">
        <v>191</v>
      </c>
      <c r="G14" s="155" t="s">
        <v>191</v>
      </c>
      <c r="H14" s="155">
        <v>3</v>
      </c>
    </row>
    <row r="15" spans="1:8" ht="11.25" customHeight="1">
      <c r="A15" s="698"/>
      <c r="B15" s="155">
        <f>SUM(D15,F15,H15)</f>
        <v>0</v>
      </c>
      <c r="C15" s="155">
        <f t="shared" si="0"/>
        <v>0</v>
      </c>
      <c r="D15" s="155"/>
      <c r="E15" s="155"/>
      <c r="F15" s="155"/>
      <c r="G15" s="155"/>
      <c r="H15" s="155"/>
    </row>
    <row r="16" spans="1:8">
      <c r="A16" s="698">
        <v>53</v>
      </c>
      <c r="B16" s="155">
        <f>SUM(B12:B15)</f>
        <v>16</v>
      </c>
      <c r="C16" s="155">
        <f t="shared" ref="C16:H16" si="1">SUM(C12:C15)</f>
        <v>32162</v>
      </c>
      <c r="D16" s="155">
        <f t="shared" si="1"/>
        <v>8</v>
      </c>
      <c r="E16" s="155">
        <f t="shared" si="1"/>
        <v>31967</v>
      </c>
      <c r="F16" s="155">
        <f t="shared" si="1"/>
        <v>2</v>
      </c>
      <c r="G16" s="155">
        <f t="shared" si="1"/>
        <v>195</v>
      </c>
      <c r="H16" s="155">
        <f t="shared" si="1"/>
        <v>6</v>
      </c>
    </row>
    <row r="17" spans="1:8" ht="11.25" customHeight="1">
      <c r="A17" s="698"/>
      <c r="B17" s="155">
        <f t="shared" ref="B17:B23" si="2">SUM(D17,F17,H17)</f>
        <v>0</v>
      </c>
      <c r="C17" s="155">
        <f t="shared" si="0"/>
        <v>0</v>
      </c>
      <c r="D17" s="155"/>
      <c r="E17" s="155"/>
      <c r="F17" s="155"/>
      <c r="G17" s="155"/>
      <c r="H17" s="155"/>
    </row>
    <row r="18" spans="1:8">
      <c r="A18" s="698">
        <v>541</v>
      </c>
      <c r="B18" s="155">
        <v>13</v>
      </c>
      <c r="C18" s="155">
        <v>26980</v>
      </c>
      <c r="D18" s="155">
        <v>11</v>
      </c>
      <c r="E18" s="155">
        <v>26980</v>
      </c>
      <c r="F18" s="155" t="s">
        <v>191</v>
      </c>
      <c r="G18" s="155" t="s">
        <v>191</v>
      </c>
      <c r="H18" s="155">
        <v>2</v>
      </c>
    </row>
    <row r="19" spans="1:8" ht="11.25" customHeight="1">
      <c r="A19" s="698"/>
      <c r="B19" s="155">
        <f t="shared" si="2"/>
        <v>0</v>
      </c>
      <c r="C19" s="155">
        <f t="shared" si="0"/>
        <v>0</v>
      </c>
      <c r="D19" s="155"/>
      <c r="E19" s="155"/>
      <c r="F19" s="155"/>
      <c r="G19" s="155"/>
      <c r="H19" s="155"/>
    </row>
    <row r="20" spans="1:8">
      <c r="A20" s="698">
        <v>542</v>
      </c>
      <c r="B20" s="155">
        <v>26</v>
      </c>
      <c r="C20" s="155">
        <v>20875</v>
      </c>
      <c r="D20" s="155">
        <v>22</v>
      </c>
      <c r="E20" s="155">
        <v>10754</v>
      </c>
      <c r="F20" s="155">
        <v>3</v>
      </c>
      <c r="G20" s="155">
        <v>10121</v>
      </c>
      <c r="H20" s="155">
        <v>1</v>
      </c>
    </row>
    <row r="21" spans="1:8" ht="11.25" customHeight="1">
      <c r="A21" s="698"/>
      <c r="B21" s="155">
        <f t="shared" si="2"/>
        <v>0</v>
      </c>
      <c r="C21" s="155">
        <f t="shared" si="0"/>
        <v>0</v>
      </c>
      <c r="D21" s="155"/>
      <c r="E21" s="155"/>
      <c r="F21" s="155"/>
      <c r="G21" s="155"/>
      <c r="H21" s="155"/>
    </row>
    <row r="22" spans="1:8">
      <c r="A22" s="698">
        <v>549</v>
      </c>
      <c r="B22" s="155">
        <f t="shared" si="2"/>
        <v>6</v>
      </c>
      <c r="C22" s="155">
        <v>3569</v>
      </c>
      <c r="D22" s="155">
        <v>3</v>
      </c>
      <c r="E22" s="155">
        <v>575</v>
      </c>
      <c r="F22" s="155">
        <v>3</v>
      </c>
      <c r="G22" s="155">
        <v>2994</v>
      </c>
      <c r="H22" s="115" t="s">
        <v>191</v>
      </c>
    </row>
    <row r="23" spans="1:8" ht="11.25" customHeight="1">
      <c r="A23" s="698"/>
      <c r="B23" s="155">
        <f t="shared" si="2"/>
        <v>0</v>
      </c>
      <c r="C23" s="155">
        <f t="shared" si="0"/>
        <v>0</v>
      </c>
      <c r="D23" s="155"/>
      <c r="E23" s="155"/>
      <c r="F23" s="155"/>
      <c r="G23" s="155"/>
      <c r="H23" s="155"/>
    </row>
    <row r="24" spans="1:8">
      <c r="A24" s="698">
        <v>54</v>
      </c>
      <c r="B24" s="155">
        <f>SUM(B18:B22)</f>
        <v>45</v>
      </c>
      <c r="C24" s="155">
        <f t="shared" ref="C24:H24" si="3">SUM(C18:C22)</f>
        <v>51424</v>
      </c>
      <c r="D24" s="155">
        <f t="shared" si="3"/>
        <v>36</v>
      </c>
      <c r="E24" s="155">
        <f t="shared" si="3"/>
        <v>38309</v>
      </c>
      <c r="F24" s="155">
        <f t="shared" si="3"/>
        <v>6</v>
      </c>
      <c r="G24" s="155">
        <f t="shared" si="3"/>
        <v>13115</v>
      </c>
      <c r="H24" s="155">
        <f t="shared" si="3"/>
        <v>3</v>
      </c>
    </row>
    <row r="25" spans="1:8" ht="11.25" customHeight="1">
      <c r="A25" s="698"/>
      <c r="B25" s="155">
        <f>SUM(D25,F25,H25)</f>
        <v>0</v>
      </c>
      <c r="C25" s="155">
        <f t="shared" si="0"/>
        <v>0</v>
      </c>
      <c r="D25" s="155"/>
      <c r="E25" s="155"/>
      <c r="F25" s="155"/>
      <c r="G25" s="155"/>
      <c r="H25" s="155"/>
    </row>
    <row r="26" spans="1:8">
      <c r="A26" s="698">
        <v>561</v>
      </c>
      <c r="B26" s="115" t="s">
        <v>191</v>
      </c>
      <c r="C26" s="115" t="s">
        <v>191</v>
      </c>
      <c r="D26" s="115" t="s">
        <v>191</v>
      </c>
      <c r="E26" s="115" t="s">
        <v>191</v>
      </c>
      <c r="F26" s="115" t="s">
        <v>191</v>
      </c>
      <c r="G26" s="115" t="s">
        <v>191</v>
      </c>
      <c r="H26" s="115" t="s">
        <v>191</v>
      </c>
    </row>
    <row r="27" spans="1:8" ht="11.25" customHeight="1">
      <c r="A27" s="698"/>
      <c r="B27" s="155">
        <f t="shared" ref="B27:B33" si="4">SUM(D27,F27,H27)</f>
        <v>0</v>
      </c>
      <c r="C27" s="155">
        <f t="shared" si="0"/>
        <v>0</v>
      </c>
      <c r="D27" s="155"/>
      <c r="E27" s="155"/>
      <c r="F27" s="155"/>
      <c r="G27" s="155"/>
      <c r="H27" s="155"/>
    </row>
    <row r="28" spans="1:8">
      <c r="A28" s="698">
        <v>565</v>
      </c>
      <c r="B28" s="155">
        <v>5</v>
      </c>
      <c r="C28" s="155">
        <v>1925</v>
      </c>
      <c r="D28" s="155">
        <v>3</v>
      </c>
      <c r="E28" s="155">
        <v>1925</v>
      </c>
      <c r="F28" s="115" t="s">
        <v>191</v>
      </c>
      <c r="G28" s="115" t="s">
        <v>191</v>
      </c>
      <c r="H28" s="155">
        <v>2</v>
      </c>
    </row>
    <row r="29" spans="1:8" ht="11.25" customHeight="1">
      <c r="A29" s="698"/>
      <c r="B29" s="155">
        <f t="shared" si="4"/>
        <v>0</v>
      </c>
      <c r="C29" s="155">
        <f t="shared" si="0"/>
        <v>0</v>
      </c>
      <c r="D29" s="155"/>
      <c r="E29" s="155"/>
      <c r="F29" s="155"/>
      <c r="G29" s="155"/>
      <c r="H29" s="155"/>
    </row>
    <row r="30" spans="1:8">
      <c r="A30" s="698">
        <v>566</v>
      </c>
      <c r="B30" s="155">
        <v>35</v>
      </c>
      <c r="C30" s="155">
        <v>12215</v>
      </c>
      <c r="D30" s="155">
        <v>14</v>
      </c>
      <c r="E30" s="155">
        <v>5710</v>
      </c>
      <c r="F30" s="155">
        <v>7</v>
      </c>
      <c r="G30" s="155">
        <v>6505</v>
      </c>
      <c r="H30" s="155">
        <v>14</v>
      </c>
    </row>
    <row r="31" spans="1:8" ht="11.25" customHeight="1">
      <c r="A31" s="698"/>
      <c r="B31" s="155">
        <f t="shared" si="4"/>
        <v>0</v>
      </c>
      <c r="C31" s="155">
        <f t="shared" si="0"/>
        <v>0</v>
      </c>
      <c r="D31" s="155"/>
      <c r="E31" s="155"/>
      <c r="F31" s="155"/>
      <c r="G31" s="155"/>
      <c r="H31" s="155"/>
    </row>
    <row r="32" spans="1:8">
      <c r="A32" s="698">
        <v>567</v>
      </c>
      <c r="B32" s="155">
        <f t="shared" si="4"/>
        <v>1</v>
      </c>
      <c r="C32" s="115" t="s">
        <v>191</v>
      </c>
      <c r="D32" s="115" t="s">
        <v>191</v>
      </c>
      <c r="E32" s="115" t="s">
        <v>191</v>
      </c>
      <c r="F32" s="115" t="s">
        <v>191</v>
      </c>
      <c r="G32" s="115" t="s">
        <v>191</v>
      </c>
      <c r="H32" s="155">
        <v>1</v>
      </c>
    </row>
    <row r="33" spans="1:8" ht="11.25" customHeight="1">
      <c r="A33" s="698"/>
      <c r="B33" s="155">
        <f t="shared" si="4"/>
        <v>0</v>
      </c>
      <c r="C33" s="155">
        <f t="shared" si="0"/>
        <v>0</v>
      </c>
      <c r="D33" s="155"/>
      <c r="E33" s="155"/>
      <c r="F33" s="155"/>
      <c r="G33" s="155"/>
      <c r="H33" s="155"/>
    </row>
    <row r="34" spans="1:8">
      <c r="A34" s="698">
        <v>56</v>
      </c>
      <c r="B34" s="155">
        <f>SUM(B27:B33)</f>
        <v>41</v>
      </c>
      <c r="C34" s="155">
        <f t="shared" ref="C34:H34" si="5">SUM(C27:C33)</f>
        <v>14140</v>
      </c>
      <c r="D34" s="155">
        <f t="shared" si="5"/>
        <v>17</v>
      </c>
      <c r="E34" s="155">
        <f t="shared" si="5"/>
        <v>7635</v>
      </c>
      <c r="F34" s="155">
        <f t="shared" si="5"/>
        <v>7</v>
      </c>
      <c r="G34" s="155">
        <f t="shared" si="5"/>
        <v>6505</v>
      </c>
      <c r="H34" s="155">
        <f t="shared" si="5"/>
        <v>17</v>
      </c>
    </row>
    <row r="35" spans="1:8" ht="11.25" customHeight="1">
      <c r="A35" s="698"/>
      <c r="B35" s="155">
        <f>SUM(D35,F35,H35)</f>
        <v>0</v>
      </c>
      <c r="C35" s="155"/>
      <c r="D35" s="155"/>
      <c r="E35" s="155"/>
      <c r="F35" s="155"/>
      <c r="G35" s="155"/>
      <c r="H35" s="155"/>
    </row>
    <row r="36" spans="1:8">
      <c r="A36" s="698">
        <v>582</v>
      </c>
      <c r="B36" s="115" t="s">
        <v>191</v>
      </c>
      <c r="C36" s="115" t="s">
        <v>191</v>
      </c>
      <c r="D36" s="115" t="s">
        <v>191</v>
      </c>
      <c r="E36" s="115" t="s">
        <v>191</v>
      </c>
      <c r="F36" s="115" t="s">
        <v>191</v>
      </c>
      <c r="G36" s="115" t="s">
        <v>191</v>
      </c>
      <c r="H36" s="115" t="s">
        <v>191</v>
      </c>
    </row>
    <row r="37" spans="1:8" ht="11.25" customHeight="1">
      <c r="A37" s="698"/>
      <c r="B37" s="155">
        <f>SUM(D37,F37,H37)</f>
        <v>0</v>
      </c>
      <c r="C37" s="155"/>
      <c r="D37" s="155"/>
      <c r="E37" s="155"/>
      <c r="F37" s="155"/>
      <c r="G37" s="155"/>
      <c r="H37" s="155"/>
    </row>
    <row r="38" spans="1:8">
      <c r="A38" s="698">
        <v>58</v>
      </c>
      <c r="B38" s="115" t="s">
        <v>191</v>
      </c>
      <c r="C38" s="115" t="s">
        <v>191</v>
      </c>
      <c r="D38" s="115" t="s">
        <v>191</v>
      </c>
      <c r="E38" s="115" t="s">
        <v>191</v>
      </c>
      <c r="F38" s="115" t="s">
        <v>191</v>
      </c>
      <c r="G38" s="115" t="s">
        <v>191</v>
      </c>
      <c r="H38" s="115" t="s">
        <v>191</v>
      </c>
    </row>
    <row r="39" spans="1:8" ht="11.25" customHeight="1">
      <c r="A39" s="698"/>
      <c r="B39" s="155"/>
      <c r="C39" s="155"/>
      <c r="D39" s="155"/>
      <c r="E39" s="155"/>
      <c r="F39" s="155"/>
      <c r="G39" s="155"/>
      <c r="H39" s="155"/>
    </row>
    <row r="40" spans="1:8" ht="12">
      <c r="A40" s="700">
        <v>5</v>
      </c>
      <c r="B40" s="156">
        <f>SUM(B16,B24,B34)</f>
        <v>102</v>
      </c>
      <c r="C40" s="156">
        <f t="shared" ref="C40:H40" si="6">SUM(C16,C24,C34)</f>
        <v>97726</v>
      </c>
      <c r="D40" s="156">
        <f t="shared" si="6"/>
        <v>61</v>
      </c>
      <c r="E40" s="156">
        <f t="shared" si="6"/>
        <v>77911</v>
      </c>
      <c r="F40" s="156">
        <f t="shared" si="6"/>
        <v>15</v>
      </c>
      <c r="G40" s="156">
        <f t="shared" si="6"/>
        <v>19815</v>
      </c>
      <c r="H40" s="156">
        <f t="shared" si="6"/>
        <v>26</v>
      </c>
    </row>
    <row r="41" spans="1:8" ht="11.25" customHeight="1">
      <c r="A41" s="698"/>
      <c r="B41" s="155"/>
      <c r="C41" s="155"/>
      <c r="D41" s="155"/>
      <c r="E41" s="155"/>
      <c r="F41" s="155"/>
      <c r="G41" s="155"/>
      <c r="H41" s="155"/>
    </row>
    <row r="42" spans="1:8">
      <c r="A42" s="698">
        <v>674</v>
      </c>
      <c r="B42" s="155">
        <v>1</v>
      </c>
      <c r="C42" s="155">
        <v>1200</v>
      </c>
      <c r="D42" s="155">
        <v>1</v>
      </c>
      <c r="E42" s="155">
        <v>1200</v>
      </c>
      <c r="F42" s="115" t="s">
        <v>191</v>
      </c>
      <c r="G42" s="115" t="s">
        <v>191</v>
      </c>
      <c r="H42" s="115" t="s">
        <v>191</v>
      </c>
    </row>
    <row r="43" spans="1:8" ht="11.25" customHeight="1">
      <c r="A43" s="698"/>
      <c r="B43" s="155"/>
      <c r="C43" s="155"/>
      <c r="D43" s="155"/>
      <c r="E43" s="155"/>
      <c r="F43" s="155"/>
      <c r="G43" s="155"/>
      <c r="H43" s="155"/>
    </row>
    <row r="44" spans="1:8">
      <c r="A44" s="698">
        <v>67</v>
      </c>
      <c r="B44" s="155">
        <v>1</v>
      </c>
      <c r="C44" s="155">
        <v>1200</v>
      </c>
      <c r="D44" s="155">
        <v>1</v>
      </c>
      <c r="E44" s="155">
        <v>1200</v>
      </c>
      <c r="F44" s="115" t="s">
        <v>191</v>
      </c>
      <c r="G44" s="115" t="s">
        <v>191</v>
      </c>
      <c r="H44" s="115" t="s">
        <v>191</v>
      </c>
    </row>
    <row r="45" spans="1:8" ht="11.25" customHeight="1">
      <c r="A45" s="698"/>
      <c r="B45" s="155"/>
      <c r="C45" s="155"/>
      <c r="D45" s="155"/>
      <c r="E45" s="155"/>
      <c r="F45" s="155"/>
      <c r="G45" s="155"/>
      <c r="H45" s="155"/>
    </row>
    <row r="46" spans="1:8" ht="12">
      <c r="A46" s="700">
        <v>6</v>
      </c>
      <c r="B46" s="155">
        <v>1</v>
      </c>
      <c r="C46" s="155">
        <v>1200</v>
      </c>
      <c r="D46" s="155">
        <v>1</v>
      </c>
      <c r="E46" s="155">
        <v>1200</v>
      </c>
      <c r="F46" s="115" t="s">
        <v>191</v>
      </c>
      <c r="G46" s="115" t="s">
        <v>191</v>
      </c>
      <c r="H46" s="158" t="s">
        <v>191</v>
      </c>
    </row>
    <row r="47" spans="1:8" ht="11.25" customHeight="1">
      <c r="A47" s="112"/>
      <c r="B47" s="155"/>
      <c r="C47" s="155"/>
      <c r="D47" s="155"/>
      <c r="E47" s="155"/>
      <c r="F47" s="156"/>
      <c r="G47" s="156"/>
      <c r="H47" s="156"/>
    </row>
    <row r="48" spans="1:8" ht="12">
      <c r="A48" s="103" t="s">
        <v>53</v>
      </c>
      <c r="B48" s="156">
        <f>SUM(B40,B46)</f>
        <v>103</v>
      </c>
      <c r="C48" s="156">
        <f t="shared" ref="C48:H48" si="7">SUM(C40,C46)</f>
        <v>98926</v>
      </c>
      <c r="D48" s="156">
        <f t="shared" si="7"/>
        <v>62</v>
      </c>
      <c r="E48" s="156">
        <f t="shared" si="7"/>
        <v>79111</v>
      </c>
      <c r="F48" s="156">
        <f t="shared" si="7"/>
        <v>15</v>
      </c>
      <c r="G48" s="156">
        <f>SUM(G40,G46)</f>
        <v>19815</v>
      </c>
      <c r="H48" s="156">
        <f t="shared" si="7"/>
        <v>26</v>
      </c>
    </row>
    <row r="50" spans="1:8">
      <c r="A50" s="52" t="s">
        <v>37</v>
      </c>
    </row>
    <row r="51" spans="1:8">
      <c r="A51" s="1127" t="s">
        <v>650</v>
      </c>
      <c r="B51" s="1096"/>
      <c r="C51" s="1096"/>
      <c r="D51" s="1096"/>
      <c r="E51" s="1096"/>
      <c r="F51" s="1096"/>
      <c r="G51" s="1096"/>
      <c r="H51" s="148"/>
    </row>
    <row r="52" spans="1:8">
      <c r="A52" s="148" t="s">
        <v>166</v>
      </c>
      <c r="B52" s="148"/>
      <c r="C52" s="148"/>
      <c r="D52" s="148"/>
      <c r="E52" s="148"/>
      <c r="F52" s="148"/>
      <c r="G52" s="148"/>
      <c r="H52" s="148"/>
    </row>
    <row r="53" spans="1:8">
      <c r="A53" s="148" t="s">
        <v>167</v>
      </c>
      <c r="B53" s="148"/>
      <c r="C53" s="148"/>
      <c r="D53" s="148"/>
      <c r="E53" s="148"/>
      <c r="F53" s="148"/>
      <c r="G53" s="148"/>
      <c r="H53" s="148"/>
    </row>
    <row r="54" spans="1:8">
      <c r="A54" s="148" t="s">
        <v>168</v>
      </c>
      <c r="B54" s="148"/>
      <c r="C54" s="148"/>
      <c r="D54" s="148"/>
      <c r="E54" s="148"/>
      <c r="F54" s="148"/>
      <c r="G54" s="148"/>
      <c r="H54" s="148"/>
    </row>
    <row r="55" spans="1:8">
      <c r="A55" s="148" t="s">
        <v>169</v>
      </c>
      <c r="B55" s="148"/>
      <c r="C55" s="148"/>
      <c r="D55" s="148"/>
      <c r="E55" s="148"/>
      <c r="F55" s="148"/>
      <c r="G55" s="148"/>
      <c r="H55" s="148"/>
    </row>
    <row r="56" spans="1:8">
      <c r="A56" s="148" t="s">
        <v>205</v>
      </c>
      <c r="B56" s="148"/>
      <c r="C56" s="148"/>
      <c r="D56" s="148"/>
      <c r="E56" s="148"/>
      <c r="F56" s="148"/>
      <c r="G56" s="148"/>
    </row>
    <row r="57" spans="1:8">
      <c r="A57" s="148" t="s">
        <v>173</v>
      </c>
      <c r="B57" s="148"/>
      <c r="C57" s="148"/>
      <c r="D57" s="148"/>
      <c r="E57" s="148"/>
      <c r="F57" s="148"/>
      <c r="G57" s="148"/>
    </row>
  </sheetData>
  <mergeCells count="13">
    <mergeCell ref="A51:G51"/>
    <mergeCell ref="D5:E5"/>
    <mergeCell ref="D4:H4"/>
    <mergeCell ref="D6:D8"/>
    <mergeCell ref="E6:E7"/>
    <mergeCell ref="F6:F8"/>
    <mergeCell ref="G6:G7"/>
    <mergeCell ref="F5:G5"/>
    <mergeCell ref="H5:H7"/>
    <mergeCell ref="A4:A8"/>
    <mergeCell ref="B4:C5"/>
    <mergeCell ref="B6:B8"/>
    <mergeCell ref="C6:C7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&amp;C65</oddHeader>
    <oddFooter>&amp;C&amp;6© Statistisches Landesamt des Freistaates Sachsen - Q I 1 - 3j/13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showGridLines="0" zoomScaleNormal="100" workbookViewId="0">
      <selection activeCell="D71" sqref="D71:D73"/>
    </sheetView>
  </sheetViews>
  <sheetFormatPr baseColWidth="10" defaultColWidth="11.375" defaultRowHeight="11.4"/>
  <cols>
    <col min="1" max="1" width="33" style="8" customWidth="1"/>
    <col min="2" max="2" width="7.375" style="8" customWidth="1"/>
    <col min="3" max="5" width="8.875" style="8" customWidth="1"/>
    <col min="6" max="6" width="9" style="8" customWidth="1"/>
    <col min="7" max="7" width="8.875" customWidth="1"/>
    <col min="8" max="8" width="10" style="3" customWidth="1"/>
    <col min="9" max="9" width="11" customWidth="1"/>
    <col min="10" max="16384" width="11.375" style="8"/>
  </cols>
  <sheetData>
    <row r="1" spans="1:9" ht="15" customHeight="1"/>
    <row r="2" spans="1:9" s="3" customFormat="1" ht="15" customHeight="1">
      <c r="A2" s="6" t="s">
        <v>234</v>
      </c>
      <c r="B2" s="236"/>
      <c r="C2" s="236"/>
      <c r="D2" s="236"/>
      <c r="E2" s="236"/>
      <c r="F2" s="236"/>
      <c r="G2" s="236"/>
      <c r="H2" s="236"/>
      <c r="I2"/>
    </row>
    <row r="3" spans="1:9" ht="13.5" customHeight="1">
      <c r="A3" s="45"/>
      <c r="B3" s="52"/>
      <c r="C3" s="52"/>
      <c r="D3" s="52"/>
      <c r="E3" s="52"/>
      <c r="F3" s="52"/>
      <c r="G3" s="236"/>
      <c r="H3" s="236"/>
    </row>
    <row r="4" spans="1:9" ht="11.4" customHeight="1">
      <c r="A4" s="829" t="s">
        <v>62</v>
      </c>
      <c r="B4" s="832" t="s">
        <v>63</v>
      </c>
      <c r="C4" s="824">
        <v>1991</v>
      </c>
      <c r="D4" s="824">
        <v>2004</v>
      </c>
      <c r="E4" s="824">
        <v>2007</v>
      </c>
      <c r="F4" s="824">
        <v>2010</v>
      </c>
      <c r="G4" s="824">
        <v>2013</v>
      </c>
      <c r="H4" s="835" t="s">
        <v>624</v>
      </c>
    </row>
    <row r="5" spans="1:9" ht="11.4" customHeight="1">
      <c r="A5" s="830"/>
      <c r="B5" s="833"/>
      <c r="C5" s="827"/>
      <c r="D5" s="825"/>
      <c r="E5" s="827"/>
      <c r="F5" s="825"/>
      <c r="G5" s="825"/>
      <c r="H5" s="836"/>
    </row>
    <row r="6" spans="1:9" ht="12.75" customHeight="1">
      <c r="A6" s="831"/>
      <c r="B6" s="834"/>
      <c r="C6" s="828"/>
      <c r="D6" s="826"/>
      <c r="E6" s="828"/>
      <c r="F6" s="826"/>
      <c r="G6" s="826"/>
      <c r="H6" s="712" t="s">
        <v>59</v>
      </c>
    </row>
    <row r="7" spans="1:9" ht="7.5" customHeight="1">
      <c r="A7" s="288"/>
      <c r="B7" s="289"/>
      <c r="C7" s="290"/>
      <c r="D7" s="290"/>
      <c r="E7" s="236"/>
      <c r="F7" s="236"/>
      <c r="G7" s="236"/>
      <c r="H7" s="42"/>
    </row>
    <row r="8" spans="1:9" ht="13.5" customHeight="1">
      <c r="A8" s="291" t="s">
        <v>188</v>
      </c>
      <c r="B8" s="292" t="s">
        <v>34</v>
      </c>
      <c r="C8" s="293">
        <v>4678877</v>
      </c>
      <c r="D8" s="294">
        <v>4296284</v>
      </c>
      <c r="E8" s="294">
        <v>4234014</v>
      </c>
      <c r="F8" s="294">
        <v>4153631</v>
      </c>
      <c r="G8" s="294">
        <v>4041663</v>
      </c>
      <c r="H8" s="282">
        <v>-2.7</v>
      </c>
    </row>
    <row r="9" spans="1:9" ht="6.75" customHeight="1">
      <c r="A9" s="265"/>
      <c r="B9" s="295"/>
      <c r="C9" s="296"/>
      <c r="D9" s="297"/>
      <c r="E9" s="297"/>
      <c r="F9" s="297"/>
      <c r="G9" s="297"/>
      <c r="H9" s="282"/>
    </row>
    <row r="10" spans="1:9" ht="12" customHeight="1">
      <c r="A10" s="819" t="s">
        <v>111</v>
      </c>
      <c r="B10" s="821" t="s">
        <v>34</v>
      </c>
      <c r="C10" s="837">
        <v>3669501</v>
      </c>
      <c r="D10" s="838">
        <v>3758080</v>
      </c>
      <c r="E10" s="838">
        <v>3775536</v>
      </c>
      <c r="F10" s="838">
        <v>3762434</v>
      </c>
      <c r="G10" s="838">
        <v>3700788</v>
      </c>
      <c r="H10" s="839">
        <v>-1.6</v>
      </c>
    </row>
    <row r="11" spans="1:9" ht="12" customHeight="1">
      <c r="A11" s="820"/>
      <c r="B11" s="821"/>
      <c r="C11" s="837"/>
      <c r="D11" s="838"/>
      <c r="E11" s="838"/>
      <c r="F11" s="838"/>
      <c r="G11" s="838"/>
      <c r="H11" s="839"/>
    </row>
    <row r="12" spans="1:9" ht="12" customHeight="1">
      <c r="A12" s="265" t="s">
        <v>64</v>
      </c>
      <c r="B12" s="292" t="s">
        <v>65</v>
      </c>
      <c r="C12" s="207">
        <v>78.400000000000006</v>
      </c>
      <c r="D12" s="208">
        <v>87.5</v>
      </c>
      <c r="E12" s="208">
        <v>89.2</v>
      </c>
      <c r="F12" s="208">
        <v>90.6</v>
      </c>
      <c r="G12" s="208">
        <v>91.6</v>
      </c>
      <c r="H12" s="282" t="s">
        <v>233</v>
      </c>
    </row>
    <row r="13" spans="1:9" ht="6.75" customHeight="1">
      <c r="A13" s="265"/>
      <c r="B13" s="295"/>
      <c r="C13" s="298"/>
      <c r="D13" s="297"/>
      <c r="E13" s="297"/>
      <c r="F13" s="297"/>
      <c r="G13" s="297"/>
      <c r="H13" s="282"/>
    </row>
    <row r="14" spans="1:9" ht="11.1" customHeight="1">
      <c r="A14" s="819" t="s">
        <v>112</v>
      </c>
      <c r="B14" s="821" t="s">
        <v>34</v>
      </c>
      <c r="C14" s="837">
        <v>2782935</v>
      </c>
      <c r="D14" s="840">
        <v>3501005</v>
      </c>
      <c r="E14" s="840">
        <v>3569158</v>
      </c>
      <c r="F14" s="838">
        <v>3600948</v>
      </c>
      <c r="G14" s="838">
        <v>3570229</v>
      </c>
      <c r="H14" s="839">
        <v>-0.9</v>
      </c>
    </row>
    <row r="15" spans="1:9" ht="12.75" customHeight="1">
      <c r="A15" s="820"/>
      <c r="B15" s="821"/>
      <c r="C15" s="837"/>
      <c r="D15" s="840"/>
      <c r="E15" s="840"/>
      <c r="F15" s="838"/>
      <c r="G15" s="838"/>
      <c r="H15" s="839"/>
    </row>
    <row r="16" spans="1:9" ht="12" customHeight="1">
      <c r="A16" s="265" t="s">
        <v>64</v>
      </c>
      <c r="B16" s="292" t="s">
        <v>65</v>
      </c>
      <c r="C16" s="207">
        <v>59.5</v>
      </c>
      <c r="D16" s="208">
        <v>81.5</v>
      </c>
      <c r="E16" s="208">
        <v>84.3</v>
      </c>
      <c r="F16" s="208">
        <v>86.7</v>
      </c>
      <c r="G16" s="208">
        <v>88.3</v>
      </c>
      <c r="H16" s="282" t="s">
        <v>233</v>
      </c>
    </row>
    <row r="17" spans="1:9" ht="6.75" customHeight="1">
      <c r="A17" s="265"/>
      <c r="B17" s="295"/>
      <c r="C17" s="298"/>
      <c r="D17" s="297"/>
      <c r="E17" s="297"/>
      <c r="F17" s="297"/>
      <c r="G17" s="297"/>
      <c r="H17" s="282"/>
    </row>
    <row r="18" spans="1:9" ht="12" customHeight="1">
      <c r="A18" s="822" t="s">
        <v>210</v>
      </c>
      <c r="B18" s="295"/>
      <c r="C18" s="298"/>
      <c r="D18" s="297"/>
      <c r="E18" s="297"/>
      <c r="F18" s="297"/>
      <c r="G18" s="297"/>
      <c r="H18" s="282"/>
    </row>
    <row r="19" spans="1:9" ht="12" customHeight="1">
      <c r="A19" s="822"/>
      <c r="B19" s="821" t="s">
        <v>34</v>
      </c>
      <c r="C19" s="837" t="s">
        <v>189</v>
      </c>
      <c r="D19" s="841">
        <v>17054</v>
      </c>
      <c r="E19" s="841">
        <v>14419</v>
      </c>
      <c r="F19" s="841">
        <v>13792</v>
      </c>
      <c r="G19" s="841">
        <v>13295</v>
      </c>
      <c r="H19" s="839">
        <v>-3.6</v>
      </c>
    </row>
    <row r="20" spans="1:9" ht="12" customHeight="1">
      <c r="A20" s="822"/>
      <c r="B20" s="821"/>
      <c r="C20" s="837"/>
      <c r="D20" s="841"/>
      <c r="E20" s="841"/>
      <c r="F20" s="841"/>
      <c r="G20" s="841"/>
      <c r="H20" s="839"/>
    </row>
    <row r="21" spans="1:9" ht="12" customHeight="1">
      <c r="A21" s="265" t="s">
        <v>64</v>
      </c>
      <c r="B21" s="292" t="s">
        <v>65</v>
      </c>
      <c r="C21" s="299" t="s">
        <v>189</v>
      </c>
      <c r="D21" s="208">
        <v>0.4</v>
      </c>
      <c r="E21" s="208">
        <v>0.3</v>
      </c>
      <c r="F21" s="208">
        <v>0.3</v>
      </c>
      <c r="G21" s="208">
        <v>0.3</v>
      </c>
      <c r="H21" s="282" t="s">
        <v>233</v>
      </c>
    </row>
    <row r="22" spans="1:9" ht="6.75" customHeight="1">
      <c r="A22" s="265"/>
      <c r="B22" s="295"/>
      <c r="C22" s="298"/>
      <c r="D22" s="297"/>
      <c r="E22" s="297"/>
      <c r="F22" s="297"/>
      <c r="G22" s="297"/>
      <c r="H22" s="282"/>
    </row>
    <row r="23" spans="1:9" ht="12" customHeight="1">
      <c r="A23" s="265" t="s">
        <v>67</v>
      </c>
      <c r="B23" s="292" t="s">
        <v>60</v>
      </c>
      <c r="C23" s="300">
        <v>11213.4</v>
      </c>
      <c r="D23" s="301">
        <v>23251.599999999999</v>
      </c>
      <c r="E23" s="301">
        <v>24898.799999999999</v>
      </c>
      <c r="F23" s="301">
        <v>26333.200000000001</v>
      </c>
      <c r="G23" s="301">
        <v>27102.3</v>
      </c>
      <c r="H23" s="282">
        <v>2.9</v>
      </c>
    </row>
    <row r="24" spans="1:9" ht="12" customHeight="1">
      <c r="A24" s="265" t="s">
        <v>68</v>
      </c>
      <c r="B24" s="292" t="s">
        <v>60</v>
      </c>
      <c r="C24" s="300">
        <v>7933.2</v>
      </c>
      <c r="D24" s="301">
        <v>9874.2000000000007</v>
      </c>
      <c r="E24" s="301">
        <v>9844.2999999999993</v>
      </c>
      <c r="F24" s="301">
        <v>9954.1</v>
      </c>
      <c r="G24" s="301">
        <v>9959.7999999999993</v>
      </c>
      <c r="H24" s="282">
        <v>0.1</v>
      </c>
    </row>
    <row r="25" spans="1:9" ht="12" customHeight="1">
      <c r="A25" s="265" t="s">
        <v>69</v>
      </c>
      <c r="B25" s="292" t="s">
        <v>60</v>
      </c>
      <c r="C25" s="300">
        <v>3280.2</v>
      </c>
      <c r="D25" s="301">
        <v>13377.4</v>
      </c>
      <c r="E25" s="301">
        <v>15054.5</v>
      </c>
      <c r="F25" s="301">
        <v>16379.1</v>
      </c>
      <c r="G25" s="301">
        <v>17142.5</v>
      </c>
      <c r="H25" s="282">
        <v>4.7</v>
      </c>
    </row>
    <row r="26" spans="1:9" ht="12" customHeight="1">
      <c r="A26" s="265" t="s">
        <v>70</v>
      </c>
      <c r="B26" s="292" t="s">
        <v>60</v>
      </c>
      <c r="C26" s="300">
        <v>2257.6999999999998</v>
      </c>
      <c r="D26" s="301">
        <v>9027.1</v>
      </c>
      <c r="E26" s="301">
        <v>10130.700000000001</v>
      </c>
      <c r="F26" s="301">
        <v>11042</v>
      </c>
      <c r="G26" s="301">
        <v>11473.4</v>
      </c>
      <c r="H26" s="282">
        <v>3.9</v>
      </c>
    </row>
    <row r="27" spans="1:9" ht="12" customHeight="1">
      <c r="A27" s="302" t="s">
        <v>71</v>
      </c>
      <c r="B27" s="292" t="s">
        <v>60</v>
      </c>
      <c r="C27" s="300">
        <v>1022.5</v>
      </c>
      <c r="D27" s="301">
        <v>4350.3</v>
      </c>
      <c r="E27" s="301">
        <v>4923.8</v>
      </c>
      <c r="F27" s="301">
        <v>5337.1</v>
      </c>
      <c r="G27" s="301">
        <v>5669.1</v>
      </c>
      <c r="H27" s="282">
        <v>6.2</v>
      </c>
    </row>
    <row r="28" spans="1:9" ht="6.75" customHeight="1">
      <c r="A28" s="265"/>
      <c r="B28" s="295"/>
      <c r="C28" s="298"/>
      <c r="D28" s="297"/>
      <c r="E28" s="297"/>
      <c r="F28" s="297"/>
      <c r="G28" s="297"/>
      <c r="H28" s="282"/>
    </row>
    <row r="29" spans="1:9" ht="12" customHeight="1">
      <c r="A29" s="822" t="s">
        <v>113</v>
      </c>
      <c r="B29" s="821" t="s">
        <v>72</v>
      </c>
      <c r="C29" s="837">
        <v>288902</v>
      </c>
      <c r="D29" s="841">
        <v>166546</v>
      </c>
      <c r="E29" s="303"/>
      <c r="F29" s="841">
        <v>167593</v>
      </c>
      <c r="G29" s="841">
        <v>190128</v>
      </c>
      <c r="H29" s="839">
        <v>13.4</v>
      </c>
    </row>
    <row r="30" spans="1:9" ht="12" customHeight="1">
      <c r="A30" s="823"/>
      <c r="B30" s="821"/>
      <c r="C30" s="837"/>
      <c r="D30" s="841"/>
      <c r="E30" s="303">
        <v>160074</v>
      </c>
      <c r="F30" s="841">
        <v>160074</v>
      </c>
      <c r="G30" s="841">
        <v>160074</v>
      </c>
      <c r="H30" s="839"/>
      <c r="I30" s="236"/>
    </row>
    <row r="31" spans="1:9" ht="6" customHeight="1">
      <c r="A31" s="265"/>
      <c r="B31" s="295"/>
      <c r="C31" s="303"/>
      <c r="D31" s="304"/>
      <c r="E31" s="304"/>
      <c r="F31" s="304"/>
      <c r="G31" s="304"/>
      <c r="H31" s="305"/>
      <c r="I31" s="236"/>
    </row>
    <row r="32" spans="1:9" ht="12" customHeight="1">
      <c r="A32" s="822" t="s">
        <v>316</v>
      </c>
      <c r="B32" s="821" t="s">
        <v>72</v>
      </c>
      <c r="C32" s="837">
        <v>51254</v>
      </c>
      <c r="D32" s="840">
        <v>7318</v>
      </c>
      <c r="E32" s="840">
        <v>5830</v>
      </c>
      <c r="F32" s="838">
        <v>4543</v>
      </c>
      <c r="G32" s="838">
        <v>3730</v>
      </c>
      <c r="H32" s="839">
        <v>-17.899999999999999</v>
      </c>
      <c r="I32" s="236"/>
    </row>
    <row r="33" spans="1:9" ht="12" customHeight="1">
      <c r="A33" s="823"/>
      <c r="B33" s="821"/>
      <c r="C33" s="837"/>
      <c r="D33" s="840"/>
      <c r="E33" s="840"/>
      <c r="F33" s="838"/>
      <c r="G33" s="838"/>
      <c r="H33" s="839"/>
      <c r="I33" s="236"/>
    </row>
    <row r="34" spans="1:9" ht="6" customHeight="1">
      <c r="A34" s="823"/>
      <c r="B34" s="821"/>
      <c r="C34" s="837"/>
      <c r="D34" s="840"/>
      <c r="E34" s="840"/>
      <c r="F34" s="838"/>
      <c r="G34" s="838"/>
      <c r="H34" s="839"/>
      <c r="I34" s="236"/>
    </row>
    <row r="35" spans="1:9" ht="6" customHeight="1">
      <c r="A35" s="265"/>
      <c r="B35" s="292"/>
      <c r="C35" s="303"/>
      <c r="D35" s="304"/>
      <c r="E35" s="304"/>
      <c r="F35" s="304"/>
      <c r="G35" s="304"/>
      <c r="H35" s="305"/>
      <c r="I35" s="236"/>
    </row>
    <row r="36" spans="1:9" ht="24.75" customHeight="1">
      <c r="A36" s="280" t="s">
        <v>317</v>
      </c>
      <c r="B36" s="292" t="s">
        <v>72</v>
      </c>
      <c r="C36" s="306">
        <v>237648</v>
      </c>
      <c r="D36" s="294">
        <v>158808</v>
      </c>
      <c r="E36" s="294">
        <v>153871</v>
      </c>
      <c r="F36" s="294">
        <v>162551</v>
      </c>
      <c r="G36" s="294">
        <v>185892</v>
      </c>
      <c r="H36" s="282">
        <v>14.4</v>
      </c>
      <c r="I36" s="236"/>
    </row>
    <row r="37" spans="1:9" ht="6" customHeight="1">
      <c r="A37" s="265"/>
      <c r="B37" s="295"/>
      <c r="C37" s="298"/>
      <c r="D37" s="297"/>
      <c r="E37" s="297"/>
      <c r="F37" s="297"/>
      <c r="G37" s="297"/>
      <c r="H37" s="305"/>
    </row>
    <row r="38" spans="1:9" ht="12.75" customHeight="1">
      <c r="A38" s="822" t="s">
        <v>616</v>
      </c>
      <c r="B38" s="821" t="s">
        <v>72</v>
      </c>
      <c r="C38" s="837">
        <v>308125</v>
      </c>
      <c r="D38" s="52"/>
      <c r="E38" s="52"/>
      <c r="F38" s="838">
        <f>SUM(F40:F42)</f>
        <v>421835</v>
      </c>
      <c r="G38" s="838">
        <v>415934</v>
      </c>
      <c r="H38" s="839">
        <v>-1.4</v>
      </c>
    </row>
    <row r="39" spans="1:9" ht="12.75" customHeight="1">
      <c r="A39" s="823"/>
      <c r="B39" s="821"/>
      <c r="C39" s="837"/>
      <c r="D39" s="294">
        <v>336172</v>
      </c>
      <c r="E39" s="294">
        <v>346005</v>
      </c>
      <c r="F39" s="838"/>
      <c r="G39" s="838"/>
      <c r="H39" s="839"/>
      <c r="I39" s="220"/>
    </row>
    <row r="40" spans="1:9" ht="12.75" customHeight="1">
      <c r="A40" s="265" t="s">
        <v>615</v>
      </c>
      <c r="B40" s="292" t="s">
        <v>72</v>
      </c>
      <c r="C40" s="303">
        <v>237648</v>
      </c>
      <c r="D40" s="294">
        <v>159466</v>
      </c>
      <c r="E40" s="294">
        <v>154584</v>
      </c>
      <c r="F40" s="294">
        <v>163252</v>
      </c>
      <c r="G40" s="294">
        <v>185892</v>
      </c>
      <c r="H40" s="282">
        <v>13.9</v>
      </c>
      <c r="I40" s="220"/>
    </row>
    <row r="41" spans="1:9" ht="12.75" customHeight="1">
      <c r="A41" s="265" t="s">
        <v>74</v>
      </c>
      <c r="B41" s="292" t="s">
        <v>72</v>
      </c>
      <c r="C41" s="303">
        <v>35921</v>
      </c>
      <c r="D41" s="294">
        <v>88480</v>
      </c>
      <c r="E41" s="294">
        <v>98479</v>
      </c>
      <c r="F41" s="294">
        <v>126938</v>
      </c>
      <c r="G41" s="294">
        <v>106100</v>
      </c>
      <c r="H41" s="282">
        <v>-16.399999999999999</v>
      </c>
      <c r="I41" s="220"/>
    </row>
    <row r="42" spans="1:9" ht="12.75" customHeight="1">
      <c r="A42" s="265" t="s">
        <v>75</v>
      </c>
      <c r="B42" s="292" t="s">
        <v>72</v>
      </c>
      <c r="C42" s="303">
        <v>34556</v>
      </c>
      <c r="D42" s="294">
        <v>88226</v>
      </c>
      <c r="E42" s="294">
        <v>92942</v>
      </c>
      <c r="F42" s="294">
        <v>131645</v>
      </c>
      <c r="G42" s="294">
        <v>123942</v>
      </c>
      <c r="H42" s="282">
        <v>-5.9</v>
      </c>
      <c r="I42" s="220"/>
    </row>
    <row r="43" spans="1:9" ht="6" customHeight="1">
      <c r="A43" s="265"/>
      <c r="B43" s="295"/>
      <c r="C43" s="307"/>
      <c r="D43" s="294"/>
      <c r="E43" s="294"/>
      <c r="F43" s="297"/>
      <c r="G43" s="297"/>
      <c r="H43" s="305"/>
    </row>
    <row r="44" spans="1:9" ht="12.75" customHeight="1">
      <c r="A44" s="822" t="s">
        <v>114</v>
      </c>
      <c r="B44" s="821" t="s">
        <v>34</v>
      </c>
      <c r="C44" s="837">
        <v>397</v>
      </c>
      <c r="D44" s="297"/>
      <c r="E44" s="297"/>
      <c r="F44" s="838">
        <v>743</v>
      </c>
      <c r="G44" s="838">
        <v>697</v>
      </c>
      <c r="H44" s="839">
        <v>-6.2</v>
      </c>
    </row>
    <row r="45" spans="1:9" ht="12.75" customHeight="1">
      <c r="A45" s="823"/>
      <c r="B45" s="821"/>
      <c r="C45" s="837"/>
      <c r="D45" s="294">
        <v>791</v>
      </c>
      <c r="E45" s="294">
        <v>799</v>
      </c>
      <c r="F45" s="838"/>
      <c r="G45" s="838"/>
      <c r="H45" s="839"/>
    </row>
    <row r="46" spans="1:9" ht="12.75" customHeight="1">
      <c r="A46" s="822" t="s">
        <v>115</v>
      </c>
      <c r="B46" s="821" t="s">
        <v>34</v>
      </c>
      <c r="C46" s="837">
        <v>152</v>
      </c>
      <c r="D46" s="294"/>
      <c r="E46" s="294"/>
      <c r="F46" s="838">
        <v>28</v>
      </c>
      <c r="G46" s="838">
        <v>22</v>
      </c>
      <c r="H46" s="839">
        <v>-21.4</v>
      </c>
    </row>
    <row r="47" spans="1:9" ht="12.75" customHeight="1">
      <c r="A47" s="823"/>
      <c r="B47" s="821"/>
      <c r="C47" s="837"/>
      <c r="D47" s="294">
        <v>77</v>
      </c>
      <c r="E47" s="294">
        <v>79</v>
      </c>
      <c r="F47" s="838"/>
      <c r="G47" s="838"/>
      <c r="H47" s="839"/>
    </row>
    <row r="48" spans="1:9" ht="12.75" customHeight="1">
      <c r="A48" s="302" t="s">
        <v>76</v>
      </c>
      <c r="B48" s="292" t="s">
        <v>34</v>
      </c>
      <c r="C48" s="303">
        <v>231</v>
      </c>
      <c r="D48" s="294">
        <v>451</v>
      </c>
      <c r="E48" s="294">
        <v>421</v>
      </c>
      <c r="F48" s="294">
        <v>406</v>
      </c>
      <c r="G48" s="294">
        <v>359</v>
      </c>
      <c r="H48" s="282">
        <v>-11.6</v>
      </c>
    </row>
    <row r="49" spans="1:9" ht="12.75" customHeight="1">
      <c r="A49" s="265" t="s">
        <v>77</v>
      </c>
      <c r="B49" s="292" t="s">
        <v>34</v>
      </c>
      <c r="C49" s="303">
        <v>9</v>
      </c>
      <c r="D49" s="294">
        <v>263</v>
      </c>
      <c r="E49" s="294">
        <v>299</v>
      </c>
      <c r="F49" s="294">
        <v>309</v>
      </c>
      <c r="G49" s="294">
        <v>316</v>
      </c>
      <c r="H49" s="282">
        <v>2.2999999999999998</v>
      </c>
    </row>
    <row r="50" spans="1:9" ht="12.75" customHeight="1">
      <c r="A50" s="265" t="s">
        <v>78</v>
      </c>
      <c r="B50" s="292" t="s">
        <v>34</v>
      </c>
      <c r="C50" s="303">
        <v>5</v>
      </c>
      <c r="D50" s="303" t="s">
        <v>189</v>
      </c>
      <c r="E50" s="303" t="s">
        <v>189</v>
      </c>
      <c r="F50" s="303" t="s">
        <v>189</v>
      </c>
      <c r="G50" s="303" t="s">
        <v>189</v>
      </c>
      <c r="H50" s="308" t="s">
        <v>243</v>
      </c>
    </row>
    <row r="51" spans="1:9" ht="6.75" customHeight="1">
      <c r="A51" s="265"/>
      <c r="B51" s="295"/>
      <c r="C51" s="298"/>
      <c r="D51" s="52"/>
      <c r="E51" s="52"/>
      <c r="F51" s="297"/>
      <c r="G51" s="297"/>
      <c r="H51" s="305"/>
    </row>
    <row r="52" spans="1:9" ht="12.75" customHeight="1">
      <c r="A52" s="822" t="s">
        <v>308</v>
      </c>
      <c r="B52" s="821" t="s">
        <v>72</v>
      </c>
      <c r="C52" s="837">
        <v>308125</v>
      </c>
      <c r="D52" s="297"/>
      <c r="E52" s="297"/>
      <c r="F52" s="838">
        <v>421835</v>
      </c>
      <c r="G52" s="838">
        <v>415934</v>
      </c>
      <c r="H52" s="839">
        <v>-1.4</v>
      </c>
    </row>
    <row r="53" spans="1:9" ht="12.75" customHeight="1">
      <c r="A53" s="823"/>
      <c r="B53" s="821"/>
      <c r="C53" s="837"/>
      <c r="D53" s="294">
        <v>336172</v>
      </c>
      <c r="E53" s="294">
        <v>346005</v>
      </c>
      <c r="F53" s="838"/>
      <c r="G53" s="838"/>
      <c r="H53" s="839"/>
      <c r="I53" s="219"/>
    </row>
    <row r="54" spans="1:9" ht="12.75" customHeight="1">
      <c r="A54" s="819" t="s">
        <v>115</v>
      </c>
      <c r="B54" s="821" t="s">
        <v>72</v>
      </c>
      <c r="C54" s="837">
        <v>142574</v>
      </c>
      <c r="D54" s="294"/>
      <c r="E54" s="294"/>
      <c r="F54" s="838">
        <v>55</v>
      </c>
      <c r="G54" s="838">
        <v>37</v>
      </c>
      <c r="H54" s="839">
        <v>-32.700000000000003</v>
      </c>
    </row>
    <row r="55" spans="1:9" ht="12.75" customHeight="1">
      <c r="A55" s="820"/>
      <c r="B55" s="821"/>
      <c r="C55" s="837"/>
      <c r="D55" s="294">
        <v>679</v>
      </c>
      <c r="E55" s="294">
        <v>172</v>
      </c>
      <c r="F55" s="838"/>
      <c r="G55" s="838"/>
      <c r="H55" s="839"/>
    </row>
    <row r="56" spans="1:9" ht="12.75" customHeight="1">
      <c r="A56" s="302" t="s">
        <v>76</v>
      </c>
      <c r="B56" s="292" t="s">
        <v>72</v>
      </c>
      <c r="C56" s="303">
        <v>161367</v>
      </c>
      <c r="D56" s="294">
        <v>19961</v>
      </c>
      <c r="E56" s="294">
        <v>14173</v>
      </c>
      <c r="F56" s="294">
        <v>12435</v>
      </c>
      <c r="G56" s="294">
        <v>13649</v>
      </c>
      <c r="H56" s="282">
        <v>9.8000000000000007</v>
      </c>
    </row>
    <row r="57" spans="1:9" ht="12.75" customHeight="1">
      <c r="A57" s="265" t="s">
        <v>77</v>
      </c>
      <c r="B57" s="292" t="s">
        <v>72</v>
      </c>
      <c r="C57" s="303">
        <v>2986</v>
      </c>
      <c r="D57" s="294">
        <v>315532</v>
      </c>
      <c r="E57" s="294">
        <v>331660</v>
      </c>
      <c r="F57" s="294">
        <v>409345</v>
      </c>
      <c r="G57" s="294">
        <v>402248</v>
      </c>
      <c r="H57" s="282">
        <v>-1.7</v>
      </c>
    </row>
    <row r="58" spans="1:9" ht="12.75" customHeight="1">
      <c r="A58" s="265" t="s">
        <v>79</v>
      </c>
      <c r="B58" s="292" t="s">
        <v>72</v>
      </c>
      <c r="C58" s="303">
        <v>1198</v>
      </c>
      <c r="D58" s="303" t="s">
        <v>189</v>
      </c>
      <c r="E58" s="303" t="s">
        <v>189</v>
      </c>
      <c r="F58" s="303" t="s">
        <v>189</v>
      </c>
      <c r="G58" s="303" t="s">
        <v>189</v>
      </c>
      <c r="H58" s="282" t="s">
        <v>243</v>
      </c>
    </row>
    <row r="59" spans="1:9" ht="7.2" customHeight="1">
      <c r="A59" s="1"/>
      <c r="B59" s="236"/>
      <c r="C59" s="309"/>
      <c r="D59" s="52"/>
      <c r="E59" s="52"/>
      <c r="F59" s="43"/>
      <c r="G59" s="236"/>
      <c r="H59" s="43"/>
    </row>
    <row r="60" spans="1:9" ht="11.4" customHeight="1">
      <c r="A60" s="52" t="s">
        <v>37</v>
      </c>
      <c r="B60" s="236"/>
      <c r="C60" s="236"/>
      <c r="D60" s="310"/>
      <c r="E60" s="310"/>
      <c r="F60" s="46"/>
      <c r="G60" s="236"/>
      <c r="H60" s="311"/>
    </row>
    <row r="61" spans="1:9" ht="10.5" customHeight="1">
      <c r="A61" s="286" t="s">
        <v>318</v>
      </c>
      <c r="B61" s="286"/>
      <c r="C61" s="286"/>
      <c r="D61" s="286"/>
      <c r="E61" s="286"/>
      <c r="F61" s="286"/>
      <c r="G61" s="286"/>
      <c r="H61" s="286"/>
    </row>
    <row r="62" spans="1:9">
      <c r="A62" s="286" t="s">
        <v>618</v>
      </c>
      <c r="B62" s="236"/>
      <c r="C62" s="236"/>
      <c r="D62" s="286"/>
      <c r="E62" s="286"/>
      <c r="F62" s="311"/>
      <c r="G62" s="236"/>
      <c r="H62" s="311"/>
    </row>
    <row r="63" spans="1:9">
      <c r="A63" s="52" t="s">
        <v>619</v>
      </c>
      <c r="B63" s="236"/>
      <c r="C63" s="236"/>
      <c r="D63" s="236"/>
      <c r="E63" s="236"/>
      <c r="F63" s="311"/>
      <c r="G63" s="236"/>
      <c r="H63" s="311"/>
    </row>
    <row r="64" spans="1:9">
      <c r="A64" s="52" t="s">
        <v>617</v>
      </c>
      <c r="B64" s="52"/>
      <c r="C64" s="52"/>
      <c r="D64" s="236"/>
      <c r="E64" s="236"/>
      <c r="F64" s="311"/>
      <c r="G64" s="236"/>
      <c r="H64" s="311"/>
    </row>
    <row r="65" spans="6:8">
      <c r="F65" s="44"/>
      <c r="H65" s="41"/>
    </row>
  </sheetData>
  <mergeCells count="77">
    <mergeCell ref="H10:H11"/>
    <mergeCell ref="H14:H15"/>
    <mergeCell ref="H19:H20"/>
    <mergeCell ref="F19:F20"/>
    <mergeCell ref="E19:E20"/>
    <mergeCell ref="E14:E15"/>
    <mergeCell ref="E10:E11"/>
    <mergeCell ref="F14:F15"/>
    <mergeCell ref="G10:G11"/>
    <mergeCell ref="G14:G15"/>
    <mergeCell ref="F10:F11"/>
    <mergeCell ref="A38:A39"/>
    <mergeCell ref="B38:B39"/>
    <mergeCell ref="G19:G20"/>
    <mergeCell ref="H38:H39"/>
    <mergeCell ref="C38:C39"/>
    <mergeCell ref="H32:H34"/>
    <mergeCell ref="F29:F30"/>
    <mergeCell ref="G29:G30"/>
    <mergeCell ref="F38:F39"/>
    <mergeCell ref="G38:G39"/>
    <mergeCell ref="H29:H30"/>
    <mergeCell ref="F32:F34"/>
    <mergeCell ref="G32:G34"/>
    <mergeCell ref="E32:E34"/>
    <mergeCell ref="D10:D11"/>
    <mergeCell ref="C32:C34"/>
    <mergeCell ref="C10:C11"/>
    <mergeCell ref="D32:D34"/>
    <mergeCell ref="C19:C20"/>
    <mergeCell ref="D19:D20"/>
    <mergeCell ref="D29:D30"/>
    <mergeCell ref="D14:D15"/>
    <mergeCell ref="C14:C15"/>
    <mergeCell ref="C29:C30"/>
    <mergeCell ref="A44:A45"/>
    <mergeCell ref="B44:B45"/>
    <mergeCell ref="H52:H53"/>
    <mergeCell ref="C46:C47"/>
    <mergeCell ref="A46:A47"/>
    <mergeCell ref="B46:B47"/>
    <mergeCell ref="G44:G45"/>
    <mergeCell ref="H44:H45"/>
    <mergeCell ref="H46:H47"/>
    <mergeCell ref="C44:C45"/>
    <mergeCell ref="G4:G6"/>
    <mergeCell ref="H4:H5"/>
    <mergeCell ref="A54:A55"/>
    <mergeCell ref="B54:B55"/>
    <mergeCell ref="C54:C55"/>
    <mergeCell ref="A52:A53"/>
    <mergeCell ref="B52:B53"/>
    <mergeCell ref="C52:C53"/>
    <mergeCell ref="F54:F55"/>
    <mergeCell ref="G54:G55"/>
    <mergeCell ref="H54:H55"/>
    <mergeCell ref="F52:F53"/>
    <mergeCell ref="F44:F45"/>
    <mergeCell ref="G52:G53"/>
    <mergeCell ref="G46:G47"/>
    <mergeCell ref="F46:F47"/>
    <mergeCell ref="D4:D6"/>
    <mergeCell ref="E4:E6"/>
    <mergeCell ref="F4:F6"/>
    <mergeCell ref="A4:A6"/>
    <mergeCell ref="B4:B6"/>
    <mergeCell ref="C4:C6"/>
    <mergeCell ref="A10:A11"/>
    <mergeCell ref="A14:A15"/>
    <mergeCell ref="B10:B11"/>
    <mergeCell ref="B32:B34"/>
    <mergeCell ref="B19:B20"/>
    <mergeCell ref="A29:A30"/>
    <mergeCell ref="B14:B15"/>
    <mergeCell ref="A32:A34"/>
    <mergeCell ref="A18:A20"/>
    <mergeCell ref="B29:B30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&amp;C11</oddHeader>
    <oddFooter>&amp;C&amp;6© Statistisches Landesamt des Freistaates Sachsen - Q I 1 - 3j/13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showGridLines="0" zoomScaleNormal="100" zoomScalePageLayoutView="140" workbookViewId="0">
      <selection activeCell="K48" sqref="K48"/>
    </sheetView>
  </sheetViews>
  <sheetFormatPr baseColWidth="10" defaultColWidth="11.375" defaultRowHeight="13.2"/>
  <cols>
    <col min="1" max="1" width="10" style="178" customWidth="1"/>
    <col min="2" max="2" width="17.375" style="178" customWidth="1"/>
    <col min="3" max="6" width="16.875" style="178" customWidth="1"/>
    <col min="7" max="16384" width="11.375" style="180"/>
  </cols>
  <sheetData>
    <row r="1" spans="1:9" s="178" customFormat="1" ht="15" customHeight="1">
      <c r="A1" s="176" t="s">
        <v>235</v>
      </c>
      <c r="B1" s="177"/>
      <c r="C1" s="177"/>
      <c r="D1" s="177"/>
      <c r="E1" s="177"/>
      <c r="F1" s="177"/>
    </row>
    <row r="2" spans="1:9" s="178" customFormat="1" ht="15" customHeight="1">
      <c r="A2" s="176" t="s">
        <v>651</v>
      </c>
      <c r="B2" s="177"/>
      <c r="C2" s="177"/>
      <c r="D2" s="177"/>
      <c r="E2" s="177"/>
      <c r="F2" s="177"/>
    </row>
    <row r="3" spans="1:9" ht="13.5" customHeight="1">
      <c r="A3" s="179"/>
      <c r="B3" s="179"/>
      <c r="C3" s="179"/>
      <c r="D3" s="179"/>
      <c r="E3" s="179"/>
      <c r="F3" s="179"/>
    </row>
    <row r="4" spans="1:9" s="181" customFormat="1" ht="12.75" customHeight="1">
      <c r="A4" s="850" t="s">
        <v>227</v>
      </c>
      <c r="B4" s="846" t="s">
        <v>247</v>
      </c>
      <c r="C4" s="853" t="s">
        <v>80</v>
      </c>
      <c r="D4" s="854"/>
      <c r="E4" s="854"/>
      <c r="F4" s="855" t="s">
        <v>228</v>
      </c>
    </row>
    <row r="5" spans="1:9" s="181" customFormat="1" ht="12.75" customHeight="1">
      <c r="A5" s="851"/>
      <c r="B5" s="847"/>
      <c r="C5" s="849" t="s">
        <v>229</v>
      </c>
      <c r="D5" s="849" t="s">
        <v>230</v>
      </c>
      <c r="E5" s="843" t="s">
        <v>231</v>
      </c>
      <c r="F5" s="844"/>
    </row>
    <row r="6" spans="1:9" s="181" customFormat="1" ht="12.75" customHeight="1">
      <c r="A6" s="851"/>
      <c r="B6" s="847"/>
      <c r="C6" s="847"/>
      <c r="D6" s="847"/>
      <c r="E6" s="844"/>
      <c r="F6" s="844"/>
    </row>
    <row r="7" spans="1:9" s="181" customFormat="1" ht="12.75" customHeight="1">
      <c r="A7" s="851"/>
      <c r="B7" s="847"/>
      <c r="C7" s="847"/>
      <c r="D7" s="847"/>
      <c r="E7" s="844"/>
      <c r="F7" s="844"/>
    </row>
    <row r="8" spans="1:9" s="181" customFormat="1" ht="12.75" customHeight="1">
      <c r="A8" s="851"/>
      <c r="B8" s="848"/>
      <c r="C8" s="847"/>
      <c r="D8" s="847"/>
      <c r="E8" s="845"/>
      <c r="F8" s="844"/>
    </row>
    <row r="9" spans="1:9" s="181" customFormat="1" ht="12.75" customHeight="1">
      <c r="A9" s="852"/>
      <c r="B9" s="182" t="s">
        <v>34</v>
      </c>
      <c r="C9" s="856" t="s">
        <v>59</v>
      </c>
      <c r="D9" s="857"/>
      <c r="E9" s="857"/>
      <c r="F9" s="774" t="s">
        <v>27</v>
      </c>
    </row>
    <row r="10" spans="1:9" s="185" customFormat="1" ht="14.1" customHeight="1">
      <c r="A10" s="183"/>
      <c r="B10" s="184"/>
      <c r="C10" s="184"/>
      <c r="D10" s="184"/>
      <c r="E10" s="184"/>
      <c r="F10" s="184"/>
    </row>
    <row r="11" spans="1:9" s="185" customFormat="1" ht="13.8">
      <c r="B11" s="842" t="s">
        <v>250</v>
      </c>
      <c r="C11" s="842"/>
      <c r="D11" s="842"/>
      <c r="E11" s="842"/>
      <c r="F11" s="842"/>
    </row>
    <row r="12" spans="1:9" s="185" customFormat="1" ht="11.4">
      <c r="A12" s="187"/>
      <c r="B12" s="186"/>
      <c r="C12" s="186"/>
      <c r="D12" s="186"/>
      <c r="E12" s="186"/>
      <c r="F12" s="186"/>
    </row>
    <row r="13" spans="1:9" s="185" customFormat="1" ht="12">
      <c r="A13" s="188">
        <v>1991</v>
      </c>
      <c r="B13" s="189">
        <v>1738299</v>
      </c>
      <c r="C13" s="190">
        <v>95.9</v>
      </c>
      <c r="D13" s="190">
        <v>79</v>
      </c>
      <c r="E13" s="190">
        <v>51.4</v>
      </c>
      <c r="F13" s="190">
        <v>123.2</v>
      </c>
      <c r="I13" s="191"/>
    </row>
    <row r="14" spans="1:9" s="185" customFormat="1" ht="11.4">
      <c r="A14" s="188">
        <v>1995</v>
      </c>
      <c r="B14" s="189">
        <v>1692970</v>
      </c>
      <c r="C14" s="190">
        <v>97.1</v>
      </c>
      <c r="D14" s="190">
        <v>78.3</v>
      </c>
      <c r="E14" s="190">
        <v>60</v>
      </c>
      <c r="F14" s="190">
        <v>80.599999999999994</v>
      </c>
    </row>
    <row r="15" spans="1:9" s="185" customFormat="1" ht="11.4">
      <c r="A15" s="188">
        <v>1998</v>
      </c>
      <c r="B15" s="189">
        <v>1654765</v>
      </c>
      <c r="C15" s="190">
        <v>97.7</v>
      </c>
      <c r="D15" s="190">
        <v>79.2</v>
      </c>
      <c r="E15" s="190">
        <v>66.5</v>
      </c>
      <c r="F15" s="190">
        <v>80.900000000000006</v>
      </c>
    </row>
    <row r="16" spans="1:9" s="185" customFormat="1" ht="11.4">
      <c r="A16" s="188">
        <v>2001</v>
      </c>
      <c r="B16" s="189">
        <v>1602921</v>
      </c>
      <c r="C16" s="190">
        <v>98.500050844676693</v>
      </c>
      <c r="D16" s="190">
        <v>81.099999999999994</v>
      </c>
      <c r="E16" s="190">
        <v>71.400000000000006</v>
      </c>
      <c r="F16" s="190">
        <v>80.5</v>
      </c>
    </row>
    <row r="17" spans="1:6" s="185" customFormat="1" ht="11.4">
      <c r="A17" s="188">
        <v>2004</v>
      </c>
      <c r="B17" s="189">
        <v>1553406</v>
      </c>
      <c r="C17" s="190">
        <v>98.4</v>
      </c>
      <c r="D17" s="190">
        <v>82.395523127888012</v>
      </c>
      <c r="E17" s="190">
        <v>74.379589109350675</v>
      </c>
      <c r="F17" s="190">
        <v>79.400000000000006</v>
      </c>
    </row>
    <row r="18" spans="1:6" s="185" customFormat="1" ht="11.4">
      <c r="A18" s="269">
        <v>2007</v>
      </c>
      <c r="B18" s="189">
        <v>1583809</v>
      </c>
      <c r="C18" s="190">
        <v>98.6</v>
      </c>
      <c r="D18" s="190">
        <v>83.7</v>
      </c>
      <c r="E18" s="190">
        <v>77.2</v>
      </c>
      <c r="F18" s="190">
        <v>79</v>
      </c>
    </row>
    <row r="19" spans="1:6" s="185" customFormat="1" ht="13.5" customHeight="1">
      <c r="A19" s="269">
        <v>2010</v>
      </c>
      <c r="B19" s="189">
        <v>1532967</v>
      </c>
      <c r="C19" s="190">
        <v>98.8</v>
      </c>
      <c r="D19" s="190">
        <v>85.4</v>
      </c>
      <c r="E19" s="190">
        <v>80.2</v>
      </c>
      <c r="F19" s="190">
        <v>79.5</v>
      </c>
    </row>
    <row r="20" spans="1:6" s="185" customFormat="1" ht="13.5" customHeight="1">
      <c r="A20" s="269">
        <v>2013</v>
      </c>
      <c r="B20" s="189">
        <v>1473647</v>
      </c>
      <c r="C20" s="190">
        <v>99</v>
      </c>
      <c r="D20" s="190">
        <v>86.7</v>
      </c>
      <c r="E20" s="190">
        <v>82.3</v>
      </c>
      <c r="F20" s="190">
        <v>79</v>
      </c>
    </row>
    <row r="21" spans="1:6" s="185" customFormat="1" ht="11.4">
      <c r="A21" s="187"/>
      <c r="B21" s="186"/>
      <c r="C21" s="192"/>
      <c r="D21" s="186"/>
      <c r="E21" s="186"/>
      <c r="F21" s="186"/>
    </row>
    <row r="22" spans="1:6" s="185" customFormat="1" ht="13.8">
      <c r="B22" s="842" t="s">
        <v>251</v>
      </c>
      <c r="C22" s="842"/>
      <c r="D22" s="842"/>
      <c r="E22" s="842"/>
      <c r="F22" s="842"/>
    </row>
    <row r="23" spans="1:6" s="185" customFormat="1" ht="12">
      <c r="A23" s="187"/>
      <c r="B23" s="193"/>
      <c r="C23" s="193"/>
      <c r="D23" s="193"/>
      <c r="E23" s="193"/>
      <c r="F23" s="193"/>
    </row>
    <row r="24" spans="1:6" s="185" customFormat="1" ht="11.4">
      <c r="A24" s="188">
        <v>1991</v>
      </c>
      <c r="B24" s="189">
        <v>1798300</v>
      </c>
      <c r="C24" s="190">
        <v>95</v>
      </c>
      <c r="D24" s="190">
        <v>73.2</v>
      </c>
      <c r="E24" s="190">
        <v>61</v>
      </c>
      <c r="F24" s="190">
        <v>148.6</v>
      </c>
    </row>
    <row r="25" spans="1:6" s="185" customFormat="1" ht="11.4">
      <c r="A25" s="188">
        <v>1995</v>
      </c>
      <c r="B25" s="189">
        <v>1761287</v>
      </c>
      <c r="C25" s="190">
        <v>97.1</v>
      </c>
      <c r="D25" s="190">
        <v>74.8</v>
      </c>
      <c r="E25" s="190">
        <v>64.8</v>
      </c>
      <c r="F25" s="190">
        <v>105.2</v>
      </c>
    </row>
    <row r="26" spans="1:6" s="185" customFormat="1" ht="11.4">
      <c r="A26" s="188">
        <v>1998</v>
      </c>
      <c r="B26" s="189">
        <v>1735992</v>
      </c>
      <c r="C26" s="190">
        <v>97.4</v>
      </c>
      <c r="D26" s="190">
        <v>80.599999999999994</v>
      </c>
      <c r="E26" s="190">
        <v>76.099999999999994</v>
      </c>
      <c r="F26" s="190">
        <v>96.7</v>
      </c>
    </row>
    <row r="27" spans="1:6" s="185" customFormat="1" ht="11.4">
      <c r="A27" s="188">
        <v>2001</v>
      </c>
      <c r="B27" s="189">
        <v>1695745</v>
      </c>
      <c r="C27" s="190">
        <v>98.6</v>
      </c>
      <c r="D27" s="190">
        <v>85.2</v>
      </c>
      <c r="E27" s="190">
        <v>81.8</v>
      </c>
      <c r="F27" s="190">
        <v>95.1</v>
      </c>
    </row>
    <row r="28" spans="1:6" s="185" customFormat="1" ht="11.4">
      <c r="A28" s="188">
        <v>2004</v>
      </c>
      <c r="B28" s="189">
        <v>1667676</v>
      </c>
      <c r="C28" s="190">
        <v>98.9</v>
      </c>
      <c r="D28" s="190">
        <v>88.098167749610838</v>
      </c>
      <c r="E28" s="190">
        <v>85.494004830674541</v>
      </c>
      <c r="F28" s="190">
        <v>93.3</v>
      </c>
    </row>
    <row r="29" spans="1:6" s="185" customFormat="1" ht="11.4">
      <c r="A29" s="188">
        <v>2007</v>
      </c>
      <c r="B29" s="189">
        <v>1651397</v>
      </c>
      <c r="C29" s="190">
        <v>99.284242371761607</v>
      </c>
      <c r="D29" s="190">
        <v>90.7</v>
      </c>
      <c r="E29" s="190">
        <v>88.3</v>
      </c>
      <c r="F29" s="190">
        <v>89.291323310829583</v>
      </c>
    </row>
    <row r="30" spans="1:6" s="185" customFormat="1" ht="11.4">
      <c r="A30" s="188">
        <v>2010</v>
      </c>
      <c r="B30" s="189">
        <v>1627763</v>
      </c>
      <c r="C30" s="190">
        <v>99.4</v>
      </c>
      <c r="D30" s="190">
        <v>92.2</v>
      </c>
      <c r="E30" s="190">
        <v>90.3</v>
      </c>
      <c r="F30" s="190">
        <v>88.1</v>
      </c>
    </row>
    <row r="31" spans="1:6" s="185" customFormat="1" ht="11.4">
      <c r="A31" s="188">
        <v>2013</v>
      </c>
      <c r="B31" s="189">
        <v>1588363</v>
      </c>
      <c r="C31" s="190">
        <v>99.6</v>
      </c>
      <c r="D31" s="190">
        <v>93.1</v>
      </c>
      <c r="E31" s="190">
        <v>91.4</v>
      </c>
      <c r="F31" s="190">
        <v>91.5</v>
      </c>
    </row>
    <row r="32" spans="1:6" s="185" customFormat="1" ht="11.4">
      <c r="A32" s="187"/>
      <c r="B32" s="189"/>
      <c r="C32" s="190"/>
      <c r="D32" s="190"/>
      <c r="E32" s="190"/>
      <c r="F32" s="186"/>
    </row>
    <row r="33" spans="1:6" s="185" customFormat="1" ht="13.8">
      <c r="B33" s="842" t="s">
        <v>252</v>
      </c>
      <c r="C33" s="842"/>
      <c r="D33" s="842"/>
      <c r="E33" s="842"/>
      <c r="F33" s="842"/>
    </row>
    <row r="34" spans="1:6" s="185" customFormat="1" ht="12">
      <c r="A34" s="187"/>
      <c r="B34" s="193"/>
      <c r="C34" s="193"/>
      <c r="D34" s="193"/>
      <c r="E34" s="193"/>
      <c r="F34" s="193"/>
    </row>
    <row r="35" spans="1:6" s="185" customFormat="1" ht="11.4">
      <c r="A35" s="188">
        <v>1991</v>
      </c>
      <c r="B35" s="189">
        <v>1142278</v>
      </c>
      <c r="C35" s="190">
        <v>97.6</v>
      </c>
      <c r="D35" s="190">
        <v>85.8</v>
      </c>
      <c r="E35" s="190">
        <v>69.400000000000006</v>
      </c>
      <c r="F35" s="190">
        <v>151</v>
      </c>
    </row>
    <row r="36" spans="1:6" s="185" customFormat="1" ht="11.4">
      <c r="A36" s="188">
        <v>1995</v>
      </c>
      <c r="B36" s="189">
        <v>1112346</v>
      </c>
      <c r="C36" s="190">
        <v>99.1</v>
      </c>
      <c r="D36" s="190">
        <v>86</v>
      </c>
      <c r="E36" s="190">
        <v>69.8</v>
      </c>
      <c r="F36" s="190">
        <v>106.8</v>
      </c>
    </row>
    <row r="37" spans="1:6" s="185" customFormat="1" ht="11.4">
      <c r="A37" s="188">
        <v>1998</v>
      </c>
      <c r="B37" s="189">
        <v>1098658</v>
      </c>
      <c r="C37" s="190">
        <v>99.7</v>
      </c>
      <c r="D37" s="190">
        <v>89.651374677106062</v>
      </c>
      <c r="E37" s="190">
        <v>77.400000000000006</v>
      </c>
      <c r="F37" s="190">
        <v>98.8</v>
      </c>
    </row>
    <row r="38" spans="1:6" s="185" customFormat="1" ht="11.4">
      <c r="A38" s="188">
        <v>2001</v>
      </c>
      <c r="B38" s="189">
        <v>1085526</v>
      </c>
      <c r="C38" s="190">
        <v>99.9</v>
      </c>
      <c r="D38" s="190">
        <v>92.3</v>
      </c>
      <c r="E38" s="190">
        <v>81.7</v>
      </c>
      <c r="F38" s="190">
        <v>93.8</v>
      </c>
    </row>
    <row r="39" spans="1:6" s="185" customFormat="1" ht="11.4">
      <c r="A39" s="188">
        <v>2004</v>
      </c>
      <c r="B39" s="189">
        <v>1075202</v>
      </c>
      <c r="C39" s="190">
        <v>99.9</v>
      </c>
      <c r="D39" s="190">
        <v>93.838274110353211</v>
      </c>
      <c r="E39" s="190">
        <v>85.549041017408825</v>
      </c>
      <c r="F39" s="190">
        <v>93.5</v>
      </c>
    </row>
    <row r="40" spans="1:6" s="185" customFormat="1" ht="11.4">
      <c r="A40" s="188">
        <v>2007</v>
      </c>
      <c r="B40" s="189">
        <v>998808</v>
      </c>
      <c r="C40" s="190">
        <v>99.9</v>
      </c>
      <c r="D40" s="190">
        <v>95.3</v>
      </c>
      <c r="E40" s="190">
        <v>88.9</v>
      </c>
      <c r="F40" s="190">
        <v>88.7</v>
      </c>
    </row>
    <row r="41" spans="1:6" s="185" customFormat="1" ht="13.5" customHeight="1">
      <c r="A41" s="269">
        <v>2010</v>
      </c>
      <c r="B41" s="189">
        <v>992901</v>
      </c>
      <c r="C41" s="190">
        <v>99.9</v>
      </c>
      <c r="D41" s="190">
        <v>95.9</v>
      </c>
      <c r="E41" s="190">
        <v>90.8</v>
      </c>
      <c r="F41" s="190">
        <v>85</v>
      </c>
    </row>
    <row r="42" spans="1:6" s="185" customFormat="1" ht="11.4">
      <c r="A42" s="269">
        <v>2013</v>
      </c>
      <c r="B42" s="189">
        <v>979653</v>
      </c>
      <c r="C42" s="190">
        <v>100</v>
      </c>
      <c r="D42" s="190">
        <v>96.4</v>
      </c>
      <c r="E42" s="190">
        <v>92.5</v>
      </c>
      <c r="F42" s="190">
        <v>89</v>
      </c>
    </row>
    <row r="43" spans="1:6" s="185" customFormat="1" ht="11.4">
      <c r="A43" s="270"/>
      <c r="B43" s="189"/>
      <c r="C43" s="190"/>
      <c r="D43" s="190"/>
      <c r="E43" s="190"/>
      <c r="F43" s="186"/>
    </row>
    <row r="44" spans="1:6" s="194" customFormat="1" ht="12">
      <c r="B44" s="842" t="s">
        <v>25</v>
      </c>
      <c r="C44" s="842"/>
      <c r="D44" s="842"/>
      <c r="E44" s="842"/>
      <c r="F44" s="842"/>
    </row>
    <row r="45" spans="1:6" s="194" customFormat="1" ht="12">
      <c r="A45" s="193"/>
      <c r="B45" s="193"/>
      <c r="C45" s="193"/>
      <c r="D45" s="193"/>
      <c r="E45" s="193"/>
      <c r="F45" s="193"/>
    </row>
    <row r="46" spans="1:6" s="185" customFormat="1" ht="12">
      <c r="A46" s="195">
        <v>1991</v>
      </c>
      <c r="B46" s="196">
        <v>4678877</v>
      </c>
      <c r="C46" s="197">
        <v>96</v>
      </c>
      <c r="D46" s="197">
        <v>78.400000000000006</v>
      </c>
      <c r="E46" s="197">
        <v>59.5</v>
      </c>
      <c r="F46" s="197">
        <v>139.69999999999999</v>
      </c>
    </row>
    <row r="47" spans="1:6" s="185" customFormat="1" ht="12">
      <c r="A47" s="195">
        <v>1995</v>
      </c>
      <c r="B47" s="196">
        <v>4566603</v>
      </c>
      <c r="C47" s="197">
        <v>97.6</v>
      </c>
      <c r="D47" s="197">
        <v>78.8</v>
      </c>
      <c r="E47" s="197">
        <v>64.2</v>
      </c>
      <c r="F47" s="197">
        <v>96.5</v>
      </c>
    </row>
    <row r="48" spans="1:6" s="185" customFormat="1" ht="12">
      <c r="A48" s="195">
        <v>1998</v>
      </c>
      <c r="B48" s="196">
        <v>4489415</v>
      </c>
      <c r="C48" s="197">
        <v>98.1</v>
      </c>
      <c r="D48" s="197">
        <v>82.3</v>
      </c>
      <c r="E48" s="197">
        <v>72.900000000000006</v>
      </c>
      <c r="F48" s="197">
        <v>91.4</v>
      </c>
    </row>
    <row r="49" spans="1:6" s="185" customFormat="1" ht="12">
      <c r="A49" s="195">
        <v>2001</v>
      </c>
      <c r="B49" s="196">
        <v>4384192</v>
      </c>
      <c r="C49" s="197">
        <v>98.9</v>
      </c>
      <c r="D49" s="197">
        <v>85.4</v>
      </c>
      <c r="E49" s="197">
        <v>78</v>
      </c>
      <c r="F49" s="197">
        <v>89.5</v>
      </c>
    </row>
    <row r="50" spans="1:6" s="194" customFormat="1" ht="12">
      <c r="A50" s="195">
        <v>2004</v>
      </c>
      <c r="B50" s="196">
        <v>4296284</v>
      </c>
      <c r="C50" s="197">
        <v>99</v>
      </c>
      <c r="D50" s="197">
        <v>87.472802077330087</v>
      </c>
      <c r="E50" s="197">
        <v>81.489142710305003</v>
      </c>
      <c r="F50" s="197">
        <v>88.4</v>
      </c>
    </row>
    <row r="51" spans="1:6" s="194" customFormat="1" ht="12">
      <c r="A51" s="195">
        <v>2007</v>
      </c>
      <c r="B51" s="196">
        <v>4234014</v>
      </c>
      <c r="C51" s="197">
        <v>99.2</v>
      </c>
      <c r="D51" s="197">
        <v>89.171552101622709</v>
      </c>
      <c r="E51" s="197">
        <v>84.297264959445101</v>
      </c>
      <c r="F51" s="197">
        <v>85.3</v>
      </c>
    </row>
    <row r="52" spans="1:6" s="185" customFormat="1" ht="12" customHeight="1">
      <c r="A52" s="195">
        <v>2010</v>
      </c>
      <c r="B52" s="196">
        <v>4153631</v>
      </c>
      <c r="C52" s="197">
        <v>99.3</v>
      </c>
      <c r="D52" s="197">
        <v>90.6</v>
      </c>
      <c r="E52" s="197">
        <v>86.7</v>
      </c>
      <c r="F52" s="197">
        <v>84.2</v>
      </c>
    </row>
    <row r="53" spans="1:6" s="185" customFormat="1" ht="12">
      <c r="A53" s="195">
        <v>2013</v>
      </c>
      <c r="B53" s="196">
        <v>4041663</v>
      </c>
      <c r="C53" s="197">
        <v>99.4</v>
      </c>
      <c r="D53" s="197">
        <v>91.6</v>
      </c>
      <c r="E53" s="197">
        <v>88.3</v>
      </c>
      <c r="F53" s="197">
        <v>86.3</v>
      </c>
    </row>
    <row r="54" spans="1:6" s="185" customFormat="1" ht="12">
      <c r="A54" s="193"/>
      <c r="B54" s="196"/>
      <c r="C54" s="197"/>
      <c r="D54" s="197"/>
      <c r="E54" s="197"/>
      <c r="F54" s="197"/>
    </row>
    <row r="55" spans="1:6" s="185" customFormat="1" ht="14.1" customHeight="1">
      <c r="A55" s="248" t="s">
        <v>37</v>
      </c>
    </row>
    <row r="56" spans="1:6" s="185" customFormat="1" ht="14.1" customHeight="1">
      <c r="A56" s="181" t="s">
        <v>248</v>
      </c>
    </row>
    <row r="57" spans="1:6" s="185" customFormat="1" ht="14.1" customHeight="1">
      <c r="A57" s="181" t="s">
        <v>244</v>
      </c>
    </row>
    <row r="58" spans="1:6" s="185" customFormat="1" ht="14.1" customHeight="1">
      <c r="A58" s="181" t="s">
        <v>249</v>
      </c>
    </row>
    <row r="59" spans="1:6" s="185" customFormat="1" ht="14.1" customHeight="1"/>
    <row r="60" spans="1:6" s="185" customFormat="1" ht="14.1" customHeight="1"/>
    <row r="61" spans="1:6" s="185" customFormat="1" ht="14.1" customHeight="1"/>
    <row r="62" spans="1:6" s="185" customFormat="1" ht="14.1" customHeight="1"/>
    <row r="63" spans="1:6" s="185" customFormat="1" ht="14.1" customHeight="1"/>
    <row r="64" spans="1:6" s="185" customFormat="1" ht="14.1" customHeight="1"/>
    <row r="65" spans="1:6" s="185" customFormat="1" ht="14.1" customHeight="1"/>
    <row r="66" spans="1:6" s="185" customFormat="1" ht="14.1" customHeight="1"/>
    <row r="67" spans="1:6" s="185" customFormat="1" ht="14.1" customHeight="1"/>
    <row r="68" spans="1:6" s="199" customFormat="1" ht="11.4">
      <c r="A68" s="198"/>
      <c r="B68" s="198"/>
      <c r="C68" s="198"/>
      <c r="D68" s="198"/>
      <c r="E68" s="198"/>
      <c r="F68" s="198"/>
    </row>
    <row r="69" spans="1:6" s="200" customFormat="1">
      <c r="A69" s="178"/>
      <c r="B69" s="178"/>
      <c r="C69" s="178"/>
      <c r="D69" s="178"/>
      <c r="E69" s="178"/>
      <c r="F69" s="178"/>
    </row>
  </sheetData>
  <mergeCells count="12">
    <mergeCell ref="A4:A9"/>
    <mergeCell ref="C4:E4"/>
    <mergeCell ref="F4:F8"/>
    <mergeCell ref="C9:E9"/>
    <mergeCell ref="D5:D8"/>
    <mergeCell ref="B44:F44"/>
    <mergeCell ref="E5:E8"/>
    <mergeCell ref="B4:B8"/>
    <mergeCell ref="B11:F11"/>
    <mergeCell ref="B22:F22"/>
    <mergeCell ref="C5:C8"/>
    <mergeCell ref="B33:F33"/>
  </mergeCells>
  <phoneticPr fontId="34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&amp;C12</oddHeader>
    <oddFooter>&amp;C&amp;6© Statistisches Landesamt des Freistaates Sachsen - Q I 1 - 3j/13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zoomScaleNormal="100" workbookViewId="0">
      <selection activeCell="F13" sqref="F13"/>
    </sheetView>
  </sheetViews>
  <sheetFormatPr baseColWidth="10" defaultColWidth="11.375" defaultRowHeight="13.2"/>
  <cols>
    <col min="1" max="1" width="25.125" style="7" customWidth="1"/>
    <col min="2" max="6" width="13.875" style="7" customWidth="1"/>
    <col min="7" max="16384" width="11.375" style="7"/>
  </cols>
  <sheetData>
    <row r="1" spans="1:7" ht="15" customHeight="1">
      <c r="A1" s="6" t="s">
        <v>236</v>
      </c>
      <c r="B1" s="6"/>
      <c r="C1" s="6"/>
      <c r="D1" s="6"/>
      <c r="E1" s="6"/>
    </row>
    <row r="2" spans="1:7" ht="15" customHeight="1">
      <c r="A2" s="6" t="s">
        <v>314</v>
      </c>
      <c r="B2" s="6"/>
    </row>
    <row r="3" spans="1:7" ht="13.5" customHeight="1">
      <c r="A3" s="6"/>
      <c r="B3" s="6"/>
    </row>
    <row r="4" spans="1:7" s="8" customFormat="1" ht="12" customHeight="1">
      <c r="A4" s="858" t="s">
        <v>245</v>
      </c>
      <c r="B4" s="861" t="s">
        <v>232</v>
      </c>
      <c r="C4" s="868" t="s">
        <v>80</v>
      </c>
      <c r="D4" s="869"/>
      <c r="E4" s="870"/>
      <c r="F4" s="864" t="s">
        <v>228</v>
      </c>
    </row>
    <row r="5" spans="1:7" s="8" customFormat="1" ht="12" customHeight="1">
      <c r="A5" s="859"/>
      <c r="B5" s="862"/>
      <c r="C5" s="867" t="s">
        <v>229</v>
      </c>
      <c r="D5" s="867" t="s">
        <v>135</v>
      </c>
      <c r="E5" s="867" t="s">
        <v>136</v>
      </c>
      <c r="F5" s="865"/>
    </row>
    <row r="6" spans="1:7" s="8" customFormat="1" ht="12" customHeight="1">
      <c r="A6" s="859"/>
      <c r="B6" s="862"/>
      <c r="C6" s="862"/>
      <c r="D6" s="862"/>
      <c r="E6" s="862"/>
      <c r="F6" s="865"/>
    </row>
    <row r="7" spans="1:7" s="8" customFormat="1" ht="12" customHeight="1">
      <c r="A7" s="859"/>
      <c r="B7" s="862"/>
      <c r="C7" s="862"/>
      <c r="D7" s="862"/>
      <c r="E7" s="862"/>
      <c r="F7" s="865"/>
    </row>
    <row r="8" spans="1:7" s="8" customFormat="1" ht="12" customHeight="1">
      <c r="A8" s="859"/>
      <c r="B8" s="862"/>
      <c r="C8" s="862"/>
      <c r="D8" s="862"/>
      <c r="E8" s="862"/>
      <c r="F8" s="865"/>
    </row>
    <row r="9" spans="1:7" s="8" customFormat="1" ht="12" customHeight="1">
      <c r="A9" s="859"/>
      <c r="B9" s="863"/>
      <c r="C9" s="863"/>
      <c r="D9" s="863"/>
      <c r="E9" s="863"/>
      <c r="F9" s="866"/>
    </row>
    <row r="10" spans="1:7" s="3" customFormat="1" ht="12" customHeight="1">
      <c r="A10" s="860"/>
      <c r="B10" s="312" t="s">
        <v>34</v>
      </c>
      <c r="C10" s="871" t="s">
        <v>59</v>
      </c>
      <c r="D10" s="872"/>
      <c r="E10" s="873"/>
      <c r="F10" s="313" t="s">
        <v>27</v>
      </c>
    </row>
    <row r="11" spans="1:7" s="3" customFormat="1" ht="12" customHeight="1">
      <c r="A11" s="204"/>
      <c r="B11" s="205"/>
      <c r="C11" s="205"/>
      <c r="D11" s="205"/>
      <c r="E11" s="205"/>
      <c r="F11" s="206"/>
    </row>
    <row r="12" spans="1:7" s="3" customFormat="1" ht="12" customHeight="1">
      <c r="A12" s="118" t="s">
        <v>19</v>
      </c>
      <c r="B12" s="660">
        <v>241661</v>
      </c>
      <c r="C12" s="663">
        <v>99.9</v>
      </c>
      <c r="D12" s="140">
        <v>98.1</v>
      </c>
      <c r="E12" s="140">
        <v>97.9</v>
      </c>
      <c r="F12" s="276">
        <v>92.8</v>
      </c>
      <c r="G12" s="120"/>
    </row>
    <row r="13" spans="1:7" s="3" customFormat="1" ht="12" customHeight="1">
      <c r="A13" s="118"/>
      <c r="B13" s="660"/>
      <c r="C13" s="201"/>
      <c r="D13" s="48"/>
      <c r="E13" s="140"/>
      <c r="F13" s="272"/>
      <c r="G13" s="120"/>
    </row>
    <row r="14" spans="1:7" s="3" customFormat="1" ht="12" customHeight="1">
      <c r="A14" s="118" t="s">
        <v>182</v>
      </c>
      <c r="B14" s="660">
        <v>353073</v>
      </c>
      <c r="C14" s="201">
        <v>99.1</v>
      </c>
      <c r="D14" s="142">
        <v>87</v>
      </c>
      <c r="E14" s="140">
        <v>81.599999999999994</v>
      </c>
      <c r="F14" s="273">
        <v>72.900000000000006</v>
      </c>
      <c r="G14" s="120"/>
    </row>
    <row r="15" spans="1:7" s="3" customFormat="1" ht="12" customHeight="1">
      <c r="A15" s="118" t="s">
        <v>183</v>
      </c>
      <c r="B15" s="660">
        <v>315645</v>
      </c>
      <c r="C15" s="201">
        <v>96.5</v>
      </c>
      <c r="D15" s="140">
        <v>78.7</v>
      </c>
      <c r="E15" s="140">
        <v>74.099999999999994</v>
      </c>
      <c r="F15" s="273">
        <v>78.400000000000006</v>
      </c>
      <c r="G15" s="120"/>
    </row>
    <row r="16" spans="1:7" s="3" customFormat="1" ht="12" customHeight="1">
      <c r="A16" s="118" t="s">
        <v>20</v>
      </c>
      <c r="B16" s="660">
        <v>234903</v>
      </c>
      <c r="C16" s="201">
        <v>99.7</v>
      </c>
      <c r="D16" s="140">
        <v>85.4</v>
      </c>
      <c r="E16" s="140">
        <v>80.3</v>
      </c>
      <c r="F16" s="273">
        <v>77.599999999999994</v>
      </c>
      <c r="G16" s="120"/>
    </row>
    <row r="17" spans="1:7" s="3" customFormat="1" ht="12" customHeight="1">
      <c r="A17" s="118" t="s">
        <v>184</v>
      </c>
      <c r="B17" s="660">
        <v>328365</v>
      </c>
      <c r="C17" s="201">
        <v>100</v>
      </c>
      <c r="D17" s="140">
        <v>86.5</v>
      </c>
      <c r="E17" s="140">
        <v>80.7</v>
      </c>
      <c r="F17" s="273">
        <v>76.8</v>
      </c>
      <c r="G17" s="120"/>
    </row>
    <row r="18" spans="1:7" s="3" customFormat="1" ht="12" customHeight="1">
      <c r="A18" s="118"/>
      <c r="B18" s="209"/>
      <c r="C18" s="662"/>
      <c r="D18" s="140"/>
      <c r="E18" s="141"/>
      <c r="F18" s="272"/>
      <c r="G18" s="120"/>
    </row>
    <row r="19" spans="1:7" s="3" customFormat="1" ht="12" customHeight="1">
      <c r="A19" s="118"/>
      <c r="B19" s="660"/>
      <c r="C19" s="662"/>
      <c r="D19" s="140"/>
      <c r="E19" s="140"/>
      <c r="F19" s="277"/>
      <c r="G19" s="120"/>
    </row>
    <row r="20" spans="1:7" s="3" customFormat="1" ht="12" customHeight="1">
      <c r="A20" s="118" t="s">
        <v>21</v>
      </c>
      <c r="B20" s="660">
        <v>525929</v>
      </c>
      <c r="C20" s="663">
        <v>100</v>
      </c>
      <c r="D20" s="142">
        <v>99.1</v>
      </c>
      <c r="E20" s="142">
        <v>99.1</v>
      </c>
      <c r="F20" s="276">
        <v>98.6</v>
      </c>
      <c r="G20" s="120"/>
    </row>
    <row r="21" spans="1:7" s="3" customFormat="1" ht="12" customHeight="1">
      <c r="A21" s="118"/>
      <c r="B21" s="660"/>
      <c r="C21" s="202"/>
      <c r="D21" s="140"/>
      <c r="E21" s="140"/>
      <c r="F21" s="272"/>
      <c r="G21" s="120"/>
    </row>
    <row r="22" spans="1:7" s="3" customFormat="1" ht="12" customHeight="1">
      <c r="A22" s="118" t="s">
        <v>22</v>
      </c>
      <c r="B22" s="660">
        <v>309372</v>
      </c>
      <c r="C22" s="201">
        <v>99.3</v>
      </c>
      <c r="D22" s="140">
        <v>87.9</v>
      </c>
      <c r="E22" s="140">
        <v>84.3</v>
      </c>
      <c r="F22" s="273">
        <v>82.9</v>
      </c>
      <c r="G22" s="120"/>
    </row>
    <row r="23" spans="1:7" s="3" customFormat="1" ht="12" customHeight="1">
      <c r="A23" s="118" t="s">
        <v>185</v>
      </c>
      <c r="B23" s="660">
        <v>263241</v>
      </c>
      <c r="C23" s="201">
        <v>99.8</v>
      </c>
      <c r="D23" s="140">
        <v>92.1</v>
      </c>
      <c r="E23" s="140">
        <v>88.6</v>
      </c>
      <c r="F23" s="273">
        <v>93</v>
      </c>
      <c r="G23" s="120"/>
    </row>
    <row r="24" spans="1:7" s="3" customFormat="1" ht="12" customHeight="1">
      <c r="A24" s="118" t="s">
        <v>23</v>
      </c>
      <c r="B24" s="660">
        <v>244020</v>
      </c>
      <c r="C24" s="201">
        <v>99.9</v>
      </c>
      <c r="D24" s="140">
        <v>91.4</v>
      </c>
      <c r="E24" s="142">
        <v>89.2</v>
      </c>
      <c r="F24" s="273">
        <v>92.8</v>
      </c>
      <c r="G24" s="120"/>
    </row>
    <row r="25" spans="1:7" s="3" customFormat="1" ht="12" customHeight="1">
      <c r="A25" s="118" t="s">
        <v>213</v>
      </c>
      <c r="B25" s="660"/>
      <c r="C25" s="201"/>
      <c r="D25" s="140"/>
      <c r="E25" s="142"/>
      <c r="F25" s="273"/>
      <c r="G25" s="120"/>
    </row>
    <row r="26" spans="1:7" s="3" customFormat="1" ht="12" customHeight="1">
      <c r="A26" s="118" t="s">
        <v>214</v>
      </c>
      <c r="B26" s="660">
        <v>245801</v>
      </c>
      <c r="C26" s="201">
        <v>98.5</v>
      </c>
      <c r="D26" s="140">
        <v>89.7</v>
      </c>
      <c r="E26" s="142">
        <v>89</v>
      </c>
      <c r="F26" s="273">
        <v>83.7</v>
      </c>
      <c r="G26" s="120"/>
    </row>
    <row r="27" spans="1:7" s="3" customFormat="1" ht="12" customHeight="1">
      <c r="A27" s="118"/>
      <c r="B27" s="660"/>
      <c r="C27" s="7"/>
      <c r="D27" s="140"/>
      <c r="E27" s="141"/>
      <c r="F27" s="274"/>
      <c r="G27" s="120"/>
    </row>
    <row r="28" spans="1:7" s="3" customFormat="1" ht="12" customHeight="1">
      <c r="A28" s="118"/>
      <c r="B28" s="660"/>
      <c r="C28" s="662"/>
      <c r="D28" s="140"/>
      <c r="E28" s="140"/>
      <c r="F28" s="277"/>
      <c r="G28" s="120"/>
    </row>
    <row r="29" spans="1:7" s="3" customFormat="1" ht="12" customHeight="1">
      <c r="A29" s="118" t="s">
        <v>24</v>
      </c>
      <c r="B29" s="660">
        <v>523719</v>
      </c>
      <c r="C29" s="663">
        <v>100</v>
      </c>
      <c r="D29" s="140">
        <v>99.2</v>
      </c>
      <c r="E29" s="142">
        <v>99</v>
      </c>
      <c r="F29" s="276">
        <v>90</v>
      </c>
      <c r="G29" s="120"/>
    </row>
    <row r="30" spans="1:7" s="3" customFormat="1" ht="12" customHeight="1">
      <c r="A30" s="118"/>
      <c r="B30" s="660"/>
      <c r="C30" s="202"/>
      <c r="D30" s="140"/>
      <c r="E30" s="142"/>
      <c r="F30" s="272"/>
      <c r="G30" s="120"/>
    </row>
    <row r="31" spans="1:7" s="3" customFormat="1" ht="12" customHeight="1">
      <c r="A31" s="118" t="s">
        <v>186</v>
      </c>
      <c r="B31" s="660">
        <v>258262</v>
      </c>
      <c r="C31" s="201">
        <v>99.9</v>
      </c>
      <c r="D31" s="140">
        <v>92.333282420566775</v>
      </c>
      <c r="E31" s="142">
        <v>84.6</v>
      </c>
      <c r="F31" s="273">
        <v>91</v>
      </c>
      <c r="G31" s="120"/>
    </row>
    <row r="32" spans="1:7" s="3" customFormat="1" ht="12" customHeight="1">
      <c r="A32" s="118" t="s">
        <v>187</v>
      </c>
      <c r="B32" s="660">
        <v>197672</v>
      </c>
      <c r="C32" s="201">
        <v>100</v>
      </c>
      <c r="D32" s="140">
        <v>94.2</v>
      </c>
      <c r="E32" s="140">
        <v>85.5</v>
      </c>
      <c r="F32" s="273">
        <v>83.5</v>
      </c>
      <c r="G32" s="120"/>
    </row>
    <row r="33" spans="1:7" s="3" customFormat="1" ht="12" customHeight="1">
      <c r="A33" s="118"/>
      <c r="B33" s="660"/>
      <c r="C33" s="202"/>
      <c r="D33" s="140"/>
      <c r="E33" s="141"/>
      <c r="F33" s="272"/>
      <c r="G33" s="120"/>
    </row>
    <row r="34" spans="1:7" s="3" customFormat="1" ht="12" customHeight="1">
      <c r="A34" s="118"/>
      <c r="B34" s="661"/>
      <c r="C34" s="662"/>
      <c r="D34" s="236"/>
      <c r="E34" s="236"/>
      <c r="F34" s="277"/>
      <c r="G34" s="120"/>
    </row>
    <row r="35" spans="1:7" s="3" customFormat="1" ht="12" customHeight="1">
      <c r="A35" s="118"/>
      <c r="B35" s="661"/>
      <c r="C35" s="662"/>
      <c r="D35" s="141"/>
      <c r="E35" s="141"/>
      <c r="F35" s="236"/>
      <c r="G35" s="120"/>
    </row>
    <row r="36" spans="1:7" s="3" customFormat="1" ht="12" customHeight="1">
      <c r="A36" s="119" t="s">
        <v>25</v>
      </c>
      <c r="B36" s="661">
        <f>SUM(B12:B32)</f>
        <v>4041663</v>
      </c>
      <c r="C36" s="203">
        <v>99.4</v>
      </c>
      <c r="D36" s="141">
        <v>91.6</v>
      </c>
      <c r="E36" s="141">
        <v>88.3</v>
      </c>
      <c r="F36" s="275">
        <v>86.3</v>
      </c>
      <c r="G36" s="120"/>
    </row>
    <row r="37" spans="1:7" s="3" customFormat="1" ht="12" customHeight="1">
      <c r="B37" s="161"/>
      <c r="C37" s="7"/>
      <c r="D37" s="48"/>
      <c r="E37" s="7"/>
      <c r="F37" s="7"/>
      <c r="G37" s="120"/>
    </row>
    <row r="38" spans="1:7" s="3" customFormat="1" ht="12" customHeight="1">
      <c r="A38" s="48"/>
      <c r="B38" s="7"/>
      <c r="C38" s="7"/>
      <c r="D38" s="7"/>
      <c r="E38" s="7"/>
      <c r="F38" s="7"/>
      <c r="G38" s="120"/>
    </row>
    <row r="39" spans="1:7" s="3" customFormat="1" ht="12" customHeight="1">
      <c r="A39" s="48"/>
      <c r="B39" s="7"/>
      <c r="C39" s="7"/>
      <c r="D39" s="7"/>
      <c r="E39" s="7"/>
      <c r="F39" s="7"/>
      <c r="G39" s="120"/>
    </row>
    <row r="40" spans="1:7" s="32" customFormat="1" ht="12" customHeight="1">
      <c r="A40" s="49"/>
      <c r="B40" s="7"/>
      <c r="C40" s="7"/>
      <c r="D40" s="7"/>
      <c r="E40" s="7"/>
      <c r="F40" s="7"/>
      <c r="G40" s="121"/>
    </row>
    <row r="41" spans="1:7" s="3" customFormat="1" ht="12" customHeight="1">
      <c r="A41" s="49"/>
      <c r="B41" s="7"/>
      <c r="C41" s="7"/>
      <c r="D41" s="7"/>
      <c r="E41" s="7"/>
      <c r="F41" s="7"/>
    </row>
    <row r="42" spans="1:7" s="3" customFormat="1" ht="12" customHeight="1">
      <c r="A42" s="48"/>
      <c r="B42" s="7"/>
      <c r="C42" s="7"/>
      <c r="D42" s="7"/>
      <c r="E42" s="7"/>
      <c r="F42" s="7"/>
    </row>
    <row r="43" spans="1:7" s="3" customFormat="1" ht="12" customHeight="1">
      <c r="A43" s="48"/>
      <c r="B43" s="7"/>
      <c r="C43" s="7"/>
      <c r="D43" s="7"/>
      <c r="E43" s="7"/>
      <c r="F43" s="7"/>
    </row>
    <row r="44" spans="1:7" s="3" customFormat="1" ht="12" customHeight="1">
      <c r="A44" s="48"/>
      <c r="B44" s="7"/>
      <c r="C44" s="7"/>
      <c r="D44" s="7"/>
      <c r="E44" s="7"/>
      <c r="F44" s="7"/>
    </row>
    <row r="45" spans="1:7" s="3" customFormat="1" ht="12" customHeight="1">
      <c r="A45" s="48"/>
      <c r="B45" s="7"/>
      <c r="C45" s="7"/>
      <c r="D45" s="7"/>
      <c r="E45" s="7"/>
      <c r="F45" s="7"/>
    </row>
    <row r="46" spans="1:7" s="3" customFormat="1" ht="12" customHeight="1">
      <c r="A46" s="48"/>
      <c r="B46" s="7"/>
      <c r="C46" s="7"/>
      <c r="D46" s="7"/>
      <c r="E46" s="7"/>
      <c r="F46" s="7"/>
    </row>
    <row r="47" spans="1:7" s="3" customFormat="1" ht="12" customHeight="1">
      <c r="A47" s="48"/>
      <c r="B47" s="7"/>
      <c r="C47" s="7"/>
      <c r="D47" s="7"/>
      <c r="E47" s="7"/>
      <c r="F47" s="7"/>
    </row>
    <row r="48" spans="1:7" s="3" customFormat="1" ht="12" customHeight="1">
      <c r="A48" s="48"/>
      <c r="B48" s="7"/>
      <c r="C48" s="7"/>
      <c r="D48" s="7"/>
      <c r="E48" s="7"/>
      <c r="F48" s="7"/>
    </row>
    <row r="49" spans="1:6" s="3" customFormat="1" ht="12" customHeight="1">
      <c r="A49" s="48"/>
      <c r="B49" s="7"/>
      <c r="C49" s="7"/>
      <c r="D49" s="7"/>
      <c r="E49" s="7"/>
      <c r="F49" s="7"/>
    </row>
    <row r="50" spans="1:6" s="3" customFormat="1" ht="12" customHeight="1">
      <c r="A50" s="48"/>
      <c r="B50" s="7"/>
      <c r="C50" s="7"/>
      <c r="D50" s="7"/>
      <c r="E50" s="7"/>
      <c r="F50" s="7"/>
    </row>
    <row r="51" spans="1:6" s="32" customFormat="1" ht="12" customHeight="1">
      <c r="A51" s="49"/>
      <c r="B51" s="7"/>
      <c r="C51" s="7"/>
      <c r="D51" s="7"/>
      <c r="E51" s="7"/>
      <c r="F51" s="7"/>
    </row>
    <row r="52" spans="1:6" s="3" customFormat="1" ht="12" customHeight="1">
      <c r="A52" s="49"/>
      <c r="B52" s="7"/>
      <c r="C52" s="7"/>
      <c r="D52" s="7"/>
      <c r="E52" s="7"/>
      <c r="F52" s="7"/>
    </row>
    <row r="53" spans="1:6" s="3" customFormat="1" ht="12" customHeight="1">
      <c r="A53" s="49"/>
      <c r="B53" s="7"/>
      <c r="C53" s="7"/>
      <c r="D53" s="7"/>
      <c r="E53" s="7"/>
      <c r="F53" s="7"/>
    </row>
    <row r="54" spans="1:6" s="32" customFormat="1" ht="12" customHeight="1">
      <c r="A54" s="50"/>
      <c r="B54" s="7"/>
      <c r="C54" s="7"/>
      <c r="D54" s="7"/>
      <c r="E54" s="7"/>
      <c r="F54" s="7"/>
    </row>
    <row r="55" spans="1:6" s="3" customFormat="1" ht="9.9" customHeight="1">
      <c r="B55" s="7"/>
      <c r="C55" s="7"/>
      <c r="D55" s="7"/>
      <c r="E55" s="7"/>
      <c r="F55" s="7"/>
    </row>
    <row r="56" spans="1:6" s="3" customFormat="1" ht="14.1" customHeight="1">
      <c r="B56" s="7"/>
      <c r="C56" s="7"/>
      <c r="D56" s="7"/>
      <c r="E56" s="7"/>
      <c r="F56" s="7"/>
    </row>
    <row r="57" spans="1:6" ht="14.1" customHeight="1"/>
  </sheetData>
  <mergeCells count="8">
    <mergeCell ref="A4:A10"/>
    <mergeCell ref="B4:B9"/>
    <mergeCell ref="F4:F9"/>
    <mergeCell ref="C5:C9"/>
    <mergeCell ref="D5:D9"/>
    <mergeCell ref="E5:E9"/>
    <mergeCell ref="C4:E4"/>
    <mergeCell ref="C10:E10"/>
  </mergeCells>
  <phoneticPr fontId="7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&amp;C13</oddHeader>
    <oddFooter>&amp;C&amp;6© Statistisches Landesamt des Freistaates Sachsen - Q I 1 - 3j/13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1"/>
  <sheetViews>
    <sheetView showGridLines="0" zoomScale="105" zoomScaleNormal="105" workbookViewId="0">
      <selection activeCell="A38" sqref="A38"/>
    </sheetView>
  </sheetViews>
  <sheetFormatPr baseColWidth="10" defaultColWidth="11.375" defaultRowHeight="11.4"/>
  <cols>
    <col min="1" max="1" width="21.625" style="373" customWidth="1"/>
    <col min="2" max="2" width="6.125" style="373" customWidth="1"/>
    <col min="3" max="3" width="10.25" style="373" customWidth="1"/>
    <col min="4" max="4" width="9.875" style="373" customWidth="1"/>
    <col min="5" max="5" width="11.25" style="370" customWidth="1"/>
    <col min="6" max="6" width="9.125" style="373" customWidth="1"/>
    <col min="7" max="7" width="9.375" style="373" customWidth="1"/>
    <col min="8" max="9" width="8.375" style="373" customWidth="1"/>
    <col min="10" max="10" width="0.625" style="373" customWidth="1"/>
    <col min="11" max="16384" width="11.375" style="373"/>
  </cols>
  <sheetData>
    <row r="1" spans="1:9" s="359" customFormat="1" ht="15" customHeight="1">
      <c r="A1" s="357" t="s">
        <v>366</v>
      </c>
      <c r="B1" s="357"/>
      <c r="C1" s="357"/>
      <c r="D1" s="357"/>
      <c r="E1" s="358"/>
      <c r="F1" s="357"/>
      <c r="G1" s="357"/>
    </row>
    <row r="2" spans="1:9" s="359" customFormat="1" ht="15" customHeight="1">
      <c r="A2" s="357" t="s">
        <v>367</v>
      </c>
      <c r="B2" s="357"/>
      <c r="C2" s="357"/>
      <c r="D2" s="357"/>
      <c r="E2" s="358"/>
      <c r="F2" s="357"/>
      <c r="G2" s="357"/>
    </row>
    <row r="3" spans="1:9" s="363" customFormat="1" ht="13.5" customHeight="1">
      <c r="A3" s="323"/>
      <c r="B3" s="360"/>
      <c r="C3" s="360"/>
      <c r="D3" s="360"/>
      <c r="E3" s="361"/>
      <c r="F3" s="360"/>
      <c r="G3" s="360"/>
      <c r="H3" s="362"/>
    </row>
    <row r="4" spans="1:9" s="364" customFormat="1" ht="14.25" customHeight="1">
      <c r="A4" s="874" t="s">
        <v>245</v>
      </c>
      <c r="B4" s="877" t="s">
        <v>368</v>
      </c>
      <c r="C4" s="803" t="s">
        <v>614</v>
      </c>
      <c r="D4" s="880" t="s">
        <v>369</v>
      </c>
      <c r="E4" s="881"/>
      <c r="F4" s="880" t="s">
        <v>327</v>
      </c>
      <c r="G4" s="882"/>
      <c r="H4" s="882"/>
      <c r="I4" s="882"/>
    </row>
    <row r="5" spans="1:9" s="364" customFormat="1" ht="14.25" customHeight="1">
      <c r="A5" s="875"/>
      <c r="B5" s="878"/>
      <c r="C5" s="804"/>
      <c r="D5" s="883" t="s">
        <v>370</v>
      </c>
      <c r="E5" s="884" t="s">
        <v>371</v>
      </c>
      <c r="F5" s="883" t="s">
        <v>370</v>
      </c>
      <c r="G5" s="887" t="s">
        <v>1</v>
      </c>
      <c r="H5" s="888"/>
      <c r="I5" s="888"/>
    </row>
    <row r="6" spans="1:9" s="364" customFormat="1" ht="14.25" customHeight="1">
      <c r="A6" s="875"/>
      <c r="B6" s="878"/>
      <c r="C6" s="804"/>
      <c r="D6" s="878"/>
      <c r="E6" s="885"/>
      <c r="F6" s="878"/>
      <c r="G6" s="887" t="s">
        <v>372</v>
      </c>
      <c r="H6" s="889"/>
      <c r="I6" s="890" t="s">
        <v>373</v>
      </c>
    </row>
    <row r="7" spans="1:9" s="364" customFormat="1" ht="14.25" customHeight="1">
      <c r="A7" s="875"/>
      <c r="B7" s="878"/>
      <c r="C7" s="804"/>
      <c r="D7" s="878"/>
      <c r="E7" s="885"/>
      <c r="F7" s="878"/>
      <c r="G7" s="883" t="s">
        <v>374</v>
      </c>
      <c r="H7" s="883" t="s">
        <v>375</v>
      </c>
      <c r="I7" s="891"/>
    </row>
    <row r="8" spans="1:9" s="364" customFormat="1" ht="14.25" customHeight="1">
      <c r="A8" s="875"/>
      <c r="B8" s="878"/>
      <c r="C8" s="804"/>
      <c r="D8" s="878"/>
      <c r="E8" s="885"/>
      <c r="F8" s="878"/>
      <c r="G8" s="878"/>
      <c r="H8" s="878"/>
      <c r="I8" s="891"/>
    </row>
    <row r="9" spans="1:9" s="364" customFormat="1" ht="14.25" customHeight="1">
      <c r="A9" s="875"/>
      <c r="B9" s="879"/>
      <c r="C9" s="818"/>
      <c r="D9" s="879"/>
      <c r="E9" s="886"/>
      <c r="F9" s="879"/>
      <c r="G9" s="879"/>
      <c r="H9" s="879"/>
      <c r="I9" s="892"/>
    </row>
    <row r="10" spans="1:9" s="364" customFormat="1" ht="11.4" customHeight="1">
      <c r="A10" s="876"/>
      <c r="B10" s="893" t="s">
        <v>34</v>
      </c>
      <c r="C10" s="894"/>
      <c r="D10" s="365" t="s">
        <v>72</v>
      </c>
      <c r="E10" s="366" t="s">
        <v>34</v>
      </c>
      <c r="F10" s="893" t="s">
        <v>72</v>
      </c>
      <c r="G10" s="895"/>
      <c r="H10" s="895"/>
      <c r="I10" s="895"/>
    </row>
    <row r="11" spans="1:9" ht="11.4" customHeight="1">
      <c r="A11" s="367"/>
      <c r="B11" s="368"/>
      <c r="C11" s="355"/>
      <c r="D11" s="369"/>
      <c r="F11" s="371"/>
      <c r="G11" s="372"/>
      <c r="H11" s="372"/>
      <c r="I11" s="372"/>
    </row>
    <row r="12" spans="1:9" ht="11.4" customHeight="1">
      <c r="A12" s="374"/>
      <c r="B12" s="375"/>
      <c r="C12" s="375"/>
      <c r="D12" s="376"/>
      <c r="E12" s="377"/>
      <c r="F12" s="377"/>
      <c r="G12" s="377"/>
      <c r="H12" s="377"/>
      <c r="I12" s="378"/>
    </row>
    <row r="13" spans="1:9" ht="11.4" customHeight="1">
      <c r="A13" s="356" t="s">
        <v>19</v>
      </c>
      <c r="B13" s="379">
        <v>2</v>
      </c>
      <c r="C13" s="380" t="s">
        <v>189</v>
      </c>
      <c r="D13" s="381" t="s">
        <v>189</v>
      </c>
      <c r="E13" s="380" t="s">
        <v>189</v>
      </c>
      <c r="F13" s="381">
        <v>66733</v>
      </c>
      <c r="G13" s="381">
        <v>66733</v>
      </c>
      <c r="H13" s="380" t="s">
        <v>189</v>
      </c>
      <c r="I13" s="381" t="s">
        <v>189</v>
      </c>
    </row>
    <row r="14" spans="1:9" ht="11.4" customHeight="1">
      <c r="A14" s="356"/>
      <c r="B14" s="382"/>
      <c r="C14" s="383"/>
      <c r="D14" s="384"/>
      <c r="E14" s="383"/>
      <c r="F14" s="385"/>
      <c r="G14" s="385"/>
      <c r="H14" s="386"/>
      <c r="I14" s="385"/>
    </row>
    <row r="15" spans="1:9" ht="11.4" customHeight="1">
      <c r="A15" s="356" t="s">
        <v>182</v>
      </c>
      <c r="B15" s="379">
        <v>5</v>
      </c>
      <c r="C15" s="380">
        <v>5</v>
      </c>
      <c r="D15" s="381">
        <v>3890</v>
      </c>
      <c r="E15" s="380">
        <v>84</v>
      </c>
      <c r="F15" s="381">
        <v>7545</v>
      </c>
      <c r="G15" s="381">
        <v>7545</v>
      </c>
      <c r="H15" s="380" t="s">
        <v>189</v>
      </c>
      <c r="I15" s="381" t="s">
        <v>189</v>
      </c>
    </row>
    <row r="16" spans="1:9" ht="11.4" customHeight="1">
      <c r="A16" s="356" t="s">
        <v>183</v>
      </c>
      <c r="B16" s="379">
        <v>9</v>
      </c>
      <c r="C16" s="380">
        <v>9</v>
      </c>
      <c r="D16" s="381">
        <v>8411</v>
      </c>
      <c r="E16" s="380">
        <v>72</v>
      </c>
      <c r="F16" s="381">
        <v>11494</v>
      </c>
      <c r="G16" s="381">
        <v>11494</v>
      </c>
      <c r="H16" s="380" t="s">
        <v>189</v>
      </c>
      <c r="I16" s="381" t="s">
        <v>189</v>
      </c>
    </row>
    <row r="17" spans="1:9" ht="11.4" customHeight="1">
      <c r="A17" s="356" t="s">
        <v>20</v>
      </c>
      <c r="B17" s="379">
        <v>1</v>
      </c>
      <c r="C17" s="380">
        <v>1</v>
      </c>
      <c r="D17" s="381">
        <v>4718</v>
      </c>
      <c r="E17" s="380">
        <v>54</v>
      </c>
      <c r="F17" s="381">
        <v>6062</v>
      </c>
      <c r="G17" s="381">
        <v>6021</v>
      </c>
      <c r="H17" s="380" t="s">
        <v>189</v>
      </c>
      <c r="I17" s="381">
        <v>41</v>
      </c>
    </row>
    <row r="18" spans="1:9" ht="11.4" customHeight="1">
      <c r="A18" s="356" t="s">
        <v>184</v>
      </c>
      <c r="B18" s="379">
        <v>2</v>
      </c>
      <c r="C18" s="380">
        <v>2</v>
      </c>
      <c r="D18" s="381">
        <v>2731</v>
      </c>
      <c r="E18" s="380">
        <v>18</v>
      </c>
      <c r="F18" s="381">
        <v>17079</v>
      </c>
      <c r="G18" s="381">
        <v>16101</v>
      </c>
      <c r="H18" s="380" t="s">
        <v>189</v>
      </c>
      <c r="I18" s="381">
        <v>978</v>
      </c>
    </row>
    <row r="19" spans="1:9" ht="11.4" customHeight="1">
      <c r="A19" s="356"/>
      <c r="B19" s="387"/>
      <c r="C19" s="383"/>
      <c r="D19" s="385"/>
      <c r="E19" s="383"/>
      <c r="F19" s="384"/>
      <c r="G19" s="384"/>
      <c r="H19" s="388"/>
      <c r="I19" s="384"/>
    </row>
    <row r="20" spans="1:9" ht="11.4" customHeight="1">
      <c r="A20" s="356"/>
      <c r="B20" s="382"/>
      <c r="C20" s="383"/>
      <c r="D20" s="385"/>
      <c r="E20" s="383"/>
      <c r="F20" s="385"/>
      <c r="G20" s="385"/>
      <c r="H20" s="386"/>
      <c r="I20" s="385"/>
    </row>
    <row r="21" spans="1:9" ht="11.4" customHeight="1">
      <c r="A21" s="356" t="s">
        <v>21</v>
      </c>
      <c r="B21" s="379">
        <v>1</v>
      </c>
      <c r="C21" s="380">
        <v>1</v>
      </c>
      <c r="D21" s="381">
        <v>21953</v>
      </c>
      <c r="E21" s="380">
        <v>3</v>
      </c>
      <c r="F21" s="381">
        <v>20316</v>
      </c>
      <c r="G21" s="381">
        <v>20316</v>
      </c>
      <c r="H21" s="380" t="s">
        <v>189</v>
      </c>
      <c r="I21" s="381" t="s">
        <v>189</v>
      </c>
    </row>
    <row r="22" spans="1:9" ht="11.4" customHeight="1">
      <c r="A22" s="356"/>
      <c r="B22" s="382"/>
      <c r="C22" s="383"/>
      <c r="D22" s="385"/>
      <c r="E22" s="383"/>
      <c r="F22" s="385"/>
      <c r="G22" s="385"/>
      <c r="H22" s="386"/>
      <c r="I22" s="385"/>
    </row>
    <row r="23" spans="1:9" ht="11.4" customHeight="1">
      <c r="A23" s="356" t="s">
        <v>22</v>
      </c>
      <c r="B23" s="379">
        <v>23</v>
      </c>
      <c r="C23" s="380">
        <v>20</v>
      </c>
      <c r="D23" s="381">
        <v>11853</v>
      </c>
      <c r="E23" s="380">
        <v>86</v>
      </c>
      <c r="F23" s="381">
        <v>9787</v>
      </c>
      <c r="G23" s="381">
        <v>4065</v>
      </c>
      <c r="H23" s="380" t="s">
        <v>189</v>
      </c>
      <c r="I23" s="381">
        <v>5722</v>
      </c>
    </row>
    <row r="24" spans="1:9" ht="11.4" customHeight="1">
      <c r="A24" s="356" t="s">
        <v>185</v>
      </c>
      <c r="B24" s="379">
        <v>16</v>
      </c>
      <c r="C24" s="380">
        <v>15</v>
      </c>
      <c r="D24" s="381">
        <v>11110</v>
      </c>
      <c r="E24" s="380">
        <v>66</v>
      </c>
      <c r="F24" s="381">
        <v>3419</v>
      </c>
      <c r="G24" s="381">
        <v>1819</v>
      </c>
      <c r="H24" s="380" t="s">
        <v>189</v>
      </c>
      <c r="I24" s="381">
        <v>1600</v>
      </c>
    </row>
    <row r="25" spans="1:9" ht="11.4" customHeight="1">
      <c r="A25" s="356" t="s">
        <v>23</v>
      </c>
      <c r="B25" s="379">
        <v>14</v>
      </c>
      <c r="C25" s="380">
        <v>6</v>
      </c>
      <c r="D25" s="381">
        <v>6643</v>
      </c>
      <c r="E25" s="380">
        <v>50</v>
      </c>
      <c r="F25" s="381">
        <v>11483</v>
      </c>
      <c r="G25" s="381">
        <v>11382</v>
      </c>
      <c r="H25" s="380">
        <v>46</v>
      </c>
      <c r="I25" s="381">
        <v>55</v>
      </c>
    </row>
    <row r="26" spans="1:9" ht="11.25" customHeight="1">
      <c r="A26" s="389" t="s">
        <v>213</v>
      </c>
      <c r="B26" s="382"/>
      <c r="C26" s="383"/>
      <c r="D26" s="385"/>
      <c r="E26" s="383"/>
      <c r="F26" s="385"/>
      <c r="G26" s="385"/>
      <c r="H26" s="386"/>
      <c r="I26" s="385"/>
    </row>
    <row r="27" spans="1:9" ht="11.4" customHeight="1">
      <c r="A27" s="356" t="s">
        <v>223</v>
      </c>
      <c r="B27" s="379">
        <v>10</v>
      </c>
      <c r="C27" s="380">
        <v>6</v>
      </c>
      <c r="D27" s="381">
        <v>88899</v>
      </c>
      <c r="E27" s="380">
        <v>24</v>
      </c>
      <c r="F27" s="381">
        <v>12947</v>
      </c>
      <c r="G27" s="381">
        <v>12947</v>
      </c>
      <c r="H27" s="380" t="s">
        <v>189</v>
      </c>
      <c r="I27" s="381" t="s">
        <v>189</v>
      </c>
    </row>
    <row r="28" spans="1:9" ht="11.4" customHeight="1">
      <c r="A28" s="356"/>
      <c r="B28" s="387"/>
      <c r="C28" s="383"/>
      <c r="D28" s="385"/>
      <c r="E28" s="383"/>
      <c r="F28" s="384"/>
      <c r="G28" s="384"/>
      <c r="H28" s="388"/>
      <c r="I28" s="384"/>
    </row>
    <row r="29" spans="1:9" ht="11.4" customHeight="1">
      <c r="A29" s="356"/>
      <c r="B29" s="382"/>
      <c r="C29" s="383"/>
      <c r="D29" s="385"/>
      <c r="E29" s="383"/>
      <c r="F29" s="385"/>
      <c r="G29" s="385"/>
      <c r="H29" s="386"/>
      <c r="I29" s="385"/>
    </row>
    <row r="30" spans="1:9" ht="11.4" customHeight="1">
      <c r="A30" s="356" t="s">
        <v>24</v>
      </c>
      <c r="B30" s="379">
        <v>1</v>
      </c>
      <c r="C30" s="380">
        <v>1</v>
      </c>
      <c r="D30" s="381">
        <v>25356</v>
      </c>
      <c r="E30" s="380">
        <v>7</v>
      </c>
      <c r="F30" s="381">
        <v>7457</v>
      </c>
      <c r="G30" s="381">
        <v>7450</v>
      </c>
      <c r="H30" s="380" t="s">
        <v>189</v>
      </c>
      <c r="I30" s="381">
        <v>7</v>
      </c>
    </row>
    <row r="31" spans="1:9" ht="11.4" customHeight="1">
      <c r="A31" s="356"/>
      <c r="B31" s="382"/>
      <c r="C31" s="383"/>
      <c r="D31" s="385"/>
      <c r="E31" s="383"/>
      <c r="F31" s="385"/>
      <c r="G31" s="385"/>
      <c r="H31" s="386"/>
      <c r="I31" s="385"/>
    </row>
    <row r="32" spans="1:9" ht="11.4" customHeight="1">
      <c r="A32" s="356" t="s">
        <v>186</v>
      </c>
      <c r="B32" s="379">
        <v>6</v>
      </c>
      <c r="C32" s="380">
        <v>5</v>
      </c>
      <c r="D32" s="381">
        <v>6260</v>
      </c>
      <c r="E32" s="380">
        <v>33</v>
      </c>
      <c r="F32" s="381">
        <v>1684</v>
      </c>
      <c r="G32" s="381">
        <v>1684</v>
      </c>
      <c r="H32" s="380" t="s">
        <v>189</v>
      </c>
      <c r="I32" s="381" t="s">
        <v>189</v>
      </c>
    </row>
    <row r="33" spans="1:9" ht="11.4" customHeight="1">
      <c r="A33" s="356" t="s">
        <v>187</v>
      </c>
      <c r="B33" s="379">
        <v>5</v>
      </c>
      <c r="C33" s="380">
        <v>4</v>
      </c>
      <c r="D33" s="381">
        <v>78143</v>
      </c>
      <c r="E33" s="380">
        <v>23</v>
      </c>
      <c r="F33" s="381">
        <v>4101</v>
      </c>
      <c r="G33" s="381">
        <v>4101</v>
      </c>
      <c r="H33" s="380" t="s">
        <v>189</v>
      </c>
      <c r="I33" s="381" t="s">
        <v>189</v>
      </c>
    </row>
    <row r="34" spans="1:9" ht="11.4" customHeight="1">
      <c r="A34" s="356"/>
      <c r="B34" s="382"/>
      <c r="C34" s="383"/>
      <c r="D34" s="385"/>
      <c r="E34" s="383"/>
      <c r="F34" s="385"/>
      <c r="G34" s="385"/>
      <c r="H34" s="386"/>
      <c r="I34" s="385"/>
    </row>
    <row r="35" spans="1:9" ht="11.4" customHeight="1">
      <c r="A35" s="356"/>
      <c r="B35" s="387"/>
      <c r="C35" s="383"/>
      <c r="D35" s="384"/>
      <c r="E35" s="383"/>
      <c r="F35" s="384"/>
      <c r="G35" s="384"/>
      <c r="H35" s="388"/>
      <c r="I35" s="384"/>
    </row>
    <row r="36" spans="1:9" ht="11.4" customHeight="1">
      <c r="A36" s="119" t="s">
        <v>25</v>
      </c>
      <c r="B36" s="390">
        <v>95</v>
      </c>
      <c r="C36" s="391">
        <v>75</v>
      </c>
      <c r="D36" s="392">
        <v>269967</v>
      </c>
      <c r="E36" s="391">
        <v>520</v>
      </c>
      <c r="F36" s="392">
        <v>180107</v>
      </c>
      <c r="G36" s="392">
        <v>171658</v>
      </c>
      <c r="H36" s="391">
        <v>46</v>
      </c>
      <c r="I36" s="393">
        <v>8403</v>
      </c>
    </row>
    <row r="37" spans="1:9" ht="11.4" customHeight="1">
      <c r="A37" s="368"/>
      <c r="B37" s="394"/>
      <c r="C37" s="394"/>
      <c r="D37" s="395"/>
      <c r="E37" s="396"/>
      <c r="F37" s="397"/>
      <c r="G37" s="397"/>
      <c r="H37" s="397"/>
      <c r="I37" s="395"/>
    </row>
    <row r="38" spans="1:9" s="360" customFormat="1" ht="11.4" customHeight="1">
      <c r="A38" s="398" t="s">
        <v>37</v>
      </c>
      <c r="B38" s="399"/>
      <c r="C38" s="399"/>
      <c r="D38" s="400"/>
      <c r="E38" s="401"/>
      <c r="F38" s="400"/>
      <c r="G38" s="400"/>
      <c r="H38" s="400"/>
      <c r="I38" s="400"/>
    </row>
    <row r="39" spans="1:9" s="402" customFormat="1" ht="10.5" customHeight="1">
      <c r="A39" s="364" t="s">
        <v>376</v>
      </c>
      <c r="E39" s="403"/>
    </row>
    <row r="40" spans="1:9" s="363" customFormat="1" ht="10.199999999999999">
      <c r="A40" s="404" t="s">
        <v>377</v>
      </c>
      <c r="E40" s="405"/>
    </row>
    <row r="41" spans="1:9" s="363" customFormat="1" ht="10.199999999999999">
      <c r="B41" s="406"/>
      <c r="E41" s="405"/>
    </row>
  </sheetData>
  <mergeCells count="15">
    <mergeCell ref="A4:A10"/>
    <mergeCell ref="B4:B9"/>
    <mergeCell ref="C4:C9"/>
    <mergeCell ref="D4:E4"/>
    <mergeCell ref="F4:I4"/>
    <mergeCell ref="D5:D9"/>
    <mergeCell ref="E5:E9"/>
    <mergeCell ref="F5:F9"/>
    <mergeCell ref="G5:I5"/>
    <mergeCell ref="G6:H6"/>
    <mergeCell ref="I6:I9"/>
    <mergeCell ref="G7:G9"/>
    <mergeCell ref="H7:H9"/>
    <mergeCell ref="B10:C10"/>
    <mergeCell ref="F10:I10"/>
  </mergeCells>
  <printOptions gridLinesSet="0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 15</oddHeader>
    <oddFooter>&amp;C&amp;6© Statistisches Landesamt des Freistaates Sachsen - Q I 1 - 3j/13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0"/>
  <sheetViews>
    <sheetView showGridLines="0" zoomScaleNormal="100" workbookViewId="0">
      <selection activeCell="F30" sqref="F30"/>
    </sheetView>
  </sheetViews>
  <sheetFormatPr baseColWidth="10" defaultColWidth="11.375" defaultRowHeight="13.2"/>
  <cols>
    <col min="1" max="1" width="19.25" style="409" customWidth="1"/>
    <col min="2" max="2" width="7.75" style="427" customWidth="1"/>
    <col min="3" max="3" width="10.125" style="409" customWidth="1"/>
    <col min="4" max="4" width="13.375" style="409" customWidth="1"/>
    <col min="5" max="5" width="10.75" style="409" customWidth="1"/>
    <col min="6" max="6" width="11" style="409" customWidth="1"/>
    <col min="7" max="7" width="10.75" style="409" customWidth="1"/>
    <col min="8" max="8" width="12.125" style="409" customWidth="1"/>
    <col min="9" max="9" width="2.75" style="409" customWidth="1"/>
    <col min="10" max="16384" width="11.375" style="409"/>
  </cols>
  <sheetData>
    <row r="1" spans="1:9" ht="15" customHeight="1">
      <c r="A1" s="407" t="s">
        <v>378</v>
      </c>
      <c r="B1" s="408"/>
      <c r="C1" s="407"/>
      <c r="D1" s="407"/>
      <c r="E1" s="407"/>
      <c r="F1" s="407"/>
      <c r="G1" s="407"/>
      <c r="H1" s="407"/>
    </row>
    <row r="2" spans="1:9" ht="15" customHeight="1">
      <c r="A2" s="407" t="s">
        <v>379</v>
      </c>
      <c r="B2" s="408"/>
      <c r="C2" s="407"/>
      <c r="D2" s="407"/>
      <c r="E2" s="407"/>
      <c r="F2" s="407"/>
      <c r="G2" s="407"/>
      <c r="H2" s="407"/>
    </row>
    <row r="3" spans="1:9" ht="13.5" customHeight="1">
      <c r="A3" s="323"/>
      <c r="B3" s="408"/>
      <c r="C3" s="407"/>
      <c r="D3" s="407"/>
      <c r="E3" s="407"/>
      <c r="F3" s="407"/>
      <c r="G3" s="407"/>
      <c r="H3" s="407"/>
    </row>
    <row r="4" spans="1:9" s="410" customFormat="1" ht="12.75" customHeight="1">
      <c r="A4" s="902" t="s">
        <v>380</v>
      </c>
      <c r="B4" s="905" t="s">
        <v>332</v>
      </c>
      <c r="C4" s="908" t="s">
        <v>381</v>
      </c>
      <c r="D4" s="902" t="s">
        <v>382</v>
      </c>
      <c r="E4" s="912" t="s">
        <v>41</v>
      </c>
      <c r="F4" s="913"/>
      <c r="G4" s="913"/>
      <c r="H4" s="913"/>
    </row>
    <row r="5" spans="1:9" s="410" customFormat="1" ht="12.9" customHeight="1">
      <c r="A5" s="903"/>
      <c r="B5" s="906"/>
      <c r="C5" s="909"/>
      <c r="D5" s="903"/>
      <c r="E5" s="914" t="s">
        <v>383</v>
      </c>
      <c r="F5" s="915"/>
      <c r="G5" s="914" t="s">
        <v>327</v>
      </c>
      <c r="H5" s="916"/>
      <c r="I5" s="411"/>
    </row>
    <row r="6" spans="1:9" s="410" customFormat="1" ht="12.9" customHeight="1">
      <c r="A6" s="903"/>
      <c r="B6" s="906"/>
      <c r="C6" s="909"/>
      <c r="D6" s="903"/>
      <c r="E6" s="909" t="s">
        <v>370</v>
      </c>
      <c r="F6" s="906" t="s">
        <v>371</v>
      </c>
      <c r="G6" s="909" t="s">
        <v>370</v>
      </c>
      <c r="H6" s="896" t="s">
        <v>384</v>
      </c>
      <c r="I6" s="411"/>
    </row>
    <row r="7" spans="1:9" s="410" customFormat="1" ht="12.9" customHeight="1">
      <c r="A7" s="903"/>
      <c r="B7" s="906"/>
      <c r="C7" s="909"/>
      <c r="D7" s="903"/>
      <c r="E7" s="909"/>
      <c r="F7" s="906"/>
      <c r="G7" s="909"/>
      <c r="H7" s="897"/>
      <c r="I7" s="411"/>
    </row>
    <row r="8" spans="1:9" s="410" customFormat="1" ht="12.9" customHeight="1">
      <c r="A8" s="903"/>
      <c r="B8" s="906"/>
      <c r="C8" s="909"/>
      <c r="D8" s="903"/>
      <c r="E8" s="909"/>
      <c r="F8" s="906"/>
      <c r="G8" s="909"/>
      <c r="H8" s="897"/>
      <c r="I8" s="411"/>
    </row>
    <row r="9" spans="1:9" s="410" customFormat="1" ht="12.9" customHeight="1">
      <c r="A9" s="903"/>
      <c r="B9" s="906"/>
      <c r="C9" s="909"/>
      <c r="D9" s="903"/>
      <c r="E9" s="909"/>
      <c r="F9" s="906"/>
      <c r="G9" s="909"/>
      <c r="H9" s="897"/>
      <c r="I9" s="411"/>
    </row>
    <row r="10" spans="1:9" s="410" customFormat="1" ht="12.9" customHeight="1">
      <c r="A10" s="903"/>
      <c r="B10" s="906"/>
      <c r="C10" s="909"/>
      <c r="D10" s="903"/>
      <c r="E10" s="909"/>
      <c r="F10" s="906"/>
      <c r="G10" s="909"/>
      <c r="H10" s="897"/>
      <c r="I10" s="411"/>
    </row>
    <row r="11" spans="1:9" s="410" customFormat="1" ht="12.9" customHeight="1">
      <c r="A11" s="903"/>
      <c r="B11" s="907"/>
      <c r="C11" s="910"/>
      <c r="D11" s="911"/>
      <c r="E11" s="910"/>
      <c r="F11" s="907"/>
      <c r="G11" s="910"/>
      <c r="H11" s="898"/>
      <c r="I11" s="411"/>
    </row>
    <row r="12" spans="1:9" s="410" customFormat="1" ht="12.9" customHeight="1">
      <c r="A12" s="904"/>
      <c r="B12" s="899" t="s">
        <v>34</v>
      </c>
      <c r="C12" s="900"/>
      <c r="D12" s="899" t="s">
        <v>72</v>
      </c>
      <c r="E12" s="900"/>
      <c r="F12" s="781" t="s">
        <v>34</v>
      </c>
      <c r="G12" s="899" t="s">
        <v>72</v>
      </c>
      <c r="H12" s="901"/>
      <c r="I12" s="411"/>
    </row>
    <row r="13" spans="1:9" s="415" customFormat="1" ht="14.1" customHeight="1">
      <c r="A13" s="412"/>
      <c r="B13" s="413"/>
      <c r="C13" s="414"/>
      <c r="D13" s="414"/>
    </row>
    <row r="14" spans="1:9" s="415" customFormat="1" ht="12.9" customHeight="1">
      <c r="A14" s="416" t="s">
        <v>385</v>
      </c>
      <c r="B14" s="417">
        <v>18</v>
      </c>
      <c r="C14" s="417">
        <v>17</v>
      </c>
      <c r="D14" s="417">
        <v>94</v>
      </c>
      <c r="E14" s="417">
        <v>85</v>
      </c>
      <c r="F14" s="418">
        <v>20</v>
      </c>
      <c r="G14" s="417">
        <v>9</v>
      </c>
      <c r="H14" s="388">
        <v>9</v>
      </c>
    </row>
    <row r="15" spans="1:9" s="415" customFormat="1" ht="14.1" customHeight="1">
      <c r="A15" s="416"/>
      <c r="B15" s="417"/>
      <c r="C15" s="417"/>
      <c r="D15" s="417"/>
      <c r="E15" s="417"/>
      <c r="F15" s="418"/>
      <c r="G15" s="417"/>
      <c r="H15" s="388"/>
    </row>
    <row r="16" spans="1:9" s="415" customFormat="1" ht="12.9" customHeight="1">
      <c r="A16" s="416" t="s">
        <v>386</v>
      </c>
      <c r="B16" s="417">
        <v>4</v>
      </c>
      <c r="C16" s="417">
        <v>4</v>
      </c>
      <c r="D16" s="417">
        <v>61</v>
      </c>
      <c r="E16" s="417">
        <v>61</v>
      </c>
      <c r="F16" s="418">
        <v>9</v>
      </c>
      <c r="G16" s="417" t="s">
        <v>189</v>
      </c>
      <c r="H16" s="417" t="s">
        <v>189</v>
      </c>
    </row>
    <row r="17" spans="1:8" s="415" customFormat="1" ht="14.1" customHeight="1">
      <c r="A17" s="416"/>
      <c r="B17" s="417"/>
      <c r="C17" s="417"/>
      <c r="D17" s="417"/>
      <c r="E17" s="417"/>
      <c r="F17" s="418"/>
      <c r="G17" s="417"/>
      <c r="H17" s="388"/>
    </row>
    <row r="18" spans="1:8" s="415" customFormat="1" ht="12.9" customHeight="1">
      <c r="A18" s="416" t="s">
        <v>387</v>
      </c>
      <c r="B18" s="417" t="s">
        <v>189</v>
      </c>
      <c r="C18" s="417" t="s">
        <v>189</v>
      </c>
      <c r="D18" s="417" t="s">
        <v>189</v>
      </c>
      <c r="E18" s="388" t="s">
        <v>189</v>
      </c>
      <c r="F18" s="418" t="s">
        <v>189</v>
      </c>
      <c r="G18" s="417" t="s">
        <v>189</v>
      </c>
      <c r="H18" s="417" t="s">
        <v>189</v>
      </c>
    </row>
    <row r="19" spans="1:8" s="415" customFormat="1" ht="14.1" customHeight="1">
      <c r="A19" s="416"/>
      <c r="B19" s="417"/>
      <c r="C19" s="417"/>
      <c r="D19" s="417"/>
      <c r="E19" s="417"/>
      <c r="F19" s="418"/>
      <c r="G19" s="417"/>
      <c r="H19" s="388"/>
    </row>
    <row r="20" spans="1:8" s="415" customFormat="1" ht="12.9" customHeight="1">
      <c r="A20" s="416" t="s">
        <v>388</v>
      </c>
      <c r="B20" s="417">
        <v>4</v>
      </c>
      <c r="C20" s="417">
        <v>4</v>
      </c>
      <c r="D20" s="417">
        <v>144</v>
      </c>
      <c r="E20" s="417">
        <v>144</v>
      </c>
      <c r="F20" s="418">
        <v>6</v>
      </c>
      <c r="G20" s="417" t="s">
        <v>189</v>
      </c>
      <c r="H20" s="417" t="s">
        <v>189</v>
      </c>
    </row>
    <row r="21" spans="1:8" s="415" customFormat="1" ht="14.1" customHeight="1">
      <c r="A21" s="416"/>
      <c r="B21" s="417"/>
      <c r="C21" s="417"/>
      <c r="D21" s="417"/>
      <c r="E21" s="417"/>
      <c r="F21" s="418"/>
      <c r="G21" s="417"/>
      <c r="H21" s="388"/>
    </row>
    <row r="22" spans="1:8" s="415" customFormat="1" ht="12.9" customHeight="1">
      <c r="A22" s="416" t="s">
        <v>389</v>
      </c>
      <c r="B22" s="417">
        <v>4</v>
      </c>
      <c r="C22" s="417">
        <v>4</v>
      </c>
      <c r="D22" s="417">
        <v>252</v>
      </c>
      <c r="E22" s="417">
        <v>235</v>
      </c>
      <c r="F22" s="418">
        <v>6</v>
      </c>
      <c r="G22" s="417">
        <v>17</v>
      </c>
      <c r="H22" s="388">
        <v>17</v>
      </c>
    </row>
    <row r="23" spans="1:8" s="415" customFormat="1" ht="14.1" customHeight="1">
      <c r="A23" s="416"/>
      <c r="B23" s="417"/>
      <c r="C23" s="417"/>
      <c r="D23" s="417"/>
      <c r="E23" s="417"/>
      <c r="F23" s="418"/>
      <c r="G23" s="417"/>
      <c r="H23" s="388"/>
    </row>
    <row r="24" spans="1:8" s="415" customFormat="1" ht="12.9" customHeight="1">
      <c r="A24" s="416" t="s">
        <v>390</v>
      </c>
      <c r="B24" s="417">
        <v>10</v>
      </c>
      <c r="C24" s="417">
        <v>5</v>
      </c>
      <c r="D24" s="417">
        <v>1602</v>
      </c>
      <c r="E24" s="417">
        <v>712</v>
      </c>
      <c r="F24" s="418">
        <v>9</v>
      </c>
      <c r="G24" s="417">
        <v>890</v>
      </c>
      <c r="H24" s="388">
        <v>694</v>
      </c>
    </row>
    <row r="25" spans="1:8" s="415" customFormat="1" ht="14.1" customHeight="1">
      <c r="A25" s="416"/>
      <c r="B25" s="417"/>
      <c r="C25" s="417"/>
      <c r="D25" s="417"/>
      <c r="E25" s="417"/>
      <c r="F25" s="418"/>
      <c r="G25" s="417"/>
      <c r="H25" s="388"/>
    </row>
    <row r="26" spans="1:8" s="415" customFormat="1" ht="12.9" customHeight="1">
      <c r="A26" s="416" t="s">
        <v>391</v>
      </c>
      <c r="B26" s="417">
        <v>5</v>
      </c>
      <c r="C26" s="417">
        <v>5</v>
      </c>
      <c r="D26" s="417">
        <v>1313</v>
      </c>
      <c r="E26" s="417">
        <v>1160</v>
      </c>
      <c r="F26" s="418">
        <v>16</v>
      </c>
      <c r="G26" s="417">
        <v>153</v>
      </c>
      <c r="H26" s="388">
        <v>153</v>
      </c>
    </row>
    <row r="27" spans="1:8" s="415" customFormat="1" ht="14.1" customHeight="1">
      <c r="A27" s="416"/>
      <c r="B27" s="417"/>
      <c r="C27" s="417"/>
      <c r="D27" s="417"/>
      <c r="E27" s="417"/>
      <c r="F27" s="418"/>
      <c r="G27" s="417"/>
      <c r="H27" s="388"/>
    </row>
    <row r="28" spans="1:8" s="415" customFormat="1" ht="12.9" customHeight="1">
      <c r="A28" s="416" t="s">
        <v>392</v>
      </c>
      <c r="B28" s="417">
        <v>6</v>
      </c>
      <c r="C28" s="417">
        <v>2</v>
      </c>
      <c r="D28" s="417">
        <v>2344</v>
      </c>
      <c r="E28" s="417">
        <v>316</v>
      </c>
      <c r="F28" s="418">
        <v>3</v>
      </c>
      <c r="G28" s="417">
        <v>2028</v>
      </c>
      <c r="H28" s="388">
        <v>2028</v>
      </c>
    </row>
    <row r="29" spans="1:8" s="415" customFormat="1" ht="14.1" customHeight="1">
      <c r="A29" s="416"/>
      <c r="B29" s="417"/>
      <c r="C29" s="417"/>
      <c r="D29" s="417"/>
      <c r="E29" s="417"/>
      <c r="F29" s="418"/>
      <c r="G29" s="417"/>
      <c r="H29" s="388"/>
    </row>
    <row r="30" spans="1:8" s="415" customFormat="1" ht="12.9" customHeight="1">
      <c r="A30" s="416" t="s">
        <v>393</v>
      </c>
      <c r="B30" s="417">
        <v>6</v>
      </c>
      <c r="C30" s="417">
        <v>4</v>
      </c>
      <c r="D30" s="417">
        <v>3921</v>
      </c>
      <c r="E30" s="417">
        <v>1761</v>
      </c>
      <c r="F30" s="418">
        <v>15</v>
      </c>
      <c r="G30" s="417">
        <v>2160</v>
      </c>
      <c r="H30" s="388">
        <v>2158</v>
      </c>
    </row>
    <row r="31" spans="1:8" s="415" customFormat="1" ht="14.1" customHeight="1">
      <c r="A31" s="416"/>
      <c r="B31" s="417"/>
      <c r="C31" s="417"/>
      <c r="D31" s="417"/>
      <c r="E31" s="417"/>
      <c r="F31" s="418"/>
      <c r="G31" s="417"/>
      <c r="H31" s="388"/>
    </row>
    <row r="32" spans="1:8" s="415" customFormat="1" ht="12.9" customHeight="1">
      <c r="A32" s="416" t="s">
        <v>483</v>
      </c>
      <c r="B32" s="417">
        <v>12</v>
      </c>
      <c r="C32" s="417">
        <v>7</v>
      </c>
      <c r="D32" s="417">
        <v>20101</v>
      </c>
      <c r="E32" s="417">
        <v>8157</v>
      </c>
      <c r="F32" s="418">
        <v>40</v>
      </c>
      <c r="G32" s="417">
        <v>11944</v>
      </c>
      <c r="H32" s="388">
        <v>10211</v>
      </c>
    </row>
    <row r="33" spans="1:8" s="415" customFormat="1" ht="12.9" customHeight="1">
      <c r="A33" s="416"/>
      <c r="B33" s="417"/>
      <c r="C33" s="417"/>
      <c r="D33" s="417"/>
      <c r="E33" s="417"/>
      <c r="F33" s="418"/>
      <c r="G33" s="417"/>
      <c r="H33" s="388"/>
    </row>
    <row r="34" spans="1:8" s="415" customFormat="1" ht="12.9" customHeight="1">
      <c r="A34" s="416" t="s">
        <v>518</v>
      </c>
      <c r="B34" s="417">
        <v>7</v>
      </c>
      <c r="C34" s="417">
        <v>7</v>
      </c>
      <c r="D34" s="417">
        <v>25939</v>
      </c>
      <c r="E34" s="417">
        <v>21434</v>
      </c>
      <c r="F34" s="418">
        <v>89</v>
      </c>
      <c r="G34" s="417">
        <v>4505</v>
      </c>
      <c r="H34" s="388">
        <v>4505</v>
      </c>
    </row>
    <row r="35" spans="1:8" s="415" customFormat="1" ht="12.9" customHeight="1">
      <c r="A35" s="416"/>
      <c r="B35" s="417"/>
      <c r="C35" s="417"/>
      <c r="D35" s="417"/>
      <c r="E35" s="417"/>
      <c r="F35" s="418"/>
      <c r="G35" s="417"/>
      <c r="H35" s="388"/>
    </row>
    <row r="36" spans="1:8" s="415" customFormat="1" ht="12.9" customHeight="1">
      <c r="A36" s="416" t="s">
        <v>519</v>
      </c>
      <c r="B36" s="417">
        <v>11</v>
      </c>
      <c r="C36" s="417">
        <v>10</v>
      </c>
      <c r="D36" s="417">
        <v>70845</v>
      </c>
      <c r="E36" s="417">
        <v>21148</v>
      </c>
      <c r="F36" s="418">
        <v>202</v>
      </c>
      <c r="G36" s="417">
        <v>49697</v>
      </c>
      <c r="H36" s="388">
        <v>43228</v>
      </c>
    </row>
    <row r="37" spans="1:8" s="415" customFormat="1" ht="12.9" customHeight="1">
      <c r="A37" s="416"/>
      <c r="B37" s="417"/>
      <c r="C37" s="417"/>
      <c r="D37" s="417"/>
      <c r="E37" s="417"/>
      <c r="F37" s="418"/>
      <c r="G37" s="417"/>
      <c r="H37" s="388"/>
    </row>
    <row r="38" spans="1:8" s="415" customFormat="1" ht="12.9" customHeight="1">
      <c r="A38" s="416" t="s">
        <v>394</v>
      </c>
      <c r="B38" s="417">
        <v>8</v>
      </c>
      <c r="C38" s="417">
        <v>6</v>
      </c>
      <c r="D38" s="417">
        <v>323458</v>
      </c>
      <c r="E38" s="417">
        <v>214754</v>
      </c>
      <c r="F38" s="418">
        <v>105</v>
      </c>
      <c r="G38" s="417">
        <v>108704</v>
      </c>
      <c r="H38" s="388">
        <v>108655</v>
      </c>
    </row>
    <row r="39" spans="1:8" s="415" customFormat="1" ht="11.4" customHeight="1">
      <c r="A39" s="416"/>
      <c r="B39" s="417"/>
      <c r="C39" s="417"/>
      <c r="D39" s="417"/>
      <c r="E39" s="417"/>
      <c r="F39" s="418"/>
      <c r="G39" s="417"/>
      <c r="H39" s="388"/>
    </row>
    <row r="40" spans="1:8" s="415" customFormat="1" ht="11.4" customHeight="1">
      <c r="A40" s="412"/>
      <c r="B40" s="417"/>
      <c r="C40" s="417"/>
      <c r="D40" s="417"/>
      <c r="E40" s="417"/>
      <c r="F40" s="417"/>
      <c r="G40" s="417"/>
      <c r="H40" s="417"/>
    </row>
    <row r="41" spans="1:8" s="422" customFormat="1" ht="12.9" customHeight="1">
      <c r="A41" s="419" t="s">
        <v>395</v>
      </c>
      <c r="B41" s="420">
        <v>95</v>
      </c>
      <c r="C41" s="420">
        <v>75</v>
      </c>
      <c r="D41" s="420">
        <v>450074</v>
      </c>
      <c r="E41" s="420">
        <v>269967</v>
      </c>
      <c r="F41" s="631">
        <v>520</v>
      </c>
      <c r="G41" s="420">
        <v>180107</v>
      </c>
      <c r="H41" s="421">
        <v>171658</v>
      </c>
    </row>
    <row r="42" spans="1:8" s="415" customFormat="1" ht="12" customHeight="1">
      <c r="B42" s="423"/>
    </row>
    <row r="43" spans="1:8" ht="12" customHeight="1">
      <c r="A43" s="410" t="s">
        <v>37</v>
      </c>
      <c r="B43" s="408"/>
      <c r="C43" s="407"/>
      <c r="D43" s="407"/>
      <c r="F43" s="424"/>
    </row>
    <row r="44" spans="1:8" s="410" customFormat="1" ht="10.5" customHeight="1">
      <c r="A44" s="410" t="s">
        <v>376</v>
      </c>
      <c r="B44" s="425"/>
    </row>
    <row r="45" spans="1:8" s="426" customFormat="1" ht="10.5" customHeight="1">
      <c r="A45" s="326" t="s">
        <v>396</v>
      </c>
      <c r="B45" s="425"/>
      <c r="C45" s="410"/>
      <c r="D45" s="410"/>
    </row>
    <row r="46" spans="1:8" s="415" customFormat="1" ht="11.4" customHeight="1">
      <c r="A46" s="326" t="s">
        <v>347</v>
      </c>
      <c r="B46" s="427"/>
      <c r="C46" s="409"/>
      <c r="D46" s="409"/>
    </row>
    <row r="47" spans="1:8" s="415" customFormat="1" ht="11.4" customHeight="1">
      <c r="A47" s="409"/>
      <c r="B47" s="427"/>
      <c r="C47" s="409"/>
      <c r="D47" s="409"/>
    </row>
    <row r="48" spans="1:8" s="415" customFormat="1" ht="11.4" customHeight="1">
      <c r="A48" s="409"/>
      <c r="B48" s="427"/>
      <c r="C48" s="409"/>
      <c r="D48" s="409"/>
    </row>
    <row r="49" spans="1:8" s="415" customFormat="1" ht="11.4" customHeight="1">
      <c r="A49" s="409"/>
      <c r="B49" s="427"/>
      <c r="C49" s="409"/>
      <c r="D49" s="409"/>
      <c r="G49" s="428"/>
      <c r="H49" s="428"/>
    </row>
    <row r="50" spans="1:8" s="415" customFormat="1" ht="11.4" customHeight="1">
      <c r="A50" s="409"/>
      <c r="B50" s="427"/>
      <c r="C50" s="409"/>
      <c r="D50" s="409"/>
      <c r="H50" s="428"/>
    </row>
    <row r="51" spans="1:8" s="415" customFormat="1" ht="11.4" customHeight="1">
      <c r="A51" s="409"/>
      <c r="B51" s="427"/>
      <c r="C51" s="409"/>
      <c r="D51" s="409"/>
    </row>
    <row r="52" spans="1:8" s="415" customFormat="1" ht="11.4" customHeight="1">
      <c r="A52" s="409"/>
      <c r="B52" s="427"/>
      <c r="C52" s="409"/>
      <c r="D52" s="409"/>
    </row>
    <row r="53" spans="1:8" s="415" customFormat="1" ht="11.4" customHeight="1">
      <c r="A53" s="409"/>
      <c r="B53" s="427"/>
      <c r="C53" s="409"/>
      <c r="D53" s="409"/>
    </row>
    <row r="54" spans="1:8" s="430" customFormat="1" ht="11.4" customHeight="1">
      <c r="A54" s="409"/>
      <c r="B54" s="427"/>
      <c r="C54" s="409"/>
      <c r="D54" s="409"/>
      <c r="E54" s="429"/>
    </row>
    <row r="55" spans="1:8" s="415" customFormat="1" ht="11.4" customHeight="1">
      <c r="A55" s="409"/>
      <c r="B55" s="427"/>
      <c r="C55" s="409"/>
      <c r="D55" s="409"/>
      <c r="E55" s="428"/>
    </row>
    <row r="56" spans="1:8" s="415" customFormat="1" ht="11.4" customHeight="1">
      <c r="A56" s="409"/>
      <c r="B56" s="427"/>
      <c r="C56" s="409"/>
      <c r="D56" s="409"/>
      <c r="E56" s="429"/>
    </row>
    <row r="57" spans="1:8" s="415" customFormat="1">
      <c r="A57" s="409"/>
      <c r="B57" s="427"/>
      <c r="C57" s="409"/>
      <c r="D57" s="409"/>
      <c r="E57" s="429"/>
      <c r="F57" s="430"/>
      <c r="G57" s="430"/>
      <c r="H57" s="430"/>
    </row>
    <row r="58" spans="1:8">
      <c r="E58" s="431"/>
    </row>
    <row r="59" spans="1:8">
      <c r="E59" s="424"/>
    </row>
    <row r="60" spans="1:8" s="410" customFormat="1" ht="10.199999999999999">
      <c r="B60" s="425"/>
    </row>
  </sheetData>
  <mergeCells count="14">
    <mergeCell ref="H6:H11"/>
    <mergeCell ref="B12:C12"/>
    <mergeCell ref="D12:E12"/>
    <mergeCell ref="G12:H12"/>
    <mergeCell ref="A4:A12"/>
    <mergeCell ref="B4:B11"/>
    <mergeCell ref="C4:C11"/>
    <mergeCell ref="D4:D11"/>
    <mergeCell ref="E4:H4"/>
    <mergeCell ref="E5:F5"/>
    <mergeCell ref="G5:H5"/>
    <mergeCell ref="E6:E11"/>
    <mergeCell ref="F6:F11"/>
    <mergeCell ref="G6:G11"/>
  </mergeCells>
  <printOptions gridLinesSet="0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16</oddHeader>
    <oddFooter>&amp;C&amp;6© Statistisches Landesamt des Freistaates Sachsen - Q I 1 - 3j/13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63"/>
  <sheetViews>
    <sheetView showGridLines="0" zoomScaleNormal="100" workbookViewId="0">
      <selection activeCell="C37" sqref="C37"/>
    </sheetView>
  </sheetViews>
  <sheetFormatPr baseColWidth="10" defaultColWidth="11.375" defaultRowHeight="11.4"/>
  <cols>
    <col min="1" max="1" width="22.375" style="433" customWidth="1"/>
    <col min="2" max="2" width="8.875" style="433" customWidth="1"/>
    <col min="3" max="3" width="10.125" style="433" customWidth="1"/>
    <col min="4" max="4" width="10.625" style="433" customWidth="1"/>
    <col min="5" max="5" width="9.125" style="433" customWidth="1"/>
    <col min="6" max="6" width="7.875" style="433" customWidth="1"/>
    <col min="7" max="8" width="9.625" style="433" customWidth="1"/>
    <col min="9" max="9" width="7" style="433" customWidth="1"/>
    <col min="10" max="16384" width="11.375" style="433"/>
  </cols>
  <sheetData>
    <row r="1" spans="1:12" s="432" customFormat="1" ht="15" customHeight="1">
      <c r="A1" s="432" t="s">
        <v>397</v>
      </c>
    </row>
    <row r="2" spans="1:12" s="432" customFormat="1" ht="15" customHeight="1">
      <c r="A2" s="432" t="s">
        <v>398</v>
      </c>
    </row>
    <row r="3" spans="1:12" ht="13.5" customHeight="1">
      <c r="A3" s="323"/>
    </row>
    <row r="4" spans="1:12" s="435" customFormat="1" ht="12.6" customHeight="1">
      <c r="A4" s="923" t="s">
        <v>245</v>
      </c>
      <c r="B4" s="926" t="s">
        <v>399</v>
      </c>
      <c r="C4" s="928" t="s">
        <v>400</v>
      </c>
      <c r="D4" s="657" t="s">
        <v>41</v>
      </c>
      <c r="E4" s="434"/>
      <c r="F4" s="434"/>
      <c r="G4" s="434"/>
      <c r="H4" s="434"/>
      <c r="I4" s="434"/>
    </row>
    <row r="5" spans="1:12" s="435" customFormat="1" ht="12.6" customHeight="1">
      <c r="A5" s="924"/>
      <c r="B5" s="927"/>
      <c r="C5" s="917"/>
      <c r="D5" s="929" t="s">
        <v>401</v>
      </c>
      <c r="E5" s="917" t="s">
        <v>402</v>
      </c>
      <c r="F5" s="918" t="s">
        <v>403</v>
      </c>
      <c r="G5" s="436" t="s">
        <v>404</v>
      </c>
      <c r="H5" s="917" t="s">
        <v>405</v>
      </c>
      <c r="I5" s="919" t="s">
        <v>406</v>
      </c>
    </row>
    <row r="6" spans="1:12" s="435" customFormat="1" ht="12.6" customHeight="1">
      <c r="A6" s="924"/>
      <c r="B6" s="927"/>
      <c r="C6" s="917"/>
      <c r="D6" s="929"/>
      <c r="E6" s="917"/>
      <c r="F6" s="927"/>
      <c r="G6" s="437" t="s">
        <v>407</v>
      </c>
      <c r="H6" s="917"/>
      <c r="I6" s="920"/>
    </row>
    <row r="7" spans="1:12" s="435" customFormat="1" ht="12.6" customHeight="1">
      <c r="A7" s="924"/>
      <c r="B7" s="927"/>
      <c r="C7" s="917"/>
      <c r="D7" s="929"/>
      <c r="E7" s="917"/>
      <c r="F7" s="927"/>
      <c r="G7" s="437" t="s">
        <v>408</v>
      </c>
      <c r="H7" s="917"/>
      <c r="I7" s="920"/>
    </row>
    <row r="8" spans="1:12" s="438" customFormat="1" ht="12.6" customHeight="1">
      <c r="A8" s="924"/>
      <c r="B8" s="927"/>
      <c r="C8" s="918"/>
      <c r="D8" s="930"/>
      <c r="E8" s="918"/>
      <c r="F8" s="927"/>
      <c r="G8" s="437" t="s">
        <v>409</v>
      </c>
      <c r="H8" s="918"/>
      <c r="I8" s="920"/>
    </row>
    <row r="9" spans="1:12" s="438" customFormat="1" ht="12.6" customHeight="1">
      <c r="A9" s="925"/>
      <c r="B9" s="439" t="s">
        <v>34</v>
      </c>
      <c r="C9" s="921" t="s">
        <v>72</v>
      </c>
      <c r="D9" s="922"/>
      <c r="E9" s="922"/>
      <c r="F9" s="922"/>
      <c r="G9" s="922"/>
      <c r="H9" s="922"/>
      <c r="I9" s="922"/>
    </row>
    <row r="10" spans="1:12" ht="12.6" customHeight="1">
      <c r="A10" s="440"/>
      <c r="B10" s="441"/>
      <c r="C10" s="442"/>
      <c r="D10" s="443"/>
      <c r="E10" s="443"/>
      <c r="F10" s="443"/>
      <c r="G10" s="443"/>
      <c r="H10" s="443"/>
      <c r="I10" s="443"/>
    </row>
    <row r="11" spans="1:12" ht="12" customHeight="1">
      <c r="A11" s="356" t="s">
        <v>19</v>
      </c>
      <c r="B11" s="417">
        <v>1</v>
      </c>
      <c r="C11" s="444">
        <v>13416</v>
      </c>
      <c r="D11" s="444" t="s">
        <v>189</v>
      </c>
      <c r="E11" s="444" t="s">
        <v>189</v>
      </c>
      <c r="F11" s="444" t="s">
        <v>189</v>
      </c>
      <c r="G11" s="445" t="s">
        <v>189</v>
      </c>
      <c r="H11" s="444">
        <v>13416</v>
      </c>
      <c r="I11" s="444" t="s">
        <v>189</v>
      </c>
      <c r="K11" s="446"/>
      <c r="L11" s="446"/>
    </row>
    <row r="12" spans="1:12" ht="12" customHeight="1">
      <c r="A12" s="356"/>
      <c r="B12" s="417"/>
      <c r="C12" s="444"/>
      <c r="D12" s="444"/>
      <c r="E12" s="444"/>
      <c r="F12" s="444"/>
      <c r="G12" s="445"/>
      <c r="H12" s="444"/>
      <c r="I12" s="444"/>
      <c r="J12" s="447"/>
      <c r="K12" s="446"/>
      <c r="L12" s="446"/>
    </row>
    <row r="13" spans="1:12" ht="12" customHeight="1">
      <c r="A13" s="356" t="s">
        <v>182</v>
      </c>
      <c r="B13" s="417">
        <v>95</v>
      </c>
      <c r="C13" s="444">
        <v>32856</v>
      </c>
      <c r="D13" s="444">
        <v>1524</v>
      </c>
      <c r="E13" s="444">
        <v>2695</v>
      </c>
      <c r="F13" s="444" t="s">
        <v>189</v>
      </c>
      <c r="G13" s="445" t="s">
        <v>189</v>
      </c>
      <c r="H13" s="444">
        <v>28428</v>
      </c>
      <c r="I13" s="444">
        <v>209</v>
      </c>
      <c r="J13" s="447"/>
      <c r="K13" s="446"/>
      <c r="L13" s="446"/>
    </row>
    <row r="14" spans="1:12" ht="12" customHeight="1">
      <c r="A14" s="356" t="s">
        <v>183</v>
      </c>
      <c r="B14" s="417">
        <v>66</v>
      </c>
      <c r="C14" s="444">
        <v>15761</v>
      </c>
      <c r="D14" s="444">
        <v>3150</v>
      </c>
      <c r="E14" s="444">
        <v>1237</v>
      </c>
      <c r="F14" s="444">
        <v>393</v>
      </c>
      <c r="G14" s="445" t="s">
        <v>189</v>
      </c>
      <c r="H14" s="444">
        <v>9100</v>
      </c>
      <c r="I14" s="444">
        <v>1881</v>
      </c>
      <c r="J14" s="447"/>
      <c r="K14" s="446"/>
      <c r="L14" s="446"/>
    </row>
    <row r="15" spans="1:12" ht="12" customHeight="1">
      <c r="A15" s="356" t="s">
        <v>20</v>
      </c>
      <c r="B15" s="417">
        <v>58</v>
      </c>
      <c r="C15" s="444">
        <v>9459</v>
      </c>
      <c r="D15" s="444">
        <v>393</v>
      </c>
      <c r="E15" s="444">
        <v>4105</v>
      </c>
      <c r="F15" s="444">
        <v>26</v>
      </c>
      <c r="G15" s="445" t="s">
        <v>189</v>
      </c>
      <c r="H15" s="444">
        <v>4935</v>
      </c>
      <c r="I15" s="444" t="s">
        <v>189</v>
      </c>
      <c r="K15" s="446"/>
      <c r="L15" s="446"/>
    </row>
    <row r="16" spans="1:12" ht="12" customHeight="1">
      <c r="A16" s="356" t="s">
        <v>184</v>
      </c>
      <c r="B16" s="417">
        <v>10</v>
      </c>
      <c r="C16" s="444">
        <v>2265</v>
      </c>
      <c r="D16" s="444">
        <v>1534</v>
      </c>
      <c r="E16" s="444">
        <v>731</v>
      </c>
      <c r="F16" s="444" t="s">
        <v>189</v>
      </c>
      <c r="G16" s="445" t="s">
        <v>189</v>
      </c>
      <c r="H16" s="444" t="s">
        <v>189</v>
      </c>
      <c r="I16" s="444" t="s">
        <v>189</v>
      </c>
      <c r="K16" s="446"/>
      <c r="L16" s="446"/>
    </row>
    <row r="17" spans="1:12" ht="12" customHeight="1">
      <c r="A17" s="356"/>
      <c r="B17" s="417"/>
      <c r="C17" s="444"/>
      <c r="D17" s="444"/>
      <c r="E17" s="444"/>
      <c r="F17" s="444"/>
      <c r="G17" s="445"/>
      <c r="H17" s="444"/>
      <c r="I17" s="444"/>
      <c r="K17" s="446"/>
      <c r="L17" s="446"/>
    </row>
    <row r="18" spans="1:12" ht="12" customHeight="1">
      <c r="A18" s="356"/>
      <c r="B18" s="417"/>
      <c r="C18" s="444"/>
      <c r="D18" s="444"/>
      <c r="E18" s="444"/>
      <c r="F18" s="444"/>
      <c r="G18" s="445"/>
      <c r="H18" s="444"/>
      <c r="I18" s="444"/>
      <c r="J18" s="447"/>
      <c r="K18" s="446"/>
      <c r="L18" s="446"/>
    </row>
    <row r="19" spans="1:12" ht="12" customHeight="1">
      <c r="A19" s="356" t="s">
        <v>21</v>
      </c>
      <c r="B19" s="417">
        <v>3</v>
      </c>
      <c r="C19" s="444">
        <v>21953</v>
      </c>
      <c r="D19" s="444">
        <v>4755</v>
      </c>
      <c r="E19" s="444" t="s">
        <v>189</v>
      </c>
      <c r="F19" s="444">
        <v>13149</v>
      </c>
      <c r="G19" s="445">
        <v>4049</v>
      </c>
      <c r="H19" s="444" t="s">
        <v>189</v>
      </c>
      <c r="I19" s="444" t="s">
        <v>189</v>
      </c>
      <c r="J19" s="320"/>
      <c r="K19" s="446"/>
      <c r="L19" s="446"/>
    </row>
    <row r="20" spans="1:12" ht="12" customHeight="1">
      <c r="A20" s="356"/>
      <c r="B20" s="417"/>
      <c r="C20" s="444"/>
      <c r="D20" s="444"/>
      <c r="E20" s="444"/>
      <c r="F20" s="444"/>
      <c r="G20" s="445"/>
      <c r="H20" s="444"/>
      <c r="I20" s="444"/>
      <c r="J20" s="320"/>
      <c r="K20" s="446"/>
      <c r="L20" s="446"/>
    </row>
    <row r="21" spans="1:12" ht="12" customHeight="1">
      <c r="A21" s="356" t="s">
        <v>22</v>
      </c>
      <c r="B21" s="417">
        <v>87</v>
      </c>
      <c r="C21" s="444">
        <v>11765</v>
      </c>
      <c r="D21" s="444">
        <v>11585</v>
      </c>
      <c r="E21" s="444">
        <v>180</v>
      </c>
      <c r="F21" s="444" t="s">
        <v>189</v>
      </c>
      <c r="G21" s="445" t="s">
        <v>189</v>
      </c>
      <c r="H21" s="444" t="s">
        <v>189</v>
      </c>
      <c r="I21" s="444" t="s">
        <v>189</v>
      </c>
      <c r="J21" s="320"/>
      <c r="K21" s="446"/>
      <c r="L21" s="446"/>
    </row>
    <row r="22" spans="1:12" ht="12" customHeight="1">
      <c r="A22" s="356" t="s">
        <v>185</v>
      </c>
      <c r="B22" s="417">
        <v>63</v>
      </c>
      <c r="C22" s="444">
        <v>10611</v>
      </c>
      <c r="D22" s="444">
        <v>7192</v>
      </c>
      <c r="E22" s="444">
        <v>1478</v>
      </c>
      <c r="F22" s="444">
        <v>1359</v>
      </c>
      <c r="G22" s="445">
        <v>582</v>
      </c>
      <c r="H22" s="444" t="s">
        <v>189</v>
      </c>
      <c r="I22" s="444" t="s">
        <v>189</v>
      </c>
      <c r="J22" s="320"/>
      <c r="K22" s="446"/>
      <c r="L22" s="446"/>
    </row>
    <row r="23" spans="1:12" ht="12" customHeight="1">
      <c r="A23" s="356" t="s">
        <v>23</v>
      </c>
      <c r="B23" s="417">
        <v>47</v>
      </c>
      <c r="C23" s="444">
        <v>8050</v>
      </c>
      <c r="D23" s="444">
        <v>5843</v>
      </c>
      <c r="E23" s="444">
        <v>69</v>
      </c>
      <c r="F23" s="444">
        <v>916</v>
      </c>
      <c r="G23" s="445" t="s">
        <v>189</v>
      </c>
      <c r="H23" s="444">
        <v>1222</v>
      </c>
      <c r="I23" s="444" t="s">
        <v>189</v>
      </c>
      <c r="J23" s="320"/>
      <c r="K23" s="446"/>
      <c r="L23" s="446"/>
    </row>
    <row r="24" spans="1:12" ht="12" customHeight="1">
      <c r="A24" s="389" t="s">
        <v>213</v>
      </c>
      <c r="B24" s="417"/>
      <c r="C24" s="444"/>
      <c r="D24" s="444"/>
      <c r="E24" s="444"/>
      <c r="F24" s="444"/>
      <c r="G24" s="445"/>
      <c r="H24" s="444"/>
      <c r="I24" s="444"/>
      <c r="J24" s="320"/>
      <c r="K24" s="446"/>
      <c r="L24" s="446"/>
    </row>
    <row r="25" spans="1:12" ht="12" customHeight="1">
      <c r="A25" s="356" t="s">
        <v>223</v>
      </c>
      <c r="B25" s="417">
        <v>13</v>
      </c>
      <c r="C25" s="444">
        <v>32066</v>
      </c>
      <c r="D25" s="444">
        <v>1825</v>
      </c>
      <c r="E25" s="444">
        <v>276</v>
      </c>
      <c r="F25" s="444" t="s">
        <v>189</v>
      </c>
      <c r="G25" s="445" t="s">
        <v>189</v>
      </c>
      <c r="H25" s="444">
        <v>29965</v>
      </c>
      <c r="I25" s="444" t="s">
        <v>189</v>
      </c>
      <c r="J25" s="320"/>
      <c r="K25" s="446"/>
      <c r="L25" s="446"/>
    </row>
    <row r="26" spans="1:12" ht="12" customHeight="1">
      <c r="A26" s="356"/>
      <c r="B26" s="417"/>
      <c r="C26" s="444"/>
      <c r="D26" s="444"/>
      <c r="E26" s="444"/>
      <c r="F26" s="444"/>
      <c r="G26" s="445"/>
      <c r="H26" s="444"/>
      <c r="I26" s="444"/>
      <c r="J26" s="447"/>
      <c r="K26" s="446"/>
      <c r="L26" s="446"/>
    </row>
    <row r="27" spans="1:12" ht="12" customHeight="1">
      <c r="A27" s="356"/>
      <c r="B27" s="417"/>
      <c r="C27" s="444"/>
      <c r="D27" s="444"/>
      <c r="E27" s="444"/>
      <c r="F27" s="444"/>
      <c r="G27" s="445"/>
      <c r="H27" s="444"/>
      <c r="I27" s="444"/>
      <c r="J27" s="447"/>
      <c r="K27" s="446"/>
      <c r="L27" s="446"/>
    </row>
    <row r="28" spans="1:12" ht="12" customHeight="1">
      <c r="A28" s="356" t="s">
        <v>24</v>
      </c>
      <c r="B28" s="417" t="s">
        <v>189</v>
      </c>
      <c r="C28" s="444" t="s">
        <v>189</v>
      </c>
      <c r="D28" s="444" t="s">
        <v>189</v>
      </c>
      <c r="E28" s="444" t="s">
        <v>189</v>
      </c>
      <c r="F28" s="444" t="s">
        <v>189</v>
      </c>
      <c r="G28" s="445" t="s">
        <v>189</v>
      </c>
      <c r="H28" s="444" t="s">
        <v>189</v>
      </c>
      <c r="I28" s="444" t="s">
        <v>189</v>
      </c>
      <c r="J28" s="447"/>
      <c r="K28" s="446"/>
      <c r="L28" s="446"/>
    </row>
    <row r="29" spans="1:12" ht="12" customHeight="1">
      <c r="A29" s="356"/>
      <c r="B29" s="417"/>
      <c r="C29" s="444"/>
      <c r="D29" s="444"/>
      <c r="E29" s="444"/>
      <c r="F29" s="444"/>
      <c r="G29" s="445"/>
      <c r="H29" s="444"/>
      <c r="I29" s="444"/>
      <c r="J29" s="447"/>
      <c r="K29" s="446"/>
      <c r="L29" s="446"/>
    </row>
    <row r="30" spans="1:12" ht="12" customHeight="1">
      <c r="A30" s="356" t="s">
        <v>186</v>
      </c>
      <c r="B30" s="417">
        <v>48</v>
      </c>
      <c r="C30" s="444">
        <v>32508</v>
      </c>
      <c r="D30" s="444">
        <v>19667</v>
      </c>
      <c r="E30" s="444">
        <v>8</v>
      </c>
      <c r="F30" s="444">
        <v>12833</v>
      </c>
      <c r="G30" s="445" t="s">
        <v>189</v>
      </c>
      <c r="H30" s="444" t="s">
        <v>189</v>
      </c>
      <c r="I30" s="444" t="s">
        <v>189</v>
      </c>
      <c r="J30" s="320"/>
      <c r="K30" s="446"/>
      <c r="L30" s="446"/>
    </row>
    <row r="31" spans="1:12" ht="12" customHeight="1">
      <c r="A31" s="356" t="s">
        <v>187</v>
      </c>
      <c r="B31" s="417">
        <v>22</v>
      </c>
      <c r="C31" s="444">
        <v>35608</v>
      </c>
      <c r="D31" s="444">
        <v>4438</v>
      </c>
      <c r="E31" s="444">
        <v>358</v>
      </c>
      <c r="F31" s="444">
        <v>30812</v>
      </c>
      <c r="G31" s="445" t="s">
        <v>189</v>
      </c>
      <c r="H31" s="444" t="s">
        <v>189</v>
      </c>
      <c r="I31" s="444" t="s">
        <v>189</v>
      </c>
      <c r="J31" s="320"/>
      <c r="K31" s="446"/>
      <c r="L31" s="446"/>
    </row>
    <row r="32" spans="1:12" ht="12" customHeight="1">
      <c r="A32" s="356"/>
      <c r="B32" s="417"/>
      <c r="C32" s="444"/>
      <c r="D32" s="444"/>
      <c r="E32" s="444"/>
      <c r="F32" s="444"/>
      <c r="G32" s="445"/>
      <c r="H32" s="444"/>
      <c r="I32" s="444"/>
      <c r="J32" s="320"/>
      <c r="K32" s="446"/>
      <c r="L32" s="446"/>
    </row>
    <row r="33" spans="1:12" ht="12" customHeight="1">
      <c r="A33" s="356"/>
      <c r="B33" s="417"/>
      <c r="C33" s="444"/>
      <c r="D33" s="444"/>
      <c r="E33" s="444"/>
      <c r="F33" s="444"/>
      <c r="G33" s="445"/>
      <c r="H33" s="444"/>
      <c r="I33" s="444"/>
      <c r="J33" s="447"/>
      <c r="K33" s="446"/>
      <c r="L33" s="446"/>
    </row>
    <row r="34" spans="1:12" ht="12" customHeight="1">
      <c r="A34" s="119" t="s">
        <v>25</v>
      </c>
      <c r="B34" s="420">
        <v>513</v>
      </c>
      <c r="C34" s="448">
        <v>226318</v>
      </c>
      <c r="D34" s="448">
        <v>61906</v>
      </c>
      <c r="E34" s="448">
        <v>11137</v>
      </c>
      <c r="F34" s="448">
        <v>59488</v>
      </c>
      <c r="G34" s="449">
        <v>4631</v>
      </c>
      <c r="H34" s="448">
        <v>87066</v>
      </c>
      <c r="I34" s="448">
        <v>2090</v>
      </c>
      <c r="J34" s="447"/>
      <c r="K34" s="446"/>
      <c r="L34" s="446"/>
    </row>
    <row r="35" spans="1:12" ht="12" customHeight="1">
      <c r="A35" s="119"/>
      <c r="B35" s="417"/>
      <c r="C35" s="444"/>
      <c r="D35" s="444"/>
      <c r="E35" s="444"/>
      <c r="F35" s="444"/>
      <c r="G35" s="445"/>
      <c r="H35" s="444"/>
      <c r="I35" s="444"/>
      <c r="J35" s="447"/>
      <c r="K35" s="446"/>
      <c r="L35" s="446"/>
    </row>
    <row r="36" spans="1:12" ht="12" customHeight="1">
      <c r="A36" s="450" t="s">
        <v>410</v>
      </c>
      <c r="B36" s="451"/>
      <c r="C36" s="444"/>
      <c r="D36" s="444"/>
      <c r="E36" s="444"/>
      <c r="F36" s="444"/>
      <c r="G36" s="445"/>
      <c r="H36" s="444"/>
      <c r="I36" s="444"/>
      <c r="J36" s="447"/>
      <c r="K36" s="446"/>
      <c r="L36" s="446"/>
    </row>
    <row r="37" spans="1:12" ht="12" customHeight="1">
      <c r="A37" s="450" t="s">
        <v>36</v>
      </c>
      <c r="B37" s="451">
        <v>5</v>
      </c>
      <c r="C37" s="444">
        <v>134</v>
      </c>
      <c r="D37" s="444">
        <v>134</v>
      </c>
      <c r="E37" s="444" t="s">
        <v>189</v>
      </c>
      <c r="F37" s="444" t="s">
        <v>189</v>
      </c>
      <c r="G37" s="445" t="s">
        <v>189</v>
      </c>
      <c r="H37" s="444" t="s">
        <v>189</v>
      </c>
      <c r="I37" s="444" t="s">
        <v>189</v>
      </c>
      <c r="J37" s="447"/>
      <c r="K37" s="446"/>
      <c r="L37" s="446"/>
    </row>
    <row r="38" spans="1:12" ht="12" customHeight="1">
      <c r="A38" s="450" t="s">
        <v>35</v>
      </c>
      <c r="B38" s="451">
        <v>2</v>
      </c>
      <c r="C38" s="444">
        <v>43515</v>
      </c>
      <c r="D38" s="444" t="s">
        <v>189</v>
      </c>
      <c r="E38" s="444" t="s">
        <v>189</v>
      </c>
      <c r="F38" s="444" t="s">
        <v>189</v>
      </c>
      <c r="G38" s="445" t="s">
        <v>189</v>
      </c>
      <c r="H38" s="444">
        <v>43515</v>
      </c>
      <c r="I38" s="444" t="s">
        <v>189</v>
      </c>
      <c r="J38" s="447"/>
      <c r="K38" s="446"/>
      <c r="L38" s="446"/>
    </row>
    <row r="39" spans="1:12" ht="12" customHeight="1">
      <c r="A39" s="450"/>
      <c r="B39" s="451"/>
      <c r="C39" s="444"/>
      <c r="D39" s="444"/>
      <c r="E39" s="444"/>
      <c r="F39" s="444"/>
      <c r="G39" s="445"/>
      <c r="H39" s="444"/>
      <c r="I39" s="444"/>
      <c r="J39" s="447"/>
      <c r="K39" s="446"/>
      <c r="L39" s="446"/>
    </row>
    <row r="40" spans="1:12" ht="12" customHeight="1">
      <c r="A40" s="452" t="s">
        <v>53</v>
      </c>
      <c r="B40" s="453">
        <v>520</v>
      </c>
      <c r="C40" s="448">
        <v>269967</v>
      </c>
      <c r="D40" s="448">
        <v>62040</v>
      </c>
      <c r="E40" s="448">
        <v>11137</v>
      </c>
      <c r="F40" s="448">
        <v>59488</v>
      </c>
      <c r="G40" s="449">
        <v>4631</v>
      </c>
      <c r="H40" s="448">
        <v>130581</v>
      </c>
      <c r="I40" s="448">
        <v>2090</v>
      </c>
      <c r="J40" s="447"/>
      <c r="K40" s="446"/>
      <c r="L40" s="446"/>
    </row>
    <row r="41" spans="1:12" ht="12.6" customHeight="1">
      <c r="A41" s="454"/>
      <c r="B41" s="455"/>
      <c r="C41" s="455"/>
      <c r="D41" s="455"/>
      <c r="E41" s="455"/>
      <c r="F41" s="455"/>
      <c r="G41" s="455"/>
      <c r="H41" s="455"/>
      <c r="I41" s="455"/>
      <c r="J41" s="447"/>
    </row>
    <row r="42" spans="1:12" ht="12.6" customHeight="1">
      <c r="A42" s="435" t="s">
        <v>37</v>
      </c>
    </row>
    <row r="43" spans="1:12" ht="10.5" customHeight="1">
      <c r="A43" s="438" t="s">
        <v>411</v>
      </c>
      <c r="B43" s="441"/>
    </row>
    <row r="44" spans="1:12" ht="11.4" customHeight="1">
      <c r="A44" s="441"/>
      <c r="B44" s="441"/>
    </row>
    <row r="45" spans="1:12" ht="11.4" customHeight="1"/>
    <row r="46" spans="1:12" ht="11.4" customHeight="1">
      <c r="A46" s="441"/>
      <c r="B46" s="441"/>
    </row>
    <row r="47" spans="1:12" ht="11.4" customHeight="1">
      <c r="A47" s="441"/>
      <c r="B47" s="441"/>
    </row>
    <row r="48" spans="1:12" ht="11.4" customHeight="1">
      <c r="A48" s="441"/>
      <c r="B48" s="441"/>
    </row>
    <row r="49" spans="1:2" ht="11.4" customHeight="1">
      <c r="A49" s="441"/>
      <c r="B49" s="441"/>
    </row>
    <row r="50" spans="1:2" ht="11.4" customHeight="1">
      <c r="A50" s="441"/>
      <c r="B50" s="441"/>
    </row>
    <row r="51" spans="1:2" ht="11.4" customHeight="1">
      <c r="A51" s="441"/>
      <c r="B51" s="441"/>
    </row>
    <row r="52" spans="1:2">
      <c r="A52" s="441"/>
      <c r="B52" s="441"/>
    </row>
    <row r="53" spans="1:2">
      <c r="A53" s="441"/>
      <c r="B53" s="441"/>
    </row>
    <row r="54" spans="1:2">
      <c r="A54" s="441"/>
      <c r="B54" s="441"/>
    </row>
    <row r="55" spans="1:2">
      <c r="A55" s="441"/>
      <c r="B55" s="441"/>
    </row>
    <row r="56" spans="1:2">
      <c r="A56" s="441"/>
      <c r="B56" s="441"/>
    </row>
    <row r="57" spans="1:2">
      <c r="A57" s="441"/>
      <c r="B57" s="441"/>
    </row>
    <row r="58" spans="1:2">
      <c r="A58" s="441"/>
      <c r="B58" s="441"/>
    </row>
    <row r="59" spans="1:2">
      <c r="A59" s="441"/>
      <c r="B59" s="441"/>
    </row>
    <row r="60" spans="1:2">
      <c r="A60" s="441"/>
      <c r="B60" s="441"/>
    </row>
    <row r="61" spans="1:2">
      <c r="A61" s="441"/>
      <c r="B61" s="441"/>
    </row>
    <row r="62" spans="1:2">
      <c r="A62" s="441"/>
      <c r="B62" s="441"/>
    </row>
    <row r="63" spans="1:2">
      <c r="A63" s="441"/>
      <c r="B63" s="441"/>
    </row>
  </sheetData>
  <mergeCells count="9">
    <mergeCell ref="H5:H8"/>
    <mergeCell ref="I5:I8"/>
    <mergeCell ref="C9:I9"/>
    <mergeCell ref="A4:A9"/>
    <mergeCell ref="B4:B8"/>
    <mergeCell ref="C4:C8"/>
    <mergeCell ref="D5:D8"/>
    <mergeCell ref="E5:E8"/>
    <mergeCell ref="F5:F8"/>
  </mergeCells>
  <printOptions gridLinesSet="0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17</oddHeader>
    <oddFooter>&amp;C&amp;6© Statistisches Landesamt des Freistaates Sachsen - Q I 1 - 3j/13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35</vt:i4>
      </vt:variant>
    </vt:vector>
  </HeadingPairs>
  <TitlesOfParts>
    <vt:vector size="35" baseType="lpstr">
      <vt:lpstr>Inhalt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</vt:lpstr>
      <vt:lpstr>Tab 10</vt:lpstr>
      <vt:lpstr>Tab 11</vt:lpstr>
      <vt:lpstr>Tab 12</vt:lpstr>
      <vt:lpstr>Tab 13</vt:lpstr>
      <vt:lpstr>Tab 14</vt:lpstr>
      <vt:lpstr>Tab 15</vt:lpstr>
      <vt:lpstr>Tab 16</vt:lpstr>
      <vt:lpstr>Tab 17</vt:lpstr>
      <vt:lpstr>Tab 18</vt:lpstr>
      <vt:lpstr>Tab 19</vt:lpstr>
      <vt:lpstr>Tab 20</vt:lpstr>
      <vt:lpstr>Tab21</vt:lpstr>
      <vt:lpstr>Tab 22</vt:lpstr>
      <vt:lpstr>Tab 23</vt:lpstr>
      <vt:lpstr>Tab 24</vt:lpstr>
      <vt:lpstr>Tab 25</vt:lpstr>
      <vt:lpstr>Tab26</vt:lpstr>
      <vt:lpstr>Tab 27</vt:lpstr>
      <vt:lpstr>Tab 28</vt:lpstr>
      <vt:lpstr>Tab29</vt:lpstr>
      <vt:lpstr>Tab30</vt:lpstr>
      <vt:lpstr>Tab31</vt:lpstr>
      <vt:lpstr>Tab 32</vt:lpstr>
      <vt:lpstr>Tab 33</vt:lpstr>
      <vt:lpstr>Tab34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 Krüger</dc:creator>
  <cp:lastModifiedBy>Teschner, Jochen - StaLa</cp:lastModifiedBy>
  <cp:lastPrinted>2015-09-11T06:55:09Z</cp:lastPrinted>
  <dcterms:created xsi:type="dcterms:W3CDTF">2006-02-15T06:45:47Z</dcterms:created>
  <dcterms:modified xsi:type="dcterms:W3CDTF">2015-09-11T06:58:20Z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1594588065</vt:i4>
  </property>
  <property fmtid="{D5CDD505-2E9C-101B-9397-08002B2CF9AE}" pid="3" name="_NewReviewCycle">
    <vt:lpwstr/>
  </property>
  <property fmtid="{D5CDD505-2E9C-101B-9397-08002B2CF9AE}" pid="4" name="_EmailSubject">
    <vt:lpwstr>Statistischer Bericht Q I 1 - 3j/13 - Öffentliche Wasserversorgung und Abwasserentsorgung im Freistaat Sachsen 2013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ReviewingToolsShownOnce">
    <vt:lpwstr/>
  </property>
</Properties>
</file>