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" yWindow="48" windowWidth="12048" windowHeight="11568"/>
  </bookViews>
  <sheets>
    <sheet name="Inhalt" sheetId="2" r:id="rId1"/>
    <sheet name="TAB1_2014" sheetId="3" r:id="rId2"/>
    <sheet name="TAB2_2014" sheetId="4" r:id="rId3"/>
    <sheet name="TAB3_2014" sheetId="5" r:id="rId4"/>
    <sheet name="TAB4_2014" sheetId="6" r:id="rId5"/>
    <sheet name="TAB5_2014" sheetId="7" r:id="rId6"/>
    <sheet name="TAB6_2014" sheetId="8" r:id="rId7"/>
    <sheet name="TAB7_2014" sheetId="9" r:id="rId8"/>
    <sheet name="TAB8_2014" sheetId="1" r:id="rId9"/>
  </sheets>
  <definedNames>
    <definedName name="_xlnm.Print_Area" localSheetId="1">TAB1_2014!$A$1:$F$40</definedName>
  </definedNames>
  <calcPr calcId="145621"/>
</workbook>
</file>

<file path=xl/calcChain.xml><?xml version="1.0" encoding="utf-8"?>
<calcChain xmlns="http://schemas.openxmlformats.org/spreadsheetml/2006/main">
  <c r="E43" i="9" l="1"/>
  <c r="D43" i="9"/>
  <c r="D42" i="9"/>
  <c r="C42" i="9"/>
  <c r="E38" i="9"/>
  <c r="D38" i="9"/>
  <c r="C38" i="9"/>
  <c r="B37" i="9"/>
  <c r="D44" i="9" s="1"/>
  <c r="B36" i="9"/>
  <c r="C43" i="9" s="1"/>
  <c r="B35" i="9"/>
  <c r="E42" i="9" s="1"/>
  <c r="B34" i="9"/>
  <c r="E41" i="9" s="1"/>
  <c r="E30" i="9"/>
  <c r="D30" i="9"/>
  <c r="D29" i="9"/>
  <c r="C29" i="9"/>
  <c r="E26" i="9"/>
  <c r="D26" i="9"/>
  <c r="D25" i="9"/>
  <c r="C25" i="9"/>
  <c r="D22" i="9"/>
  <c r="C22" i="9"/>
  <c r="E19" i="9"/>
  <c r="D19" i="9"/>
  <c r="D31" i="9" s="1"/>
  <c r="C19" i="9"/>
  <c r="C31" i="9" s="1"/>
  <c r="B19" i="9"/>
  <c r="E31" i="9" s="1"/>
  <c r="B18" i="9"/>
  <c r="C30" i="9" s="1"/>
  <c r="B17" i="9"/>
  <c r="E29" i="9" s="1"/>
  <c r="B16" i="9"/>
  <c r="E28" i="9" s="1"/>
  <c r="B15" i="9"/>
  <c r="D27" i="9" s="1"/>
  <c r="B14" i="9"/>
  <c r="C26" i="9" s="1"/>
  <c r="B13" i="9"/>
  <c r="E25" i="9" s="1"/>
  <c r="B12" i="9"/>
  <c r="E24" i="9" s="1"/>
  <c r="B11" i="9"/>
  <c r="D23" i="9" s="1"/>
  <c r="B10" i="9"/>
  <c r="E29" i="8"/>
  <c r="F28" i="8"/>
  <c r="D26" i="8"/>
  <c r="E25" i="8"/>
  <c r="F24" i="8"/>
  <c r="G18" i="8"/>
  <c r="F18" i="8"/>
  <c r="E18" i="8"/>
  <c r="E30" i="8" s="1"/>
  <c r="D18" i="8"/>
  <c r="C18" i="8"/>
  <c r="B17" i="8"/>
  <c r="D29" i="8" s="1"/>
  <c r="B16" i="8"/>
  <c r="E28" i="8" s="1"/>
  <c r="B15" i="8"/>
  <c r="F27" i="8" s="1"/>
  <c r="B14" i="8"/>
  <c r="G26" i="8" s="1"/>
  <c r="B13" i="8"/>
  <c r="D25" i="8" s="1"/>
  <c r="B12" i="8"/>
  <c r="E24" i="8" s="1"/>
  <c r="B11" i="8"/>
  <c r="E23" i="8" s="1"/>
  <c r="B10" i="8"/>
  <c r="B9" i="8"/>
  <c r="B18" i="8" s="1"/>
  <c r="D30" i="8" s="1"/>
  <c r="E29" i="7"/>
  <c r="F28" i="7"/>
  <c r="D26" i="7"/>
  <c r="E25" i="7"/>
  <c r="F24" i="7"/>
  <c r="D22" i="7"/>
  <c r="G18" i="7"/>
  <c r="F18" i="7"/>
  <c r="E18" i="7"/>
  <c r="D18" i="7"/>
  <c r="C18" i="7"/>
  <c r="B17" i="7"/>
  <c r="D29" i="7" s="1"/>
  <c r="B16" i="7"/>
  <c r="E28" i="7" s="1"/>
  <c r="B15" i="7"/>
  <c r="F27" i="7" s="1"/>
  <c r="B14" i="7"/>
  <c r="G26" i="7" s="1"/>
  <c r="B13" i="7"/>
  <c r="D25" i="7" s="1"/>
  <c r="B12" i="7"/>
  <c r="E24" i="7" s="1"/>
  <c r="B11" i="7"/>
  <c r="D23" i="7" s="1"/>
  <c r="B10" i="7"/>
  <c r="C22" i="7" s="1"/>
  <c r="B9" i="7"/>
  <c r="D21" i="7" s="1"/>
  <c r="E41" i="6"/>
  <c r="E38" i="6"/>
  <c r="D38" i="6"/>
  <c r="C38" i="6"/>
  <c r="B37" i="6"/>
  <c r="B36" i="6"/>
  <c r="C43" i="6" s="1"/>
  <c r="B35" i="6"/>
  <c r="E42" i="6" s="1"/>
  <c r="B34" i="6"/>
  <c r="D41" i="6" s="1"/>
  <c r="E29" i="6"/>
  <c r="E27" i="6"/>
  <c r="C24" i="6"/>
  <c r="E19" i="6"/>
  <c r="D19" i="6"/>
  <c r="C19" i="6"/>
  <c r="B18" i="6"/>
  <c r="E30" i="6" s="1"/>
  <c r="B17" i="6"/>
  <c r="C29" i="6" s="1"/>
  <c r="B16" i="6"/>
  <c r="E28" i="6" s="1"/>
  <c r="B15" i="6"/>
  <c r="C27" i="6" s="1"/>
  <c r="B14" i="6"/>
  <c r="C26" i="6" s="1"/>
  <c r="B13" i="6"/>
  <c r="E25" i="6" s="1"/>
  <c r="B12" i="6"/>
  <c r="E24" i="6" s="1"/>
  <c r="B11" i="6"/>
  <c r="E23" i="6" s="1"/>
  <c r="B10" i="6"/>
  <c r="E22" i="6" s="1"/>
  <c r="F18" i="5"/>
  <c r="E18" i="5"/>
  <c r="D18" i="5"/>
  <c r="C18" i="5"/>
  <c r="B17" i="5"/>
  <c r="E29" i="5" s="1"/>
  <c r="B16" i="5"/>
  <c r="E28" i="5" s="1"/>
  <c r="B15" i="5"/>
  <c r="D27" i="5" s="1"/>
  <c r="B14" i="5"/>
  <c r="D26" i="5" s="1"/>
  <c r="B13" i="5"/>
  <c r="C25" i="5" s="1"/>
  <c r="B12" i="5"/>
  <c r="C24" i="5" s="1"/>
  <c r="B11" i="5"/>
  <c r="D23" i="5" s="1"/>
  <c r="B10" i="5"/>
  <c r="C22" i="5" s="1"/>
  <c r="B9" i="5"/>
  <c r="C21" i="5" s="1"/>
  <c r="F11" i="3"/>
  <c r="G23" i="1"/>
  <c r="D23" i="1"/>
  <c r="E23" i="9" l="1"/>
  <c r="E27" i="9"/>
  <c r="E44" i="9"/>
  <c r="C24" i="9"/>
  <c r="C28" i="9"/>
  <c r="B38" i="9"/>
  <c r="C41" i="9"/>
  <c r="C23" i="9"/>
  <c r="D24" i="9"/>
  <c r="C27" i="9"/>
  <c r="D28" i="9"/>
  <c r="D41" i="9"/>
  <c r="C44" i="9"/>
  <c r="F30" i="8"/>
  <c r="C30" i="8"/>
  <c r="G30" i="8"/>
  <c r="C27" i="8"/>
  <c r="G27" i="8"/>
  <c r="C23" i="8"/>
  <c r="C24" i="8"/>
  <c r="G24" i="8"/>
  <c r="F25" i="8"/>
  <c r="E26" i="8"/>
  <c r="D27" i="8"/>
  <c r="C28" i="8"/>
  <c r="G28" i="8"/>
  <c r="F29" i="8"/>
  <c r="F23" i="8"/>
  <c r="D23" i="8"/>
  <c r="D24" i="8"/>
  <c r="C25" i="8"/>
  <c r="G25" i="8"/>
  <c r="F26" i="8"/>
  <c r="E27" i="8"/>
  <c r="D28" i="8"/>
  <c r="C29" i="8"/>
  <c r="G29" i="8"/>
  <c r="C26" i="8"/>
  <c r="C21" i="7"/>
  <c r="E22" i="7"/>
  <c r="C24" i="7"/>
  <c r="G24" i="7"/>
  <c r="F25" i="7"/>
  <c r="E26" i="7"/>
  <c r="D27" i="7"/>
  <c r="C28" i="7"/>
  <c r="G28" i="7"/>
  <c r="F29" i="7"/>
  <c r="E23" i="7"/>
  <c r="C27" i="7"/>
  <c r="G27" i="7"/>
  <c r="C23" i="7"/>
  <c r="D24" i="7"/>
  <c r="C25" i="7"/>
  <c r="G25" i="7"/>
  <c r="F26" i="7"/>
  <c r="E27" i="7"/>
  <c r="D28" i="7"/>
  <c r="C29" i="7"/>
  <c r="G29" i="7"/>
  <c r="B18" i="7"/>
  <c r="D30" i="7" s="1"/>
  <c r="C26" i="7"/>
  <c r="E45" i="6"/>
  <c r="E43" i="6"/>
  <c r="B19" i="6"/>
  <c r="D31" i="6" s="1"/>
  <c r="D26" i="6"/>
  <c r="C28" i="6"/>
  <c r="C30" i="6"/>
  <c r="C42" i="6"/>
  <c r="C23" i="6"/>
  <c r="C25" i="6"/>
  <c r="E26" i="6"/>
  <c r="B38" i="6"/>
  <c r="C45" i="6" s="1"/>
  <c r="C41" i="6"/>
  <c r="D24" i="5"/>
  <c r="D25" i="5"/>
  <c r="E26" i="5"/>
  <c r="E27" i="5"/>
  <c r="F28" i="5"/>
  <c r="C23" i="5"/>
  <c r="E24" i="5"/>
  <c r="E25" i="5"/>
  <c r="F26" i="5"/>
  <c r="C28" i="5"/>
  <c r="C29" i="5"/>
  <c r="B18" i="5"/>
  <c r="C30" i="5" s="1"/>
  <c r="F24" i="5"/>
  <c r="C26" i="5"/>
  <c r="C27" i="5"/>
  <c r="D28" i="5"/>
  <c r="D29" i="5"/>
  <c r="D45" i="9" l="1"/>
  <c r="C45" i="9"/>
  <c r="E45" i="9"/>
  <c r="E30" i="7"/>
  <c r="G30" i="7"/>
  <c r="C30" i="7"/>
  <c r="F30" i="7"/>
  <c r="C31" i="6"/>
  <c r="D45" i="6"/>
  <c r="E31" i="6"/>
  <c r="F30" i="5"/>
  <c r="E30" i="5"/>
  <c r="D30" i="5"/>
</calcChain>
</file>

<file path=xl/sharedStrings.xml><?xml version="1.0" encoding="utf-8"?>
<sst xmlns="http://schemas.openxmlformats.org/spreadsheetml/2006/main" count="383" uniqueCount="127">
  <si>
    <t xml:space="preserve">8. Schwangerschaftsabbrüche von Frauen 2012 bis 2014 in und aus Sachsen </t>
  </si>
  <si>
    <r>
      <t>Bundesland</t>
    </r>
    <r>
      <rPr>
        <vertAlign val="superscript"/>
        <sz val="8"/>
        <rFont val="Arial"/>
        <family val="2"/>
      </rPr>
      <t>1)</t>
    </r>
  </si>
  <si>
    <t>Eingriffsort in Sachsen</t>
  </si>
  <si>
    <t>Wohnort in Sachsen</t>
  </si>
  <si>
    <t>Baden-Württemberg</t>
  </si>
  <si>
    <t xml:space="preserve"> -</t>
  </si>
  <si>
    <t xml:space="preserve"> - 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</si>
  <si>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</si>
  <si>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</si>
  <si>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</si>
  <si>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</si>
  <si>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</si>
  <si>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</si>
  <si>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</si>
  <si>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</si>
  <si>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</si>
  <si>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</si>
  <si>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</si>
  <si>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</si>
  <si>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</si>
  <si>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</si>
  <si>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</si>
  <si>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</si>
  <si>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x</t>
  </si>
  <si>
    <t>Insgesamt</t>
  </si>
  <si>
    <t>_____</t>
  </si>
  <si>
    <t xml:space="preserve">1) Bei Eingriffsort in Sachsen entsprechendes Bundesland, in dem sich der Wohnort der Frau befindet; bei Wohnort in Sachsen     </t>
  </si>
  <si>
    <t xml:space="preserve">    entsprechendes Bundesland, in dem der Eingriffsort liegt.    </t>
  </si>
  <si>
    <t>Inhalt</t>
  </si>
  <si>
    <t>Tabellen</t>
  </si>
  <si>
    <t>1.</t>
  </si>
  <si>
    <t xml:space="preserve">Geburten und Schwangerschaftsabbrüche 2011 bis 2014  </t>
  </si>
  <si>
    <t>2.</t>
  </si>
  <si>
    <t>Schwangerschaftsabbrüche 2006 bis 2014 nach dem Alter der Frauen</t>
  </si>
  <si>
    <t>3.</t>
  </si>
  <si>
    <t>Schwangerschaftsabbrüche 2014 nach Alter und Familienstand der Frauen</t>
  </si>
  <si>
    <t>4.</t>
  </si>
  <si>
    <t>Schwangerschaftsabbrüche 2014 nach Alter und Familienstand der Frauen und
dem rechtlichen Grund des Abbruchs</t>
  </si>
  <si>
    <t>5.</t>
  </si>
  <si>
    <t xml:space="preserve">Schwangerschaftsabbrüche 2014 nach Alter der Frauen und der Zahl der
im Haushalt lebenden minderjährigen Kinder  </t>
  </si>
  <si>
    <t>6.</t>
  </si>
  <si>
    <t xml:space="preserve">Schwangerschaftsabbrüche 2014 nach Alter der Frauen und der Zahl der
vorangegangenen Lebendgeborenen  </t>
  </si>
  <si>
    <t>7.</t>
  </si>
  <si>
    <t>Schwangerschaftsabbrüche 2014 nach Alter und Familienstand der Frauen und
dem Ort des Eingriffs</t>
  </si>
  <si>
    <t>8.</t>
  </si>
  <si>
    <t>Schwangerschaftsabbrüche von Frauen 2012 bis 2014 in und aus Sachsen</t>
  </si>
  <si>
    <r>
      <t>1. Geburten und Schwangerschaftsabbrüche 2011 bis 2014</t>
    </r>
    <r>
      <rPr>
        <b/>
        <vertAlign val="superscript"/>
        <sz val="10"/>
        <rFont val="Arial"/>
        <family val="2"/>
      </rPr>
      <t>1)</t>
    </r>
  </si>
  <si>
    <t>Merkmal</t>
  </si>
  <si>
    <t>Geburten</t>
  </si>
  <si>
    <t xml:space="preserve">  Lebendgeburten</t>
  </si>
  <si>
    <t xml:space="preserve">  Totgeburten</t>
  </si>
  <si>
    <t xml:space="preserve">  Geburten mit Lebend- und Totgeborenen 
    (bei Mehrlingen)</t>
  </si>
  <si>
    <t>Schwangerschaftsabbrüche</t>
  </si>
  <si>
    <t>Verhältnis der Schwangerschaftsabbrüche
   zur Summe der Geburten und Schwanger-
   schaftsabbrüche (in Prozent)</t>
  </si>
  <si>
    <t xml:space="preserve">1) nach dem Wohnort   </t>
  </si>
  <si>
    <t>2. Schwangerschaftsabbrüche 2006 bis 2014 nach dem Alter der Frauen</t>
  </si>
  <si>
    <t>Alter 
von … bis 
unter ... Jahren</t>
  </si>
  <si>
    <t xml:space="preserve">     unter 15</t>
  </si>
  <si>
    <t xml:space="preserve">  15 - 18 </t>
  </si>
  <si>
    <t xml:space="preserve">  18 - 20 </t>
  </si>
  <si>
    <t xml:space="preserve">  20 - 25 </t>
  </si>
  <si>
    <t xml:space="preserve">  25 - 30 </t>
  </si>
  <si>
    <t xml:space="preserve">  30 - 35 </t>
  </si>
  <si>
    <t xml:space="preserve">  35 - 40 </t>
  </si>
  <si>
    <t xml:space="preserve">  40 - 45 </t>
  </si>
  <si>
    <t xml:space="preserve"> 45 - 50</t>
  </si>
  <si>
    <t xml:space="preserve">     über 50     </t>
  </si>
  <si>
    <t>Schwangerschaftsabbrüche
je 10 000 Frauen der jeweiligen Altersgruppe</t>
  </si>
  <si>
    <r>
      <t xml:space="preserve">      15 - 18 </t>
    </r>
    <r>
      <rPr>
        <vertAlign val="superscript"/>
        <sz val="9"/>
        <rFont val="Arial"/>
        <family val="2"/>
      </rPr>
      <t xml:space="preserve">1) </t>
    </r>
  </si>
  <si>
    <t xml:space="preserve">      40 - 45</t>
  </si>
  <si>
    <r>
      <t xml:space="preserve">   45 - 50</t>
    </r>
    <r>
      <rPr>
        <vertAlign val="superscript"/>
        <sz val="9"/>
        <rFont val="Arial"/>
        <family val="2"/>
      </rPr>
      <t>1)</t>
    </r>
  </si>
  <si>
    <t xml:space="preserve">1) Schwangerschaftsabbrüche von Frauen unter 15 Jahren werden aus methodischen Gründen in der Altersgruppe 15-18, </t>
  </si>
  <si>
    <t>    von Frauen über 50 Jahren in der Altersgruppe 45-50 Jahre zur Berechnung erfasst; bis 2007 Berechnungen mit der</t>
  </si>
  <si>
    <t xml:space="preserve">    Bevölkerung im Jahresdurchschnitt, ab 2008 mit der Bevölkerung am 30. Juni. Bis 2010 Bevölkerungsfortschreibung auf </t>
  </si>
  <si>
    <t xml:space="preserve">    Basis der Registerdaten vom 3. Oktober 1990, ab 2011 auf Basis der Ergebnisse des Zensus 2011.</t>
  </si>
  <si>
    <t xml:space="preserve">    </t>
  </si>
  <si>
    <t>3. Schwangerschaftsabbrüche 2014 nach Alter und Familienstand der Frauen</t>
  </si>
  <si>
    <t>Alter
von … bis
unter … Jahren</t>
  </si>
  <si>
    <t>Familienstand</t>
  </si>
  <si>
    <t>ledig</t>
  </si>
  <si>
    <t>verheiratet</t>
  </si>
  <si>
    <t>geschieden</t>
  </si>
  <si>
    <t>verwitwet</t>
  </si>
  <si>
    <t>Anzahl</t>
  </si>
  <si>
    <t xml:space="preserve">             unter 15</t>
  </si>
  <si>
    <t xml:space="preserve"> 18 - 20</t>
  </si>
  <si>
    <t>-</t>
  </si>
  <si>
    <t>über 45</t>
  </si>
  <si>
    <r>
      <t>Prozent</t>
    </r>
    <r>
      <rPr>
        <b/>
        <vertAlign val="superscript"/>
        <sz val="9"/>
        <rFont val="Arial"/>
        <family val="2"/>
      </rPr>
      <t>1)</t>
    </r>
  </si>
  <si>
    <t>1) Differenzen durch Rundung</t>
  </si>
  <si>
    <t xml:space="preserve">4. Schwangerschaftsabbrüche 2014 nach Alter und Familienstand der Frauen </t>
  </si>
  <si>
    <t xml:space="preserve">    und dem rechtlichen Grund des Abbruchs</t>
  </si>
  <si>
    <t>Alter
 von ... bis
unter ... Jahren</t>
  </si>
  <si>
    <t>Rechtliche Begründung</t>
  </si>
  <si>
    <t>medizinische
Indikation</t>
  </si>
  <si>
    <t>kriminologische
Indikation</t>
  </si>
  <si>
    <t>Beratungs-
regelung</t>
  </si>
  <si>
    <t xml:space="preserve">     Ledig</t>
  </si>
  <si>
    <t xml:space="preserve">     Verheiratet</t>
  </si>
  <si>
    <t xml:space="preserve">     Geschieden</t>
  </si>
  <si>
    <t xml:space="preserve">     Verwitwet</t>
  </si>
  <si>
    <t xml:space="preserve">     Insgesamt</t>
  </si>
  <si>
    <t>Prozent</t>
  </si>
  <si>
    <t xml:space="preserve">5. Schwangerschaftsabbrüche 2014 nach Alter der Frauen </t>
  </si>
  <si>
    <t xml:space="preserve">    und der Zahl der im Haushalt lebenden minderjährigen Kinder</t>
  </si>
  <si>
    <t>Davon mit ... im Haushalt lebenden minderjährigen Kindern</t>
  </si>
  <si>
    <t>keine</t>
  </si>
  <si>
    <t>4 und mehr</t>
  </si>
  <si>
    <t xml:space="preserve">         unter 15</t>
  </si>
  <si>
    <t xml:space="preserve">6. Schwangerschaftsabbrüche 2014 nach Alter der Frauen </t>
  </si>
  <si>
    <t xml:space="preserve">    und der Zahl der vorangegangenen Lebendgeborenen</t>
  </si>
  <si>
    <t>Davon Frauen mit ... Lebendgeborenen</t>
  </si>
  <si>
    <t>ohne</t>
  </si>
  <si>
    <t>mit</t>
  </si>
  <si>
    <t>davon nach der Zahl der Lebendgeborenen</t>
  </si>
  <si>
    <t>3 und mehr</t>
  </si>
  <si>
    <t xml:space="preserve">7. Schwangerschaftsabbrüche 2014 nach Alter und Familienstand der Frauen </t>
  </si>
  <si>
    <t xml:space="preserve">    und dem Ort des Eingriffs</t>
  </si>
  <si>
    <t>Alter
von ... bis
unter ... Jahren</t>
  </si>
  <si>
    <t>Gynäkologische Praxis/
OP-Zentrum</t>
  </si>
  <si>
    <t>Krankenhaus</t>
  </si>
  <si>
    <t>ambulant</t>
  </si>
  <si>
    <t>stationär</t>
  </si>
  <si>
    <t xml:space="preserve">            unter 15</t>
  </si>
  <si>
    <t xml:space="preserve">   -</t>
  </si>
  <si>
    <t>Statistischer Bericht A IV 11 - j/14 - Schwangerschaftsabbrüche im Freistaat Sachsen 2014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</si>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</sst>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###\ ###\ \ \ \ \ ;@\ \ \ \ \ "/>
    <numFmt numFmtId="165" formatCode="0\ \ "/>
    <numFmt numFmtId="166" formatCode="###\ ###\ &quot;&quot;;;\-\ &quot;&quot;"/>
    <numFmt numFmtId="167" formatCode="###\ ###.0\ "/>
    <numFmt numFmtId="168" formatCode="#,##0.0"/>
    <numFmt numFmtId="169" formatCode="#\ ###\ ##0;\-#\ ###\ ##0;\-"/>
    <numFmt numFmtId="170" formatCode="0.0"/>
    <numFmt numFmtId="171" formatCode="###\ ##0.0\ \ \ ;@\ \ \ "/>
    <numFmt numFmtId="172" formatCode="###\ ##0\ \ \ \ ;@\ \ \ \ "/>
    <numFmt numFmtId="173" formatCode="###\ ##0.0\ \ \ \ ;@\ \ \ \ "/>
    <numFmt numFmtId="174" formatCode="0.000000"/>
    <numFmt numFmtId="175" formatCode="0.000"/>
    <numFmt numFmtId="176" formatCode="###\ ##0\ \ \ \ \ \ \ ;@\ \ \ \ \ \ \ "/>
    <numFmt numFmtId="177" formatCode="###\ ##0.0\ \ \ \ \ \ \ ;@\ \ \ \ \ \ \ "/>
    <numFmt numFmtId="178" formatCode="#\ ###\ \ \ \ \ \ \ \ ;@\ \ \ \ \ \ \ \ "/>
    <numFmt numFmtId="179" formatCode="0.00;[Red]0.00"/>
    <numFmt numFmtId="180" formatCode="#\ ##0.0\ \ \ \ \ \ \ \ ;@\ \ \ \ \ \ \ \ "/>
    <numFmt numFmtId="181" formatCode="#\ ##0.0\ \ \ \ \ \ \ \ \ ;@\ \ \ \ \ \ \ \ \ "/>
    <numFmt numFmtId="182" formatCode="0.0000"/>
    <numFmt numFmtId="183" formatCode="#\ ##0\ \ \ \ \ \ \ \ \ \ \ ;@\ \ \ \ \ \ \ \ \ \ \ \ "/>
    <numFmt numFmtId="184" formatCode="#\ ##0.0\ \ \ \ \ \ \ \ \ \ \ ;@\ \ \ \ \ \ \ \ \ \ \ \ "/>
    <numFmt numFmtId="185" formatCode="#\ ##0.0\ \ ;@\ "/>
    <numFmt numFmtId="186" formatCode="#\ ##0.0\ &quot;        &quot;;@&quot;         &quot;"/>
  </numFmts>
  <fonts count="19">
    <font>
      <sz val="10"/>
      <name val="Helvetica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name val="Helvetica"/>
      <family val="2"/>
    </font>
    <font>
      <b/>
      <sz val="10"/>
      <name val="Optimum"/>
    </font>
    <font>
      <b/>
      <vertAlign val="superscript"/>
      <sz val="10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b/>
      <i/>
      <sz val="9"/>
      <name val="Arial"/>
      <family val="2"/>
    </font>
    <font>
      <b/>
      <vertAlign val="superscript"/>
      <sz val="9"/>
      <name val="Arial"/>
      <family val="2"/>
    </font>
    <font>
      <b/>
      <i/>
      <sz val="10"/>
      <name val="Arial"/>
      <family val="2"/>
    </font>
    <font>
      <b/>
      <u/>
      <sz val="11"/>
      <name val="Arial"/>
      <family val="2"/>
    </font>
    <font>
      <u/>
      <sz val="10"/>
      <color theme="10"/>
      <name val="Helvetica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0" fontId="9" fillId="0" borderId="0"/>
    <xf numFmtId="0" fontId="18" fillId="0" borderId="0" applyNumberFormat="0" applyFill="0" applyBorder="0" applyAlignment="0" applyProtection="0"/>
  </cellStyleXfs>
  <cellXfs count="208">
    <xf numFmtId="0" fontId="0" fillId="0" borderId="0" xfId="0"/>
    <xf numFmtId="0" fontId="1" fillId="0" borderId="0" xfId="0" applyFont="1" applyBorder="1" applyAlignment="1"/>
    <xf numFmtId="0" fontId="2" fillId="0" borderId="0" xfId="0" applyFont="1"/>
    <xf numFmtId="0" fontId="2" fillId="0" borderId="0" xfId="0" applyFont="1" applyBorder="1"/>
    <xf numFmtId="0" fontId="3" fillId="0" borderId="0" xfId="0" applyFont="1" applyBorder="1" applyAlignment="1"/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/>
    <xf numFmtId="164" fontId="6" fillId="0" borderId="0" xfId="0" applyNumberFormat="1" applyFont="1" applyAlignment="1">
      <alignment horizontal="right"/>
    </xf>
    <xf numFmtId="0" fontId="6" fillId="0" borderId="0" xfId="0" applyFont="1"/>
    <xf numFmtId="0" fontId="7" fillId="0" borderId="7" xfId="0" applyFont="1" applyBorder="1"/>
    <xf numFmtId="164" fontId="7" fillId="0" borderId="0" xfId="0" applyNumberFormat="1" applyFont="1" applyAlignment="1">
      <alignment horizontal="right"/>
    </xf>
    <xf numFmtId="0" fontId="7" fillId="0" borderId="0" xfId="0" applyFont="1"/>
    <xf numFmtId="164" fontId="2" fillId="0" borderId="0" xfId="0" applyNumberFormat="1" applyFont="1"/>
    <xf numFmtId="0" fontId="8" fillId="0" borderId="0" xfId="0" applyFont="1"/>
    <xf numFmtId="0" fontId="8" fillId="0" borderId="0" xfId="0" applyFont="1" applyBorder="1"/>
    <xf numFmtId="0" fontId="4" fillId="0" borderId="0" xfId="0" applyFont="1"/>
    <xf numFmtId="0" fontId="3" fillId="0" borderId="0" xfId="1" applyFont="1" applyAlignment="1">
      <alignment horizontal="left"/>
    </xf>
    <xf numFmtId="0" fontId="10" fillId="0" borderId="0" xfId="1" applyFont="1" applyAlignment="1">
      <alignment horizontal="left"/>
    </xf>
    <xf numFmtId="0" fontId="1" fillId="0" borderId="0" xfId="1" applyFont="1" applyAlignment="1">
      <alignment horizontal="centerContinuous"/>
    </xf>
    <xf numFmtId="0" fontId="1" fillId="0" borderId="0" xfId="1" applyFont="1"/>
    <xf numFmtId="0" fontId="6" fillId="0" borderId="0" xfId="1" applyFont="1"/>
    <xf numFmtId="1" fontId="6" fillId="0" borderId="0" xfId="1" applyNumberFormat="1" applyFont="1" applyAlignment="1">
      <alignment horizontal="right" indent="1"/>
    </xf>
    <xf numFmtId="0" fontId="7" fillId="0" borderId="0" xfId="1" applyFont="1"/>
    <xf numFmtId="0" fontId="6" fillId="0" borderId="0" xfId="1" applyFont="1" applyAlignment="1">
      <alignment horizontal="right"/>
    </xf>
    <xf numFmtId="0" fontId="2" fillId="0" borderId="0" xfId="1" applyFont="1"/>
    <xf numFmtId="165" fontId="2" fillId="0" borderId="0" xfId="1" applyNumberFormat="1" applyFont="1"/>
    <xf numFmtId="0" fontId="3" fillId="0" borderId="0" xfId="1" applyFont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/>
    <xf numFmtId="0" fontId="6" fillId="0" borderId="7" xfId="0" applyFont="1" applyBorder="1" applyAlignment="1">
      <alignment horizontal="center"/>
    </xf>
    <xf numFmtId="0" fontId="6" fillId="0" borderId="0" xfId="0" applyFont="1" applyBorder="1"/>
    <xf numFmtId="166" fontId="6" fillId="0" borderId="0" xfId="0" applyNumberFormat="1" applyFont="1" applyBorder="1" applyAlignment="1">
      <alignment horizontal="right" indent="1"/>
    </xf>
    <xf numFmtId="3" fontId="6" fillId="0" borderId="0" xfId="0" applyNumberFormat="1" applyFont="1" applyBorder="1" applyAlignment="1">
      <alignment horizontal="right" indent="1"/>
    </xf>
    <xf numFmtId="166" fontId="6" fillId="0" borderId="0" xfId="0" applyNumberFormat="1" applyFont="1" applyFill="1" applyBorder="1" applyAlignment="1">
      <alignment horizontal="right"/>
    </xf>
    <xf numFmtId="166" fontId="6" fillId="0" borderId="0" xfId="0" applyNumberFormat="1" applyFont="1" applyBorder="1" applyAlignment="1"/>
    <xf numFmtId="3" fontId="6" fillId="0" borderId="0" xfId="0" applyNumberFormat="1" applyFont="1" applyFill="1" applyBorder="1" applyAlignment="1">
      <alignment horizontal="right" indent="1"/>
    </xf>
    <xf numFmtId="0" fontId="6" fillId="0" borderId="7" xfId="0" applyFont="1" applyBorder="1" applyAlignment="1">
      <alignment wrapText="1"/>
    </xf>
    <xf numFmtId="166" fontId="6" fillId="0" borderId="0" xfId="0" applyNumberFormat="1" applyFont="1" applyAlignment="1">
      <alignment horizontal="right" indent="1"/>
    </xf>
    <xf numFmtId="3" fontId="6" fillId="0" borderId="0" xfId="0" applyNumberFormat="1" applyFont="1" applyAlignment="1">
      <alignment horizontal="right" indent="1"/>
    </xf>
    <xf numFmtId="166" fontId="6" fillId="0" borderId="0" xfId="0" applyNumberFormat="1" applyFont="1" applyAlignment="1">
      <alignment horizontal="right"/>
    </xf>
    <xf numFmtId="167" fontId="12" fillId="0" borderId="0" xfId="0" applyNumberFormat="1" applyFont="1" applyBorder="1" applyAlignment="1">
      <alignment horizontal="right" indent="1"/>
    </xf>
    <xf numFmtId="168" fontId="12" fillId="0" borderId="0" xfId="0" applyNumberFormat="1" applyFont="1" applyBorder="1" applyAlignment="1">
      <alignment horizontal="right" indent="1"/>
    </xf>
    <xf numFmtId="167" fontId="12" fillId="0" borderId="0" xfId="0" applyNumberFormat="1" applyFont="1" applyBorder="1" applyAlignment="1">
      <alignment horizontal="right"/>
    </xf>
    <xf numFmtId="3" fontId="6" fillId="0" borderId="0" xfId="0" applyNumberFormat="1" applyFont="1"/>
    <xf numFmtId="0" fontId="6" fillId="0" borderId="0" xfId="0" applyFont="1" applyBorder="1" applyAlignment="1">
      <alignment wrapText="1"/>
    </xf>
    <xf numFmtId="166" fontId="2" fillId="0" borderId="0" xfId="0" applyNumberFormat="1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 applyAlignment="1">
      <alignment horizontal="center"/>
    </xf>
    <xf numFmtId="0" fontId="4" fillId="0" borderId="13" xfId="0" applyFont="1" applyBorder="1"/>
    <xf numFmtId="0" fontId="4" fillId="0" borderId="14" xfId="0" applyFont="1" applyBorder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6" fillId="0" borderId="7" xfId="0" applyFont="1" applyBorder="1" applyAlignment="1">
      <alignment horizontal="right"/>
    </xf>
    <xf numFmtId="169" fontId="6" fillId="0" borderId="0" xfId="0" applyNumberFormat="1" applyFont="1" applyBorder="1" applyAlignment="1">
      <alignment horizontal="right" indent="1"/>
    </xf>
    <xf numFmtId="0" fontId="7" fillId="0" borderId="7" xfId="0" applyFont="1" applyBorder="1" applyAlignment="1">
      <alignment horizontal="center"/>
    </xf>
    <xf numFmtId="3" fontId="7" fillId="0" borderId="0" xfId="0" applyNumberFormat="1" applyFont="1" applyBorder="1" applyAlignment="1">
      <alignment horizontal="right" indent="1"/>
    </xf>
    <xf numFmtId="0" fontId="6" fillId="0" borderId="0" xfId="0" applyFont="1" applyBorder="1" applyAlignment="1"/>
    <xf numFmtId="0" fontId="7" fillId="0" borderId="0" xfId="0" applyFont="1" applyBorder="1" applyAlignment="1"/>
    <xf numFmtId="170" fontId="12" fillId="0" borderId="0" xfId="0" applyNumberFormat="1" applyFont="1" applyBorder="1" applyAlignment="1">
      <alignment horizontal="right" indent="1"/>
    </xf>
    <xf numFmtId="171" fontId="12" fillId="0" borderId="0" xfId="0" applyNumberFormat="1" applyFont="1" applyBorder="1"/>
    <xf numFmtId="170" fontId="12" fillId="0" borderId="0" xfId="0" applyNumberFormat="1" applyFont="1" applyFill="1" applyBorder="1" applyAlignment="1">
      <alignment horizontal="right" indent="1"/>
    </xf>
    <xf numFmtId="170" fontId="14" fillId="0" borderId="0" xfId="0" applyNumberFormat="1" applyFont="1" applyFill="1" applyBorder="1" applyAlignment="1">
      <alignment horizontal="right" indent="1"/>
    </xf>
    <xf numFmtId="171" fontId="14" fillId="0" borderId="0" xfId="0" applyNumberFormat="1" applyFont="1" applyBorder="1"/>
    <xf numFmtId="0" fontId="4" fillId="0" borderId="0" xfId="0" applyFont="1" applyBorder="1" applyAlignment="1"/>
    <xf numFmtId="0" fontId="4" fillId="0" borderId="0" xfId="0" applyFont="1" applyAlignment="1">
      <alignment horizontal="left"/>
    </xf>
    <xf numFmtId="0" fontId="7" fillId="0" borderId="0" xfId="0" applyFont="1" applyBorder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 applyBorder="1" applyAlignment="1">
      <alignment horizontal="centerContinuous"/>
    </xf>
    <xf numFmtId="172" fontId="6" fillId="0" borderId="0" xfId="0" applyNumberFormat="1" applyFont="1" applyBorder="1" applyAlignment="1"/>
    <xf numFmtId="172" fontId="6" fillId="0" borderId="0" xfId="0" applyNumberFormat="1" applyFont="1" applyBorder="1" applyAlignment="1">
      <alignment horizontal="right"/>
    </xf>
    <xf numFmtId="172" fontId="6" fillId="0" borderId="0" xfId="0" applyNumberFormat="1" applyFont="1"/>
    <xf numFmtId="172" fontId="6" fillId="0" borderId="0" xfId="0" quotePrefix="1" applyNumberFormat="1" applyFont="1" applyBorder="1" applyAlignment="1">
      <alignment horizontal="right"/>
    </xf>
    <xf numFmtId="172" fontId="7" fillId="0" borderId="0" xfId="0" applyNumberFormat="1" applyFont="1" applyBorder="1"/>
    <xf numFmtId="172" fontId="7" fillId="0" borderId="0" xfId="0" applyNumberFormat="1" applyFont="1" applyBorder="1" applyAlignment="1"/>
    <xf numFmtId="172" fontId="12" fillId="0" borderId="0" xfId="0" applyNumberFormat="1" applyFont="1" applyBorder="1" applyAlignment="1">
      <alignment horizontal="right"/>
    </xf>
    <xf numFmtId="172" fontId="12" fillId="0" borderId="0" xfId="0" applyNumberFormat="1" applyFont="1"/>
    <xf numFmtId="173" fontId="12" fillId="0" borderId="0" xfId="0" applyNumberFormat="1" applyFont="1" applyAlignment="1">
      <alignment horizontal="right"/>
    </xf>
    <xf numFmtId="0" fontId="6" fillId="0" borderId="0" xfId="0" applyNumberFormat="1" applyFont="1"/>
    <xf numFmtId="173" fontId="6" fillId="0" borderId="0" xfId="0" applyNumberFormat="1" applyFont="1"/>
    <xf numFmtId="173" fontId="12" fillId="0" borderId="0" xfId="0" applyNumberFormat="1" applyFont="1"/>
    <xf numFmtId="2" fontId="6" fillId="0" borderId="0" xfId="0" applyNumberFormat="1" applyFont="1"/>
    <xf numFmtId="172" fontId="14" fillId="0" borderId="0" xfId="0" applyNumberFormat="1" applyFont="1" applyBorder="1" applyAlignment="1">
      <alignment horizontal="right"/>
    </xf>
    <xf numFmtId="173" fontId="14" fillId="0" borderId="0" xfId="0" applyNumberFormat="1" applyFont="1"/>
    <xf numFmtId="0" fontId="1" fillId="0" borderId="0" xfId="0" applyFont="1" applyBorder="1" applyAlignment="1">
      <alignment horizontal="center"/>
    </xf>
    <xf numFmtId="0" fontId="16" fillId="0" borderId="0" xfId="0" applyFont="1" applyBorder="1" applyAlignment="1">
      <alignment horizontal="right"/>
    </xf>
    <xf numFmtId="174" fontId="2" fillId="0" borderId="0" xfId="0" applyNumberFormat="1" applyFont="1"/>
    <xf numFmtId="175" fontId="2" fillId="0" borderId="0" xfId="0" applyNumberFormat="1" applyFont="1"/>
    <xf numFmtId="175" fontId="2" fillId="0" borderId="0" xfId="0" applyNumberFormat="1" applyFont="1" applyBorder="1"/>
    <xf numFmtId="170" fontId="2" fillId="0" borderId="0" xfId="0" applyNumberFormat="1" applyFont="1"/>
    <xf numFmtId="170" fontId="2" fillId="0" borderId="0" xfId="0" applyNumberFormat="1" applyFont="1" applyBorder="1"/>
    <xf numFmtId="0" fontId="1" fillId="0" borderId="0" xfId="0" applyFont="1"/>
    <xf numFmtId="0" fontId="4" fillId="0" borderId="7" xfId="0" quotePrefix="1" applyFont="1" applyBorder="1" applyAlignment="1">
      <alignment horizontal="center"/>
    </xf>
    <xf numFmtId="0" fontId="4" fillId="0" borderId="5" xfId="0" applyFont="1" applyBorder="1" applyAlignment="1">
      <alignment horizontal="center" vertical="top"/>
    </xf>
    <xf numFmtId="176" fontId="6" fillId="0" borderId="0" xfId="0" applyNumberFormat="1" applyFont="1" applyBorder="1" applyAlignment="1"/>
    <xf numFmtId="176" fontId="6" fillId="0" borderId="0" xfId="0" applyNumberFormat="1" applyFont="1" applyAlignment="1">
      <alignment horizontal="right"/>
    </xf>
    <xf numFmtId="176" fontId="6" fillId="0" borderId="0" xfId="0" applyNumberFormat="1" applyFont="1"/>
    <xf numFmtId="176" fontId="7" fillId="0" borderId="0" xfId="0" applyNumberFormat="1" applyFont="1"/>
    <xf numFmtId="176" fontId="7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176" fontId="12" fillId="0" borderId="0" xfId="0" applyNumberFormat="1" applyFont="1"/>
    <xf numFmtId="177" fontId="12" fillId="0" borderId="0" xfId="0" applyNumberFormat="1" applyFont="1" applyAlignment="1">
      <alignment horizontal="right"/>
    </xf>
    <xf numFmtId="170" fontId="6" fillId="0" borderId="0" xfId="0" applyNumberFormat="1" applyFont="1"/>
    <xf numFmtId="177" fontId="12" fillId="0" borderId="0" xfId="0" applyNumberFormat="1" applyFont="1"/>
    <xf numFmtId="176" fontId="14" fillId="0" borderId="0" xfId="0" applyNumberFormat="1" applyFont="1"/>
    <xf numFmtId="177" fontId="14" fillId="0" borderId="0" xfId="0" applyNumberFormat="1" applyFont="1"/>
    <xf numFmtId="0" fontId="7" fillId="0" borderId="7" xfId="0" applyFont="1" applyBorder="1" applyAlignment="1">
      <alignment horizontal="left"/>
    </xf>
    <xf numFmtId="177" fontId="14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right"/>
    </xf>
    <xf numFmtId="0" fontId="7" fillId="0" borderId="0" xfId="0" applyFont="1" applyAlignment="1">
      <alignment horizontal="centerContinuous"/>
    </xf>
    <xf numFmtId="178" fontId="6" fillId="0" borderId="0" xfId="0" applyNumberFormat="1" applyFont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9" fontId="6" fillId="0" borderId="0" xfId="0" applyNumberFormat="1" applyFont="1"/>
    <xf numFmtId="178" fontId="6" fillId="0" borderId="0" xfId="0" applyNumberFormat="1" applyFont="1"/>
    <xf numFmtId="178" fontId="6" fillId="0" borderId="0" xfId="0" applyNumberFormat="1" applyFont="1" applyAlignment="1"/>
    <xf numFmtId="0" fontId="6" fillId="0" borderId="0" xfId="0" applyFont="1" applyAlignment="1"/>
    <xf numFmtId="178" fontId="7" fillId="0" borderId="0" xfId="0" applyNumberFormat="1" applyFont="1" applyAlignment="1">
      <alignment horizontal="right"/>
    </xf>
    <xf numFmtId="178" fontId="7" fillId="0" borderId="0" xfId="0" applyNumberFormat="1" applyFont="1" applyAlignment="1"/>
    <xf numFmtId="178" fontId="12" fillId="0" borderId="0" xfId="0" applyNumberFormat="1" applyFont="1"/>
    <xf numFmtId="180" fontId="12" fillId="0" borderId="0" xfId="0" applyNumberFormat="1" applyFont="1" applyAlignment="1"/>
    <xf numFmtId="181" fontId="12" fillId="0" borderId="0" xfId="0" applyNumberFormat="1" applyFont="1" applyAlignment="1">
      <alignment horizontal="right"/>
    </xf>
    <xf numFmtId="182" fontId="6" fillId="0" borderId="0" xfId="0" applyNumberFormat="1" applyFont="1"/>
    <xf numFmtId="180" fontId="6" fillId="0" borderId="0" xfId="0" applyNumberFormat="1" applyFont="1"/>
    <xf numFmtId="181" fontId="12" fillId="0" borderId="0" xfId="0" applyNumberFormat="1" applyFont="1" applyAlignment="1"/>
    <xf numFmtId="178" fontId="14" fillId="0" borderId="0" xfId="0" applyNumberFormat="1" applyFont="1"/>
    <xf numFmtId="180" fontId="14" fillId="0" borderId="0" xfId="0" applyNumberFormat="1" applyFont="1" applyAlignment="1"/>
    <xf numFmtId="181" fontId="14" fillId="0" borderId="0" xfId="0" applyNumberFormat="1" applyFont="1" applyAlignment="1"/>
    <xf numFmtId="178" fontId="16" fillId="0" borderId="0" xfId="0" applyNumberFormat="1" applyFont="1"/>
    <xf numFmtId="180" fontId="16" fillId="0" borderId="0" xfId="0" applyNumberFormat="1" applyFont="1" applyAlignment="1"/>
    <xf numFmtId="181" fontId="16" fillId="0" borderId="0" xfId="0" applyNumberFormat="1" applyFont="1" applyAlignment="1"/>
    <xf numFmtId="172" fontId="6" fillId="0" borderId="0" xfId="0" applyNumberFormat="1" applyFont="1" applyAlignment="1">
      <alignment horizontal="right"/>
    </xf>
    <xf numFmtId="172" fontId="6" fillId="0" borderId="0" xfId="0" applyNumberFormat="1" applyFont="1" applyAlignment="1"/>
    <xf numFmtId="172" fontId="7" fillId="0" borderId="0" xfId="0" applyNumberFormat="1" applyFont="1" applyAlignment="1"/>
    <xf numFmtId="173" fontId="12" fillId="0" borderId="0" xfId="0" applyNumberFormat="1" applyFont="1" applyAlignment="1"/>
    <xf numFmtId="172" fontId="14" fillId="0" borderId="0" xfId="0" applyNumberFormat="1" applyFont="1"/>
    <xf numFmtId="173" fontId="14" fillId="0" borderId="0" xfId="0" applyNumberFormat="1" applyFont="1" applyAlignment="1"/>
    <xf numFmtId="0" fontId="16" fillId="0" borderId="0" xfId="0" applyFont="1" applyAlignment="1"/>
    <xf numFmtId="170" fontId="4" fillId="0" borderId="0" xfId="0" applyNumberFormat="1" applyFont="1"/>
    <xf numFmtId="0" fontId="1" fillId="0" borderId="0" xfId="0" applyFont="1" applyAlignment="1"/>
    <xf numFmtId="0" fontId="1" fillId="0" borderId="0" xfId="0" applyFont="1" applyBorder="1"/>
    <xf numFmtId="3" fontId="2" fillId="0" borderId="0" xfId="0" applyNumberFormat="1" applyFont="1"/>
    <xf numFmtId="0" fontId="2" fillId="0" borderId="0" xfId="0" applyFont="1" applyAlignment="1"/>
    <xf numFmtId="3" fontId="4" fillId="0" borderId="0" xfId="0" applyNumberFormat="1" applyFont="1"/>
    <xf numFmtId="183" fontId="6" fillId="0" borderId="0" xfId="0" applyNumberFormat="1" applyFont="1"/>
    <xf numFmtId="183" fontId="6" fillId="0" borderId="0" xfId="0" applyNumberFormat="1" applyFont="1" applyAlignment="1">
      <alignment horizontal="right"/>
    </xf>
    <xf numFmtId="178" fontId="6" fillId="0" borderId="0" xfId="0" quotePrefix="1" applyNumberFormat="1" applyFont="1" applyAlignment="1">
      <alignment horizontal="right"/>
    </xf>
    <xf numFmtId="184" fontId="12" fillId="0" borderId="0" xfId="0" applyNumberFormat="1" applyFont="1" applyAlignment="1"/>
    <xf numFmtId="183" fontId="7" fillId="0" borderId="0" xfId="0" applyNumberFormat="1" applyFont="1"/>
    <xf numFmtId="183" fontId="7" fillId="0" borderId="0" xfId="0" applyNumberFormat="1" applyFont="1" applyAlignment="1">
      <alignment horizontal="right"/>
    </xf>
    <xf numFmtId="183" fontId="12" fillId="0" borderId="0" xfId="0" applyNumberFormat="1" applyFont="1" applyAlignment="1">
      <alignment horizontal="right"/>
    </xf>
    <xf numFmtId="185" fontId="6" fillId="0" borderId="0" xfId="0" applyNumberFormat="1" applyFont="1"/>
    <xf numFmtId="183" fontId="14" fillId="0" borderId="0" xfId="0" applyNumberFormat="1" applyFont="1" applyAlignment="1">
      <alignment horizontal="right"/>
    </xf>
    <xf numFmtId="184" fontId="14" fillId="0" borderId="0" xfId="0" applyNumberFormat="1" applyFont="1" applyAlignment="1"/>
    <xf numFmtId="184" fontId="12" fillId="0" borderId="0" xfId="0" applyNumberFormat="1" applyFont="1" applyBorder="1" applyAlignment="1"/>
    <xf numFmtId="3" fontId="7" fillId="0" borderId="0" xfId="0" applyNumberFormat="1" applyFont="1"/>
    <xf numFmtId="184" fontId="12" fillId="0" borderId="0" xfId="0" applyNumberFormat="1" applyFont="1" applyAlignment="1">
      <alignment horizontal="right"/>
    </xf>
    <xf numFmtId="186" fontId="12" fillId="0" borderId="0" xfId="0" applyNumberFormat="1" applyFont="1" applyBorder="1" applyAlignment="1">
      <alignment horizontal="right"/>
    </xf>
    <xf numFmtId="184" fontId="14" fillId="0" borderId="0" xfId="0" applyNumberFormat="1" applyFont="1" applyAlignment="1">
      <alignment horizontal="right"/>
    </xf>
    <xf numFmtId="186" fontId="14" fillId="0" borderId="0" xfId="0" applyNumberFormat="1" applyFont="1" applyBorder="1" applyAlignment="1">
      <alignment horizontal="right"/>
    </xf>
    <xf numFmtId="3" fontId="1" fillId="0" borderId="0" xfId="0" applyNumberFormat="1" applyFont="1"/>
    <xf numFmtId="0" fontId="4" fillId="0" borderId="0" xfId="0" applyFont="1" applyAlignment="1"/>
    <xf numFmtId="0" fontId="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centerContinuous"/>
    </xf>
    <xf numFmtId="0" fontId="17" fillId="0" borderId="0" xfId="0" applyFont="1" applyAlignment="1"/>
    <xf numFmtId="0" fontId="3" fillId="0" borderId="0" xfId="0" applyFont="1" applyAlignment="1">
      <alignment wrapText="1"/>
    </xf>
    <xf numFmtId="0" fontId="18" fillId="0" borderId="0" xfId="2" applyAlignment="1">
      <alignment horizontal="right"/>
    </xf>
    <xf numFmtId="0" fontId="18" fillId="0" borderId="0" xfId="2"/>
    <xf numFmtId="0" fontId="18" fillId="0" borderId="0" xfId="2" applyAlignment="1">
      <alignment horizontal="right" vertical="top"/>
    </xf>
    <xf numFmtId="0" fontId="18" fillId="0" borderId="0" xfId="2" applyAlignment="1">
      <alignment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 applyAlignment="1"/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3">
    <cellStyle name="Hyperlink" xfId="2" builtinId="8"/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showGridLines="0" tabSelected="1" zoomScaleNormal="100" workbookViewId="0"/>
  </sheetViews>
  <sheetFormatPr baseColWidth="10" defaultColWidth="11.44140625" defaultRowHeight="13.8"/>
  <cols>
    <col min="1" max="1" width="5.88671875" style="27" customWidth="1"/>
    <col min="2" max="2" width="1.109375" style="27" customWidth="1"/>
    <col min="3" max="3" width="71.33203125" style="27" customWidth="1"/>
    <col min="4" max="4" width="8.6640625" style="27" customWidth="1"/>
    <col min="5" max="16384" width="11.44140625" style="27"/>
  </cols>
  <sheetData>
    <row r="1" spans="1:4" s="94" customFormat="1">
      <c r="A1" s="166" t="s">
        <v>126</v>
      </c>
      <c r="B1" s="167"/>
      <c r="C1" s="168"/>
    </row>
    <row r="2" spans="1:4" s="94" customFormat="1" ht="27" customHeight="1">
      <c r="A2" s="169" t="s">
        <v>125</v>
      </c>
      <c r="B2" s="170"/>
      <c r="C2" s="170"/>
    </row>
    <row r="3" spans="1:4" s="94" customFormat="1">
      <c r="A3" s="166"/>
      <c r="B3" s="168"/>
      <c r="C3" s="168"/>
    </row>
    <row r="4" spans="1:4" s="9" customFormat="1">
      <c r="A4" s="166"/>
    </row>
    <row r="5" spans="1:4" s="20" customFormat="1">
      <c r="A5" s="17" t="s">
        <v>28</v>
      </c>
      <c r="B5" s="18"/>
      <c r="C5" s="19"/>
      <c r="D5" s="19"/>
    </row>
    <row r="6" spans="1:4" s="21" customFormat="1" ht="11.4">
      <c r="D6" s="22"/>
    </row>
    <row r="7" spans="1:4" s="21" customFormat="1" ht="12">
      <c r="A7" s="23" t="s">
        <v>29</v>
      </c>
      <c r="B7" s="23"/>
      <c r="D7" s="22"/>
    </row>
    <row r="8" spans="1:4" s="21" customFormat="1" ht="11.4">
      <c r="D8" s="22"/>
    </row>
    <row r="9" spans="1:4" s="21" customFormat="1" ht="13.2">
      <c r="A9" s="171" t="s">
        <v>30</v>
      </c>
      <c r="B9" s="171"/>
      <c r="C9" s="172" t="s">
        <v>31</v>
      </c>
      <c r="D9" s="22"/>
    </row>
    <row r="10" spans="1:4" s="21" customFormat="1" ht="11.4">
      <c r="A10" s="24"/>
      <c r="B10" s="24"/>
      <c r="D10" s="22"/>
    </row>
    <row r="11" spans="1:4" s="21" customFormat="1" ht="13.2">
      <c r="A11" s="173" t="s">
        <v>32</v>
      </c>
      <c r="B11" s="173"/>
      <c r="C11" s="174" t="s">
        <v>33</v>
      </c>
      <c r="D11" s="22"/>
    </row>
    <row r="12" spans="1:4" s="21" customFormat="1" ht="11.4">
      <c r="A12" s="24"/>
      <c r="B12" s="24"/>
      <c r="D12" s="22"/>
    </row>
    <row r="13" spans="1:4" s="21" customFormat="1" ht="13.2">
      <c r="A13" s="171" t="s">
        <v>34</v>
      </c>
      <c r="B13" s="171"/>
      <c r="C13" s="172" t="s">
        <v>35</v>
      </c>
      <c r="D13" s="22"/>
    </row>
    <row r="14" spans="1:4" s="21" customFormat="1" ht="11.4">
      <c r="A14" s="24"/>
      <c r="B14" s="24"/>
      <c r="D14" s="22"/>
    </row>
    <row r="15" spans="1:4" s="21" customFormat="1" ht="26.4">
      <c r="A15" s="173" t="s">
        <v>36</v>
      </c>
      <c r="B15" s="173"/>
      <c r="C15" s="174" t="s">
        <v>37</v>
      </c>
      <c r="D15" s="22"/>
    </row>
    <row r="16" spans="1:4" s="21" customFormat="1" ht="11.4">
      <c r="A16" s="24"/>
      <c r="B16" s="24"/>
      <c r="D16" s="22"/>
    </row>
    <row r="17" spans="1:4" s="21" customFormat="1" ht="26.4">
      <c r="A17" s="173" t="s">
        <v>38</v>
      </c>
      <c r="B17" s="173"/>
      <c r="C17" s="174" t="s">
        <v>39</v>
      </c>
      <c r="D17" s="22"/>
    </row>
    <row r="18" spans="1:4" s="21" customFormat="1" ht="11.4">
      <c r="A18" s="24"/>
      <c r="B18" s="24"/>
      <c r="D18" s="22"/>
    </row>
    <row r="19" spans="1:4" s="21" customFormat="1" ht="26.4">
      <c r="A19" s="173" t="s">
        <v>40</v>
      </c>
      <c r="B19" s="173"/>
      <c r="C19" s="174" t="s">
        <v>41</v>
      </c>
      <c r="D19" s="22"/>
    </row>
    <row r="20" spans="1:4" s="21" customFormat="1" ht="11.4">
      <c r="A20" s="24"/>
      <c r="B20" s="24"/>
      <c r="D20" s="22"/>
    </row>
    <row r="21" spans="1:4" s="21" customFormat="1" ht="26.4">
      <c r="A21" s="173" t="s">
        <v>42</v>
      </c>
      <c r="B21" s="173"/>
      <c r="C21" s="174" t="s">
        <v>43</v>
      </c>
      <c r="D21" s="22"/>
    </row>
    <row r="22" spans="1:4" s="21" customFormat="1" ht="11.4">
      <c r="A22" s="24"/>
      <c r="B22" s="24"/>
      <c r="D22" s="22"/>
    </row>
    <row r="23" spans="1:4" s="21" customFormat="1" ht="13.2">
      <c r="A23" s="171" t="s">
        <v>44</v>
      </c>
      <c r="B23" s="171"/>
      <c r="C23" s="172" t="s">
        <v>45</v>
      </c>
      <c r="D23" s="22"/>
    </row>
    <row r="24" spans="1:4" s="25" customFormat="1" ht="13.2">
      <c r="D24" s="26"/>
    </row>
    <row r="25" spans="1:4" s="25" customFormat="1" ht="13.2"/>
    <row r="26" spans="1:4" s="25" customFormat="1" ht="13.2"/>
    <row r="27" spans="1:4" s="25" customFormat="1" ht="13.2"/>
    <row r="28" spans="1:4" s="25" customFormat="1" ht="13.2"/>
    <row r="29" spans="1:4" s="25" customFormat="1" ht="13.2"/>
    <row r="30" spans="1:4" s="25" customFormat="1">
      <c r="C30" s="27"/>
    </row>
    <row r="31" spans="1:4" s="25" customFormat="1">
      <c r="C31" s="27"/>
    </row>
  </sheetData>
  <hyperlinks>
    <hyperlink ref="A9:C9" location="TAB1_2014!A1" display="1."/>
    <hyperlink ref="A11:C11" location="TAB2_2014!A1" display="2."/>
    <hyperlink ref="A13:C13" location="TAB3_2014!A1" display="3."/>
    <hyperlink ref="A15:C15" location="TAB4_2014!A1" display="4."/>
    <hyperlink ref="A17:C17" location="TAB5_2014!A1" display="5."/>
    <hyperlink ref="A19:C19" location="TAB6_2014!A1" display="6."/>
    <hyperlink ref="A21:C21" location="TAB7_2014!A1" display="7."/>
    <hyperlink ref="A23:C23" location="TAB8_2014!A1" display="8."/>
  </hyperlinks>
  <pageMargins left="0.78740157480314965" right="0.78740157480314965" top="0.98425196850393704" bottom="0.78740157480314965" header="0.51181102362204722" footer="0.51181102362204722"/>
  <pageSetup paperSize="9" orientation="portrait" verticalDpi="4294967292" r:id="rId1"/>
  <headerFooter alignWithMargins="0">
    <oddFooter>&amp;C&amp;"Arial,Standard"&amp;6© Statistisches Landesamt des Freistaates Sachsen - A IV 11 -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showGridLines="0" zoomScaleNormal="100" workbookViewId="0">
      <selection activeCell="A22" sqref="A22"/>
    </sheetView>
  </sheetViews>
  <sheetFormatPr baseColWidth="10" defaultColWidth="11.44140625" defaultRowHeight="13.2"/>
  <cols>
    <col min="1" max="1" width="44.88671875" style="2" customWidth="1"/>
    <col min="2" max="2" width="11" style="3" customWidth="1"/>
    <col min="3" max="3" width="9.5546875" style="2" customWidth="1"/>
    <col min="4" max="4" width="9.109375" style="2" customWidth="1"/>
    <col min="5" max="5" width="1.6640625" style="2" customWidth="1"/>
    <col min="6" max="6" width="10" style="2" customWidth="1"/>
    <col min="7" max="16384" width="11.44140625" style="2"/>
  </cols>
  <sheetData>
    <row r="1" spans="1:6" ht="15" customHeight="1"/>
    <row r="2" spans="1:6" ht="15" customHeight="1">
      <c r="A2" s="1" t="s">
        <v>46</v>
      </c>
      <c r="C2" s="3"/>
      <c r="D2" s="3"/>
    </row>
    <row r="3" spans="1:6" ht="12.75" customHeight="1">
      <c r="A3" s="4"/>
      <c r="C3" s="3"/>
      <c r="D3" s="3"/>
    </row>
    <row r="4" spans="1:6" s="16" customFormat="1" ht="22.5" customHeight="1">
      <c r="A4" s="28" t="s">
        <v>47</v>
      </c>
      <c r="B4" s="29">
        <v>2011</v>
      </c>
      <c r="C4" s="29">
        <v>2012</v>
      </c>
      <c r="D4" s="175">
        <v>2013</v>
      </c>
      <c r="E4" s="176"/>
      <c r="F4" s="29">
        <v>2014</v>
      </c>
    </row>
    <row r="5" spans="1:6" ht="9" customHeight="1">
      <c r="A5" s="31"/>
      <c r="B5" s="32"/>
      <c r="C5" s="32"/>
      <c r="D5" s="32"/>
      <c r="E5" s="32"/>
      <c r="F5" s="32"/>
    </row>
    <row r="6" spans="1:6" s="9" customFormat="1" ht="11.4">
      <c r="A6" s="7" t="s">
        <v>48</v>
      </c>
      <c r="B6" s="33">
        <v>34003</v>
      </c>
      <c r="C6" s="34">
        <v>34239</v>
      </c>
      <c r="D6" s="35">
        <v>34314</v>
      </c>
      <c r="E6" s="36"/>
      <c r="F6" s="34">
        <v>35497</v>
      </c>
    </row>
    <row r="7" spans="1:6" s="9" customFormat="1" ht="13.5" customHeight="1">
      <c r="A7" s="7" t="s">
        <v>49</v>
      </c>
      <c r="B7" s="33">
        <v>33875</v>
      </c>
      <c r="C7" s="37">
        <v>34130</v>
      </c>
      <c r="D7" s="35">
        <v>34184</v>
      </c>
      <c r="E7" s="36"/>
      <c r="F7" s="34">
        <v>35340</v>
      </c>
    </row>
    <row r="8" spans="1:6" s="9" customFormat="1" ht="13.5" customHeight="1">
      <c r="A8" s="7" t="s">
        <v>50</v>
      </c>
      <c r="B8" s="33">
        <v>123</v>
      </c>
      <c r="C8" s="37">
        <v>107</v>
      </c>
      <c r="D8" s="35">
        <v>122</v>
      </c>
      <c r="E8" s="33"/>
      <c r="F8" s="34">
        <v>147</v>
      </c>
    </row>
    <row r="9" spans="1:6" s="9" customFormat="1" ht="27" customHeight="1">
      <c r="A9" s="38" t="s">
        <v>51</v>
      </c>
      <c r="B9" s="33">
        <v>5</v>
      </c>
      <c r="C9" s="37">
        <v>2</v>
      </c>
      <c r="D9" s="35">
        <v>8</v>
      </c>
      <c r="E9" s="33"/>
      <c r="F9" s="34">
        <v>10</v>
      </c>
    </row>
    <row r="10" spans="1:6" s="9" customFormat="1" ht="15" customHeight="1">
      <c r="A10" s="7" t="s">
        <v>52</v>
      </c>
      <c r="B10" s="39">
        <v>5903</v>
      </c>
      <c r="C10" s="40">
        <v>5594</v>
      </c>
      <c r="D10" s="41">
        <v>5506</v>
      </c>
      <c r="E10" s="39"/>
      <c r="F10" s="40">
        <v>5420</v>
      </c>
    </row>
    <row r="11" spans="1:6" s="9" customFormat="1" ht="39" customHeight="1">
      <c r="A11" s="38" t="s">
        <v>53</v>
      </c>
      <c r="B11" s="42">
        <v>14.792261815265874</v>
      </c>
      <c r="C11" s="43">
        <v>14.043632164285894</v>
      </c>
      <c r="D11" s="44">
        <v>13.847043734124689</v>
      </c>
      <c r="E11" s="42"/>
      <c r="F11" s="43">
        <f>F10*100/(F6+F10)</f>
        <v>13.246327932155339</v>
      </c>
    </row>
    <row r="12" spans="1:6" s="9" customFormat="1" ht="12.75" customHeight="1">
      <c r="A12" s="46"/>
      <c r="B12" s="42"/>
      <c r="C12" s="43"/>
      <c r="D12" s="44"/>
      <c r="E12" s="42"/>
      <c r="F12" s="43"/>
    </row>
    <row r="13" spans="1:6">
      <c r="A13" s="16" t="s">
        <v>25</v>
      </c>
      <c r="B13" s="47"/>
      <c r="C13" s="47"/>
      <c r="D13" s="47"/>
      <c r="E13" s="47"/>
      <c r="F13" s="47"/>
    </row>
    <row r="14" spans="1:6">
      <c r="A14" s="16" t="s">
        <v>54</v>
      </c>
    </row>
    <row r="15" spans="1:6" ht="10.5" customHeight="1">
      <c r="A15" s="16"/>
    </row>
    <row r="16" spans="1:6" ht="10.5" customHeight="1">
      <c r="A16" s="16"/>
    </row>
    <row r="17" spans="1:4" ht="10.5" customHeight="1"/>
    <row r="18" spans="1:4">
      <c r="A18" s="12"/>
    </row>
    <row r="19" spans="1:4">
      <c r="D19" s="3"/>
    </row>
    <row r="20" spans="1:4">
      <c r="A20" s="16"/>
      <c r="B20" s="2"/>
      <c r="C20" s="3"/>
      <c r="D20" s="3"/>
    </row>
    <row r="21" spans="1:4">
      <c r="B21" s="2"/>
      <c r="C21" s="3"/>
      <c r="D21" s="3"/>
    </row>
    <row r="22" spans="1:4" ht="18" customHeight="1">
      <c r="B22" s="2"/>
      <c r="C22" s="3"/>
      <c r="D22" s="3"/>
    </row>
    <row r="23" spans="1:4">
      <c r="B23" s="2"/>
      <c r="C23" s="3"/>
      <c r="D23" s="3"/>
    </row>
    <row r="24" spans="1:4">
      <c r="B24" s="2"/>
      <c r="C24" s="3"/>
      <c r="D24" s="3"/>
    </row>
    <row r="25" spans="1:4">
      <c r="B25" s="2"/>
      <c r="C25" s="3"/>
      <c r="D25" s="3"/>
    </row>
    <row r="26" spans="1:4">
      <c r="B26" s="2"/>
      <c r="C26" s="3"/>
      <c r="D26" s="3"/>
    </row>
    <row r="27" spans="1:4">
      <c r="B27" s="2"/>
      <c r="C27" s="3"/>
      <c r="D27" s="3"/>
    </row>
    <row r="28" spans="1:4">
      <c r="B28" s="2"/>
      <c r="C28" s="3"/>
      <c r="D28" s="3"/>
    </row>
    <row r="29" spans="1:4">
      <c r="B29" s="2"/>
      <c r="C29" s="3"/>
      <c r="D29" s="3"/>
    </row>
    <row r="30" spans="1:4">
      <c r="B30" s="2"/>
      <c r="C30" s="3"/>
      <c r="D30" s="3"/>
    </row>
    <row r="31" spans="1:4">
      <c r="B31" s="2"/>
      <c r="C31" s="3"/>
      <c r="D31" s="3"/>
    </row>
    <row r="32" spans="1:4">
      <c r="B32" s="2"/>
      <c r="C32" s="3"/>
      <c r="D32" s="3"/>
    </row>
    <row r="33" spans="1:4">
      <c r="B33" s="2"/>
      <c r="C33" s="3"/>
      <c r="D33" s="3"/>
    </row>
    <row r="34" spans="1:4">
      <c r="B34" s="2"/>
      <c r="C34" s="3"/>
      <c r="D34" s="3"/>
    </row>
    <row r="35" spans="1:4">
      <c r="B35" s="2"/>
      <c r="C35" s="3"/>
      <c r="D35" s="3"/>
    </row>
    <row r="36" spans="1:4">
      <c r="B36" s="2"/>
      <c r="C36" s="3"/>
      <c r="D36" s="3"/>
    </row>
    <row r="37" spans="1:4">
      <c r="B37" s="2"/>
      <c r="C37" s="3"/>
      <c r="D37" s="3"/>
    </row>
    <row r="38" spans="1:4">
      <c r="B38" s="2"/>
      <c r="C38" s="3"/>
      <c r="D38" s="3"/>
    </row>
    <row r="39" spans="1:4">
      <c r="B39" s="2"/>
      <c r="C39" s="3"/>
      <c r="D39" s="3"/>
    </row>
    <row r="40" spans="1:4">
      <c r="B40" s="2"/>
      <c r="C40" s="3"/>
      <c r="D40" s="3"/>
    </row>
    <row r="41" spans="1:4">
      <c r="B41" s="2"/>
      <c r="C41" s="3"/>
    </row>
    <row r="42" spans="1:4">
      <c r="A42" s="16"/>
    </row>
    <row r="44" spans="1:4">
      <c r="A44" s="14"/>
    </row>
    <row r="49" ht="9" customHeight="1"/>
  </sheetData>
  <mergeCells count="1">
    <mergeCell ref="D4:E4"/>
  </mergeCells>
  <pageMargins left="0.78740157480314965" right="0.78740157480314965" top="0.98425196850393704" bottom="0.98425196850393704" header="0.51181102362204722" footer="0.51181102362204722"/>
  <pageSetup paperSize="9" orientation="portrait" horizontalDpi="4294967292" verticalDpi="4294967292" r:id="rId1"/>
  <headerFooter alignWithMargins="0">
    <oddHeader>&amp;C&amp;"Arial,Standard"&amp;9 5</oddHeader>
    <oddFooter>&amp;C&amp;"Arial,Standard"&amp;6© Statistisches Landesamt des Freistaates Sachsen - A IV 11 -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7"/>
  <sheetViews>
    <sheetView showGridLines="0" topLeftCell="A13" zoomScaleNormal="100" workbookViewId="0"/>
  </sheetViews>
  <sheetFormatPr baseColWidth="10" defaultColWidth="11.44140625" defaultRowHeight="13.2"/>
  <cols>
    <col min="1" max="1" width="11.109375" style="2" customWidth="1"/>
    <col min="2" max="9" width="8.44140625" style="2" customWidth="1"/>
    <col min="10" max="10" width="9" style="2" customWidth="1"/>
    <col min="11" max="16384" width="11.44140625" style="2"/>
  </cols>
  <sheetData>
    <row r="2" spans="1:10" ht="16.5" customHeight="1">
      <c r="A2" s="1" t="s">
        <v>55</v>
      </c>
    </row>
    <row r="3" spans="1:10" ht="12.75" customHeight="1">
      <c r="A3" s="4"/>
    </row>
    <row r="4" spans="1:10" s="16" customFormat="1" ht="17.25" customHeight="1">
      <c r="A4" s="179" t="s">
        <v>56</v>
      </c>
      <c r="B4" s="48"/>
      <c r="C4" s="49"/>
      <c r="D4" s="49"/>
      <c r="E4" s="49"/>
      <c r="F4" s="49"/>
      <c r="G4" s="49"/>
      <c r="H4" s="49"/>
      <c r="I4" s="49"/>
      <c r="J4" s="49"/>
    </row>
    <row r="5" spans="1:10" s="16" customFormat="1" ht="17.25" customHeight="1">
      <c r="A5" s="180"/>
      <c r="B5" s="50">
        <v>2006</v>
      </c>
      <c r="C5" s="50">
        <v>2007</v>
      </c>
      <c r="D5" s="50">
        <v>2008</v>
      </c>
      <c r="E5" s="50">
        <v>2009</v>
      </c>
      <c r="F5" s="50">
        <v>2010</v>
      </c>
      <c r="G5" s="50">
        <v>2011</v>
      </c>
      <c r="H5" s="50">
        <v>2012</v>
      </c>
      <c r="I5" s="50">
        <v>2013</v>
      </c>
      <c r="J5" s="50">
        <v>2014</v>
      </c>
    </row>
    <row r="6" spans="1:10" s="16" customFormat="1" ht="17.25" customHeight="1">
      <c r="A6" s="181"/>
      <c r="B6" s="51"/>
      <c r="C6" s="52"/>
      <c r="D6" s="52"/>
      <c r="E6" s="52"/>
      <c r="F6" s="52"/>
      <c r="G6" s="52"/>
      <c r="H6" s="52"/>
      <c r="I6" s="52"/>
      <c r="J6" s="52"/>
    </row>
    <row r="7" spans="1:10" s="9" customFormat="1" ht="30" customHeight="1">
      <c r="A7" s="53"/>
      <c r="B7" s="182" t="s">
        <v>52</v>
      </c>
      <c r="C7" s="182"/>
      <c r="D7" s="182"/>
      <c r="E7" s="182"/>
      <c r="F7" s="182"/>
      <c r="G7" s="182"/>
      <c r="H7" s="182"/>
      <c r="I7" s="182"/>
      <c r="J7" s="182"/>
    </row>
    <row r="8" spans="1:10" s="9" customFormat="1" ht="12">
      <c r="A8" s="53"/>
      <c r="B8" s="182"/>
      <c r="C8" s="182"/>
      <c r="D8" s="182"/>
      <c r="E8" s="182"/>
      <c r="F8" s="182"/>
      <c r="G8" s="182"/>
      <c r="H8" s="54"/>
      <c r="I8" s="54"/>
    </row>
    <row r="9" spans="1:10" s="9" customFormat="1" ht="14.25" customHeight="1">
      <c r="A9" s="55" t="s">
        <v>57</v>
      </c>
      <c r="B9" s="34">
        <v>27</v>
      </c>
      <c r="C9" s="34">
        <v>29</v>
      </c>
      <c r="D9" s="34">
        <v>34</v>
      </c>
      <c r="E9" s="34">
        <v>19</v>
      </c>
      <c r="F9" s="34">
        <v>22</v>
      </c>
      <c r="G9" s="34">
        <v>29</v>
      </c>
      <c r="H9" s="34">
        <v>20</v>
      </c>
      <c r="I9" s="34">
        <v>23</v>
      </c>
      <c r="J9" s="34">
        <v>21</v>
      </c>
    </row>
    <row r="10" spans="1:10" s="9" customFormat="1" ht="14.25" customHeight="1">
      <c r="A10" s="31" t="s">
        <v>58</v>
      </c>
      <c r="B10" s="34">
        <v>326</v>
      </c>
      <c r="C10" s="34">
        <v>285</v>
      </c>
      <c r="D10" s="34">
        <v>203</v>
      </c>
      <c r="E10" s="34">
        <v>195</v>
      </c>
      <c r="F10" s="34">
        <v>171</v>
      </c>
      <c r="G10" s="34">
        <v>130</v>
      </c>
      <c r="H10" s="34">
        <v>144</v>
      </c>
      <c r="I10" s="34">
        <v>157</v>
      </c>
      <c r="J10" s="34">
        <v>154</v>
      </c>
    </row>
    <row r="11" spans="1:10" s="9" customFormat="1" ht="14.25" customHeight="1">
      <c r="A11" s="31" t="s">
        <v>59</v>
      </c>
      <c r="B11" s="34">
        <v>413</v>
      </c>
      <c r="C11" s="34">
        <v>464</v>
      </c>
      <c r="D11" s="34">
        <v>417</v>
      </c>
      <c r="E11" s="34">
        <v>367</v>
      </c>
      <c r="F11" s="34">
        <v>318</v>
      </c>
      <c r="G11" s="34">
        <v>250</v>
      </c>
      <c r="H11" s="34">
        <v>255</v>
      </c>
      <c r="I11" s="34">
        <v>220</v>
      </c>
      <c r="J11" s="34">
        <v>205</v>
      </c>
    </row>
    <row r="12" spans="1:10" s="9" customFormat="1" ht="14.25" customHeight="1">
      <c r="A12" s="31" t="s">
        <v>60</v>
      </c>
      <c r="B12" s="34">
        <v>1504</v>
      </c>
      <c r="C12" s="34">
        <v>1550</v>
      </c>
      <c r="D12" s="34">
        <v>1547</v>
      </c>
      <c r="E12" s="34">
        <v>1493</v>
      </c>
      <c r="F12" s="34">
        <v>1431</v>
      </c>
      <c r="G12" s="34">
        <v>1416</v>
      </c>
      <c r="H12" s="34">
        <v>1284</v>
      </c>
      <c r="I12" s="34">
        <v>1077</v>
      </c>
      <c r="J12" s="34">
        <v>992</v>
      </c>
    </row>
    <row r="13" spans="1:10" s="9" customFormat="1" ht="14.25" customHeight="1">
      <c r="A13" s="31" t="s">
        <v>61</v>
      </c>
      <c r="B13" s="34">
        <v>1446</v>
      </c>
      <c r="C13" s="34">
        <v>1462</v>
      </c>
      <c r="D13" s="34">
        <v>1506</v>
      </c>
      <c r="E13" s="34">
        <v>1497</v>
      </c>
      <c r="F13" s="34">
        <v>1433</v>
      </c>
      <c r="G13" s="34">
        <v>1523</v>
      </c>
      <c r="H13" s="34">
        <v>1425</v>
      </c>
      <c r="I13" s="34">
        <v>1450</v>
      </c>
      <c r="J13" s="34">
        <v>1461</v>
      </c>
    </row>
    <row r="14" spans="1:10" s="9" customFormat="1" ht="14.25" customHeight="1">
      <c r="A14" s="31" t="s">
        <v>62</v>
      </c>
      <c r="B14" s="34">
        <v>1138</v>
      </c>
      <c r="C14" s="34">
        <v>1003</v>
      </c>
      <c r="D14" s="34">
        <v>1019</v>
      </c>
      <c r="E14" s="34">
        <v>1092</v>
      </c>
      <c r="F14" s="34">
        <v>1128</v>
      </c>
      <c r="G14" s="34">
        <v>1236</v>
      </c>
      <c r="H14" s="34">
        <v>1245</v>
      </c>
      <c r="I14" s="34">
        <v>1254</v>
      </c>
      <c r="J14" s="34">
        <v>1269</v>
      </c>
    </row>
    <row r="15" spans="1:10" s="9" customFormat="1" ht="14.25" customHeight="1">
      <c r="A15" s="31" t="s">
        <v>63</v>
      </c>
      <c r="B15" s="34">
        <v>1091</v>
      </c>
      <c r="C15" s="34">
        <v>1028</v>
      </c>
      <c r="D15" s="34">
        <v>974</v>
      </c>
      <c r="E15" s="34">
        <v>901</v>
      </c>
      <c r="F15" s="34">
        <v>896</v>
      </c>
      <c r="G15" s="34">
        <v>856</v>
      </c>
      <c r="H15" s="34">
        <v>773</v>
      </c>
      <c r="I15" s="34">
        <v>876</v>
      </c>
      <c r="J15" s="34">
        <v>912</v>
      </c>
    </row>
    <row r="16" spans="1:10" s="9" customFormat="1" ht="14.25" customHeight="1">
      <c r="A16" s="31" t="s">
        <v>64</v>
      </c>
      <c r="B16" s="34">
        <v>506</v>
      </c>
      <c r="C16" s="34">
        <v>496</v>
      </c>
      <c r="D16" s="34">
        <v>457</v>
      </c>
      <c r="E16" s="34">
        <v>433</v>
      </c>
      <c r="F16" s="34">
        <v>449</v>
      </c>
      <c r="G16" s="34">
        <v>429</v>
      </c>
      <c r="H16" s="34">
        <v>408</v>
      </c>
      <c r="I16" s="34">
        <v>414</v>
      </c>
      <c r="J16" s="34">
        <v>366</v>
      </c>
    </row>
    <row r="17" spans="1:10" s="9" customFormat="1" ht="14.25" customHeight="1">
      <c r="A17" s="31" t="s">
        <v>65</v>
      </c>
      <c r="B17" s="34">
        <v>39</v>
      </c>
      <c r="C17" s="34">
        <v>36</v>
      </c>
      <c r="D17" s="34">
        <v>41</v>
      </c>
      <c r="E17" s="34">
        <v>29</v>
      </c>
      <c r="F17" s="34">
        <v>36</v>
      </c>
      <c r="G17" s="34">
        <v>34</v>
      </c>
      <c r="H17" s="34">
        <v>40</v>
      </c>
      <c r="I17" s="34">
        <v>35</v>
      </c>
      <c r="J17" s="34">
        <v>40</v>
      </c>
    </row>
    <row r="18" spans="1:10" s="9" customFormat="1" ht="14.25" customHeight="1">
      <c r="A18" s="56" t="s">
        <v>66</v>
      </c>
      <c r="B18" s="57">
        <v>0</v>
      </c>
      <c r="C18" s="57">
        <v>0</v>
      </c>
      <c r="D18" s="57">
        <v>1</v>
      </c>
      <c r="E18" s="57">
        <v>1</v>
      </c>
      <c r="F18" s="57">
        <v>0</v>
      </c>
      <c r="G18" s="57">
        <v>0</v>
      </c>
      <c r="H18" s="57">
        <v>0</v>
      </c>
      <c r="I18" s="57">
        <v>0</v>
      </c>
      <c r="J18" s="57">
        <v>0</v>
      </c>
    </row>
    <row r="19" spans="1:10" s="9" customFormat="1" ht="19.5" customHeight="1">
      <c r="A19" s="58" t="s">
        <v>24</v>
      </c>
      <c r="B19" s="59">
        <v>6490</v>
      </c>
      <c r="C19" s="59">
        <v>6353</v>
      </c>
      <c r="D19" s="59">
        <v>6199</v>
      </c>
      <c r="E19" s="59">
        <v>6027</v>
      </c>
      <c r="F19" s="59">
        <v>5884</v>
      </c>
      <c r="G19" s="59">
        <v>5903</v>
      </c>
      <c r="H19" s="59">
        <v>5594</v>
      </c>
      <c r="I19" s="59">
        <v>5506</v>
      </c>
      <c r="J19" s="59">
        <v>5420</v>
      </c>
    </row>
    <row r="20" spans="1:10" s="9" customFormat="1" ht="44.25" customHeight="1">
      <c r="A20" s="60"/>
      <c r="B20" s="183" t="s">
        <v>67</v>
      </c>
      <c r="C20" s="183"/>
      <c r="D20" s="183"/>
      <c r="E20" s="183"/>
      <c r="F20" s="183"/>
      <c r="G20" s="183"/>
      <c r="H20" s="183"/>
      <c r="I20" s="183"/>
      <c r="J20" s="183"/>
    </row>
    <row r="21" spans="1:10" s="9" customFormat="1" ht="12.75" customHeight="1">
      <c r="A21" s="61"/>
      <c r="B21" s="182"/>
      <c r="C21" s="182"/>
      <c r="D21" s="182"/>
      <c r="E21" s="182"/>
      <c r="F21" s="182"/>
      <c r="G21" s="182"/>
      <c r="H21" s="54"/>
      <c r="I21" s="54"/>
    </row>
    <row r="22" spans="1:10" s="9" customFormat="1" ht="14.25" customHeight="1">
      <c r="A22" s="55" t="s">
        <v>68</v>
      </c>
      <c r="B22" s="62">
        <v>51.250780376613385</v>
      </c>
      <c r="C22" s="62">
        <v>55.332346514414603</v>
      </c>
      <c r="D22" s="62">
        <v>61.327467977746153</v>
      </c>
      <c r="E22" s="62">
        <v>61.409550045913683</v>
      </c>
      <c r="F22" s="62">
        <v>56.599900290331092</v>
      </c>
      <c r="G22" s="62">
        <v>45.038665269240575</v>
      </c>
      <c r="H22" s="62">
        <v>43.122715679314247</v>
      </c>
      <c r="I22" s="62">
        <v>44.223871062847032</v>
      </c>
      <c r="J22" s="63">
        <v>40.95004095004095</v>
      </c>
    </row>
    <row r="23" spans="1:10" s="9" customFormat="1" ht="14.25" customHeight="1">
      <c r="A23" s="31" t="s">
        <v>59</v>
      </c>
      <c r="B23" s="62">
        <v>77.342272327197136</v>
      </c>
      <c r="C23" s="62">
        <v>89.980025985610951</v>
      </c>
      <c r="D23" s="62">
        <v>87.549863531387786</v>
      </c>
      <c r="E23" s="62">
        <v>97.179928505229711</v>
      </c>
      <c r="F23" s="62">
        <v>117.14433065645031</v>
      </c>
      <c r="G23" s="62">
        <v>107.44369950146124</v>
      </c>
      <c r="H23" s="62">
        <v>113.27795300075519</v>
      </c>
      <c r="I23" s="62">
        <v>95.312364613118447</v>
      </c>
      <c r="J23" s="63">
        <v>82.157742866303309</v>
      </c>
    </row>
    <row r="24" spans="1:10" s="9" customFormat="1" ht="14.25" customHeight="1">
      <c r="A24" s="31" t="s">
        <v>60</v>
      </c>
      <c r="B24" s="62">
        <v>113.42725270747232</v>
      </c>
      <c r="C24" s="62">
        <v>117.31670211397129</v>
      </c>
      <c r="D24" s="62">
        <v>118.72055008978865</v>
      </c>
      <c r="E24" s="62">
        <v>116.96685286306339</v>
      </c>
      <c r="F24" s="62">
        <v>114.46260168454396</v>
      </c>
      <c r="G24" s="62">
        <v>126.4048705153498</v>
      </c>
      <c r="H24" s="62">
        <v>127.3493677163402</v>
      </c>
      <c r="I24" s="62">
        <v>119.55110060275068</v>
      </c>
      <c r="J24" s="63">
        <v>124.39651388801806</v>
      </c>
    </row>
    <row r="25" spans="1:10" s="9" customFormat="1" ht="14.25" customHeight="1">
      <c r="A25" s="31" t="s">
        <v>61</v>
      </c>
      <c r="B25" s="62">
        <v>117.44734768800916</v>
      </c>
      <c r="C25" s="62">
        <v>116.65390016596452</v>
      </c>
      <c r="D25" s="62">
        <v>118.90756634268435</v>
      </c>
      <c r="E25" s="62">
        <v>118.26606309103406</v>
      </c>
      <c r="F25" s="62">
        <v>114.21056826332988</v>
      </c>
      <c r="G25" s="62">
        <v>124.75221572385773</v>
      </c>
      <c r="H25" s="62">
        <v>115.73228077869551</v>
      </c>
      <c r="I25" s="62">
        <v>116.54449588477367</v>
      </c>
      <c r="J25" s="63">
        <v>116.36427353967217</v>
      </c>
    </row>
    <row r="26" spans="1:10" s="9" customFormat="1" ht="14.25" customHeight="1">
      <c r="A26" s="31" t="s">
        <v>62</v>
      </c>
      <c r="B26" s="62">
        <v>107.28662876752364</v>
      </c>
      <c r="C26" s="62">
        <v>96.57788818918867</v>
      </c>
      <c r="D26" s="62">
        <v>94.100047096196292</v>
      </c>
      <c r="E26" s="62">
        <v>97.396516201535874</v>
      </c>
      <c r="F26" s="62">
        <v>96.612564772386619</v>
      </c>
      <c r="G26" s="62">
        <v>105.34659541282058</v>
      </c>
      <c r="H26" s="62">
        <v>104.65174923927844</v>
      </c>
      <c r="I26" s="62">
        <v>104.18224415532626</v>
      </c>
      <c r="J26" s="63">
        <v>104.04453663695918</v>
      </c>
    </row>
    <row r="27" spans="1:10" s="9" customFormat="1" ht="14.25" customHeight="1">
      <c r="A27" s="31" t="s">
        <v>63</v>
      </c>
      <c r="B27" s="62">
        <v>78.123321709117732</v>
      </c>
      <c r="C27" s="62">
        <v>77.030287589731287</v>
      </c>
      <c r="D27" s="62">
        <v>79.923194958438302</v>
      </c>
      <c r="E27" s="62">
        <v>79.084342002475225</v>
      </c>
      <c r="F27" s="62">
        <v>83.804107897788924</v>
      </c>
      <c r="G27" s="62">
        <v>85.713141346577487</v>
      </c>
      <c r="H27" s="62">
        <v>76.334370216758018</v>
      </c>
      <c r="I27" s="62">
        <v>82.953759907576639</v>
      </c>
      <c r="J27" s="63">
        <v>82.780405006762209</v>
      </c>
    </row>
    <row r="28" spans="1:10" s="9" customFormat="1" ht="14.25" customHeight="1">
      <c r="A28" s="55" t="s">
        <v>69</v>
      </c>
      <c r="B28" s="64">
        <v>30.187328481088176</v>
      </c>
      <c r="C28" s="64">
        <v>30.413028549004217</v>
      </c>
      <c r="D28" s="64">
        <v>29.716039508677472</v>
      </c>
      <c r="E28" s="64">
        <v>29.587213950405545</v>
      </c>
      <c r="F28" s="64">
        <v>32.02978984463055</v>
      </c>
      <c r="G28" s="64">
        <v>32.76409849086577</v>
      </c>
      <c r="H28" s="64">
        <v>32.761874171919544</v>
      </c>
      <c r="I28" s="64">
        <v>35.27487134044511</v>
      </c>
      <c r="J28" s="63">
        <v>33.046508898178828</v>
      </c>
    </row>
    <row r="29" spans="1:10" s="9" customFormat="1" ht="14.25" customHeight="1">
      <c r="A29" s="31" t="s">
        <v>70</v>
      </c>
      <c r="B29" s="64">
        <v>2.4474120186756365</v>
      </c>
      <c r="C29" s="64">
        <v>2.2205636530739388</v>
      </c>
      <c r="D29" s="64">
        <v>2.5159191790915134</v>
      </c>
      <c r="E29" s="64">
        <v>1.7893889236825624</v>
      </c>
      <c r="F29" s="64">
        <v>2.1583121998597097</v>
      </c>
      <c r="G29" s="64">
        <v>2.1306729166405556</v>
      </c>
      <c r="H29" s="64">
        <v>2.5944543538187124</v>
      </c>
      <c r="I29" s="64">
        <v>2.3702299123014932</v>
      </c>
      <c r="J29" s="63">
        <v>2.840465268210933</v>
      </c>
    </row>
    <row r="30" spans="1:10" s="9" customFormat="1" ht="19.5" customHeight="1">
      <c r="A30" s="58" t="s">
        <v>24</v>
      </c>
      <c r="B30" s="65">
        <v>68.266565686846846</v>
      </c>
      <c r="C30" s="65">
        <v>68.438328480276979</v>
      </c>
      <c r="D30" s="65">
        <v>69.331048767721413</v>
      </c>
      <c r="E30" s="65">
        <v>69.524792792584947</v>
      </c>
      <c r="F30" s="65">
        <v>69.849379855267912</v>
      </c>
      <c r="G30" s="65">
        <v>73.752559724830363</v>
      </c>
      <c r="H30" s="65">
        <v>71.403316412168436</v>
      </c>
      <c r="I30" s="65">
        <v>71.573140183781518</v>
      </c>
      <c r="J30" s="66">
        <v>71.626895238397296</v>
      </c>
    </row>
    <row r="31" spans="1:10">
      <c r="A31" s="67"/>
      <c r="B31" s="32"/>
      <c r="C31" s="32"/>
      <c r="D31" s="32"/>
      <c r="E31" s="32"/>
      <c r="F31" s="32"/>
      <c r="G31" s="9"/>
      <c r="H31" s="9"/>
      <c r="I31" s="9"/>
    </row>
    <row r="32" spans="1:10" s="14" customFormat="1" ht="10.199999999999999">
      <c r="A32" s="67" t="s">
        <v>25</v>
      </c>
    </row>
    <row r="33" spans="1:10" s="16" customFormat="1" ht="10.5" customHeight="1">
      <c r="A33" s="177" t="s">
        <v>71</v>
      </c>
      <c r="B33" s="177"/>
      <c r="C33" s="177"/>
      <c r="D33" s="178"/>
      <c r="E33" s="178"/>
      <c r="F33" s="178"/>
      <c r="G33" s="178"/>
      <c r="H33" s="178"/>
      <c r="I33" s="178"/>
      <c r="J33" s="178"/>
    </row>
    <row r="34" spans="1:10" s="16" customFormat="1" ht="10.5" customHeight="1">
      <c r="A34" s="177" t="s">
        <v>72</v>
      </c>
      <c r="B34" s="177"/>
      <c r="C34" s="177"/>
      <c r="D34" s="178"/>
      <c r="E34" s="178"/>
      <c r="F34" s="178"/>
      <c r="G34" s="178"/>
      <c r="H34" s="178"/>
      <c r="I34" s="178"/>
      <c r="J34" s="178"/>
    </row>
    <row r="35" spans="1:10" ht="10.5" customHeight="1">
      <c r="A35" s="177" t="s">
        <v>73</v>
      </c>
      <c r="B35" s="177"/>
      <c r="C35" s="177"/>
      <c r="D35" s="178"/>
      <c r="E35" s="178"/>
      <c r="F35" s="178"/>
      <c r="G35" s="178"/>
      <c r="H35" s="178"/>
      <c r="I35" s="178"/>
      <c r="J35" s="178"/>
    </row>
    <row r="36" spans="1:10" ht="10.5" customHeight="1">
      <c r="A36" s="68" t="s">
        <v>74</v>
      </c>
    </row>
    <row r="37" spans="1:10" ht="10.5" customHeight="1">
      <c r="A37" s="68" t="s">
        <v>75</v>
      </c>
    </row>
  </sheetData>
  <mergeCells count="8">
    <mergeCell ref="A34:J34"/>
    <mergeCell ref="A35:J35"/>
    <mergeCell ref="A4:A6"/>
    <mergeCell ref="B7:J7"/>
    <mergeCell ref="B8:G8"/>
    <mergeCell ref="B20:J20"/>
    <mergeCell ref="B21:G21"/>
    <mergeCell ref="A33:J33"/>
  </mergeCells>
  <pageMargins left="0.74803149606299213" right="0.78740157480314965" top="0.98425196850393704" bottom="0.98425196850393704" header="0.51181102362204722" footer="0.51181102362204722"/>
  <pageSetup paperSize="9" orientation="portrait" horizontalDpi="4294967292" verticalDpi="4294967292" r:id="rId1"/>
  <headerFooter alignWithMargins="0">
    <oddHeader>&amp;C&amp;"Arial,Standard"&amp;9 6</oddHeader>
    <oddFooter>&amp;C&amp;"Arial,Standard"&amp;6© Statistisches Landesamt des Freistaates Sachsen - A IV 11 -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showGridLines="0" zoomScaleNormal="100" workbookViewId="0">
      <selection activeCell="D44" sqref="D44"/>
    </sheetView>
  </sheetViews>
  <sheetFormatPr baseColWidth="10" defaultColWidth="11.44140625" defaultRowHeight="13.2"/>
  <cols>
    <col min="1" max="1" width="18.44140625" style="2" customWidth="1"/>
    <col min="2" max="4" width="13.6640625" style="2" customWidth="1"/>
    <col min="5" max="5" width="13.6640625" style="3" customWidth="1"/>
    <col min="6" max="6" width="13.6640625" style="2" customWidth="1"/>
    <col min="7" max="16384" width="11.44140625" style="2"/>
  </cols>
  <sheetData>
    <row r="1" spans="1:8" ht="15" customHeight="1"/>
    <row r="2" spans="1:8" ht="15" customHeight="1">
      <c r="A2" s="1" t="s">
        <v>76</v>
      </c>
      <c r="B2" s="1"/>
      <c r="C2" s="3"/>
      <c r="D2" s="3"/>
    </row>
    <row r="3" spans="1:8" ht="12.75" customHeight="1">
      <c r="A3" s="4"/>
      <c r="B3" s="4"/>
      <c r="C3" s="3"/>
      <c r="D3" s="3"/>
    </row>
    <row r="4" spans="1:8" s="5" customFormat="1" ht="15.75" customHeight="1">
      <c r="A4" s="179" t="s">
        <v>77</v>
      </c>
      <c r="B4" s="184" t="s">
        <v>24</v>
      </c>
      <c r="C4" s="187" t="s">
        <v>78</v>
      </c>
      <c r="D4" s="188"/>
      <c r="E4" s="188"/>
      <c r="F4" s="188"/>
    </row>
    <row r="5" spans="1:8" s="5" customFormat="1" ht="10.199999999999999">
      <c r="A5" s="180"/>
      <c r="B5" s="185"/>
      <c r="C5" s="189" t="s">
        <v>79</v>
      </c>
      <c r="D5" s="189" t="s">
        <v>80</v>
      </c>
      <c r="E5" s="189" t="s">
        <v>81</v>
      </c>
      <c r="F5" s="191" t="s">
        <v>82</v>
      </c>
    </row>
    <row r="6" spans="1:8" s="5" customFormat="1" ht="10.199999999999999">
      <c r="A6" s="181"/>
      <c r="B6" s="186"/>
      <c r="C6" s="190"/>
      <c r="D6" s="190"/>
      <c r="E6" s="190"/>
      <c r="F6" s="192"/>
    </row>
    <row r="7" spans="1:8" s="9" customFormat="1" ht="22.5" customHeight="1">
      <c r="A7" s="53"/>
      <c r="B7" s="69" t="s">
        <v>83</v>
      </c>
      <c r="C7" s="70"/>
      <c r="D7" s="69"/>
      <c r="E7" s="71"/>
      <c r="F7" s="70"/>
    </row>
    <row r="8" spans="1:8" s="9" customFormat="1" ht="11.4">
      <c r="A8" s="53"/>
      <c r="B8" s="53"/>
      <c r="C8" s="32"/>
      <c r="D8" s="32"/>
      <c r="E8" s="32"/>
    </row>
    <row r="9" spans="1:8" s="9" customFormat="1" ht="11.4">
      <c r="A9" s="55" t="s">
        <v>84</v>
      </c>
      <c r="B9" s="72">
        <f t="shared" ref="B9:B17" si="0">SUM(C9:F9)</f>
        <v>21</v>
      </c>
      <c r="C9" s="72">
        <v>21</v>
      </c>
      <c r="D9" s="73" t="s">
        <v>5</v>
      </c>
      <c r="E9" s="73" t="s">
        <v>5</v>
      </c>
      <c r="F9" s="73" t="s">
        <v>5</v>
      </c>
      <c r="G9" s="73"/>
      <c r="H9" s="74"/>
    </row>
    <row r="10" spans="1:8" s="9" customFormat="1" ht="11.4">
      <c r="A10" s="31" t="s">
        <v>58</v>
      </c>
      <c r="B10" s="72">
        <f t="shared" si="0"/>
        <v>154</v>
      </c>
      <c r="C10" s="72">
        <v>154</v>
      </c>
      <c r="D10" s="73" t="s">
        <v>5</v>
      </c>
      <c r="E10" s="73" t="s">
        <v>5</v>
      </c>
      <c r="F10" s="73" t="s">
        <v>5</v>
      </c>
      <c r="G10" s="73"/>
      <c r="H10" s="74"/>
    </row>
    <row r="11" spans="1:8" s="9" customFormat="1" ht="11.4">
      <c r="A11" s="31" t="s">
        <v>85</v>
      </c>
      <c r="B11" s="72">
        <f t="shared" si="0"/>
        <v>205</v>
      </c>
      <c r="C11" s="72">
        <v>201</v>
      </c>
      <c r="D11" s="72">
        <v>4</v>
      </c>
      <c r="E11" s="73" t="s">
        <v>5</v>
      </c>
      <c r="F11" s="73" t="s">
        <v>5</v>
      </c>
      <c r="G11" s="73"/>
      <c r="H11" s="74"/>
    </row>
    <row r="12" spans="1:8" s="9" customFormat="1" ht="11.4">
      <c r="A12" s="31" t="s">
        <v>60</v>
      </c>
      <c r="B12" s="72">
        <f t="shared" si="0"/>
        <v>992</v>
      </c>
      <c r="C12" s="72">
        <v>925</v>
      </c>
      <c r="D12" s="72">
        <v>63</v>
      </c>
      <c r="E12" s="73">
        <v>3</v>
      </c>
      <c r="F12" s="73">
        <v>1</v>
      </c>
      <c r="G12" s="73"/>
      <c r="H12" s="74"/>
    </row>
    <row r="13" spans="1:8" s="9" customFormat="1" ht="11.4">
      <c r="A13" s="31" t="s">
        <v>61</v>
      </c>
      <c r="B13" s="72">
        <f t="shared" si="0"/>
        <v>1461</v>
      </c>
      <c r="C13" s="72">
        <v>1159</v>
      </c>
      <c r="D13" s="72">
        <v>288</v>
      </c>
      <c r="E13" s="73">
        <v>14</v>
      </c>
      <c r="F13" s="73" t="s">
        <v>5</v>
      </c>
      <c r="G13" s="73"/>
      <c r="H13" s="74"/>
    </row>
    <row r="14" spans="1:8" s="9" customFormat="1" ht="11.4">
      <c r="A14" s="31" t="s">
        <v>62</v>
      </c>
      <c r="B14" s="72">
        <f t="shared" si="0"/>
        <v>1269</v>
      </c>
      <c r="C14" s="72">
        <v>738</v>
      </c>
      <c r="D14" s="72">
        <v>490</v>
      </c>
      <c r="E14" s="73">
        <v>39</v>
      </c>
      <c r="F14" s="73">
        <v>2</v>
      </c>
      <c r="G14" s="73"/>
      <c r="H14" s="74"/>
    </row>
    <row r="15" spans="1:8" s="9" customFormat="1" ht="11.4">
      <c r="A15" s="31" t="s">
        <v>63</v>
      </c>
      <c r="B15" s="72">
        <f t="shared" si="0"/>
        <v>912</v>
      </c>
      <c r="C15" s="72">
        <v>366</v>
      </c>
      <c r="D15" s="72">
        <v>504</v>
      </c>
      <c r="E15" s="73">
        <v>42</v>
      </c>
      <c r="F15" s="75" t="s">
        <v>86</v>
      </c>
      <c r="G15" s="73"/>
      <c r="H15" s="74"/>
    </row>
    <row r="16" spans="1:8" s="9" customFormat="1" ht="11.4">
      <c r="A16" s="31" t="s">
        <v>64</v>
      </c>
      <c r="B16" s="72">
        <f t="shared" si="0"/>
        <v>366</v>
      </c>
      <c r="C16" s="72">
        <v>96</v>
      </c>
      <c r="D16" s="72">
        <v>241</v>
      </c>
      <c r="E16" s="73">
        <v>28</v>
      </c>
      <c r="F16" s="75">
        <v>1</v>
      </c>
      <c r="G16" s="73"/>
      <c r="H16" s="74"/>
    </row>
    <row r="17" spans="1:10" s="9" customFormat="1" ht="11.4">
      <c r="A17" s="31" t="s">
        <v>87</v>
      </c>
      <c r="B17" s="72">
        <f t="shared" si="0"/>
        <v>40</v>
      </c>
      <c r="C17" s="72">
        <v>5</v>
      </c>
      <c r="D17" s="72">
        <v>28</v>
      </c>
      <c r="E17" s="73">
        <v>7</v>
      </c>
      <c r="F17" s="75" t="s">
        <v>86</v>
      </c>
      <c r="G17" s="73"/>
      <c r="H17" s="74"/>
    </row>
    <row r="18" spans="1:10" s="9" customFormat="1" ht="19.5" customHeight="1">
      <c r="A18" s="58" t="s">
        <v>24</v>
      </c>
      <c r="B18" s="76">
        <f>SUM(B9:B17)</f>
        <v>5420</v>
      </c>
      <c r="C18" s="77">
        <f>SUM(C9:C17)</f>
        <v>3665</v>
      </c>
      <c r="D18" s="77">
        <f>SUM(D9:D17)</f>
        <v>1618</v>
      </c>
      <c r="E18" s="77">
        <f>SUM(E9:E17)</f>
        <v>133</v>
      </c>
      <c r="F18" s="77">
        <f>SUM(F9:F17)</f>
        <v>4</v>
      </c>
      <c r="G18" s="77"/>
      <c r="H18" s="74"/>
    </row>
    <row r="19" spans="1:10" s="9" customFormat="1" ht="22.5" customHeight="1">
      <c r="A19" s="60"/>
      <c r="B19" s="69" t="s">
        <v>88</v>
      </c>
      <c r="C19" s="70"/>
      <c r="D19" s="69"/>
      <c r="E19" s="71"/>
      <c r="F19" s="70"/>
    </row>
    <row r="20" spans="1:10" s="9" customFormat="1" ht="12.75" customHeight="1">
      <c r="A20" s="53"/>
      <c r="B20" s="53"/>
      <c r="C20" s="32"/>
      <c r="D20" s="32"/>
      <c r="E20" s="32"/>
    </row>
    <row r="21" spans="1:10" s="9" customFormat="1" ht="12.75" customHeight="1">
      <c r="A21" s="55" t="s">
        <v>84</v>
      </c>
      <c r="B21" s="78">
        <v>100</v>
      </c>
      <c r="C21" s="79">
        <f t="shared" ref="C21:E29" si="1">C9*100/$B9</f>
        <v>100</v>
      </c>
      <c r="D21" s="80" t="s">
        <v>5</v>
      </c>
      <c r="E21" s="80" t="s">
        <v>5</v>
      </c>
      <c r="F21" s="80" t="s">
        <v>5</v>
      </c>
      <c r="G21" s="81"/>
      <c r="H21" s="82"/>
      <c r="I21" s="82"/>
      <c r="J21" s="82"/>
    </row>
    <row r="22" spans="1:10" s="9" customFormat="1" ht="11.4">
      <c r="A22" s="31" t="s">
        <v>58</v>
      </c>
      <c r="B22" s="78">
        <v>100</v>
      </c>
      <c r="C22" s="79">
        <f t="shared" si="1"/>
        <v>100</v>
      </c>
      <c r="D22" s="80" t="s">
        <v>5</v>
      </c>
      <c r="E22" s="80" t="s">
        <v>5</v>
      </c>
      <c r="F22" s="80" t="s">
        <v>5</v>
      </c>
      <c r="G22" s="74"/>
      <c r="H22" s="82"/>
      <c r="I22" s="82"/>
      <c r="J22" s="82"/>
    </row>
    <row r="23" spans="1:10" s="9" customFormat="1" ht="11.4">
      <c r="A23" s="31" t="s">
        <v>85</v>
      </c>
      <c r="B23" s="78">
        <v>100</v>
      </c>
      <c r="C23" s="83">
        <f t="shared" si="1"/>
        <v>98.048780487804876</v>
      </c>
      <c r="D23" s="83">
        <f>D11*100/$B11</f>
        <v>1.9512195121951219</v>
      </c>
      <c r="E23" s="80" t="s">
        <v>5</v>
      </c>
      <c r="F23" s="80" t="s">
        <v>5</v>
      </c>
      <c r="G23" s="84"/>
      <c r="H23" s="82"/>
      <c r="I23" s="82"/>
      <c r="J23" s="82"/>
    </row>
    <row r="24" spans="1:10" s="9" customFormat="1" ht="11.4">
      <c r="A24" s="31" t="s">
        <v>60</v>
      </c>
      <c r="B24" s="78">
        <v>100</v>
      </c>
      <c r="C24" s="83">
        <f t="shared" si="1"/>
        <v>93.245967741935488</v>
      </c>
      <c r="D24" s="83">
        <f t="shared" si="1"/>
        <v>6.350806451612903</v>
      </c>
      <c r="E24" s="83">
        <f>E12*100/$B12</f>
        <v>0.30241935483870969</v>
      </c>
      <c r="F24" s="80">
        <f>F12*100/$B12</f>
        <v>0.10080645161290322</v>
      </c>
      <c r="G24" s="84"/>
      <c r="H24" s="82"/>
      <c r="I24" s="82"/>
      <c r="J24" s="82"/>
    </row>
    <row r="25" spans="1:10" s="9" customFormat="1" ht="11.4">
      <c r="A25" s="31" t="s">
        <v>61</v>
      </c>
      <c r="B25" s="78">
        <v>100</v>
      </c>
      <c r="C25" s="83">
        <f t="shared" si="1"/>
        <v>79.329226557152637</v>
      </c>
      <c r="D25" s="83">
        <f t="shared" si="1"/>
        <v>19.71252566735113</v>
      </c>
      <c r="E25" s="83">
        <f t="shared" si="1"/>
        <v>0.95824777549623541</v>
      </c>
      <c r="F25" s="80" t="s">
        <v>5</v>
      </c>
      <c r="G25" s="84"/>
      <c r="H25" s="82"/>
      <c r="I25" s="82"/>
      <c r="J25" s="82"/>
    </row>
    <row r="26" spans="1:10" s="9" customFormat="1" ht="11.4">
      <c r="A26" s="31" t="s">
        <v>62</v>
      </c>
      <c r="B26" s="78">
        <v>100</v>
      </c>
      <c r="C26" s="83">
        <f t="shared" si="1"/>
        <v>58.156028368794324</v>
      </c>
      <c r="D26" s="83">
        <f t="shared" si="1"/>
        <v>38.613081166272657</v>
      </c>
      <c r="E26" s="83">
        <f t="shared" si="1"/>
        <v>3.0732860520094563</v>
      </c>
      <c r="F26" s="83">
        <f>F14*100/$B14</f>
        <v>0.15760441292356187</v>
      </c>
      <c r="G26" s="84"/>
      <c r="H26" s="82"/>
      <c r="I26" s="82"/>
      <c r="J26" s="82"/>
    </row>
    <row r="27" spans="1:10" s="9" customFormat="1" ht="11.4">
      <c r="A27" s="31" t="s">
        <v>63</v>
      </c>
      <c r="B27" s="78">
        <v>100</v>
      </c>
      <c r="C27" s="83">
        <f t="shared" si="1"/>
        <v>40.131578947368418</v>
      </c>
      <c r="D27" s="83">
        <f t="shared" si="1"/>
        <v>55.263157894736842</v>
      </c>
      <c r="E27" s="83">
        <f>E15*100/$B15</f>
        <v>4.6052631578947372</v>
      </c>
      <c r="F27" s="80" t="s">
        <v>5</v>
      </c>
      <c r="G27" s="84"/>
      <c r="H27" s="82"/>
      <c r="I27" s="82"/>
      <c r="J27" s="82"/>
    </row>
    <row r="28" spans="1:10" s="9" customFormat="1" ht="11.4">
      <c r="A28" s="31" t="s">
        <v>64</v>
      </c>
      <c r="B28" s="78">
        <v>100</v>
      </c>
      <c r="C28" s="83">
        <f t="shared" si="1"/>
        <v>26.229508196721312</v>
      </c>
      <c r="D28" s="83">
        <f t="shared" si="1"/>
        <v>65.84699453551913</v>
      </c>
      <c r="E28" s="83">
        <f>E16*100/$B16</f>
        <v>7.6502732240437155</v>
      </c>
      <c r="F28" s="83">
        <f>F16*100/$B16</f>
        <v>0.27322404371584702</v>
      </c>
      <c r="G28" s="84"/>
      <c r="H28" s="82"/>
      <c r="I28" s="82"/>
      <c r="J28" s="82"/>
    </row>
    <row r="29" spans="1:10" s="9" customFormat="1" ht="11.4">
      <c r="A29" s="31" t="s">
        <v>87</v>
      </c>
      <c r="B29" s="78">
        <v>100</v>
      </c>
      <c r="C29" s="83">
        <f t="shared" si="1"/>
        <v>12.5</v>
      </c>
      <c r="D29" s="83">
        <f>D17*100/$B17</f>
        <v>70</v>
      </c>
      <c r="E29" s="83">
        <f>E17*100/$B17</f>
        <v>17.5</v>
      </c>
      <c r="F29" s="80" t="s">
        <v>5</v>
      </c>
      <c r="G29" s="84"/>
      <c r="H29" s="82"/>
      <c r="I29" s="82"/>
      <c r="J29" s="82"/>
    </row>
    <row r="30" spans="1:10" s="9" customFormat="1" ht="19.5" customHeight="1">
      <c r="A30" s="58" t="s">
        <v>24</v>
      </c>
      <c r="B30" s="85">
        <v>100</v>
      </c>
      <c r="C30" s="86">
        <f>C18*100/$B18</f>
        <v>67.619926199261997</v>
      </c>
      <c r="D30" s="86">
        <f>D18*100/$B18</f>
        <v>29.85239852398524</v>
      </c>
      <c r="E30" s="86">
        <f>E18*100/$B18</f>
        <v>2.4538745387453873</v>
      </c>
      <c r="F30" s="86">
        <f>F18*100/$B18</f>
        <v>7.3800738007380073E-2</v>
      </c>
      <c r="G30" s="84"/>
      <c r="H30" s="82"/>
      <c r="I30" s="82"/>
      <c r="J30" s="82"/>
    </row>
    <row r="31" spans="1:10">
      <c r="A31" s="87"/>
      <c r="B31" s="88"/>
      <c r="C31" s="88"/>
      <c r="D31" s="88"/>
      <c r="E31" s="88"/>
      <c r="F31" s="88"/>
      <c r="G31" s="89"/>
    </row>
    <row r="32" spans="1:10" s="16" customFormat="1" ht="10.199999999999999">
      <c r="A32" s="67" t="s">
        <v>25</v>
      </c>
      <c r="B32" s="67"/>
      <c r="C32" s="30"/>
      <c r="D32" s="30"/>
      <c r="E32" s="30"/>
    </row>
    <row r="33" spans="1:6" s="16" customFormat="1" ht="10.5" customHeight="1">
      <c r="A33" s="16" t="s">
        <v>89</v>
      </c>
      <c r="E33" s="30"/>
    </row>
    <row r="34" spans="1:6">
      <c r="C34" s="90"/>
      <c r="D34" s="90"/>
      <c r="E34" s="91"/>
      <c r="F34" s="90"/>
    </row>
    <row r="35" spans="1:6">
      <c r="B35" s="88"/>
      <c r="C35" s="88"/>
      <c r="D35" s="88"/>
      <c r="E35" s="88"/>
      <c r="F35" s="88"/>
    </row>
    <row r="36" spans="1:6">
      <c r="C36" s="90"/>
      <c r="D36" s="90"/>
      <c r="E36" s="91"/>
      <c r="F36" s="90"/>
    </row>
    <row r="37" spans="1:6">
      <c r="C37" s="90"/>
      <c r="D37" s="90"/>
      <c r="E37" s="91"/>
      <c r="F37" s="92"/>
    </row>
    <row r="38" spans="1:6">
      <c r="C38" s="90"/>
      <c r="D38" s="90"/>
      <c r="E38" s="91"/>
      <c r="F38" s="92"/>
    </row>
    <row r="39" spans="1:6">
      <c r="C39" s="90"/>
      <c r="D39" s="90"/>
      <c r="E39" s="91"/>
      <c r="F39" s="92"/>
    </row>
    <row r="40" spans="1:6">
      <c r="C40" s="90"/>
      <c r="D40" s="90"/>
      <c r="E40" s="91"/>
      <c r="F40" s="92"/>
    </row>
    <row r="41" spans="1:6">
      <c r="C41" s="92"/>
      <c r="D41" s="90"/>
      <c r="E41" s="91"/>
      <c r="F41" s="91"/>
    </row>
    <row r="42" spans="1:6">
      <c r="C42" s="90"/>
      <c r="D42" s="90"/>
      <c r="E42" s="91"/>
      <c r="F42" s="91"/>
    </row>
    <row r="43" spans="1:6">
      <c r="C43" s="90"/>
      <c r="D43" s="90"/>
      <c r="E43" s="91"/>
      <c r="F43" s="92"/>
    </row>
    <row r="44" spans="1:6">
      <c r="C44" s="90"/>
      <c r="D44" s="90"/>
      <c r="E44" s="91"/>
      <c r="F44" s="93"/>
    </row>
    <row r="45" spans="1:6">
      <c r="C45" s="90"/>
    </row>
  </sheetData>
  <mergeCells count="7">
    <mergeCell ref="A4:A6"/>
    <mergeCell ref="B4:B6"/>
    <mergeCell ref="C4:F4"/>
    <mergeCell ref="C5:C6"/>
    <mergeCell ref="D5:D6"/>
    <mergeCell ref="E5:E6"/>
    <mergeCell ref="F5:F6"/>
  </mergeCells>
  <pageMargins left="0.78740157480314965" right="0.78740157480314965" top="0.98425196850393704" bottom="0.98425196850393704" header="0.51181102362204722" footer="0.51181102362204722"/>
  <pageSetup paperSize="9" orientation="portrait" horizontalDpi="4294967292" verticalDpi="4294967292" r:id="rId1"/>
  <headerFooter alignWithMargins="0">
    <oddHeader>&amp;C&amp;"Arial,Standard"&amp;9 7</oddHeader>
    <oddFooter>&amp;C&amp;"Arial,Standard"&amp;6© Statistisches Landesamt des Freistaates Sachsen - A IV 11 -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showGridLines="0" zoomScaleNormal="100" workbookViewId="0"/>
  </sheetViews>
  <sheetFormatPr baseColWidth="10" defaultColWidth="11.44140625" defaultRowHeight="13.2"/>
  <cols>
    <col min="1" max="1" width="17.88671875" style="2" customWidth="1"/>
    <col min="2" max="5" width="17.33203125" style="2" customWidth="1"/>
    <col min="6" max="16384" width="11.44140625" style="2"/>
  </cols>
  <sheetData>
    <row r="1" spans="1:8" ht="16.5" customHeight="1">
      <c r="A1" s="94" t="s">
        <v>90</v>
      </c>
      <c r="B1" s="94"/>
      <c r="C1" s="94"/>
      <c r="D1" s="94"/>
      <c r="E1" s="94"/>
    </row>
    <row r="2" spans="1:8" ht="14.25" customHeight="1">
      <c r="A2" s="94" t="s">
        <v>91</v>
      </c>
      <c r="B2" s="94"/>
      <c r="C2" s="94"/>
      <c r="D2" s="94"/>
      <c r="E2" s="94"/>
    </row>
    <row r="3" spans="1:8" ht="12.75" customHeight="1"/>
    <row r="4" spans="1:8" s="16" customFormat="1" ht="17.25" customHeight="1">
      <c r="A4" s="179" t="s">
        <v>92</v>
      </c>
      <c r="B4" s="184" t="s">
        <v>24</v>
      </c>
      <c r="C4" s="187" t="s">
        <v>93</v>
      </c>
      <c r="D4" s="188"/>
      <c r="E4" s="188"/>
    </row>
    <row r="5" spans="1:8" s="16" customFormat="1" ht="17.25" customHeight="1">
      <c r="A5" s="180"/>
      <c r="B5" s="185"/>
      <c r="C5" s="189" t="s">
        <v>94</v>
      </c>
      <c r="D5" s="189" t="s">
        <v>95</v>
      </c>
      <c r="E5" s="191" t="s">
        <v>96</v>
      </c>
    </row>
    <row r="6" spans="1:8" s="16" customFormat="1" ht="6.75" customHeight="1">
      <c r="A6" s="95"/>
      <c r="B6" s="185"/>
      <c r="C6" s="185"/>
      <c r="D6" s="194"/>
      <c r="E6" s="195"/>
    </row>
    <row r="7" spans="1:8" s="16" customFormat="1" ht="15" customHeight="1">
      <c r="A7" s="96" t="s">
        <v>78</v>
      </c>
      <c r="B7" s="186"/>
      <c r="C7" s="186"/>
      <c r="D7" s="190"/>
      <c r="E7" s="192"/>
    </row>
    <row r="8" spans="1:8" s="9" customFormat="1" ht="22.5" customHeight="1">
      <c r="A8" s="53"/>
      <c r="B8" s="182" t="s">
        <v>83</v>
      </c>
      <c r="C8" s="182"/>
      <c r="D8" s="182"/>
      <c r="E8" s="182"/>
    </row>
    <row r="9" spans="1:8" s="9" customFormat="1" ht="9.9" customHeight="1"/>
    <row r="10" spans="1:8" s="9" customFormat="1" ht="12" customHeight="1">
      <c r="A10" s="55" t="s">
        <v>84</v>
      </c>
      <c r="B10" s="97">
        <f>SUM(C10:E10)</f>
        <v>21</v>
      </c>
      <c r="C10" s="98" t="s">
        <v>5</v>
      </c>
      <c r="D10" s="98" t="s">
        <v>5</v>
      </c>
      <c r="E10" s="99">
        <v>21</v>
      </c>
      <c r="F10" s="99"/>
      <c r="H10" s="99"/>
    </row>
    <row r="11" spans="1:8" s="9" customFormat="1" ht="11.4">
      <c r="A11" s="31" t="s">
        <v>58</v>
      </c>
      <c r="B11" s="97">
        <f t="shared" ref="B11:B18" si="0">SUM(C11:E11)</f>
        <v>154</v>
      </c>
      <c r="C11" s="98">
        <v>4</v>
      </c>
      <c r="D11" s="98" t="s">
        <v>5</v>
      </c>
      <c r="E11" s="99">
        <v>150</v>
      </c>
      <c r="F11" s="99"/>
      <c r="H11" s="99"/>
    </row>
    <row r="12" spans="1:8" s="9" customFormat="1" ht="11.4">
      <c r="A12" s="31" t="s">
        <v>85</v>
      </c>
      <c r="B12" s="97">
        <f t="shared" si="0"/>
        <v>205</v>
      </c>
      <c r="C12" s="98">
        <v>7</v>
      </c>
      <c r="D12" s="98" t="s">
        <v>5</v>
      </c>
      <c r="E12" s="99">
        <v>198</v>
      </c>
      <c r="F12" s="99"/>
      <c r="H12" s="99"/>
    </row>
    <row r="13" spans="1:8" s="9" customFormat="1" ht="11.4">
      <c r="A13" s="31" t="s">
        <v>60</v>
      </c>
      <c r="B13" s="97">
        <f t="shared" si="0"/>
        <v>992</v>
      </c>
      <c r="C13" s="98">
        <v>25</v>
      </c>
      <c r="D13" s="98" t="s">
        <v>5</v>
      </c>
      <c r="E13" s="99">
        <v>967</v>
      </c>
      <c r="F13" s="99"/>
      <c r="H13" s="99"/>
    </row>
    <row r="14" spans="1:8" s="9" customFormat="1" ht="11.4">
      <c r="A14" s="31" t="s">
        <v>61</v>
      </c>
      <c r="B14" s="97">
        <f t="shared" si="0"/>
        <v>1461</v>
      </c>
      <c r="C14" s="98">
        <v>66</v>
      </c>
      <c r="D14" s="98">
        <v>1</v>
      </c>
      <c r="E14" s="99">
        <v>1394</v>
      </c>
      <c r="F14" s="99"/>
      <c r="H14" s="99"/>
    </row>
    <row r="15" spans="1:8" s="9" customFormat="1" ht="11.4">
      <c r="A15" s="31" t="s">
        <v>62</v>
      </c>
      <c r="B15" s="97">
        <f t="shared" si="0"/>
        <v>1269</v>
      </c>
      <c r="C15" s="98">
        <v>55</v>
      </c>
      <c r="D15" s="98" t="s">
        <v>5</v>
      </c>
      <c r="E15" s="99">
        <v>1214</v>
      </c>
      <c r="F15" s="99"/>
      <c r="H15" s="99"/>
    </row>
    <row r="16" spans="1:8" s="9" customFormat="1" ht="11.4">
      <c r="A16" s="31" t="s">
        <v>63</v>
      </c>
      <c r="B16" s="97">
        <f t="shared" si="0"/>
        <v>912</v>
      </c>
      <c r="C16" s="98">
        <v>49</v>
      </c>
      <c r="D16" s="98" t="s">
        <v>5</v>
      </c>
      <c r="E16" s="99">
        <v>863</v>
      </c>
      <c r="F16" s="99"/>
      <c r="H16" s="99"/>
    </row>
    <row r="17" spans="1:8" s="9" customFormat="1" ht="11.4">
      <c r="A17" s="31" t="s">
        <v>64</v>
      </c>
      <c r="B17" s="97">
        <f t="shared" si="0"/>
        <v>366</v>
      </c>
      <c r="C17" s="98">
        <v>13</v>
      </c>
      <c r="D17" s="98" t="s">
        <v>5</v>
      </c>
      <c r="E17" s="99">
        <v>353</v>
      </c>
      <c r="F17" s="99"/>
      <c r="H17" s="99"/>
    </row>
    <row r="18" spans="1:8" s="9" customFormat="1" ht="11.4">
      <c r="A18" s="31" t="s">
        <v>87</v>
      </c>
      <c r="B18" s="97">
        <f t="shared" si="0"/>
        <v>40</v>
      </c>
      <c r="C18" s="98">
        <v>1</v>
      </c>
      <c r="D18" s="98" t="s">
        <v>5</v>
      </c>
      <c r="E18" s="99">
        <v>39</v>
      </c>
      <c r="F18" s="99"/>
      <c r="H18" s="99"/>
    </row>
    <row r="19" spans="1:8" s="9" customFormat="1" ht="19.5" customHeight="1">
      <c r="A19" s="58" t="s">
        <v>24</v>
      </c>
      <c r="B19" s="100">
        <f>SUM(B10:B18)</f>
        <v>5420</v>
      </c>
      <c r="C19" s="100">
        <f>SUM(C10:C18)</f>
        <v>220</v>
      </c>
      <c r="D19" s="100">
        <f>SUM(D10:D18)</f>
        <v>1</v>
      </c>
      <c r="E19" s="101">
        <f>SUM(E10:E18)</f>
        <v>5199</v>
      </c>
      <c r="F19" s="99"/>
      <c r="G19" s="99"/>
      <c r="H19" s="99"/>
    </row>
    <row r="20" spans="1:8" s="9" customFormat="1" ht="22.5" customHeight="1">
      <c r="B20" s="193" t="s">
        <v>88</v>
      </c>
      <c r="C20" s="193"/>
      <c r="D20" s="193"/>
      <c r="E20" s="193"/>
    </row>
    <row r="21" spans="1:8" s="9" customFormat="1" ht="9.9" customHeight="1">
      <c r="B21" s="102"/>
      <c r="C21" s="102"/>
      <c r="D21" s="102"/>
      <c r="E21" s="102"/>
    </row>
    <row r="22" spans="1:8" s="9" customFormat="1" ht="12" customHeight="1">
      <c r="A22" s="55" t="s">
        <v>84</v>
      </c>
      <c r="B22" s="103">
        <v>100</v>
      </c>
      <c r="C22" s="98" t="s">
        <v>5</v>
      </c>
      <c r="D22" s="104" t="s">
        <v>5</v>
      </c>
      <c r="E22" s="103">
        <f t="shared" ref="E22:E31" si="1">E10*100/B10</f>
        <v>100</v>
      </c>
      <c r="F22" s="105"/>
      <c r="G22" s="105"/>
      <c r="H22" s="105"/>
    </row>
    <row r="23" spans="1:8" s="9" customFormat="1" ht="11.4">
      <c r="A23" s="31" t="s">
        <v>58</v>
      </c>
      <c r="B23" s="103">
        <v>100</v>
      </c>
      <c r="C23" s="106">
        <f>C11*100/B11</f>
        <v>2.5974025974025974</v>
      </c>
      <c r="D23" s="104" t="s">
        <v>5</v>
      </c>
      <c r="E23" s="106">
        <f t="shared" si="1"/>
        <v>97.402597402597408</v>
      </c>
      <c r="F23" s="105"/>
      <c r="G23" s="105"/>
      <c r="H23" s="105"/>
    </row>
    <row r="24" spans="1:8" s="9" customFormat="1" ht="11.4">
      <c r="A24" s="31" t="s">
        <v>85</v>
      </c>
      <c r="B24" s="103">
        <v>100</v>
      </c>
      <c r="C24" s="106">
        <f>C12*100/B12</f>
        <v>3.4146341463414633</v>
      </c>
      <c r="D24" s="104" t="s">
        <v>5</v>
      </c>
      <c r="E24" s="106">
        <f t="shared" si="1"/>
        <v>96.58536585365853</v>
      </c>
      <c r="F24" s="105"/>
      <c r="G24" s="105"/>
      <c r="H24" s="105"/>
    </row>
    <row r="25" spans="1:8" s="9" customFormat="1" ht="11.4">
      <c r="A25" s="31" t="s">
        <v>60</v>
      </c>
      <c r="B25" s="103">
        <v>100</v>
      </c>
      <c r="C25" s="106">
        <f t="shared" ref="C25:C31" si="2">C13*100/B13</f>
        <v>2.5201612903225805</v>
      </c>
      <c r="D25" s="104" t="s">
        <v>5</v>
      </c>
      <c r="E25" s="106">
        <f t="shared" si="1"/>
        <v>97.479838709677423</v>
      </c>
      <c r="F25" s="105"/>
      <c r="G25" s="105"/>
      <c r="H25" s="105"/>
    </row>
    <row r="26" spans="1:8" s="9" customFormat="1" ht="11.4">
      <c r="A26" s="31" t="s">
        <v>61</v>
      </c>
      <c r="B26" s="103">
        <v>100</v>
      </c>
      <c r="C26" s="106">
        <f t="shared" si="2"/>
        <v>4.517453798767967</v>
      </c>
      <c r="D26" s="106">
        <f>D14*100/B14</f>
        <v>6.8446269678302529E-2</v>
      </c>
      <c r="E26" s="106">
        <f t="shared" si="1"/>
        <v>95.414099931553736</v>
      </c>
      <c r="F26" s="105"/>
      <c r="G26" s="105"/>
      <c r="H26" s="105"/>
    </row>
    <row r="27" spans="1:8" s="9" customFormat="1" ht="11.4">
      <c r="A27" s="31" t="s">
        <v>62</v>
      </c>
      <c r="B27" s="103">
        <v>100</v>
      </c>
      <c r="C27" s="106">
        <f t="shared" si="2"/>
        <v>4.3341213553979507</v>
      </c>
      <c r="D27" s="104" t="s">
        <v>5</v>
      </c>
      <c r="E27" s="106">
        <f t="shared" si="1"/>
        <v>95.665878644602046</v>
      </c>
      <c r="F27" s="105"/>
      <c r="G27" s="105"/>
      <c r="H27" s="105"/>
    </row>
    <row r="28" spans="1:8" s="9" customFormat="1" ht="11.4">
      <c r="A28" s="31" t="s">
        <v>63</v>
      </c>
      <c r="B28" s="103">
        <v>100</v>
      </c>
      <c r="C28" s="106">
        <f t="shared" si="2"/>
        <v>5.3728070175438596</v>
      </c>
      <c r="D28" s="104" t="s">
        <v>5</v>
      </c>
      <c r="E28" s="106">
        <f t="shared" si="1"/>
        <v>94.627192982456137</v>
      </c>
      <c r="F28" s="105"/>
      <c r="G28" s="105"/>
      <c r="H28" s="105"/>
    </row>
    <row r="29" spans="1:8" s="9" customFormat="1" ht="11.4">
      <c r="A29" s="31" t="s">
        <v>64</v>
      </c>
      <c r="B29" s="103">
        <v>100</v>
      </c>
      <c r="C29" s="106">
        <f t="shared" si="2"/>
        <v>3.5519125683060109</v>
      </c>
      <c r="D29" s="104" t="s">
        <v>5</v>
      </c>
      <c r="E29" s="106">
        <f t="shared" si="1"/>
        <v>96.448087431693992</v>
      </c>
      <c r="F29" s="105"/>
      <c r="G29" s="105"/>
      <c r="H29" s="105"/>
    </row>
    <row r="30" spans="1:8" s="9" customFormat="1" ht="11.4">
      <c r="A30" s="31" t="s">
        <v>87</v>
      </c>
      <c r="B30" s="103">
        <v>100</v>
      </c>
      <c r="C30" s="106">
        <f t="shared" si="2"/>
        <v>2.5</v>
      </c>
      <c r="D30" s="104" t="s">
        <v>5</v>
      </c>
      <c r="E30" s="106">
        <f t="shared" si="1"/>
        <v>97.5</v>
      </c>
      <c r="F30" s="105"/>
      <c r="G30" s="105"/>
      <c r="H30" s="105"/>
    </row>
    <row r="31" spans="1:8" s="9" customFormat="1" ht="19.5" customHeight="1">
      <c r="A31" s="58" t="s">
        <v>24</v>
      </c>
      <c r="B31" s="107">
        <v>100</v>
      </c>
      <c r="C31" s="108">
        <f t="shared" si="2"/>
        <v>4.0590405904059041</v>
      </c>
      <c r="D31" s="108">
        <f>D19*100/B19</f>
        <v>1.8450184501845018E-2</v>
      </c>
      <c r="E31" s="108">
        <f t="shared" si="1"/>
        <v>95.922509225092256</v>
      </c>
      <c r="F31" s="105"/>
      <c r="G31" s="105"/>
      <c r="H31" s="105"/>
    </row>
    <row r="32" spans="1:8" s="9" customFormat="1" ht="27" customHeight="1">
      <c r="A32" s="53"/>
      <c r="B32" s="182" t="s">
        <v>83</v>
      </c>
      <c r="C32" s="182"/>
      <c r="D32" s="182"/>
      <c r="E32" s="182"/>
    </row>
    <row r="33" spans="1:8" s="9" customFormat="1" ht="9.9" customHeight="1"/>
    <row r="34" spans="1:8" s="9" customFormat="1" ht="11.4">
      <c r="A34" s="55" t="s">
        <v>97</v>
      </c>
      <c r="B34" s="99">
        <f>SUM(C34:E34)</f>
        <v>3665</v>
      </c>
      <c r="C34" s="98">
        <v>153</v>
      </c>
      <c r="D34" s="98">
        <v>1</v>
      </c>
      <c r="E34" s="98">
        <v>3511</v>
      </c>
      <c r="F34" s="105"/>
      <c r="G34" s="105"/>
      <c r="H34" s="105"/>
    </row>
    <row r="35" spans="1:8" s="9" customFormat="1" ht="11.4">
      <c r="A35" s="55" t="s">
        <v>98</v>
      </c>
      <c r="B35" s="99">
        <f>SUM(C35:E35)</f>
        <v>1618</v>
      </c>
      <c r="C35" s="98">
        <v>62</v>
      </c>
      <c r="D35" s="98" t="s">
        <v>5</v>
      </c>
      <c r="E35" s="98">
        <v>1556</v>
      </c>
      <c r="F35" s="105"/>
      <c r="G35" s="105"/>
      <c r="H35" s="105"/>
    </row>
    <row r="36" spans="1:8" s="9" customFormat="1" ht="11.4">
      <c r="A36" s="55" t="s">
        <v>99</v>
      </c>
      <c r="B36" s="99">
        <f>SUM(C36:E36)</f>
        <v>133</v>
      </c>
      <c r="C36" s="98">
        <v>5</v>
      </c>
      <c r="D36" s="98" t="s">
        <v>5</v>
      </c>
      <c r="E36" s="98">
        <v>128</v>
      </c>
      <c r="F36" s="105"/>
      <c r="G36" s="105"/>
      <c r="H36" s="105"/>
    </row>
    <row r="37" spans="1:8" s="9" customFormat="1" ht="11.4">
      <c r="A37" s="55" t="s">
        <v>100</v>
      </c>
      <c r="B37" s="99">
        <f>SUM(C37:E37)</f>
        <v>4</v>
      </c>
      <c r="C37" s="98" t="s">
        <v>5</v>
      </c>
      <c r="D37" s="98" t="s">
        <v>5</v>
      </c>
      <c r="E37" s="98">
        <v>4</v>
      </c>
      <c r="F37" s="105"/>
      <c r="G37" s="105"/>
      <c r="H37" s="105"/>
    </row>
    <row r="38" spans="1:8" s="12" customFormat="1" ht="19.5" customHeight="1">
      <c r="A38" s="109" t="s">
        <v>101</v>
      </c>
      <c r="B38" s="100">
        <f>SUM(C38:E38)</f>
        <v>5420</v>
      </c>
      <c r="C38" s="101">
        <f>SUM(C34:C37)</f>
        <v>220</v>
      </c>
      <c r="D38" s="101">
        <f>SUM(D34:D37)</f>
        <v>1</v>
      </c>
      <c r="E38" s="101">
        <f>SUM(E34:E37)</f>
        <v>5199</v>
      </c>
      <c r="F38" s="105"/>
      <c r="G38" s="105"/>
      <c r="H38" s="105"/>
    </row>
    <row r="39" spans="1:8" s="9" customFormat="1" ht="22.5" customHeight="1">
      <c r="A39" s="53"/>
      <c r="B39" s="193" t="s">
        <v>102</v>
      </c>
      <c r="C39" s="193"/>
      <c r="D39" s="193"/>
      <c r="E39" s="193"/>
      <c r="F39" s="105"/>
    </row>
    <row r="40" spans="1:8" s="9" customFormat="1" ht="9.9" customHeight="1">
      <c r="F40" s="105"/>
    </row>
    <row r="41" spans="1:8" s="9" customFormat="1" ht="11.4">
      <c r="A41" s="55" t="s">
        <v>97</v>
      </c>
      <c r="B41" s="103">
        <v>100</v>
      </c>
      <c r="C41" s="104">
        <f>C34*100/B34</f>
        <v>4.1746248294679402</v>
      </c>
      <c r="D41" s="104">
        <f>D34*100/B34</f>
        <v>2.7285129604365622E-2</v>
      </c>
      <c r="E41" s="106">
        <f>E34*100/B34</f>
        <v>95.79809004092769</v>
      </c>
      <c r="F41" s="105"/>
    </row>
    <row r="42" spans="1:8" s="9" customFormat="1" ht="11.4">
      <c r="A42" s="55" t="s">
        <v>98</v>
      </c>
      <c r="B42" s="103">
        <v>100</v>
      </c>
      <c r="C42" s="104">
        <f>C35*100/B35</f>
        <v>3.8318912237330038</v>
      </c>
      <c r="D42" s="104" t="s">
        <v>5</v>
      </c>
      <c r="E42" s="106">
        <f>E35*100/B35</f>
        <v>96.16810877626699</v>
      </c>
      <c r="F42" s="105"/>
    </row>
    <row r="43" spans="1:8" s="9" customFormat="1" ht="11.4">
      <c r="A43" s="55" t="s">
        <v>99</v>
      </c>
      <c r="B43" s="103">
        <v>100</v>
      </c>
      <c r="C43" s="104">
        <f>C36*100/B36</f>
        <v>3.7593984962406015</v>
      </c>
      <c r="D43" s="104" t="s">
        <v>5</v>
      </c>
      <c r="E43" s="106">
        <f>E36*100/B36</f>
        <v>96.240601503759393</v>
      </c>
      <c r="F43" s="105"/>
    </row>
    <row r="44" spans="1:8" s="9" customFormat="1" ht="11.4">
      <c r="A44" s="55" t="s">
        <v>100</v>
      </c>
      <c r="B44" s="103">
        <v>100</v>
      </c>
      <c r="C44" s="104" t="s">
        <v>5</v>
      </c>
      <c r="D44" s="104" t="s">
        <v>5</v>
      </c>
      <c r="E44" s="103">
        <v>100</v>
      </c>
      <c r="F44" s="105"/>
    </row>
    <row r="45" spans="1:8" s="12" customFormat="1" ht="19.5" customHeight="1">
      <c r="A45" s="109" t="s">
        <v>101</v>
      </c>
      <c r="B45" s="107">
        <v>100</v>
      </c>
      <c r="C45" s="110">
        <f>C38*100/B38</f>
        <v>4.0590405904059041</v>
      </c>
      <c r="D45" s="110">
        <f>D38*100/B38</f>
        <v>1.8450184501845018E-2</v>
      </c>
      <c r="E45" s="108">
        <f>E38*100/B38</f>
        <v>95.922509225092256</v>
      </c>
      <c r="F45" s="105"/>
    </row>
    <row r="46" spans="1:8" s="94" customFormat="1">
      <c r="A46" s="111"/>
      <c r="B46" s="112"/>
      <c r="C46" s="113"/>
      <c r="D46" s="113"/>
      <c r="E46" s="113"/>
      <c r="F46" s="9"/>
    </row>
    <row r="47" spans="1:8" s="16" customFormat="1" ht="10.199999999999999">
      <c r="A47" s="67" t="s">
        <v>25</v>
      </c>
      <c r="B47" s="67"/>
      <c r="C47" s="30"/>
      <c r="D47" s="30"/>
      <c r="E47" s="30"/>
    </row>
    <row r="48" spans="1:8" s="16" customFormat="1" ht="10.5" customHeight="1">
      <c r="A48" s="16" t="s">
        <v>89</v>
      </c>
      <c r="E48" s="30"/>
    </row>
  </sheetData>
  <mergeCells count="10">
    <mergeCell ref="B8:E8"/>
    <mergeCell ref="B20:E20"/>
    <mergeCell ref="B32:E32"/>
    <mergeCell ref="B39:E39"/>
    <mergeCell ref="A4:A5"/>
    <mergeCell ref="B4:B7"/>
    <mergeCell ref="C4:E4"/>
    <mergeCell ref="C5:C7"/>
    <mergeCell ref="D5:D7"/>
    <mergeCell ref="E5:E7"/>
  </mergeCells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>
    <oddHeader>&amp;C&amp;"Arial,Standard"&amp;9 8</oddHeader>
    <oddFooter>&amp;C&amp;"Arial,Standard"&amp;6© Statistisches Landesamt des Freistaates Sachsen - A IV 11 -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showGridLines="0" zoomScaleNormal="100" workbookViewId="0">
      <selection activeCell="I33" sqref="I33"/>
    </sheetView>
  </sheetViews>
  <sheetFormatPr baseColWidth="10" defaultColWidth="11.44140625" defaultRowHeight="13.2"/>
  <cols>
    <col min="1" max="1" width="14.88671875" style="2" customWidth="1"/>
    <col min="2" max="7" width="12" style="2" customWidth="1"/>
    <col min="8" max="16384" width="11.44140625" style="2"/>
  </cols>
  <sheetData>
    <row r="1" spans="1:11" ht="16.5" customHeight="1">
      <c r="A1" s="94" t="s">
        <v>103</v>
      </c>
    </row>
    <row r="2" spans="1:11" ht="13.5" customHeight="1">
      <c r="A2" s="94" t="s">
        <v>104</v>
      </c>
    </row>
    <row r="3" spans="1:11" ht="12.75" customHeight="1"/>
    <row r="4" spans="1:11" s="16" customFormat="1" ht="15.75" customHeight="1">
      <c r="A4" s="179" t="s">
        <v>77</v>
      </c>
      <c r="B4" s="184" t="s">
        <v>24</v>
      </c>
      <c r="C4" s="187" t="s">
        <v>105</v>
      </c>
      <c r="D4" s="188"/>
      <c r="E4" s="188"/>
      <c r="F4" s="188"/>
      <c r="G4" s="188"/>
    </row>
    <row r="5" spans="1:11" s="16" customFormat="1" ht="15.75" customHeight="1">
      <c r="A5" s="180"/>
      <c r="B5" s="185"/>
      <c r="C5" s="196" t="s">
        <v>106</v>
      </c>
      <c r="D5" s="196">
        <v>1</v>
      </c>
      <c r="E5" s="196">
        <v>2</v>
      </c>
      <c r="F5" s="196">
        <v>3</v>
      </c>
      <c r="G5" s="196" t="s">
        <v>107</v>
      </c>
    </row>
    <row r="6" spans="1:11" s="16" customFormat="1" ht="15.75" customHeight="1">
      <c r="A6" s="181"/>
      <c r="B6" s="186"/>
      <c r="C6" s="197"/>
      <c r="D6" s="197"/>
      <c r="E6" s="197"/>
      <c r="F6" s="197"/>
      <c r="G6" s="197"/>
    </row>
    <row r="7" spans="1:11" s="9" customFormat="1" ht="22.5" customHeight="1">
      <c r="A7" s="102"/>
      <c r="B7" s="114" t="s">
        <v>83</v>
      </c>
      <c r="C7" s="114"/>
      <c r="D7" s="114"/>
      <c r="E7" s="114"/>
      <c r="F7" s="114"/>
      <c r="G7" s="114"/>
    </row>
    <row r="8" spans="1:11" s="9" customFormat="1" ht="12" customHeight="1">
      <c r="C8" s="70"/>
      <c r="D8" s="70"/>
      <c r="E8" s="70"/>
      <c r="F8" s="70"/>
      <c r="G8" s="70"/>
    </row>
    <row r="9" spans="1:11" s="9" customFormat="1" ht="12" customHeight="1">
      <c r="A9" s="55" t="s">
        <v>108</v>
      </c>
      <c r="B9" s="115">
        <f t="shared" ref="B9:B16" si="0">SUM(C9:G9)</f>
        <v>21</v>
      </c>
      <c r="C9" s="116">
        <v>20</v>
      </c>
      <c r="D9" s="115">
        <v>1</v>
      </c>
      <c r="E9" s="115" t="s">
        <v>5</v>
      </c>
      <c r="F9" s="115" t="s">
        <v>5</v>
      </c>
      <c r="G9" s="115" t="s">
        <v>6</v>
      </c>
      <c r="H9" s="117"/>
      <c r="I9" s="84"/>
    </row>
    <row r="10" spans="1:11" s="9" customFormat="1" ht="12" customHeight="1">
      <c r="A10" s="31" t="s">
        <v>58</v>
      </c>
      <c r="B10" s="115">
        <f>SUM(C10:G10)</f>
        <v>154</v>
      </c>
      <c r="C10" s="116">
        <v>145</v>
      </c>
      <c r="D10" s="115">
        <v>8</v>
      </c>
      <c r="E10" s="115">
        <v>1</v>
      </c>
      <c r="F10" s="115" t="s">
        <v>5</v>
      </c>
      <c r="G10" s="115" t="s">
        <v>6</v>
      </c>
      <c r="H10" s="118"/>
      <c r="I10" s="84"/>
    </row>
    <row r="11" spans="1:11" s="9" customFormat="1" ht="12" customHeight="1">
      <c r="A11" s="31" t="s">
        <v>85</v>
      </c>
      <c r="B11" s="115">
        <f>SUM(C11:G11)</f>
        <v>205</v>
      </c>
      <c r="C11" s="116">
        <v>159</v>
      </c>
      <c r="D11" s="115">
        <v>42</v>
      </c>
      <c r="E11" s="115">
        <v>4</v>
      </c>
      <c r="F11" s="115" t="s">
        <v>5</v>
      </c>
      <c r="G11" s="115" t="s">
        <v>6</v>
      </c>
      <c r="H11" s="118"/>
      <c r="I11" s="84"/>
    </row>
    <row r="12" spans="1:11" s="9" customFormat="1" ht="12" customHeight="1">
      <c r="A12" s="31" t="s">
        <v>60</v>
      </c>
      <c r="B12" s="115">
        <f>SUM(C12:G12)</f>
        <v>992</v>
      </c>
      <c r="C12" s="119">
        <v>531</v>
      </c>
      <c r="D12" s="115">
        <v>308</v>
      </c>
      <c r="E12" s="119">
        <v>119</v>
      </c>
      <c r="F12" s="119">
        <v>27</v>
      </c>
      <c r="G12" s="115">
        <v>7</v>
      </c>
      <c r="H12" s="118"/>
      <c r="I12" s="84"/>
    </row>
    <row r="13" spans="1:11" s="9" customFormat="1" ht="12" customHeight="1">
      <c r="A13" s="31" t="s">
        <v>61</v>
      </c>
      <c r="B13" s="115">
        <f t="shared" si="0"/>
        <v>1461</v>
      </c>
      <c r="C13" s="119">
        <v>511</v>
      </c>
      <c r="D13" s="115">
        <v>519</v>
      </c>
      <c r="E13" s="119">
        <v>323</v>
      </c>
      <c r="F13" s="119">
        <v>85</v>
      </c>
      <c r="G13" s="115">
        <v>23</v>
      </c>
      <c r="H13" s="118"/>
      <c r="I13" s="84"/>
    </row>
    <row r="14" spans="1:11" s="9" customFormat="1" ht="12" customHeight="1">
      <c r="A14" s="31" t="s">
        <v>62</v>
      </c>
      <c r="B14" s="115">
        <f t="shared" si="0"/>
        <v>1269</v>
      </c>
      <c r="C14" s="119">
        <v>238</v>
      </c>
      <c r="D14" s="115">
        <v>415</v>
      </c>
      <c r="E14" s="119">
        <v>431</v>
      </c>
      <c r="F14" s="119">
        <v>129</v>
      </c>
      <c r="G14" s="115">
        <v>56</v>
      </c>
      <c r="H14" s="118"/>
      <c r="I14" s="84"/>
    </row>
    <row r="15" spans="1:11" s="9" customFormat="1" ht="12" customHeight="1">
      <c r="A15" s="31" t="s">
        <v>63</v>
      </c>
      <c r="B15" s="115">
        <f t="shared" si="0"/>
        <v>912</v>
      </c>
      <c r="C15" s="119">
        <v>103</v>
      </c>
      <c r="D15" s="115">
        <v>276</v>
      </c>
      <c r="E15" s="119">
        <v>357</v>
      </c>
      <c r="F15" s="119">
        <v>129</v>
      </c>
      <c r="G15" s="115">
        <v>47</v>
      </c>
      <c r="H15" s="118"/>
      <c r="I15" s="84"/>
    </row>
    <row r="16" spans="1:11" s="9" customFormat="1" ht="12" customHeight="1">
      <c r="A16" s="31" t="s">
        <v>64</v>
      </c>
      <c r="B16" s="115">
        <f t="shared" si="0"/>
        <v>366</v>
      </c>
      <c r="C16" s="119">
        <v>42</v>
      </c>
      <c r="D16" s="115">
        <v>98</v>
      </c>
      <c r="E16" s="119">
        <v>149</v>
      </c>
      <c r="F16" s="119">
        <v>55</v>
      </c>
      <c r="G16" s="115">
        <v>22</v>
      </c>
      <c r="H16" s="118"/>
      <c r="I16" s="84"/>
      <c r="J16" s="120"/>
      <c r="K16" s="120"/>
    </row>
    <row r="17" spans="1:12" s="9" customFormat="1" ht="12" customHeight="1">
      <c r="A17" s="31" t="s">
        <v>87</v>
      </c>
      <c r="B17" s="115">
        <f>SUM(C17:G17)</f>
        <v>40</v>
      </c>
      <c r="C17" s="119">
        <v>7</v>
      </c>
      <c r="D17" s="115">
        <v>9</v>
      </c>
      <c r="E17" s="119">
        <v>16</v>
      </c>
      <c r="F17" s="119">
        <v>3</v>
      </c>
      <c r="G17" s="115">
        <v>5</v>
      </c>
      <c r="H17" s="118"/>
      <c r="I17" s="84"/>
      <c r="J17" s="120"/>
      <c r="K17" s="120"/>
    </row>
    <row r="18" spans="1:12" s="9" customFormat="1" ht="19.5" customHeight="1">
      <c r="A18" s="58" t="s">
        <v>24</v>
      </c>
      <c r="B18" s="121">
        <f>SUM(C18:G18)</f>
        <v>5420</v>
      </c>
      <c r="C18" s="122">
        <f>SUM(C9:C17)</f>
        <v>1756</v>
      </c>
      <c r="D18" s="122">
        <f t="shared" ref="D18:G18" si="1">SUM(D9:D17)</f>
        <v>1676</v>
      </c>
      <c r="E18" s="122">
        <f t="shared" si="1"/>
        <v>1400</v>
      </c>
      <c r="F18" s="122">
        <f t="shared" si="1"/>
        <v>428</v>
      </c>
      <c r="G18" s="122">
        <f t="shared" si="1"/>
        <v>160</v>
      </c>
      <c r="H18" s="118"/>
      <c r="I18" s="84"/>
      <c r="J18" s="118"/>
      <c r="K18" s="118"/>
      <c r="L18" s="118"/>
    </row>
    <row r="19" spans="1:12" s="9" customFormat="1" ht="22.5" customHeight="1">
      <c r="A19" s="54"/>
      <c r="B19" s="114" t="s">
        <v>88</v>
      </c>
      <c r="C19" s="70"/>
      <c r="D19" s="70"/>
      <c r="E19" s="70"/>
      <c r="F19" s="70"/>
      <c r="G19" s="70"/>
    </row>
    <row r="20" spans="1:12" s="9" customFormat="1" ht="12" customHeight="1">
      <c r="A20" s="54"/>
      <c r="C20" s="70"/>
      <c r="D20" s="70"/>
      <c r="E20" s="70"/>
      <c r="F20" s="70"/>
      <c r="G20" s="70"/>
    </row>
    <row r="21" spans="1:12" s="9" customFormat="1" ht="12" customHeight="1">
      <c r="A21" s="55" t="s">
        <v>108</v>
      </c>
      <c r="B21" s="123">
        <v>100</v>
      </c>
      <c r="C21" s="124">
        <f>C9*100/$B9</f>
        <v>95.238095238095241</v>
      </c>
      <c r="D21" s="124">
        <f>D9*100/$B9</f>
        <v>4.7619047619047619</v>
      </c>
      <c r="E21" s="125" t="s">
        <v>86</v>
      </c>
      <c r="F21" s="125" t="s">
        <v>86</v>
      </c>
      <c r="G21" s="125" t="s">
        <v>86</v>
      </c>
      <c r="H21" s="126"/>
      <c r="I21" s="127"/>
      <c r="J21" s="127"/>
      <c r="K21" s="127"/>
      <c r="L21" s="127"/>
    </row>
    <row r="22" spans="1:12" s="9" customFormat="1" ht="12" customHeight="1">
      <c r="A22" s="31" t="s">
        <v>58</v>
      </c>
      <c r="B22" s="123">
        <v>100</v>
      </c>
      <c r="C22" s="124">
        <f>C10*100/$B10</f>
        <v>94.15584415584415</v>
      </c>
      <c r="D22" s="124">
        <f>D10*100/$B10</f>
        <v>5.1948051948051948</v>
      </c>
      <c r="E22" s="124">
        <f t="shared" ref="E22" si="2">E10*100/$B10</f>
        <v>0.64935064935064934</v>
      </c>
      <c r="F22" s="125" t="s">
        <v>86</v>
      </c>
      <c r="G22" s="125" t="s">
        <v>86</v>
      </c>
      <c r="H22" s="126"/>
      <c r="I22" s="127"/>
      <c r="J22" s="127"/>
      <c r="K22" s="127"/>
      <c r="L22" s="127"/>
    </row>
    <row r="23" spans="1:12" s="9" customFormat="1" ht="12" customHeight="1">
      <c r="A23" s="31" t="s">
        <v>85</v>
      </c>
      <c r="B23" s="123">
        <v>100</v>
      </c>
      <c r="C23" s="124">
        <f t="shared" ref="C23:E29" si="3">C11*100/$B11</f>
        <v>77.560975609756099</v>
      </c>
      <c r="D23" s="124">
        <f t="shared" si="3"/>
        <v>20.487804878048781</v>
      </c>
      <c r="E23" s="124">
        <f>E11*100/$B11</f>
        <v>1.9512195121951219</v>
      </c>
      <c r="F23" s="125" t="s">
        <v>86</v>
      </c>
      <c r="G23" s="125" t="s">
        <v>5</v>
      </c>
      <c r="H23" s="126"/>
      <c r="I23" s="127"/>
      <c r="J23" s="127"/>
      <c r="K23" s="127"/>
      <c r="L23" s="127"/>
    </row>
    <row r="24" spans="1:12" s="9" customFormat="1" ht="12" customHeight="1">
      <c r="A24" s="31" t="s">
        <v>60</v>
      </c>
      <c r="B24" s="123">
        <v>100</v>
      </c>
      <c r="C24" s="124">
        <f t="shared" si="3"/>
        <v>53.528225806451616</v>
      </c>
      <c r="D24" s="124">
        <f t="shared" si="3"/>
        <v>31.048387096774192</v>
      </c>
      <c r="E24" s="124">
        <f t="shared" si="3"/>
        <v>11.995967741935484</v>
      </c>
      <c r="F24" s="128">
        <f>F12*100/$B12</f>
        <v>2.721774193548387</v>
      </c>
      <c r="G24" s="128">
        <f>G12*100/$B12</f>
        <v>0.70564516129032262</v>
      </c>
      <c r="H24" s="126"/>
      <c r="I24" s="127"/>
      <c r="J24" s="127"/>
      <c r="K24" s="127"/>
      <c r="L24" s="127"/>
    </row>
    <row r="25" spans="1:12" s="9" customFormat="1" ht="12" customHeight="1">
      <c r="A25" s="31" t="s">
        <v>61</v>
      </c>
      <c r="B25" s="123">
        <v>100</v>
      </c>
      <c r="C25" s="124">
        <f t="shared" si="3"/>
        <v>34.976043805612591</v>
      </c>
      <c r="D25" s="124">
        <f t="shared" si="3"/>
        <v>35.523613963039011</v>
      </c>
      <c r="E25" s="124">
        <f t="shared" si="3"/>
        <v>22.108145106091719</v>
      </c>
      <c r="F25" s="128">
        <f>F13*100/$B13</f>
        <v>5.8179329226557153</v>
      </c>
      <c r="G25" s="128">
        <f t="shared" ref="F25:G29" si="4">G13*100/$B13</f>
        <v>1.5742642026009583</v>
      </c>
      <c r="H25" s="126"/>
      <c r="I25" s="127"/>
      <c r="J25" s="127"/>
      <c r="K25" s="127"/>
      <c r="L25" s="127"/>
    </row>
    <row r="26" spans="1:12" s="9" customFormat="1" ht="12" customHeight="1">
      <c r="A26" s="31" t="s">
        <v>62</v>
      </c>
      <c r="B26" s="123">
        <v>100</v>
      </c>
      <c r="C26" s="124">
        <f t="shared" si="3"/>
        <v>18.754925137903861</v>
      </c>
      <c r="D26" s="124">
        <f t="shared" si="3"/>
        <v>32.702915681639084</v>
      </c>
      <c r="E26" s="124">
        <f t="shared" si="3"/>
        <v>33.96375098502758</v>
      </c>
      <c r="F26" s="128">
        <f t="shared" si="4"/>
        <v>10.16548463356974</v>
      </c>
      <c r="G26" s="128">
        <f t="shared" si="4"/>
        <v>4.4129235618597322</v>
      </c>
      <c r="H26" s="126"/>
      <c r="I26" s="127"/>
      <c r="J26" s="127"/>
      <c r="K26" s="127"/>
      <c r="L26" s="127"/>
    </row>
    <row r="27" spans="1:12" s="9" customFormat="1" ht="12" customHeight="1">
      <c r="A27" s="31" t="s">
        <v>63</v>
      </c>
      <c r="B27" s="123">
        <v>100</v>
      </c>
      <c r="C27" s="124">
        <f t="shared" si="3"/>
        <v>11.293859649122806</v>
      </c>
      <c r="D27" s="124">
        <f t="shared" si="3"/>
        <v>30.263157894736842</v>
      </c>
      <c r="E27" s="124">
        <f t="shared" si="3"/>
        <v>39.14473684210526</v>
      </c>
      <c r="F27" s="128">
        <f t="shared" si="4"/>
        <v>14.144736842105264</v>
      </c>
      <c r="G27" s="128">
        <f t="shared" si="4"/>
        <v>5.1535087719298245</v>
      </c>
      <c r="H27" s="126"/>
      <c r="I27" s="127"/>
      <c r="J27" s="127"/>
      <c r="K27" s="127"/>
      <c r="L27" s="127"/>
    </row>
    <row r="28" spans="1:12" s="9" customFormat="1" ht="12" customHeight="1">
      <c r="A28" s="31" t="s">
        <v>64</v>
      </c>
      <c r="B28" s="123">
        <v>100</v>
      </c>
      <c r="C28" s="124">
        <f t="shared" si="3"/>
        <v>11.475409836065573</v>
      </c>
      <c r="D28" s="124">
        <f t="shared" si="3"/>
        <v>26.775956284153004</v>
      </c>
      <c r="E28" s="124">
        <f t="shared" si="3"/>
        <v>40.710382513661202</v>
      </c>
      <c r="F28" s="128">
        <f t="shared" si="4"/>
        <v>15.027322404371585</v>
      </c>
      <c r="G28" s="128">
        <f t="shared" si="4"/>
        <v>6.0109289617486334</v>
      </c>
      <c r="H28" s="126"/>
      <c r="I28" s="127"/>
      <c r="J28" s="127"/>
      <c r="K28" s="127"/>
      <c r="L28" s="127"/>
    </row>
    <row r="29" spans="1:12" s="9" customFormat="1" ht="12" customHeight="1">
      <c r="A29" s="31" t="s">
        <v>87</v>
      </c>
      <c r="B29" s="123">
        <v>100</v>
      </c>
      <c r="C29" s="124">
        <f t="shared" si="3"/>
        <v>17.5</v>
      </c>
      <c r="D29" s="124">
        <f t="shared" si="3"/>
        <v>22.5</v>
      </c>
      <c r="E29" s="124">
        <f t="shared" si="3"/>
        <v>40</v>
      </c>
      <c r="F29" s="128">
        <f>F17*100/$B17</f>
        <v>7.5</v>
      </c>
      <c r="G29" s="128">
        <f t="shared" si="4"/>
        <v>12.5</v>
      </c>
      <c r="H29" s="126"/>
      <c r="I29" s="127"/>
      <c r="J29" s="127"/>
      <c r="K29" s="127"/>
      <c r="L29" s="127"/>
    </row>
    <row r="30" spans="1:12" s="9" customFormat="1" ht="19.5" customHeight="1">
      <c r="A30" s="58" t="s">
        <v>24</v>
      </c>
      <c r="B30" s="129">
        <v>100</v>
      </c>
      <c r="C30" s="130">
        <f>C18*100/$B18</f>
        <v>32.398523985239855</v>
      </c>
      <c r="D30" s="130">
        <f>D18*100/$B18</f>
        <v>30.922509225092252</v>
      </c>
      <c r="E30" s="130">
        <f>E18*100/$B18</f>
        <v>25.830258302583026</v>
      </c>
      <c r="F30" s="131">
        <f>F18*100/$B18</f>
        <v>7.8966789667896675</v>
      </c>
      <c r="G30" s="131">
        <f>G18*100/$B18</f>
        <v>2.9520295202952029</v>
      </c>
      <c r="H30" s="126"/>
      <c r="I30" s="127"/>
      <c r="J30" s="127"/>
      <c r="K30" s="127"/>
      <c r="L30" s="127"/>
    </row>
    <row r="31" spans="1:12">
      <c r="A31" s="87"/>
      <c r="B31" s="132"/>
      <c r="C31" s="133"/>
      <c r="D31" s="133"/>
      <c r="E31" s="133"/>
      <c r="F31" s="133"/>
      <c r="G31" s="134"/>
      <c r="H31" s="127"/>
    </row>
    <row r="32" spans="1:12" s="16" customFormat="1" ht="10.199999999999999">
      <c r="A32" s="16" t="s">
        <v>25</v>
      </c>
    </row>
    <row r="33" spans="1:1" s="16" customFormat="1" ht="10.5" customHeight="1">
      <c r="A33" s="16" t="s">
        <v>89</v>
      </c>
    </row>
  </sheetData>
  <mergeCells count="8">
    <mergeCell ref="A4:A6"/>
    <mergeCell ref="B4:B6"/>
    <mergeCell ref="C4:G4"/>
    <mergeCell ref="C5:C6"/>
    <mergeCell ref="D5:D6"/>
    <mergeCell ref="E5:E6"/>
    <mergeCell ref="F5:F6"/>
    <mergeCell ref="G5:G6"/>
  </mergeCells>
  <pageMargins left="0.78740157480314965" right="0.78740157480314965" top="0.98425196850393704" bottom="0.78740157480314965" header="0.51181102362204722" footer="0.51181102362204722"/>
  <pageSetup paperSize="9" orientation="portrait" horizontalDpi="4294967292" verticalDpi="4294967292" r:id="rId1"/>
  <headerFooter alignWithMargins="0">
    <oddHeader>&amp;C&amp;"Arial,Standard"&amp;9 9</oddHeader>
    <oddFooter>&amp;C&amp;"Arial,Standard"&amp;6© Statistisches Landesamt des Freistaates Sachsen - A IV 11 -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zoomScaleNormal="100" workbookViewId="0"/>
  </sheetViews>
  <sheetFormatPr baseColWidth="10" defaultColWidth="11.44140625" defaultRowHeight="13.2"/>
  <cols>
    <col min="1" max="1" width="15" style="2" customWidth="1"/>
    <col min="2" max="7" width="12" style="2" customWidth="1"/>
    <col min="8" max="16384" width="11.44140625" style="2"/>
  </cols>
  <sheetData>
    <row r="1" spans="1:7" ht="16.5" customHeight="1">
      <c r="A1" s="94" t="s">
        <v>109</v>
      </c>
    </row>
    <row r="2" spans="1:7" ht="13.5" customHeight="1">
      <c r="A2" s="94" t="s">
        <v>110</v>
      </c>
    </row>
    <row r="3" spans="1:7" ht="12.75" customHeight="1"/>
    <row r="4" spans="1:7" s="16" customFormat="1" ht="15.75" customHeight="1">
      <c r="A4" s="179" t="s">
        <v>77</v>
      </c>
      <c r="B4" s="184" t="s">
        <v>24</v>
      </c>
      <c r="C4" s="187" t="s">
        <v>111</v>
      </c>
      <c r="D4" s="188"/>
      <c r="E4" s="188"/>
      <c r="F4" s="188"/>
      <c r="G4" s="188"/>
    </row>
    <row r="5" spans="1:7" s="16" customFormat="1" ht="15.75" customHeight="1">
      <c r="A5" s="180"/>
      <c r="B5" s="185"/>
      <c r="C5" s="196" t="s">
        <v>112</v>
      </c>
      <c r="D5" s="196" t="s">
        <v>113</v>
      </c>
      <c r="E5" s="198" t="s">
        <v>114</v>
      </c>
      <c r="F5" s="199"/>
      <c r="G5" s="199"/>
    </row>
    <row r="6" spans="1:7" s="16" customFormat="1" ht="15.75" customHeight="1">
      <c r="A6" s="181"/>
      <c r="B6" s="186"/>
      <c r="C6" s="197"/>
      <c r="D6" s="197"/>
      <c r="E6" s="6">
        <v>1</v>
      </c>
      <c r="F6" s="6">
        <v>2</v>
      </c>
      <c r="G6" s="6" t="s">
        <v>115</v>
      </c>
    </row>
    <row r="7" spans="1:7" s="9" customFormat="1" ht="23.25" customHeight="1">
      <c r="A7" s="102"/>
      <c r="B7" s="193" t="s">
        <v>83</v>
      </c>
      <c r="C7" s="193"/>
      <c r="D7" s="193"/>
      <c r="E7" s="193"/>
      <c r="F7" s="193"/>
      <c r="G7" s="193"/>
    </row>
    <row r="8" spans="1:7" s="9" customFormat="1" ht="12" customHeight="1">
      <c r="C8" s="70"/>
      <c r="D8" s="70"/>
      <c r="E8" s="70"/>
      <c r="F8" s="70"/>
      <c r="G8" s="70"/>
    </row>
    <row r="9" spans="1:7" s="9" customFormat="1" ht="12" customHeight="1">
      <c r="A9" s="55" t="s">
        <v>108</v>
      </c>
      <c r="B9" s="135">
        <f>SUM(C9:D9)</f>
        <v>21</v>
      </c>
      <c r="C9" s="135">
        <v>21</v>
      </c>
      <c r="D9" s="135" t="s">
        <v>5</v>
      </c>
      <c r="E9" s="135" t="s">
        <v>5</v>
      </c>
      <c r="F9" s="135" t="s">
        <v>5</v>
      </c>
      <c r="G9" s="135" t="s">
        <v>5</v>
      </c>
    </row>
    <row r="10" spans="1:7" s="9" customFormat="1" ht="12" customHeight="1">
      <c r="A10" s="31" t="s">
        <v>58</v>
      </c>
      <c r="B10" s="135">
        <f>SUM(C10:D10)</f>
        <v>154</v>
      </c>
      <c r="C10" s="135">
        <v>154</v>
      </c>
      <c r="D10" s="135" t="s">
        <v>5</v>
      </c>
      <c r="E10" s="135" t="s">
        <v>5</v>
      </c>
      <c r="F10" s="135" t="s">
        <v>5</v>
      </c>
      <c r="G10" s="135" t="s">
        <v>5</v>
      </c>
    </row>
    <row r="11" spans="1:7" s="9" customFormat="1" ht="12" customHeight="1">
      <c r="A11" s="31" t="s">
        <v>85</v>
      </c>
      <c r="B11" s="135">
        <f t="shared" ref="B11:B16" si="0">SUM(C11:D11)</f>
        <v>205</v>
      </c>
      <c r="C11" s="135">
        <v>159</v>
      </c>
      <c r="D11" s="135">
        <v>46</v>
      </c>
      <c r="E11" s="135">
        <v>42</v>
      </c>
      <c r="F11" s="135">
        <v>4</v>
      </c>
      <c r="G11" s="135" t="s">
        <v>5</v>
      </c>
    </row>
    <row r="12" spans="1:7" s="9" customFormat="1" ht="12" customHeight="1">
      <c r="A12" s="31" t="s">
        <v>60</v>
      </c>
      <c r="B12" s="135">
        <f t="shared" si="0"/>
        <v>992</v>
      </c>
      <c r="C12" s="135">
        <v>530</v>
      </c>
      <c r="D12" s="135">
        <v>462</v>
      </c>
      <c r="E12" s="135">
        <v>311</v>
      </c>
      <c r="F12" s="135">
        <v>116</v>
      </c>
      <c r="G12" s="136">
        <v>35</v>
      </c>
    </row>
    <row r="13" spans="1:7" s="9" customFormat="1" ht="12" customHeight="1">
      <c r="A13" s="31" t="s">
        <v>61</v>
      </c>
      <c r="B13" s="135">
        <f t="shared" si="0"/>
        <v>1461</v>
      </c>
      <c r="C13" s="135">
        <v>515</v>
      </c>
      <c r="D13" s="135">
        <v>946</v>
      </c>
      <c r="E13" s="135">
        <v>518</v>
      </c>
      <c r="F13" s="135">
        <v>318</v>
      </c>
      <c r="G13" s="136">
        <v>110</v>
      </c>
    </row>
    <row r="14" spans="1:7" s="9" customFormat="1" ht="12" customHeight="1">
      <c r="A14" s="31" t="s">
        <v>62</v>
      </c>
      <c r="B14" s="135">
        <f t="shared" si="0"/>
        <v>1269</v>
      </c>
      <c r="C14" s="135">
        <v>242</v>
      </c>
      <c r="D14" s="135">
        <v>1027</v>
      </c>
      <c r="E14" s="135">
        <v>409</v>
      </c>
      <c r="F14" s="135">
        <v>427</v>
      </c>
      <c r="G14" s="136">
        <v>191</v>
      </c>
    </row>
    <row r="15" spans="1:7" s="9" customFormat="1" ht="12" customHeight="1">
      <c r="A15" s="31" t="s">
        <v>63</v>
      </c>
      <c r="B15" s="135">
        <f t="shared" si="0"/>
        <v>912</v>
      </c>
      <c r="C15" s="135">
        <v>107</v>
      </c>
      <c r="D15" s="135">
        <v>805</v>
      </c>
      <c r="E15" s="135">
        <v>274</v>
      </c>
      <c r="F15" s="135">
        <v>357</v>
      </c>
      <c r="G15" s="135">
        <v>174</v>
      </c>
    </row>
    <row r="16" spans="1:7" s="9" customFormat="1" ht="12" customHeight="1">
      <c r="A16" s="31" t="s">
        <v>64</v>
      </c>
      <c r="B16" s="135">
        <f t="shared" si="0"/>
        <v>366</v>
      </c>
      <c r="C16" s="135">
        <v>32</v>
      </c>
      <c r="D16" s="135">
        <v>334</v>
      </c>
      <c r="E16" s="135">
        <v>91</v>
      </c>
      <c r="F16" s="135">
        <v>164</v>
      </c>
      <c r="G16" s="136">
        <v>79</v>
      </c>
    </row>
    <row r="17" spans="1:7" s="9" customFormat="1" ht="12" customHeight="1">
      <c r="A17" s="31" t="s">
        <v>87</v>
      </c>
      <c r="B17" s="135">
        <f>SUM(C17:D17)</f>
        <v>40</v>
      </c>
      <c r="C17" s="135">
        <v>2</v>
      </c>
      <c r="D17" s="135">
        <v>38</v>
      </c>
      <c r="E17" s="135">
        <v>12</v>
      </c>
      <c r="F17" s="135">
        <v>18</v>
      </c>
      <c r="G17" s="136">
        <v>8</v>
      </c>
    </row>
    <row r="18" spans="1:7" s="9" customFormat="1" ht="19.5" customHeight="1">
      <c r="A18" s="58" t="s">
        <v>24</v>
      </c>
      <c r="B18" s="137">
        <f t="shared" ref="B18:G18" si="1">SUM(B9:B17)</f>
        <v>5420</v>
      </c>
      <c r="C18" s="137">
        <f t="shared" si="1"/>
        <v>1762</v>
      </c>
      <c r="D18" s="137">
        <f t="shared" si="1"/>
        <v>3658</v>
      </c>
      <c r="E18" s="137">
        <f t="shared" si="1"/>
        <v>1657</v>
      </c>
      <c r="F18" s="137">
        <f t="shared" si="1"/>
        <v>1404</v>
      </c>
      <c r="G18" s="137">
        <f t="shared" si="1"/>
        <v>597</v>
      </c>
    </row>
    <row r="19" spans="1:7" s="9" customFormat="1" ht="23.25" customHeight="1">
      <c r="A19" s="54"/>
      <c r="B19" s="193" t="s">
        <v>88</v>
      </c>
      <c r="C19" s="193"/>
      <c r="D19" s="193"/>
      <c r="E19" s="193"/>
      <c r="F19" s="193"/>
      <c r="G19" s="193"/>
    </row>
    <row r="20" spans="1:7" s="9" customFormat="1" ht="12" customHeight="1">
      <c r="A20" s="54"/>
      <c r="C20" s="70"/>
      <c r="D20" s="70"/>
      <c r="E20" s="70"/>
      <c r="F20" s="70"/>
      <c r="G20" s="70"/>
    </row>
    <row r="21" spans="1:7" s="9" customFormat="1" ht="12" customHeight="1">
      <c r="A21" s="55" t="s">
        <v>108</v>
      </c>
      <c r="B21" s="79">
        <v>100</v>
      </c>
      <c r="C21" s="79">
        <v>100</v>
      </c>
      <c r="D21" s="80" t="s">
        <v>5</v>
      </c>
      <c r="E21" s="80" t="s">
        <v>5</v>
      </c>
      <c r="F21" s="80" t="s">
        <v>5</v>
      </c>
      <c r="G21" s="80" t="s">
        <v>5</v>
      </c>
    </row>
    <row r="22" spans="1:7" s="9" customFormat="1" ht="12" customHeight="1">
      <c r="A22" s="31" t="s">
        <v>58</v>
      </c>
      <c r="B22" s="79">
        <v>100</v>
      </c>
      <c r="C22" s="79">
        <v>100</v>
      </c>
      <c r="D22" s="80" t="s">
        <v>5</v>
      </c>
      <c r="E22" s="80" t="s">
        <v>5</v>
      </c>
      <c r="F22" s="80" t="s">
        <v>5</v>
      </c>
      <c r="G22" s="80" t="s">
        <v>5</v>
      </c>
    </row>
    <row r="23" spans="1:7" s="9" customFormat="1" ht="12" customHeight="1">
      <c r="A23" s="31" t="s">
        <v>85</v>
      </c>
      <c r="B23" s="79">
        <v>100</v>
      </c>
      <c r="C23" s="138">
        <f>C11*100/$B11</f>
        <v>77.560975609756099</v>
      </c>
      <c r="D23" s="138">
        <f>D11*100/$B11</f>
        <v>22.439024390243901</v>
      </c>
      <c r="E23" s="138">
        <f>E11*100/$B11</f>
        <v>20.487804878048781</v>
      </c>
      <c r="F23" s="138">
        <f>F11*100/$B11</f>
        <v>1.9512195121951219</v>
      </c>
      <c r="G23" s="80" t="s">
        <v>5</v>
      </c>
    </row>
    <row r="24" spans="1:7" s="9" customFormat="1" ht="12" customHeight="1">
      <c r="A24" s="31" t="s">
        <v>60</v>
      </c>
      <c r="B24" s="79">
        <v>100</v>
      </c>
      <c r="C24" s="138">
        <f t="shared" ref="C24:G29" si="2">C12*100/$B12</f>
        <v>53.427419354838712</v>
      </c>
      <c r="D24" s="138">
        <f t="shared" si="2"/>
        <v>46.572580645161288</v>
      </c>
      <c r="E24" s="138">
        <f t="shared" si="2"/>
        <v>31.350806451612904</v>
      </c>
      <c r="F24" s="138">
        <f t="shared" si="2"/>
        <v>11.693548387096774</v>
      </c>
      <c r="G24" s="138">
        <f t="shared" si="2"/>
        <v>3.528225806451613</v>
      </c>
    </row>
    <row r="25" spans="1:7" s="9" customFormat="1" ht="12" customHeight="1">
      <c r="A25" s="31" t="s">
        <v>61</v>
      </c>
      <c r="B25" s="79">
        <v>100</v>
      </c>
      <c r="C25" s="138">
        <f t="shared" si="2"/>
        <v>35.249828884325801</v>
      </c>
      <c r="D25" s="138">
        <f t="shared" si="2"/>
        <v>64.750171115674192</v>
      </c>
      <c r="E25" s="138">
        <f t="shared" si="2"/>
        <v>35.455167693360714</v>
      </c>
      <c r="F25" s="138">
        <f t="shared" si="2"/>
        <v>21.765913757700204</v>
      </c>
      <c r="G25" s="138">
        <f t="shared" si="2"/>
        <v>7.529089664613279</v>
      </c>
    </row>
    <row r="26" spans="1:7" s="9" customFormat="1" ht="12" customHeight="1">
      <c r="A26" s="31" t="s">
        <v>62</v>
      </c>
      <c r="B26" s="79">
        <v>100</v>
      </c>
      <c r="C26" s="138">
        <f t="shared" si="2"/>
        <v>19.070133963750987</v>
      </c>
      <c r="D26" s="138">
        <f t="shared" si="2"/>
        <v>80.92986603624901</v>
      </c>
      <c r="E26" s="138">
        <f t="shared" si="2"/>
        <v>32.2301024428684</v>
      </c>
      <c r="F26" s="138">
        <f t="shared" si="2"/>
        <v>33.648542159180458</v>
      </c>
      <c r="G26" s="138">
        <f t="shared" si="2"/>
        <v>15.051221434200158</v>
      </c>
    </row>
    <row r="27" spans="1:7" s="9" customFormat="1" ht="12" customHeight="1">
      <c r="A27" s="31" t="s">
        <v>63</v>
      </c>
      <c r="B27" s="79">
        <v>100</v>
      </c>
      <c r="C27" s="138">
        <f t="shared" si="2"/>
        <v>11.732456140350877</v>
      </c>
      <c r="D27" s="138">
        <f t="shared" si="2"/>
        <v>88.267543859649123</v>
      </c>
      <c r="E27" s="138">
        <f t="shared" si="2"/>
        <v>30.043859649122808</v>
      </c>
      <c r="F27" s="138">
        <f t="shared" si="2"/>
        <v>39.14473684210526</v>
      </c>
      <c r="G27" s="138">
        <f t="shared" si="2"/>
        <v>19.078947368421051</v>
      </c>
    </row>
    <row r="28" spans="1:7" s="9" customFormat="1" ht="12" customHeight="1">
      <c r="A28" s="31" t="s">
        <v>64</v>
      </c>
      <c r="B28" s="79">
        <v>100</v>
      </c>
      <c r="C28" s="138">
        <f t="shared" si="2"/>
        <v>8.7431693989071047</v>
      </c>
      <c r="D28" s="138">
        <f t="shared" si="2"/>
        <v>91.256830601092901</v>
      </c>
      <c r="E28" s="138">
        <f t="shared" si="2"/>
        <v>24.863387978142075</v>
      </c>
      <c r="F28" s="138">
        <f t="shared" si="2"/>
        <v>44.808743169398909</v>
      </c>
      <c r="G28" s="138">
        <f t="shared" si="2"/>
        <v>21.584699453551913</v>
      </c>
    </row>
    <row r="29" spans="1:7" s="9" customFormat="1" ht="12" customHeight="1">
      <c r="A29" s="31" t="s">
        <v>87</v>
      </c>
      <c r="B29" s="79">
        <v>100</v>
      </c>
      <c r="C29" s="138">
        <f t="shared" si="2"/>
        <v>5</v>
      </c>
      <c r="D29" s="138">
        <f t="shared" si="2"/>
        <v>95</v>
      </c>
      <c r="E29" s="138">
        <f>E17*100/$B17</f>
        <v>30</v>
      </c>
      <c r="F29" s="138">
        <f t="shared" si="2"/>
        <v>45</v>
      </c>
      <c r="G29" s="138">
        <f t="shared" si="2"/>
        <v>20</v>
      </c>
    </row>
    <row r="30" spans="1:7" s="9" customFormat="1" ht="19.5" customHeight="1">
      <c r="A30" s="58" t="s">
        <v>24</v>
      </c>
      <c r="B30" s="139">
        <v>100</v>
      </c>
      <c r="C30" s="140">
        <f>C18*100/$B18</f>
        <v>32.509225092250922</v>
      </c>
      <c r="D30" s="140">
        <f>D18*100/$B18</f>
        <v>67.490774907749071</v>
      </c>
      <c r="E30" s="140">
        <f>E18*100/$B18</f>
        <v>30.571955719557195</v>
      </c>
      <c r="F30" s="140">
        <f>F18*100/$B18</f>
        <v>25.904059040590408</v>
      </c>
      <c r="G30" s="140">
        <f>G18*100/$B18</f>
        <v>11.014760147601477</v>
      </c>
    </row>
    <row r="31" spans="1:7">
      <c r="A31" s="87"/>
      <c r="B31" s="112"/>
      <c r="C31" s="141"/>
      <c r="D31" s="141"/>
      <c r="E31" s="141"/>
      <c r="F31" s="141"/>
      <c r="G31" s="141"/>
    </row>
    <row r="32" spans="1:7" s="16" customFormat="1" ht="10.199999999999999">
      <c r="A32" s="16" t="s">
        <v>25</v>
      </c>
      <c r="C32" s="142"/>
    </row>
    <row r="33" spans="1:1" s="16" customFormat="1" ht="10.5" customHeight="1">
      <c r="A33" s="16" t="s">
        <v>89</v>
      </c>
    </row>
  </sheetData>
  <mergeCells count="8">
    <mergeCell ref="B7:G7"/>
    <mergeCell ref="B19:G19"/>
    <mergeCell ref="A4:A6"/>
    <mergeCell ref="B4:B6"/>
    <mergeCell ref="C4:G4"/>
    <mergeCell ref="C5:C6"/>
    <mergeCell ref="D5:D6"/>
    <mergeCell ref="E5:G5"/>
  </mergeCells>
  <pageMargins left="0.78740157480314965" right="0.78740157480314965" top="0.98425196850393704" bottom="0.98425196850393704" header="0.51181102362204722" footer="0.51181102362204722"/>
  <pageSetup paperSize="9" orientation="portrait" horizontalDpi="4294967292" verticalDpi="4294967292" r:id="rId1"/>
  <headerFooter alignWithMargins="0">
    <oddHeader>&amp;C&amp;"Arial,Standard"&amp;9 10</oddHeader>
    <oddFooter>&amp;C&amp;"Arial,Standard"&amp;6© Statistisches Landesamt des Freistaates Sachsen - A IV 11 -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showGridLines="0" zoomScaleNormal="100" workbookViewId="0"/>
  </sheetViews>
  <sheetFormatPr baseColWidth="10" defaultColWidth="11.44140625" defaultRowHeight="13.2"/>
  <cols>
    <col min="1" max="1" width="17.88671875" style="2" customWidth="1"/>
    <col min="2" max="3" width="17.33203125" style="2" customWidth="1"/>
    <col min="4" max="4" width="17.33203125" style="146" customWidth="1"/>
    <col min="5" max="5" width="17.33203125" style="3" customWidth="1"/>
    <col min="6" max="6" width="12.109375" style="2" bestFit="1" customWidth="1"/>
    <col min="7" max="8" width="11.44140625" style="2"/>
    <col min="9" max="9" width="11.44140625" style="145"/>
    <col min="10" max="16384" width="11.44140625" style="2"/>
  </cols>
  <sheetData>
    <row r="1" spans="1:10" ht="16.5" customHeight="1">
      <c r="A1" s="94" t="s">
        <v>116</v>
      </c>
      <c r="B1" s="94"/>
      <c r="C1" s="94"/>
      <c r="D1" s="143"/>
      <c r="E1" s="144"/>
    </row>
    <row r="2" spans="1:10" ht="14.25" customHeight="1">
      <c r="A2" s="94" t="s">
        <v>117</v>
      </c>
      <c r="B2" s="94"/>
      <c r="C2" s="94"/>
      <c r="D2" s="143"/>
      <c r="E2" s="144"/>
    </row>
    <row r="3" spans="1:10" ht="12.75" customHeight="1"/>
    <row r="4" spans="1:10" s="16" customFormat="1" ht="16.5" customHeight="1">
      <c r="A4" s="179" t="s">
        <v>118</v>
      </c>
      <c r="B4" s="184" t="s">
        <v>24</v>
      </c>
      <c r="C4" s="200" t="s">
        <v>119</v>
      </c>
      <c r="D4" s="201" t="s">
        <v>120</v>
      </c>
      <c r="E4" s="202"/>
      <c r="I4" s="147"/>
    </row>
    <row r="5" spans="1:10" s="16" customFormat="1" ht="16.5" customHeight="1">
      <c r="A5" s="180"/>
      <c r="B5" s="185"/>
      <c r="C5" s="194"/>
      <c r="D5" s="203"/>
      <c r="E5" s="204"/>
      <c r="I5" s="147"/>
    </row>
    <row r="6" spans="1:10" s="16" customFormat="1" ht="6.75" customHeight="1">
      <c r="A6" s="95"/>
      <c r="B6" s="185"/>
      <c r="C6" s="194"/>
      <c r="D6" s="189" t="s">
        <v>121</v>
      </c>
      <c r="E6" s="191" t="s">
        <v>122</v>
      </c>
      <c r="I6" s="147"/>
    </row>
    <row r="7" spans="1:10" s="16" customFormat="1" ht="15.75" customHeight="1">
      <c r="A7" s="96" t="s">
        <v>78</v>
      </c>
      <c r="B7" s="186"/>
      <c r="C7" s="190"/>
      <c r="D7" s="190"/>
      <c r="E7" s="192"/>
      <c r="I7" s="147"/>
    </row>
    <row r="8" spans="1:10" s="9" customFormat="1" ht="27" customHeight="1">
      <c r="A8" s="53"/>
      <c r="B8" s="182" t="s">
        <v>83</v>
      </c>
      <c r="C8" s="182"/>
      <c r="D8" s="182"/>
      <c r="E8" s="182"/>
      <c r="I8" s="45"/>
    </row>
    <row r="9" spans="1:10" s="9" customFormat="1" ht="9" customHeight="1">
      <c r="D9" s="120"/>
      <c r="E9" s="32"/>
      <c r="I9" s="45"/>
    </row>
    <row r="10" spans="1:10" s="9" customFormat="1" ht="11.4">
      <c r="A10" s="55" t="s">
        <v>123</v>
      </c>
      <c r="B10" s="148">
        <f>SUM(C10:E10)</f>
        <v>21</v>
      </c>
      <c r="C10" s="149">
        <v>7</v>
      </c>
      <c r="D10" s="149">
        <v>14</v>
      </c>
      <c r="E10" s="150" t="s">
        <v>86</v>
      </c>
      <c r="F10" s="151"/>
      <c r="I10" s="45"/>
    </row>
    <row r="11" spans="1:10" s="9" customFormat="1" ht="11.4">
      <c r="A11" s="31" t="s">
        <v>58</v>
      </c>
      <c r="B11" s="148">
        <f>SUM(C11:E11)</f>
        <v>154</v>
      </c>
      <c r="C11" s="149">
        <v>62</v>
      </c>
      <c r="D11" s="149">
        <v>85</v>
      </c>
      <c r="E11" s="115">
        <v>7</v>
      </c>
      <c r="F11" s="151"/>
      <c r="I11" s="45"/>
    </row>
    <row r="12" spans="1:10" s="9" customFormat="1" ht="11.4">
      <c r="A12" s="31" t="s">
        <v>85</v>
      </c>
      <c r="B12" s="148">
        <f t="shared" ref="B12:B17" si="0">SUM(C12:E12)</f>
        <v>205</v>
      </c>
      <c r="C12" s="149">
        <v>107</v>
      </c>
      <c r="D12" s="149">
        <v>91</v>
      </c>
      <c r="E12" s="115">
        <v>7</v>
      </c>
      <c r="F12" s="151"/>
      <c r="I12" s="45"/>
    </row>
    <row r="13" spans="1:10" s="9" customFormat="1" ht="11.4">
      <c r="A13" s="31" t="s">
        <v>60</v>
      </c>
      <c r="B13" s="148">
        <f t="shared" si="0"/>
        <v>992</v>
      </c>
      <c r="C13" s="149">
        <v>546</v>
      </c>
      <c r="D13" s="149">
        <v>414</v>
      </c>
      <c r="E13" s="115">
        <v>32</v>
      </c>
      <c r="F13" s="151"/>
      <c r="I13" s="45"/>
      <c r="J13" s="45"/>
    </row>
    <row r="14" spans="1:10" s="9" customFormat="1" ht="11.4">
      <c r="A14" s="31" t="s">
        <v>61</v>
      </c>
      <c r="B14" s="148">
        <f t="shared" si="0"/>
        <v>1461</v>
      </c>
      <c r="C14" s="149">
        <v>781</v>
      </c>
      <c r="D14" s="149">
        <v>614</v>
      </c>
      <c r="E14" s="115">
        <v>66</v>
      </c>
      <c r="F14" s="151"/>
      <c r="I14" s="45"/>
    </row>
    <row r="15" spans="1:10" s="9" customFormat="1" ht="11.4">
      <c r="A15" s="31" t="s">
        <v>62</v>
      </c>
      <c r="B15" s="148">
        <f t="shared" si="0"/>
        <v>1269</v>
      </c>
      <c r="C15" s="149">
        <v>660</v>
      </c>
      <c r="D15" s="149">
        <v>539</v>
      </c>
      <c r="E15" s="115">
        <v>70</v>
      </c>
      <c r="F15" s="151"/>
      <c r="I15" s="45"/>
    </row>
    <row r="16" spans="1:10" s="9" customFormat="1" ht="11.4">
      <c r="A16" s="31" t="s">
        <v>63</v>
      </c>
      <c r="B16" s="148">
        <f t="shared" si="0"/>
        <v>912</v>
      </c>
      <c r="C16" s="149">
        <v>502</v>
      </c>
      <c r="D16" s="149">
        <v>363</v>
      </c>
      <c r="E16" s="115">
        <v>47</v>
      </c>
      <c r="F16" s="151"/>
      <c r="I16" s="45"/>
    </row>
    <row r="17" spans="1:10" s="9" customFormat="1" ht="11.4">
      <c r="A17" s="31" t="s">
        <v>64</v>
      </c>
      <c r="B17" s="148">
        <f t="shared" si="0"/>
        <v>366</v>
      </c>
      <c r="C17" s="149">
        <v>211</v>
      </c>
      <c r="D17" s="149">
        <v>141</v>
      </c>
      <c r="E17" s="115">
        <v>14</v>
      </c>
      <c r="F17" s="151"/>
      <c r="I17" s="45"/>
    </row>
    <row r="18" spans="1:10" s="9" customFormat="1" ht="11.4">
      <c r="A18" s="31" t="s">
        <v>87</v>
      </c>
      <c r="B18" s="148">
        <f>SUM(C18:E18)</f>
        <v>40</v>
      </c>
      <c r="C18" s="149">
        <v>20</v>
      </c>
      <c r="D18" s="149">
        <v>18</v>
      </c>
      <c r="E18" s="115">
        <v>2</v>
      </c>
      <c r="F18" s="151"/>
      <c r="I18" s="45"/>
    </row>
    <row r="19" spans="1:10" s="9" customFormat="1" ht="19.5" customHeight="1">
      <c r="A19" s="58" t="s">
        <v>24</v>
      </c>
      <c r="B19" s="152">
        <f>SUM(C19:E19)</f>
        <v>5420</v>
      </c>
      <c r="C19" s="153">
        <f>SUM(C10:C18)</f>
        <v>2896</v>
      </c>
      <c r="D19" s="153">
        <f>SUM(D10:D18)</f>
        <v>2279</v>
      </c>
      <c r="E19" s="121">
        <f>SUM(E10:E18)</f>
        <v>245</v>
      </c>
      <c r="F19" s="151"/>
      <c r="I19" s="45"/>
    </row>
    <row r="20" spans="1:10" s="9" customFormat="1" ht="26.25" customHeight="1">
      <c r="A20" s="53"/>
      <c r="B20" s="193" t="s">
        <v>88</v>
      </c>
      <c r="C20" s="193"/>
      <c r="D20" s="193"/>
      <c r="E20" s="193"/>
      <c r="I20" s="45"/>
    </row>
    <row r="21" spans="1:10" s="9" customFormat="1" ht="9" customHeight="1">
      <c r="D21" s="120"/>
      <c r="E21" s="32"/>
      <c r="I21" s="45"/>
    </row>
    <row r="22" spans="1:10" s="9" customFormat="1" ht="11.4">
      <c r="A22" s="55" t="s">
        <v>123</v>
      </c>
      <c r="B22" s="154">
        <v>100</v>
      </c>
      <c r="C22" s="151">
        <f t="shared" ref="C22:E30" si="1">C10*100/$B10</f>
        <v>33.333333333333336</v>
      </c>
      <c r="D22" s="151">
        <f t="shared" si="1"/>
        <v>66.666666666666671</v>
      </c>
      <c r="E22" s="125" t="s">
        <v>124</v>
      </c>
      <c r="F22" s="155"/>
      <c r="G22" s="155"/>
      <c r="H22" s="155"/>
      <c r="I22" s="45"/>
    </row>
    <row r="23" spans="1:10" s="9" customFormat="1" ht="11.4">
      <c r="A23" s="31" t="s">
        <v>58</v>
      </c>
      <c r="B23" s="154">
        <v>100</v>
      </c>
      <c r="C23" s="151">
        <f t="shared" si="1"/>
        <v>40.259740259740262</v>
      </c>
      <c r="D23" s="151">
        <f t="shared" si="1"/>
        <v>55.194805194805198</v>
      </c>
      <c r="E23" s="125">
        <f t="shared" si="1"/>
        <v>4.5454545454545459</v>
      </c>
      <c r="F23" s="155"/>
      <c r="G23" s="155"/>
      <c r="H23" s="155"/>
      <c r="I23" s="45"/>
    </row>
    <row r="24" spans="1:10" s="9" customFormat="1" ht="11.4">
      <c r="A24" s="31" t="s">
        <v>85</v>
      </c>
      <c r="B24" s="154">
        <v>100</v>
      </c>
      <c r="C24" s="151">
        <f t="shared" si="1"/>
        <v>52.195121951219512</v>
      </c>
      <c r="D24" s="151">
        <f t="shared" si="1"/>
        <v>44.390243902439025</v>
      </c>
      <c r="E24" s="125">
        <f t="shared" si="1"/>
        <v>3.4146341463414633</v>
      </c>
      <c r="F24" s="155"/>
      <c r="G24" s="155"/>
      <c r="H24" s="155"/>
      <c r="I24" s="45"/>
    </row>
    <row r="25" spans="1:10" s="9" customFormat="1" ht="11.4">
      <c r="A25" s="31" t="s">
        <v>60</v>
      </c>
      <c r="B25" s="154">
        <v>100</v>
      </c>
      <c r="C25" s="151">
        <f t="shared" si="1"/>
        <v>55.04032258064516</v>
      </c>
      <c r="D25" s="151">
        <f t="shared" si="1"/>
        <v>41.733870967741936</v>
      </c>
      <c r="E25" s="128">
        <f t="shared" si="1"/>
        <v>3.225806451612903</v>
      </c>
      <c r="F25" s="155"/>
      <c r="G25" s="155"/>
      <c r="H25" s="155"/>
      <c r="I25" s="45"/>
    </row>
    <row r="26" spans="1:10" s="9" customFormat="1" ht="11.4">
      <c r="A26" s="31" t="s">
        <v>61</v>
      </c>
      <c r="B26" s="154">
        <v>100</v>
      </c>
      <c r="C26" s="151">
        <f t="shared" si="1"/>
        <v>53.456536618754278</v>
      </c>
      <c r="D26" s="151">
        <f t="shared" si="1"/>
        <v>42.026009582477755</v>
      </c>
      <c r="E26" s="128">
        <f t="shared" si="1"/>
        <v>4.517453798767967</v>
      </c>
      <c r="F26" s="155"/>
      <c r="G26" s="155"/>
      <c r="H26" s="155"/>
      <c r="I26" s="45"/>
    </row>
    <row r="27" spans="1:10" s="9" customFormat="1" ht="11.4">
      <c r="A27" s="31" t="s">
        <v>62</v>
      </c>
      <c r="B27" s="154">
        <v>100</v>
      </c>
      <c r="C27" s="151">
        <f t="shared" si="1"/>
        <v>52.009456264775416</v>
      </c>
      <c r="D27" s="151">
        <f t="shared" si="1"/>
        <v>42.474389282899921</v>
      </c>
      <c r="E27" s="128">
        <f t="shared" si="1"/>
        <v>5.5161544523246651</v>
      </c>
      <c r="F27" s="155"/>
      <c r="G27" s="155"/>
      <c r="H27" s="155"/>
      <c r="I27" s="45"/>
      <c r="J27" s="155"/>
    </row>
    <row r="28" spans="1:10" s="9" customFormat="1" ht="11.4">
      <c r="A28" s="31" t="s">
        <v>63</v>
      </c>
      <c r="B28" s="154">
        <v>100</v>
      </c>
      <c r="C28" s="151">
        <f t="shared" si="1"/>
        <v>55.043859649122808</v>
      </c>
      <c r="D28" s="151">
        <f t="shared" si="1"/>
        <v>39.80263157894737</v>
      </c>
      <c r="E28" s="128">
        <f t="shared" si="1"/>
        <v>5.1535087719298245</v>
      </c>
      <c r="F28" s="155"/>
      <c r="G28" s="155"/>
      <c r="H28" s="155"/>
      <c r="I28" s="45"/>
    </row>
    <row r="29" spans="1:10" s="9" customFormat="1" ht="11.4">
      <c r="A29" s="31" t="s">
        <v>64</v>
      </c>
      <c r="B29" s="154">
        <v>100</v>
      </c>
      <c r="C29" s="151">
        <f>C17*100/$B17</f>
        <v>57.650273224043715</v>
      </c>
      <c r="D29" s="151">
        <f t="shared" si="1"/>
        <v>38.524590163934427</v>
      </c>
      <c r="E29" s="128">
        <f t="shared" si="1"/>
        <v>3.8251366120218577</v>
      </c>
      <c r="F29" s="155"/>
      <c r="G29" s="155"/>
      <c r="H29" s="155"/>
      <c r="I29" s="45"/>
    </row>
    <row r="30" spans="1:10" s="9" customFormat="1" ht="11.4">
      <c r="A30" s="31" t="s">
        <v>87</v>
      </c>
      <c r="B30" s="154">
        <v>100</v>
      </c>
      <c r="C30" s="151">
        <f>C18*100/$B18</f>
        <v>50</v>
      </c>
      <c r="D30" s="151">
        <f t="shared" si="1"/>
        <v>45</v>
      </c>
      <c r="E30" s="128">
        <f t="shared" si="1"/>
        <v>5</v>
      </c>
      <c r="F30" s="155"/>
      <c r="G30" s="155"/>
      <c r="H30" s="155"/>
      <c r="I30" s="45"/>
    </row>
    <row r="31" spans="1:10" s="9" customFormat="1" ht="19.5" customHeight="1">
      <c r="A31" s="58" t="s">
        <v>24</v>
      </c>
      <c r="B31" s="156">
        <v>100</v>
      </c>
      <c r="C31" s="157">
        <f>C19*100/$B19</f>
        <v>53.431734317343171</v>
      </c>
      <c r="D31" s="157">
        <f>D19*100/$B19</f>
        <v>42.047970479704794</v>
      </c>
      <c r="E31" s="131">
        <f>E19*100/$B19</f>
        <v>4.5202952029520294</v>
      </c>
      <c r="F31" s="155"/>
      <c r="G31" s="155"/>
      <c r="H31" s="155"/>
      <c r="I31" s="45"/>
      <c r="J31" s="155"/>
    </row>
    <row r="32" spans="1:10" s="9" customFormat="1" ht="26.25" customHeight="1">
      <c r="A32" s="53"/>
      <c r="B32" s="182" t="s">
        <v>83</v>
      </c>
      <c r="C32" s="182"/>
      <c r="D32" s="182"/>
      <c r="E32" s="182"/>
      <c r="I32" s="45"/>
    </row>
    <row r="33" spans="1:10" s="9" customFormat="1" ht="9" customHeight="1">
      <c r="C33" s="148"/>
      <c r="D33" s="148"/>
      <c r="E33" s="148"/>
      <c r="I33" s="45"/>
    </row>
    <row r="34" spans="1:10" s="9" customFormat="1" ht="11.4">
      <c r="A34" s="55" t="s">
        <v>97</v>
      </c>
      <c r="B34" s="148">
        <f>SUM(C34:E34)</f>
        <v>3665</v>
      </c>
      <c r="C34" s="149">
        <v>1861</v>
      </c>
      <c r="D34" s="149">
        <v>1633</v>
      </c>
      <c r="E34" s="149">
        <v>171</v>
      </c>
      <c r="F34" s="158"/>
      <c r="I34" s="45"/>
    </row>
    <row r="35" spans="1:10" s="9" customFormat="1" ht="11.4">
      <c r="A35" s="55" t="s">
        <v>98</v>
      </c>
      <c r="B35" s="148">
        <f>SUM(C35:E35)</f>
        <v>1618</v>
      </c>
      <c r="C35" s="149">
        <v>961</v>
      </c>
      <c r="D35" s="149">
        <v>591</v>
      </c>
      <c r="E35" s="149">
        <v>66</v>
      </c>
      <c r="F35" s="158"/>
      <c r="I35" s="45"/>
    </row>
    <row r="36" spans="1:10" s="9" customFormat="1" ht="11.4">
      <c r="A36" s="55" t="s">
        <v>99</v>
      </c>
      <c r="B36" s="148">
        <f>SUM(C36:E36)</f>
        <v>133</v>
      </c>
      <c r="C36" s="149">
        <v>72</v>
      </c>
      <c r="D36" s="149">
        <v>54</v>
      </c>
      <c r="E36" s="149">
        <v>7</v>
      </c>
      <c r="F36" s="158"/>
      <c r="I36" s="45"/>
    </row>
    <row r="37" spans="1:10" s="9" customFormat="1" ht="11.4">
      <c r="A37" s="55" t="s">
        <v>100</v>
      </c>
      <c r="B37" s="148">
        <f>SUM(C37:E37)</f>
        <v>4</v>
      </c>
      <c r="C37" s="149">
        <v>2</v>
      </c>
      <c r="D37" s="149">
        <v>1</v>
      </c>
      <c r="E37" s="149">
        <v>1</v>
      </c>
      <c r="F37" s="158"/>
      <c r="I37" s="45"/>
    </row>
    <row r="38" spans="1:10" s="12" customFormat="1" ht="19.5" customHeight="1">
      <c r="A38" s="109" t="s">
        <v>101</v>
      </c>
      <c r="B38" s="152">
        <f>SUM(C38:E38)</f>
        <v>5420</v>
      </c>
      <c r="C38" s="153">
        <f>SUM(C34:C37)</f>
        <v>2896</v>
      </c>
      <c r="D38" s="153">
        <f>SUM(D34:D37)</f>
        <v>2279</v>
      </c>
      <c r="E38" s="153">
        <f>SUM(E34:E37)</f>
        <v>245</v>
      </c>
      <c r="F38" s="158"/>
      <c r="I38" s="159"/>
      <c r="J38" s="159"/>
    </row>
    <row r="39" spans="1:10" s="9" customFormat="1" ht="26.25" customHeight="1">
      <c r="A39" s="53"/>
      <c r="B39" s="193" t="s">
        <v>88</v>
      </c>
      <c r="C39" s="193"/>
      <c r="D39" s="193"/>
      <c r="E39" s="193"/>
      <c r="I39" s="45"/>
    </row>
    <row r="40" spans="1:10" s="9" customFormat="1" ht="9" customHeight="1">
      <c r="D40" s="120"/>
      <c r="E40" s="32"/>
      <c r="I40" s="45"/>
    </row>
    <row r="41" spans="1:10" s="9" customFormat="1" ht="11.4">
      <c r="A41" s="55" t="s">
        <v>97</v>
      </c>
      <c r="B41" s="154">
        <v>100</v>
      </c>
      <c r="C41" s="160">
        <f>C34*100/$B34</f>
        <v>50.777626193724423</v>
      </c>
      <c r="D41" s="160">
        <f t="shared" ref="C41:E45" si="2">D34*100/$B34</f>
        <v>44.556616643929061</v>
      </c>
      <c r="E41" s="161">
        <f t="shared" si="2"/>
        <v>4.6657571623465213</v>
      </c>
      <c r="F41" s="155"/>
      <c r="G41" s="155"/>
      <c r="H41" s="155"/>
      <c r="I41" s="45"/>
    </row>
    <row r="42" spans="1:10" s="9" customFormat="1" ht="11.4">
      <c r="A42" s="55" t="s">
        <v>98</v>
      </c>
      <c r="B42" s="154">
        <v>100</v>
      </c>
      <c r="C42" s="160">
        <f t="shared" si="2"/>
        <v>59.394313967861557</v>
      </c>
      <c r="D42" s="160">
        <f t="shared" si="2"/>
        <v>36.526576019777501</v>
      </c>
      <c r="E42" s="161">
        <f t="shared" si="2"/>
        <v>4.0791100123609398</v>
      </c>
      <c r="F42" s="155"/>
      <c r="G42" s="155"/>
      <c r="H42" s="155"/>
      <c r="I42" s="45"/>
    </row>
    <row r="43" spans="1:10" s="9" customFormat="1" ht="11.4">
      <c r="A43" s="55" t="s">
        <v>99</v>
      </c>
      <c r="B43" s="154">
        <v>100</v>
      </c>
      <c r="C43" s="160">
        <f t="shared" si="2"/>
        <v>54.13533834586466</v>
      </c>
      <c r="D43" s="160">
        <f t="shared" si="2"/>
        <v>40.601503759398497</v>
      </c>
      <c r="E43" s="161">
        <f t="shared" si="2"/>
        <v>5.2631578947368425</v>
      </c>
      <c r="F43" s="155"/>
      <c r="G43" s="155"/>
      <c r="H43" s="155"/>
      <c r="I43" s="45"/>
    </row>
    <row r="44" spans="1:10" s="9" customFormat="1" ht="11.4">
      <c r="A44" s="55" t="s">
        <v>100</v>
      </c>
      <c r="B44" s="154">
        <v>100</v>
      </c>
      <c r="C44" s="160">
        <f t="shared" si="2"/>
        <v>50</v>
      </c>
      <c r="D44" s="160">
        <f t="shared" si="2"/>
        <v>25</v>
      </c>
      <c r="E44" s="161">
        <f t="shared" si="2"/>
        <v>25</v>
      </c>
      <c r="F44" s="155"/>
      <c r="G44" s="155"/>
      <c r="H44" s="155"/>
      <c r="I44" s="45"/>
    </row>
    <row r="45" spans="1:10" s="12" customFormat="1" ht="19.5" customHeight="1">
      <c r="A45" s="109" t="s">
        <v>101</v>
      </c>
      <c r="B45" s="156">
        <v>100</v>
      </c>
      <c r="C45" s="162">
        <f t="shared" si="2"/>
        <v>53.431734317343171</v>
      </c>
      <c r="D45" s="162">
        <f t="shared" si="2"/>
        <v>42.047970479704794</v>
      </c>
      <c r="E45" s="163">
        <f t="shared" si="2"/>
        <v>4.5202952029520294</v>
      </c>
      <c r="F45" s="155"/>
      <c r="G45" s="155"/>
      <c r="H45" s="155"/>
      <c r="I45" s="159"/>
    </row>
    <row r="46" spans="1:10" s="94" customFormat="1">
      <c r="A46" s="111"/>
      <c r="B46" s="112"/>
      <c r="C46" s="113"/>
      <c r="D46" s="113"/>
      <c r="E46" s="88"/>
      <c r="I46" s="164"/>
    </row>
    <row r="47" spans="1:10" s="16" customFormat="1" ht="10.199999999999999">
      <c r="A47" s="16" t="s">
        <v>25</v>
      </c>
      <c r="D47" s="165"/>
      <c r="E47" s="30"/>
      <c r="I47" s="147"/>
    </row>
    <row r="48" spans="1:10" s="16" customFormat="1" ht="10.5" customHeight="1">
      <c r="A48" s="16" t="s">
        <v>89</v>
      </c>
      <c r="E48" s="30"/>
      <c r="I48" s="147"/>
    </row>
  </sheetData>
  <mergeCells count="10">
    <mergeCell ref="B8:E8"/>
    <mergeCell ref="B20:E20"/>
    <mergeCell ref="B32:E32"/>
    <mergeCell ref="B39:E39"/>
    <mergeCell ref="A4:A5"/>
    <mergeCell ref="B4:B7"/>
    <mergeCell ref="C4:C7"/>
    <mergeCell ref="D4:E5"/>
    <mergeCell ref="D6:D7"/>
    <mergeCell ref="E6:E7"/>
  </mergeCells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>
    <oddHeader>&amp;C&amp;"Arial,Standard"&amp;9 11</oddHeader>
    <oddFooter>&amp;C&amp;"Arial,Standard"&amp;6© Statistisches Landesamt des Freistaates Sachsen - A IV 11 -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topLeftCell="A16" zoomScaleNormal="100" workbookViewId="0"/>
  </sheetViews>
  <sheetFormatPr baseColWidth="10" defaultColWidth="11.44140625" defaultRowHeight="13.2"/>
  <cols>
    <col min="1" max="1" width="22.44140625" style="2" customWidth="1"/>
    <col min="2" max="4" width="10.6640625" style="2" customWidth="1"/>
    <col min="5" max="5" width="10.6640625" style="3" customWidth="1"/>
    <col min="6" max="7" width="10.6640625" style="2" customWidth="1"/>
    <col min="8" max="16384" width="11.44140625" style="2"/>
  </cols>
  <sheetData>
    <row r="1" spans="1:7" ht="16.5" customHeight="1">
      <c r="A1" s="1"/>
    </row>
    <row r="2" spans="1:7" ht="14.25" customHeight="1">
      <c r="A2" s="1" t="s">
        <v>0</v>
      </c>
      <c r="B2" s="3"/>
      <c r="D2" s="3"/>
    </row>
    <row r="3" spans="1:7" ht="12.75" customHeight="1">
      <c r="A3" s="4"/>
      <c r="B3" s="3"/>
      <c r="D3" s="3"/>
    </row>
    <row r="4" spans="1:7" s="5" customFormat="1" ht="14.25" customHeight="1">
      <c r="A4" s="205" t="s">
        <v>1</v>
      </c>
      <c r="B4" s="187" t="s">
        <v>2</v>
      </c>
      <c r="C4" s="188"/>
      <c r="D4" s="207"/>
      <c r="E4" s="187" t="s">
        <v>3</v>
      </c>
      <c r="F4" s="188"/>
      <c r="G4" s="188"/>
    </row>
    <row r="5" spans="1:7" s="5" customFormat="1" ht="14.25" customHeight="1">
      <c r="A5" s="206"/>
      <c r="B5" s="6">
        <v>2012</v>
      </c>
      <c r="C5" s="6">
        <v>2013</v>
      </c>
      <c r="D5" s="6">
        <v>2014</v>
      </c>
      <c r="E5" s="6">
        <v>2012</v>
      </c>
      <c r="F5" s="6">
        <v>2013</v>
      </c>
      <c r="G5" s="6">
        <v>2014</v>
      </c>
    </row>
    <row r="6" spans="1:7" s="9" customFormat="1" ht="21" customHeight="1">
      <c r="A6" s="7" t="s">
        <v>4</v>
      </c>
      <c r="B6" s="8">
        <v>1</v>
      </c>
      <c r="C6" s="8">
        <v>1</v>
      </c>
      <c r="D6" s="8">
        <v>5</v>
      </c>
      <c r="E6" s="8">
        <v>2</v>
      </c>
      <c r="F6" s="8" t="s">
        <v>5</v>
      </c>
      <c r="G6" s="8" t="s">
        <v>6</v>
      </c>
    </row>
    <row r="7" spans="1:7" s="9" customFormat="1" ht="18.75" customHeight="1">
      <c r="A7" s="7" t="s">
        <v>7</v>
      </c>
      <c r="B7" s="8">
        <v>15</v>
      </c>
      <c r="C7" s="8">
        <v>10</v>
      </c>
      <c r="D7" s="8">
        <v>8</v>
      </c>
      <c r="E7" s="8">
        <v>2</v>
      </c>
      <c r="F7" s="8">
        <v>4</v>
      </c>
      <c r="G7" s="8" t="s">
        <v>6</v>
      </c>
    </row>
    <row r="8" spans="1:7" s="9" customFormat="1" ht="18.75" customHeight="1">
      <c r="A8" s="7" t="s">
        <v>8</v>
      </c>
      <c r="B8" s="8">
        <v>1</v>
      </c>
      <c r="C8" s="8">
        <v>1</v>
      </c>
      <c r="D8" s="8">
        <v>2</v>
      </c>
      <c r="E8" s="8">
        <v>11</v>
      </c>
      <c r="F8" s="8">
        <v>9</v>
      </c>
      <c r="G8" s="8">
        <v>12</v>
      </c>
    </row>
    <row r="9" spans="1:7" s="9" customFormat="1" ht="18.75" customHeight="1">
      <c r="A9" s="7" t="s">
        <v>9</v>
      </c>
      <c r="B9" s="8">
        <v>72</v>
      </c>
      <c r="C9" s="8">
        <v>90</v>
      </c>
      <c r="D9" s="8">
        <v>72</v>
      </c>
      <c r="E9" s="8">
        <v>9</v>
      </c>
      <c r="F9" s="8">
        <v>3</v>
      </c>
      <c r="G9" s="8">
        <v>3</v>
      </c>
    </row>
    <row r="10" spans="1:7" s="9" customFormat="1" ht="18.75" customHeight="1">
      <c r="A10" s="7" t="s">
        <v>10</v>
      </c>
      <c r="B10" s="8" t="s">
        <v>5</v>
      </c>
      <c r="C10" s="8">
        <v>1</v>
      </c>
      <c r="D10" s="8" t="s">
        <v>5</v>
      </c>
      <c r="E10" s="8">
        <v>1</v>
      </c>
      <c r="F10" s="8">
        <v>1</v>
      </c>
      <c r="G10" s="8" t="s">
        <v>6</v>
      </c>
    </row>
    <row r="11" spans="1:7" s="9" customFormat="1" ht="18.75" customHeight="1">
      <c r="A11" s="7" t="s">
        <v>11</v>
      </c>
      <c r="B11" s="8" t="s">
        <v>5</v>
      </c>
      <c r="C11" s="8" t="s">
        <v>5</v>
      </c>
      <c r="D11" s="8" t="s">
        <v>5</v>
      </c>
      <c r="E11" s="8" t="s">
        <v>5</v>
      </c>
      <c r="F11" s="8">
        <v>2</v>
      </c>
      <c r="G11" s="8" t="s">
        <v>5</v>
      </c>
    </row>
    <row r="12" spans="1:7" s="9" customFormat="1" ht="18.75" customHeight="1">
      <c r="A12" s="7" t="s">
        <v>12</v>
      </c>
      <c r="B12" s="8" t="s">
        <v>5</v>
      </c>
      <c r="C12" s="8">
        <v>1</v>
      </c>
      <c r="D12" s="8">
        <v>2</v>
      </c>
      <c r="E12" s="8" t="s">
        <v>5</v>
      </c>
      <c r="F12" s="8">
        <v>1</v>
      </c>
      <c r="G12" s="8">
        <v>2</v>
      </c>
    </row>
    <row r="13" spans="1:7" s="9" customFormat="1" ht="18.75" customHeight="1">
      <c r="A13" s="7" t="s">
        <v>13</v>
      </c>
      <c r="B13" s="8" t="s">
        <v>5</v>
      </c>
      <c r="C13" s="8" t="s">
        <v>5</v>
      </c>
      <c r="D13" s="8" t="s">
        <v>5</v>
      </c>
      <c r="E13" s="8">
        <v>6</v>
      </c>
      <c r="F13" s="8">
        <v>3</v>
      </c>
      <c r="G13" s="8">
        <v>3</v>
      </c>
    </row>
    <row r="14" spans="1:7" s="9" customFormat="1" ht="18.75" customHeight="1">
      <c r="A14" s="7" t="s">
        <v>14</v>
      </c>
      <c r="B14" s="8">
        <v>1</v>
      </c>
      <c r="C14" s="8">
        <v>1</v>
      </c>
      <c r="D14" s="8" t="s">
        <v>5</v>
      </c>
      <c r="E14" s="8">
        <v>1</v>
      </c>
      <c r="F14" s="8">
        <v>1</v>
      </c>
      <c r="G14" s="8">
        <v>1</v>
      </c>
    </row>
    <row r="15" spans="1:7" s="9" customFormat="1" ht="18.75" customHeight="1">
      <c r="A15" s="7" t="s">
        <v>15</v>
      </c>
      <c r="B15" s="8">
        <v>4</v>
      </c>
      <c r="C15" s="8">
        <v>5</v>
      </c>
      <c r="D15" s="8">
        <v>3</v>
      </c>
      <c r="E15" s="8">
        <v>3</v>
      </c>
      <c r="F15" s="8" t="s">
        <v>5</v>
      </c>
      <c r="G15" s="8">
        <v>1</v>
      </c>
    </row>
    <row r="16" spans="1:7" s="9" customFormat="1" ht="18.75" customHeight="1">
      <c r="A16" s="7" t="s">
        <v>16</v>
      </c>
      <c r="B16" s="8" t="s">
        <v>5</v>
      </c>
      <c r="C16" s="8">
        <v>1</v>
      </c>
      <c r="D16" s="8">
        <v>1</v>
      </c>
      <c r="E16" s="8" t="s">
        <v>5</v>
      </c>
      <c r="F16" s="8" t="s">
        <v>5</v>
      </c>
      <c r="G16" s="8">
        <v>1</v>
      </c>
    </row>
    <row r="17" spans="1:7" s="9" customFormat="1" ht="18.75" customHeight="1">
      <c r="A17" s="7" t="s">
        <v>17</v>
      </c>
      <c r="B17" s="8" t="s">
        <v>5</v>
      </c>
      <c r="C17" s="8">
        <v>2</v>
      </c>
      <c r="D17" s="8">
        <v>9</v>
      </c>
      <c r="E17" s="8" t="s">
        <v>5</v>
      </c>
      <c r="F17" s="8" t="s">
        <v>5</v>
      </c>
      <c r="G17" s="8">
        <v>1</v>
      </c>
    </row>
    <row r="18" spans="1:7" s="9" customFormat="1" ht="18.75" customHeight="1">
      <c r="A18" s="7" t="s">
        <v>18</v>
      </c>
      <c r="B18" s="8">
        <v>5538</v>
      </c>
      <c r="C18" s="8">
        <v>5467</v>
      </c>
      <c r="D18" s="8">
        <v>5369</v>
      </c>
      <c r="E18" s="8">
        <v>5538</v>
      </c>
      <c r="F18" s="8">
        <v>5467</v>
      </c>
      <c r="G18" s="8">
        <v>5369</v>
      </c>
    </row>
    <row r="19" spans="1:7" s="9" customFormat="1" ht="18.75" customHeight="1">
      <c r="A19" s="7" t="s">
        <v>19</v>
      </c>
      <c r="B19" s="8">
        <v>48</v>
      </c>
      <c r="C19" s="8">
        <v>38</v>
      </c>
      <c r="D19" s="8">
        <v>49</v>
      </c>
      <c r="E19" s="8">
        <v>4</v>
      </c>
      <c r="F19" s="8">
        <v>4</v>
      </c>
      <c r="G19" s="8">
        <v>6</v>
      </c>
    </row>
    <row r="20" spans="1:7" s="9" customFormat="1" ht="18.75" customHeight="1">
      <c r="A20" s="7" t="s">
        <v>20</v>
      </c>
      <c r="B20" s="8" t="s">
        <v>5</v>
      </c>
      <c r="C20" s="8">
        <v>1</v>
      </c>
      <c r="D20" s="8" t="s">
        <v>5</v>
      </c>
      <c r="E20" s="8">
        <v>1</v>
      </c>
      <c r="F20" s="8">
        <v>1</v>
      </c>
      <c r="G20" s="8" t="s">
        <v>5</v>
      </c>
    </row>
    <row r="21" spans="1:7" s="9" customFormat="1" ht="18.75" customHeight="1">
      <c r="A21" s="7" t="s">
        <v>21</v>
      </c>
      <c r="B21" s="8">
        <v>29</v>
      </c>
      <c r="C21" s="8">
        <v>38</v>
      </c>
      <c r="D21" s="8">
        <v>23</v>
      </c>
      <c r="E21" s="8">
        <v>16</v>
      </c>
      <c r="F21" s="8">
        <v>10</v>
      </c>
      <c r="G21" s="8">
        <v>21</v>
      </c>
    </row>
    <row r="22" spans="1:7" s="9" customFormat="1" ht="18.75" customHeight="1">
      <c r="A22" s="7" t="s">
        <v>22</v>
      </c>
      <c r="B22" s="8">
        <v>24</v>
      </c>
      <c r="C22" s="8">
        <v>14</v>
      </c>
      <c r="D22" s="8">
        <v>18</v>
      </c>
      <c r="E22" s="8" t="s">
        <v>23</v>
      </c>
      <c r="F22" s="8" t="s">
        <v>23</v>
      </c>
      <c r="G22" s="8" t="s">
        <v>23</v>
      </c>
    </row>
    <row r="23" spans="1:7" s="12" customFormat="1" ht="18.75" customHeight="1">
      <c r="A23" s="10" t="s">
        <v>24</v>
      </c>
      <c r="B23" s="11">
        <v>5733</v>
      </c>
      <c r="C23" s="11">
        <v>5671</v>
      </c>
      <c r="D23" s="11">
        <f>SUM(D6:D22)</f>
        <v>5561</v>
      </c>
      <c r="E23" s="11">
        <v>5594</v>
      </c>
      <c r="F23" s="11">
        <v>5506</v>
      </c>
      <c r="G23" s="11">
        <f>G8+G9+G12+G13+G14+G15+G16+G17+G18+G19+G21</f>
        <v>5420</v>
      </c>
    </row>
    <row r="24" spans="1:7">
      <c r="B24" s="13"/>
      <c r="C24" s="13"/>
      <c r="E24" s="13"/>
    </row>
    <row r="25" spans="1:7" s="14" customFormat="1" ht="8.4">
      <c r="A25" s="14" t="s">
        <v>25</v>
      </c>
      <c r="E25" s="15"/>
    </row>
    <row r="26" spans="1:7" s="14" customFormat="1" ht="10.5" customHeight="1">
      <c r="A26" s="16" t="s">
        <v>26</v>
      </c>
      <c r="E26" s="15"/>
    </row>
    <row r="27" spans="1:7" s="14" customFormat="1" ht="10.5" customHeight="1">
      <c r="A27" s="16" t="s">
        <v>27</v>
      </c>
      <c r="E27" s="15"/>
    </row>
    <row r="29" spans="1:7">
      <c r="C29" s="13"/>
      <c r="D29" s="13"/>
    </row>
  </sheetData>
  <mergeCells count="3">
    <mergeCell ref="A4:A5"/>
    <mergeCell ref="B4:D4"/>
    <mergeCell ref="E4:G4"/>
  </mergeCells>
  <pageMargins left="0.78740157480314965" right="0.78740157480314965" top="0.98425196850393704" bottom="0.98425196850393704" header="0.51181102362204722" footer="0.51181102362204722"/>
  <pageSetup paperSize="9" orientation="portrait" horizontalDpi="4294967292" verticalDpi="4294967292" r:id="rId1"/>
  <headerFooter alignWithMargins="0">
    <oddHeader>&amp;C&amp;"Arial,Standard"&amp;9 12</oddHeader>
    <oddFooter>&amp;C&amp;"Arial,Standard"&amp;6© Statistisches Landesamt des Freistaates Sachsen - A IV 11 -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Inhalt</vt:lpstr>
      <vt:lpstr>TAB1_2014</vt:lpstr>
      <vt:lpstr>TAB2_2014</vt:lpstr>
      <vt:lpstr>TAB3_2014</vt:lpstr>
      <vt:lpstr>TAB4_2014</vt:lpstr>
      <vt:lpstr>TAB5_2014</vt:lpstr>
      <vt:lpstr>TAB6_2014</vt:lpstr>
      <vt:lpstr>TAB7_2014</vt:lpstr>
      <vt:lpstr>TAB8_2014</vt:lpstr>
      <vt:lpstr>TAB1_2014!Druckbereich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Joachim, Steffi - StaLa</dc:creator>
  <cp:lastModifiedBy>Teschner, Jochen - StaLa</cp:lastModifiedBy>
  <dcterms:created xsi:type="dcterms:W3CDTF">2015-08-27T05:13:18Z</dcterms:created>
  <dcterms:modified xsi:type="dcterms:W3CDTF">2015-09-02T10:45:33Z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1030996223</vt:i4>
  </property>
  <property fmtid="{D5CDD505-2E9C-101B-9397-08002B2CF9AE}" pid="3" name="_NewReviewCycle">
    <vt:lpwstr/>
  </property>
  <property fmtid="{D5CDD505-2E9C-101B-9397-08002B2CF9AE}" pid="4" name="_EmailSubject">
    <vt:lpwstr>Bericht A VI 11 - j/14</vt:lpwstr>
  </property>
  <property fmtid="{D5CDD505-2E9C-101B-9397-08002B2CF9AE}" pid="5" name="_AuthorEmail">
    <vt:lpwstr>gesundheitswesen@statistik.sachsen.de</vt:lpwstr>
  </property>
  <property fmtid="{D5CDD505-2E9C-101B-9397-08002B2CF9AE}" pid="6" name="_AuthorEmailDisplayName">
    <vt:lpwstr>StaLa Öfftl.-Gesundheit</vt:lpwstr>
  </property>
  <property fmtid="{D5CDD505-2E9C-101B-9397-08002B2CF9AE}" pid="7" name="_ReviewingToolsShownOnce">
    <vt:lpwstr/>
  </property>
</Properties>
</file>