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3_vj_SH\"/>
    </mc:Choice>
  </mc:AlternateContent>
  <xr:revisionPtr revIDLastSave="0" documentId="13_ncr:1_{D679A365-CAEF-4E89-B78E-377B97BAFE12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<sst xmlns="http://schemas.openxmlformats.org/spreadsheetml/2006/main" count="235" uniqueCount="181">
  <si>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</si>
  <si>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</si>
  <si>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</si>
  <si>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</si>
  <si>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</si>
  <si>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</si>
  <si>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</si>
  <si>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</si>
  <si>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</si>
  <si>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</si>
  <si>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</si>
  <si>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</si>
  <si>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</si>
  <si>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</si>
  <si>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</si>
  <si>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</si>
  <si>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</si>
  <si>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</si>
  <si>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</si>
  <si>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</si>
  <si>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</si>
  <si>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</si>
  <si>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</si>
  <si>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</si>
  <si>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</si>
  <si>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</si>
  <si>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</si>
  <si>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</si>
  <si>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</si>
  <si>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</si>
  <si>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</si>
  <si>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</si>
  <si>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</si>
  <si>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</si>
  <si>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</si>
  <si>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</si>
  <si>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</si>
  <si>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</si>
  <si>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</si>
  <si>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</si>
  <si>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</si>
  <si>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</si>
  <si>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</si>
  <si>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</si>
  <si>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</si>
  <si>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</si>
  <si>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</si>
  <si>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</si>
  <si>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</si>
  <si>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</si>
  <si>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</si>
  <si>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</si>
  <si>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</si>
  <si>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</si>
  <si>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</si>
  <si>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</si>
  <si>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</si>
  <si>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</si>
  <si>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</si>
  <si>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</si>
  <si>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</si>
  <si>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</si>
  <si>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</si>
  <si>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</si>
  <si>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</si>
  <si>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</si>
  <si>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</si>
  <si>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</si>
  <si>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</si>
  <si>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</si>
  <si>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</si>
  <si>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</si>
  <si>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</si>
  <si>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</si>
  <si>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</si>
  <si>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</si>
  <si>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</si>
  <si>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</si>
  <si>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</si>
  <si>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</si>
  <si>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</si>
  <si>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</si>
  <si>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</si>
  <si>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</si>
  <si>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</si>
  <si>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</si>
  <si>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</si>
  <si>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</si>
  <si>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</si>
  <si>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</si>
  <si>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</si>
  <si>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</si>
  <si>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</si>
  <si>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</si>
  <si>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</si>
  <si>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</si>
  <si>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</si>
  <si>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</si>
  <si>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</si>
  <si>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</si>
  <si>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</si>
  <si>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</si>
  <si>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</si>
  <si>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</si>
  <si>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</si>
  <si>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</si>
  <si>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</si>
  <si>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</si>
  <si>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</si>
  <si>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</si>
  <si>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</si>
  <si>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</si>
  <si>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</si>
  <si>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</si>
  <si>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</si>
  <si>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</si>
  <si>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</si>
  <si>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</si>
  <si>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</si>
  <si>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</si>
  <si>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</si>
  <si>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</si>
  <si>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</si>
  <si>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</si>
  <si>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</si>
  <si>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</si>
  <si>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</si>
  <si>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</si>
  <si>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</si>
  <si>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</si>
  <si>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</si>
  <si>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</si>
  <si>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</si>
  <si>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</si>
  <si>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</si>
  <si>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</si>
  <si>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</si>
  <si>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</si>
  <si>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</si>
  <si>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</si>
  <si>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</si>
  <si>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</si>
  <si>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</si>
  <si>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</si>
  <si>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</si>
  <si>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</si>
  <si>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</si>
  <si>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</si>
  <si>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</si>
  <si>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</si>
  <si>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</si>
  <si>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</si>
  <si>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</si>
  <si>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</si>
  <si>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</si>
  <si>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</si>
  <si>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</si>
  <si>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</si>
  <si>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</si>
  <si>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</si>
  <si>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1/25 SH</t>
  </si>
  <si>
    <t>1. Quartal 2025</t>
  </si>
  <si>
    <t xml:space="preserve">© Statistisches Amt für Hamburg und Schleswig-Holstein, Hamburg 2025 
Auszugsweise Vervielfältigung und Verbreitung mit Quellenangabe gestattet.        </t>
  </si>
  <si>
    <t>Januar - März</t>
  </si>
  <si>
    <r>
      <t>2025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</si>
  <si>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</si>
  <si>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</si>
  <si>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</si>
  <si>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</si>
  <si>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Einfuhr des Landes Schleswig-Holstein 2023 bis 2025 im Monatsvergleich</t>
  </si>
  <si>
    <t>Januar - März 2025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</si>
  <si>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</si>
  <si>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</si>
  <si>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</si>
  <si>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</si>
  <si>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</si>
  <si>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2023 bis 2025 </t>
  </si>
  <si>
    <t>China, einschl. Hongkong</t>
  </si>
  <si>
    <t>Herausgegeben am: 4. Juni 2025</t>
  </si>
  <si>
    <t>Herausgegeben von:</t>
  </si>
  <si>
    <t>Nahrungsmittel pflanzlichen Ursprungs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</si>
</sst>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1" fillId="0" borderId="0"/>
  </cellStyleXfs>
  <cellXfs count="149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2" fontId="0" fillId="0" borderId="0" xfId="0" applyNumberFormat="1"/>
    <xf numFmtId="0" fontId="10" fillId="0" borderId="0" xfId="0" applyFont="1" applyFill="1" applyAlignment="1">
      <alignment vertic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53111111111111"/>
          <c:y val="7.2138935388981903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Irland</c:v>
                </c:pt>
                <c:pt idx="1">
                  <c:v>China, Volksrepublik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Norwegen</c:v>
                </c:pt>
                <c:pt idx="5">
                  <c:v>Polen</c:v>
                </c:pt>
                <c:pt idx="6">
                  <c:v>Niederlande</c:v>
                </c:pt>
                <c:pt idx="7">
                  <c:v>Schweden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Ungarn</c:v>
                </c:pt>
                <c:pt idx="12">
                  <c:v>Belgien</c:v>
                </c:pt>
                <c:pt idx="13">
                  <c:v>Spanien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1458.3466490000001</c:v>
                </c:pt>
                <c:pt idx="1">
                  <c:v>1076.6506039999999</c:v>
                </c:pt>
                <c:pt idx="2">
                  <c:v>781.08130600000004</c:v>
                </c:pt>
                <c:pt idx="3">
                  <c:v>542.75887499999999</c:v>
                </c:pt>
                <c:pt idx="4">
                  <c:v>498.23188299999998</c:v>
                </c:pt>
                <c:pt idx="5">
                  <c:v>424.771413</c:v>
                </c:pt>
                <c:pt idx="6">
                  <c:v>401.97262499999999</c:v>
                </c:pt>
                <c:pt idx="7">
                  <c:v>377.78797500000002</c:v>
                </c:pt>
                <c:pt idx="8">
                  <c:v>348.524809</c:v>
                </c:pt>
                <c:pt idx="9">
                  <c:v>223.52446</c:v>
                </c:pt>
                <c:pt idx="10">
                  <c:v>218.77990199999999</c:v>
                </c:pt>
                <c:pt idx="11">
                  <c:v>178.67468299999999</c:v>
                </c:pt>
                <c:pt idx="12">
                  <c:v>175.36629500000001</c:v>
                </c:pt>
                <c:pt idx="13">
                  <c:v>171.17414400000001</c:v>
                </c:pt>
                <c:pt idx="14">
                  <c:v>170.54728399999999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Irland</c:v>
                </c:pt>
                <c:pt idx="1">
                  <c:v>China, Volksrepublik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Norwegen</c:v>
                </c:pt>
                <c:pt idx="5">
                  <c:v>Polen</c:v>
                </c:pt>
                <c:pt idx="6">
                  <c:v>Niederlande</c:v>
                </c:pt>
                <c:pt idx="7">
                  <c:v>Schweden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Ungarn</c:v>
                </c:pt>
                <c:pt idx="12">
                  <c:v>Belgien</c:v>
                </c:pt>
                <c:pt idx="13">
                  <c:v>Spanien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1290.1609960000001</c:v>
                </c:pt>
                <c:pt idx="1">
                  <c:v>906.84361200000001</c:v>
                </c:pt>
                <c:pt idx="2">
                  <c:v>572.06856800000003</c:v>
                </c:pt>
                <c:pt idx="3">
                  <c:v>557.02118700000005</c:v>
                </c:pt>
                <c:pt idx="4">
                  <c:v>407.21990499999998</c:v>
                </c:pt>
                <c:pt idx="5">
                  <c:v>460.131732</c:v>
                </c:pt>
                <c:pt idx="6">
                  <c:v>344.82411999999999</c:v>
                </c:pt>
                <c:pt idx="7">
                  <c:v>306.15704899999997</c:v>
                </c:pt>
                <c:pt idx="8">
                  <c:v>240.611131</c:v>
                </c:pt>
                <c:pt idx="9">
                  <c:v>242.542089</c:v>
                </c:pt>
                <c:pt idx="10">
                  <c:v>498.64189900000002</c:v>
                </c:pt>
                <c:pt idx="11">
                  <c:v>190.741232</c:v>
                </c:pt>
                <c:pt idx="12">
                  <c:v>193.07869700000001</c:v>
                </c:pt>
                <c:pt idx="13">
                  <c:v>237.20917800000001</c:v>
                </c:pt>
                <c:pt idx="14">
                  <c:v>160.95558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6666666666666"/>
          <c:y val="0.10704389033095288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2887.4874380000001</c:v>
                </c:pt>
                <c:pt idx="1">
                  <c:v>3248.3883040000001</c:v>
                </c:pt>
                <c:pt idx="2">
                  <c:v>2635.1043279999999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2805.6745780000001</c:v>
                </c:pt>
                <c:pt idx="1">
                  <c:v>2820.786192</c:v>
                </c:pt>
                <c:pt idx="2">
                  <c:v>3211.5894010000002</c:v>
                </c:pt>
                <c:pt idx="3">
                  <c:v>2687.2782529999999</c:v>
                </c:pt>
                <c:pt idx="4">
                  <c:v>2515.8145209999998</c:v>
                </c:pt>
                <c:pt idx="5">
                  <c:v>2322.4437910000001</c:v>
                </c:pt>
                <c:pt idx="6">
                  <c:v>2749.3164499999998</c:v>
                </c:pt>
                <c:pt idx="7">
                  <c:v>2292.98225</c:v>
                </c:pt>
                <c:pt idx="8">
                  <c:v>2267.5860419999999</c:v>
                </c:pt>
                <c:pt idx="9">
                  <c:v>2688.6499220000001</c:v>
                </c:pt>
                <c:pt idx="10">
                  <c:v>2395.6994540000001</c:v>
                </c:pt>
                <c:pt idx="11">
                  <c:v>2257.791534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3119.498028</c:v>
                </c:pt>
                <c:pt idx="1">
                  <c:v>2942.367898</c:v>
                </c:pt>
                <c:pt idx="2">
                  <c:v>3049.5094749999998</c:v>
                </c:pt>
                <c:pt idx="3">
                  <c:v>2350.7526240000002</c:v>
                </c:pt>
                <c:pt idx="4">
                  <c:v>3070.956502</c:v>
                </c:pt>
                <c:pt idx="5">
                  <c:v>2822.7705799999999</c:v>
                </c:pt>
                <c:pt idx="6">
                  <c:v>2991.211851</c:v>
                </c:pt>
                <c:pt idx="7">
                  <c:v>2630.8284749999998</c:v>
                </c:pt>
                <c:pt idx="8">
                  <c:v>3006.8167990000002</c:v>
                </c:pt>
                <c:pt idx="9">
                  <c:v>2611.7511020000002</c:v>
                </c:pt>
                <c:pt idx="10">
                  <c:v>3685.6614719999998</c:v>
                </c:pt>
                <c:pt idx="11">
                  <c:v>1993.7943499999999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</xdr:row>
      <xdr:rowOff>152400</xdr:rowOff>
    </xdr:from>
    <xdr:to>
      <xdr:col>6</xdr:col>
      <xdr:colOff>746924</xdr:colOff>
      <xdr:row>26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32</xdr:row>
      <xdr:rowOff>4761</xdr:rowOff>
    </xdr:from>
    <xdr:to>
      <xdr:col>6</xdr:col>
      <xdr:colOff>737399</xdr:colOff>
      <xdr:row>51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0.0289</cdr:x>
      <cdr:y>0.00149</cdr:y>
    </cdr:from>
    <cdr:to>
      <cdr:x>0.19613</cdr:x>
      <cdr:y>0.07175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82097" y="5393"/>
          <a:ext cx="1053549" cy="254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0.03058</cdr:x>
      <cdr:y>0.01168</cdr:y>
    </cdr:from>
    <cdr:to>
      <cdr:x>0.19388</cdr:x>
      <cdr:y>0.09444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2681" y="36112"/>
          <a:ext cx="1028790" cy="25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  <col min="9" max="9" width="2.85546875" customWidth="1"/>
    <col min="10" max="10" width="3.7109375" customWidth="1"/>
  </cols>
  <sheetData>
    <row r="3" spans="1:7" ht="20.25" x14ac:dyDescent="0.3">
      <c r="A3" s="31"/>
    </row>
    <row r="4" spans="1:7" ht="20.25" x14ac:dyDescent="0.3">
      <c r="A4" s="31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136</v>
      </c>
    </row>
    <row r="16" spans="1:7" ht="15" x14ac:dyDescent="0.2">
      <c r="G16" s="63" t="s">
        <v>160</v>
      </c>
    </row>
    <row r="17" spans="1:7" x14ac:dyDescent="0.2">
      <c r="G17" s="64"/>
    </row>
    <row r="18" spans="1:7" ht="37.5" customHeight="1" x14ac:dyDescent="0.5">
      <c r="G18" s="32" t="s">
        <v>123</v>
      </c>
    </row>
    <row r="19" spans="1:7" ht="37.5" customHeight="1" x14ac:dyDescent="0.5">
      <c r="G19" s="32" t="s">
        <v>122</v>
      </c>
    </row>
    <row r="20" spans="1:7" ht="37.5" x14ac:dyDescent="0.5">
      <c r="G20" s="87" t="s">
        <v>161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178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5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48" customFormat="1" ht="15.75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48" customFormat="1" x14ac:dyDescent="0.2"/>
    <row r="3" spans="1:7" s="48" customFormat="1" x14ac:dyDescent="0.2"/>
    <row r="4" spans="1:7" s="48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48" customFormat="1" x14ac:dyDescent="0.2">
      <c r="A5" s="111"/>
      <c r="B5" s="111"/>
      <c r="C5" s="111"/>
      <c r="D5" s="111"/>
      <c r="E5" s="111"/>
      <c r="F5" s="111"/>
      <c r="G5" s="111"/>
    </row>
    <row r="6" spans="1:7" s="48" customFormat="1" x14ac:dyDescent="0.2">
      <c r="A6" s="74" t="s">
        <v>179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12" t="s">
        <v>101</v>
      </c>
      <c r="B8" s="108"/>
      <c r="C8" s="108"/>
      <c r="D8" s="108"/>
      <c r="E8" s="108"/>
      <c r="F8" s="108"/>
      <c r="G8" s="108"/>
    </row>
    <row r="9" spans="1:7" s="48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48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12" t="s">
        <v>103</v>
      </c>
      <c r="B15" s="112"/>
      <c r="C15" s="112"/>
      <c r="D15" s="112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14" t="s">
        <v>156</v>
      </c>
      <c r="B17" s="114"/>
      <c r="C17" s="114"/>
      <c r="D17" s="77"/>
      <c r="E17" s="77"/>
      <c r="F17" s="77"/>
      <c r="G17" s="77"/>
    </row>
    <row r="18" spans="1:7" s="48" customFormat="1" ht="12.75" customHeight="1" x14ac:dyDescent="0.2">
      <c r="A18" s="77" t="s">
        <v>115</v>
      </c>
      <c r="B18" s="114" t="s">
        <v>157</v>
      </c>
      <c r="C18" s="108"/>
      <c r="D18" s="77"/>
      <c r="E18" s="77"/>
      <c r="F18" s="77"/>
      <c r="G18" s="77"/>
    </row>
    <row r="19" spans="1:7" s="48" customFormat="1" ht="12.75" customHeight="1" x14ac:dyDescent="0.2">
      <c r="A19" s="77" t="s">
        <v>116</v>
      </c>
      <c r="B19" s="115" t="s">
        <v>158</v>
      </c>
      <c r="C19" s="115"/>
      <c r="D19" s="115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2" t="s">
        <v>130</v>
      </c>
      <c r="B21" s="108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117</v>
      </c>
      <c r="B23" s="108" t="s">
        <v>118</v>
      </c>
      <c r="C23" s="108"/>
      <c r="D23" s="77"/>
      <c r="E23" s="77"/>
      <c r="F23" s="77"/>
      <c r="G23" s="77"/>
    </row>
    <row r="24" spans="1:7" s="48" customFormat="1" ht="12.75" customHeight="1" x14ac:dyDescent="0.2">
      <c r="A24" s="77" t="s">
        <v>119</v>
      </c>
      <c r="B24" s="108" t="s">
        <v>120</v>
      </c>
      <c r="C24" s="108"/>
      <c r="D24" s="77"/>
      <c r="E24" s="77"/>
      <c r="F24" s="77"/>
      <c r="G24" s="77"/>
    </row>
    <row r="25" spans="1:7" s="48" customFormat="1" ht="12.75" customHeight="1" x14ac:dyDescent="0.2">
      <c r="A25" s="77"/>
      <c r="B25" s="108"/>
      <c r="C25" s="108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131</v>
      </c>
      <c r="B27" s="78" t="s">
        <v>132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4" t="s">
        <v>162</v>
      </c>
      <c r="B29" s="108"/>
      <c r="C29" s="108"/>
      <c r="D29" s="108"/>
      <c r="E29" s="108"/>
      <c r="F29" s="108"/>
      <c r="G29" s="108"/>
    </row>
    <row r="30" spans="1:7" s="48" customFormat="1" ht="41.85" customHeight="1" x14ac:dyDescent="0.2">
      <c r="A30" s="108" t="s">
        <v>139</v>
      </c>
      <c r="B30" s="108"/>
      <c r="C30" s="108"/>
      <c r="D30" s="108"/>
      <c r="E30" s="108"/>
      <c r="F30" s="108"/>
      <c r="G30" s="108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111" t="s">
        <v>133</v>
      </c>
      <c r="B41" s="111"/>
      <c r="C41" s="76"/>
      <c r="D41" s="76"/>
      <c r="E41" s="76"/>
      <c r="F41" s="76"/>
      <c r="G41" s="76"/>
    </row>
    <row r="42" spans="1:7" s="48" customFormat="1" x14ac:dyDescent="0.2">
      <c r="A42" s="76"/>
      <c r="B42" s="76"/>
      <c r="C42" s="76"/>
      <c r="D42" s="76"/>
      <c r="E42" s="76"/>
      <c r="F42" s="76"/>
      <c r="G42" s="76"/>
    </row>
    <row r="43" spans="1:7" s="48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x14ac:dyDescent="0.2">
      <c r="A51" s="8" t="s">
        <v>134</v>
      </c>
      <c r="B51" s="8" t="s">
        <v>13</v>
      </c>
      <c r="C51" s="76"/>
      <c r="D51" s="76"/>
      <c r="E51" s="76"/>
      <c r="F51" s="76"/>
      <c r="G51" s="76"/>
    </row>
    <row r="52" spans="1:7" s="48" customFormat="1" x14ac:dyDescent="0.2">
      <c r="A52" s="8" t="s">
        <v>121</v>
      </c>
      <c r="B52" s="8" t="s">
        <v>14</v>
      </c>
      <c r="C52" s="76"/>
      <c r="D52" s="76"/>
      <c r="E52" s="76"/>
      <c r="F52" s="76"/>
      <c r="G52" s="76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41:B41"/>
    <mergeCell ref="A21:B21"/>
    <mergeCell ref="B23:C23"/>
    <mergeCell ref="B24:C24"/>
    <mergeCell ref="B25:C25"/>
    <mergeCell ref="A29:G29"/>
    <mergeCell ref="A15:D15"/>
    <mergeCell ref="A17:C17"/>
    <mergeCell ref="B18:C18"/>
    <mergeCell ref="B19:D19"/>
    <mergeCell ref="A30:G30"/>
    <mergeCell ref="A12:G12"/>
    <mergeCell ref="A1:G1"/>
    <mergeCell ref="A4:G4"/>
    <mergeCell ref="A5:G5"/>
    <mergeCell ref="A8:G8"/>
    <mergeCell ref="A11:G11"/>
    <mergeCell ref="A9:G9"/>
  </mergeCells>
  <hyperlinks>
    <hyperlink ref="B19" r:id="rId1" display="sven.ohlsen@statistik-nord.de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10" width="11.28515625" customWidth="1"/>
    <col min="11" max="26" width="12.7109375" customWidth="1"/>
  </cols>
  <sheetData>
    <row r="1" spans="1:9" ht="12.75" customHeight="1" x14ac:dyDescent="0.2">
      <c r="A1" s="117" t="s">
        <v>145</v>
      </c>
      <c r="B1" s="117"/>
      <c r="C1" s="117"/>
      <c r="D1" s="117"/>
      <c r="E1" s="117"/>
      <c r="F1" s="117"/>
      <c r="G1" s="117"/>
    </row>
    <row r="3" spans="1:9" s="9" customFormat="1" ht="26.25" customHeight="1" x14ac:dyDescent="0.2">
      <c r="A3" s="127" t="s">
        <v>114</v>
      </c>
      <c r="B3" s="88" t="s">
        <v>87</v>
      </c>
      <c r="C3" s="88" t="s">
        <v>88</v>
      </c>
      <c r="D3" s="88" t="s">
        <v>89</v>
      </c>
      <c r="E3" s="122" t="s">
        <v>163</v>
      </c>
      <c r="F3" s="123"/>
      <c r="G3" s="124"/>
    </row>
    <row r="4" spans="1:9" s="9" customFormat="1" ht="18" customHeight="1" x14ac:dyDescent="0.2">
      <c r="A4" s="128"/>
      <c r="B4" s="118" t="s">
        <v>164</v>
      </c>
      <c r="C4" s="119"/>
      <c r="D4" s="119"/>
      <c r="E4" s="34" t="s">
        <v>164</v>
      </c>
      <c r="F4" s="34" t="s">
        <v>165</v>
      </c>
      <c r="G4" s="125" t="s">
        <v>144</v>
      </c>
    </row>
    <row r="5" spans="1:9" s="9" customFormat="1" ht="17.25" customHeight="1" x14ac:dyDescent="0.2">
      <c r="A5" s="129"/>
      <c r="B5" s="120" t="s">
        <v>100</v>
      </c>
      <c r="C5" s="121"/>
      <c r="D5" s="121"/>
      <c r="E5" s="121"/>
      <c r="F5" s="121"/>
      <c r="G5" s="126"/>
    </row>
    <row r="6" spans="1:9" s="9" customFormat="1" ht="12.6" customHeight="1" x14ac:dyDescent="0.2">
      <c r="A6" s="73"/>
    </row>
    <row r="7" spans="1:9" s="9" customFormat="1" ht="12.6" customHeight="1" x14ac:dyDescent="0.2">
      <c r="A7" s="35" t="s">
        <v>22</v>
      </c>
      <c r="B7" s="89">
        <v>408.26813700000002</v>
      </c>
      <c r="C7" s="89">
        <v>385.85084799999998</v>
      </c>
      <c r="D7" s="89">
        <v>399.23941400000001</v>
      </c>
      <c r="E7" s="89">
        <v>1193.358399</v>
      </c>
      <c r="F7" s="89">
        <v>1079.58806</v>
      </c>
      <c r="G7" s="90">
        <v>10.538310232886417</v>
      </c>
      <c r="I7" s="105"/>
    </row>
    <row r="8" spans="1:9" s="9" customFormat="1" ht="12.6" customHeight="1" x14ac:dyDescent="0.2">
      <c r="A8" s="36" t="s">
        <v>23</v>
      </c>
      <c r="I8" s="105"/>
    </row>
    <row r="9" spans="1:9" s="9" customFormat="1" ht="12.6" customHeight="1" x14ac:dyDescent="0.2">
      <c r="A9" s="37" t="s">
        <v>24</v>
      </c>
      <c r="B9" s="89">
        <v>7.3621549999999996</v>
      </c>
      <c r="C9" s="89">
        <v>6.3374810000000004</v>
      </c>
      <c r="D9" s="89">
        <v>7.1432690000000001</v>
      </c>
      <c r="E9" s="89">
        <v>20.842904999999998</v>
      </c>
      <c r="F9" s="89">
        <v>24.463887</v>
      </c>
      <c r="G9" s="90">
        <v>-14.80133553592691</v>
      </c>
      <c r="I9" s="105"/>
    </row>
    <row r="10" spans="1:9" s="9" customFormat="1" ht="12.6" customHeight="1" x14ac:dyDescent="0.2">
      <c r="A10" s="37" t="s">
        <v>25</v>
      </c>
      <c r="B10" s="89">
        <v>101.527929</v>
      </c>
      <c r="C10" s="89">
        <v>93.283525999999995</v>
      </c>
      <c r="D10" s="89">
        <v>101.39569400000001</v>
      </c>
      <c r="E10" s="89">
        <v>296.20714900000002</v>
      </c>
      <c r="F10" s="89">
        <v>298.25582100000003</v>
      </c>
      <c r="G10" s="90">
        <v>-0.68688416310908451</v>
      </c>
      <c r="I10" s="105"/>
    </row>
    <row r="11" spans="1:9" s="9" customFormat="1" ht="12.6" customHeight="1" x14ac:dyDescent="0.2">
      <c r="A11" s="38" t="s">
        <v>30</v>
      </c>
      <c r="I11" s="105"/>
    </row>
    <row r="12" spans="1:9" s="9" customFormat="1" ht="24" x14ac:dyDescent="0.2">
      <c r="A12" s="38" t="s">
        <v>135</v>
      </c>
      <c r="B12" s="89">
        <v>11.002024</v>
      </c>
      <c r="C12" s="89">
        <v>8.8272770000000005</v>
      </c>
      <c r="D12" s="89">
        <v>9.0625689999999999</v>
      </c>
      <c r="E12" s="89">
        <v>28.891870000000001</v>
      </c>
      <c r="F12" s="89">
        <v>19.619757</v>
      </c>
      <c r="G12" s="90">
        <v>47.259061363502127</v>
      </c>
      <c r="I12" s="105"/>
    </row>
    <row r="13" spans="1:9" s="9" customFormat="1" ht="12.6" customHeight="1" x14ac:dyDescent="0.2">
      <c r="A13" s="38" t="s">
        <v>104</v>
      </c>
      <c r="B13" s="89">
        <v>31.419211000000001</v>
      </c>
      <c r="C13" s="89">
        <v>24.433509000000001</v>
      </c>
      <c r="D13" s="89">
        <v>23.526588</v>
      </c>
      <c r="E13" s="89">
        <v>79.379307999999995</v>
      </c>
      <c r="F13" s="89">
        <v>83.466526000000002</v>
      </c>
      <c r="G13" s="90">
        <v>-4.8968349299694154</v>
      </c>
      <c r="I13" s="105"/>
    </row>
    <row r="14" spans="1:9" s="9" customFormat="1" ht="12.6" customHeight="1" x14ac:dyDescent="0.2">
      <c r="A14" s="38" t="s">
        <v>129</v>
      </c>
      <c r="B14" s="89">
        <v>46.774560999999999</v>
      </c>
      <c r="C14" s="89">
        <v>48.867308000000001</v>
      </c>
      <c r="D14" s="89">
        <v>57.313397000000002</v>
      </c>
      <c r="E14" s="89">
        <v>152.95526599999999</v>
      </c>
      <c r="F14" s="89">
        <v>156.69328899999999</v>
      </c>
      <c r="G14" s="90">
        <v>-2.3855667488095094</v>
      </c>
      <c r="I14" s="105"/>
    </row>
    <row r="15" spans="1:9" s="9" customFormat="1" ht="12.6" customHeight="1" x14ac:dyDescent="0.2">
      <c r="A15" s="37" t="s">
        <v>180</v>
      </c>
      <c r="B15" s="89">
        <v>271.41342400000002</v>
      </c>
      <c r="C15" s="89">
        <v>252.864653</v>
      </c>
      <c r="D15" s="89">
        <v>253.87354099999999</v>
      </c>
      <c r="E15" s="89">
        <v>778.15161799999998</v>
      </c>
      <c r="F15" s="89">
        <v>664.49375699999996</v>
      </c>
      <c r="G15" s="90">
        <v>17.104428717755439</v>
      </c>
      <c r="I15" s="105"/>
    </row>
    <row r="16" spans="1:9" s="9" customFormat="1" ht="12.6" customHeight="1" x14ac:dyDescent="0.2">
      <c r="A16" s="40" t="s">
        <v>26</v>
      </c>
      <c r="B16" s="89">
        <v>27.964628999999999</v>
      </c>
      <c r="C16" s="89">
        <v>33.365188000000003</v>
      </c>
      <c r="D16" s="89">
        <v>36.826909999999998</v>
      </c>
      <c r="E16" s="89">
        <v>98.156727000000004</v>
      </c>
      <c r="F16" s="89">
        <v>92.374594999999999</v>
      </c>
      <c r="G16" s="90">
        <v>6.2594396219003698</v>
      </c>
      <c r="I16" s="105"/>
    </row>
    <row r="17" spans="1:9" s="9" customFormat="1" ht="12.6" customHeight="1" x14ac:dyDescent="0.2">
      <c r="A17" s="41"/>
      <c r="I17" s="105"/>
    </row>
    <row r="18" spans="1:9" s="9" customFormat="1" ht="12.6" customHeight="1" x14ac:dyDescent="0.2">
      <c r="A18" s="35" t="s">
        <v>27</v>
      </c>
      <c r="B18" s="89">
        <v>2440.796163</v>
      </c>
      <c r="C18" s="89">
        <v>2780.0849710000002</v>
      </c>
      <c r="D18" s="89">
        <v>2140.6148410000001</v>
      </c>
      <c r="E18" s="89">
        <v>7361.4959749999998</v>
      </c>
      <c r="F18" s="89">
        <v>7355.7539980000001</v>
      </c>
      <c r="G18" s="90">
        <v>7.8061025444313259E-2</v>
      </c>
      <c r="I18" s="105"/>
    </row>
    <row r="19" spans="1:9" s="9" customFormat="1" ht="12.6" customHeight="1" x14ac:dyDescent="0.2">
      <c r="A19" s="42" t="s">
        <v>23</v>
      </c>
      <c r="I19" s="105"/>
    </row>
    <row r="20" spans="1:9" s="9" customFormat="1" ht="12.6" customHeight="1" x14ac:dyDescent="0.2">
      <c r="A20" s="40" t="s">
        <v>28</v>
      </c>
      <c r="B20" s="89">
        <v>196.23438300000001</v>
      </c>
      <c r="C20" s="89">
        <v>148.69158300000001</v>
      </c>
      <c r="D20" s="89">
        <v>251.020341</v>
      </c>
      <c r="E20" s="89">
        <v>595.94630700000005</v>
      </c>
      <c r="F20" s="89">
        <v>570.51130799999999</v>
      </c>
      <c r="G20" s="90">
        <v>4.4582813071954064</v>
      </c>
      <c r="I20" s="105"/>
    </row>
    <row r="21" spans="1:9" s="9" customFormat="1" ht="12.6" customHeight="1" x14ac:dyDescent="0.2">
      <c r="A21" s="39" t="s">
        <v>30</v>
      </c>
      <c r="I21" s="105"/>
    </row>
    <row r="22" spans="1:9" s="9" customFormat="1" ht="12.6" customHeight="1" x14ac:dyDescent="0.2">
      <c r="A22" s="39" t="s">
        <v>124</v>
      </c>
      <c r="B22" s="89">
        <v>170.76589899999999</v>
      </c>
      <c r="C22" s="89">
        <v>105.354304</v>
      </c>
      <c r="D22" s="89">
        <v>194.77697699999999</v>
      </c>
      <c r="E22" s="89">
        <v>470.89717999999999</v>
      </c>
      <c r="F22" s="89">
        <v>469.539738</v>
      </c>
      <c r="G22" s="90">
        <v>0.28910055744844954</v>
      </c>
      <c r="I22" s="105"/>
    </row>
    <row r="23" spans="1:9" s="9" customFormat="1" ht="12.6" customHeight="1" x14ac:dyDescent="0.2">
      <c r="A23" s="40" t="s">
        <v>29</v>
      </c>
      <c r="B23" s="89">
        <v>313.004884</v>
      </c>
      <c r="C23" s="89">
        <v>370.51441599999998</v>
      </c>
      <c r="D23" s="89">
        <v>321.16249599999998</v>
      </c>
      <c r="E23" s="89">
        <v>1004.681796</v>
      </c>
      <c r="F23" s="89">
        <v>557.92682100000002</v>
      </c>
      <c r="G23" s="90">
        <v>80.074116924377051</v>
      </c>
      <c r="I23" s="105"/>
    </row>
    <row r="24" spans="1:9" s="9" customFormat="1" ht="12.6" customHeight="1" x14ac:dyDescent="0.2">
      <c r="A24" s="39" t="s">
        <v>30</v>
      </c>
      <c r="I24" s="105"/>
    </row>
    <row r="25" spans="1:9" s="9" customFormat="1" ht="12.6" customHeight="1" x14ac:dyDescent="0.2">
      <c r="A25" s="39" t="s">
        <v>31</v>
      </c>
      <c r="B25" s="89">
        <v>26.296592</v>
      </c>
      <c r="C25" s="89">
        <v>24.113873000000002</v>
      </c>
      <c r="D25" s="89">
        <v>27.693041000000001</v>
      </c>
      <c r="E25" s="89">
        <v>78.103505999999996</v>
      </c>
      <c r="F25" s="89">
        <v>74.887169</v>
      </c>
      <c r="G25" s="90">
        <v>4.2949106541869639</v>
      </c>
      <c r="I25" s="105"/>
    </row>
    <row r="26" spans="1:9" s="9" customFormat="1" ht="12.6" customHeight="1" x14ac:dyDescent="0.2">
      <c r="A26" s="39" t="s">
        <v>105</v>
      </c>
      <c r="B26" s="89">
        <v>18.133165000000002</v>
      </c>
      <c r="C26" s="89">
        <v>16.146654999999999</v>
      </c>
      <c r="D26" s="89">
        <v>14.678654</v>
      </c>
      <c r="E26" s="89">
        <v>48.958474000000002</v>
      </c>
      <c r="F26" s="89">
        <v>49.798859</v>
      </c>
      <c r="G26" s="90">
        <v>-1.6875587450708451</v>
      </c>
      <c r="I26" s="105"/>
    </row>
    <row r="27" spans="1:9" s="9" customFormat="1" ht="12.6" customHeight="1" x14ac:dyDescent="0.2">
      <c r="A27" s="42" t="s">
        <v>32</v>
      </c>
      <c r="B27" s="89">
        <v>1931.5568960000001</v>
      </c>
      <c r="C27" s="89">
        <v>2260.878972</v>
      </c>
      <c r="D27" s="89">
        <v>1568.432004</v>
      </c>
      <c r="E27" s="89">
        <v>5760.8678719999998</v>
      </c>
      <c r="F27" s="89">
        <v>6227.315869</v>
      </c>
      <c r="G27" s="90">
        <v>-7.4903538990532041</v>
      </c>
      <c r="I27" s="105"/>
    </row>
    <row r="28" spans="1:9" s="9" customFormat="1" ht="12.6" customHeight="1" x14ac:dyDescent="0.2">
      <c r="A28" s="43" t="s">
        <v>23</v>
      </c>
      <c r="I28" s="105"/>
    </row>
    <row r="29" spans="1:9" s="9" customFormat="1" ht="12.6" customHeight="1" x14ac:dyDescent="0.2">
      <c r="A29" s="39" t="s">
        <v>33</v>
      </c>
      <c r="B29" s="89">
        <v>225.587739</v>
      </c>
      <c r="C29" s="89">
        <v>198.026859</v>
      </c>
      <c r="D29" s="89">
        <v>270.76536199999998</v>
      </c>
      <c r="E29" s="89">
        <v>694.37995999999998</v>
      </c>
      <c r="F29" s="89">
        <v>1457.6890069999999</v>
      </c>
      <c r="G29" s="90">
        <v>-52.364327598993825</v>
      </c>
      <c r="I29" s="105"/>
    </row>
    <row r="30" spans="1:9" s="9" customFormat="1" ht="12.6" customHeight="1" x14ac:dyDescent="0.2">
      <c r="A30" s="44" t="s">
        <v>30</v>
      </c>
      <c r="I30" s="105"/>
    </row>
    <row r="31" spans="1:9" s="9" customFormat="1" ht="12.6" customHeight="1" x14ac:dyDescent="0.2">
      <c r="A31" s="44" t="s">
        <v>106</v>
      </c>
      <c r="B31" s="89">
        <v>55.616684999999997</v>
      </c>
      <c r="C31" s="89">
        <v>56.216011000000002</v>
      </c>
      <c r="D31" s="89">
        <v>66.432725000000005</v>
      </c>
      <c r="E31" s="89">
        <v>178.265421</v>
      </c>
      <c r="F31" s="89">
        <v>159.606347</v>
      </c>
      <c r="G31" s="90">
        <v>11.69068420568513</v>
      </c>
      <c r="I31" s="105"/>
    </row>
    <row r="32" spans="1:9" s="9" customFormat="1" ht="12.6" customHeight="1" x14ac:dyDescent="0.2">
      <c r="A32" s="45" t="s">
        <v>34</v>
      </c>
      <c r="B32" s="89">
        <v>28.969871999999999</v>
      </c>
      <c r="C32" s="89">
        <v>31.856444</v>
      </c>
      <c r="D32" s="89">
        <v>28.951920999999999</v>
      </c>
      <c r="E32" s="89">
        <v>89.778237000000004</v>
      </c>
      <c r="F32" s="89">
        <v>108.86038499999999</v>
      </c>
      <c r="G32" s="90">
        <v>-17.529010208810107</v>
      </c>
      <c r="I32" s="105"/>
    </row>
    <row r="33" spans="1:9" s="9" customFormat="1" ht="12.6" customHeight="1" x14ac:dyDescent="0.2">
      <c r="A33" s="43" t="s">
        <v>35</v>
      </c>
      <c r="B33" s="89">
        <v>1705.969157</v>
      </c>
      <c r="C33" s="89">
        <v>2062.8521129999999</v>
      </c>
      <c r="D33" s="89">
        <v>1297.6666419999999</v>
      </c>
      <c r="E33" s="89">
        <v>5066.4879119999996</v>
      </c>
      <c r="F33" s="89">
        <v>4769.6268620000001</v>
      </c>
      <c r="G33" s="90">
        <v>6.2239889741714478</v>
      </c>
      <c r="I33" s="105"/>
    </row>
    <row r="34" spans="1:9" s="9" customFormat="1" ht="12.6" customHeight="1" x14ac:dyDescent="0.2">
      <c r="A34" s="44" t="s">
        <v>30</v>
      </c>
      <c r="I34" s="105"/>
    </row>
    <row r="35" spans="1:9" s="9" customFormat="1" ht="12.6" customHeight="1" x14ac:dyDescent="0.2">
      <c r="A35" s="44" t="s">
        <v>107</v>
      </c>
      <c r="B35" s="89">
        <v>52.136299000000001</v>
      </c>
      <c r="C35" s="89">
        <v>47.960706000000002</v>
      </c>
      <c r="D35" s="89">
        <v>50.925756</v>
      </c>
      <c r="E35" s="89">
        <v>151.022761</v>
      </c>
      <c r="F35" s="89">
        <v>127.890691</v>
      </c>
      <c r="G35" s="90">
        <v>18.087375882580844</v>
      </c>
      <c r="I35" s="105"/>
    </row>
    <row r="36" spans="1:9" s="9" customFormat="1" ht="12.6" customHeight="1" x14ac:dyDescent="0.2">
      <c r="A36" s="45" t="s">
        <v>151</v>
      </c>
      <c r="B36" s="89">
        <v>21.044281999999999</v>
      </c>
      <c r="C36" s="89">
        <v>19.149726999999999</v>
      </c>
      <c r="D36" s="89">
        <v>20.351831000000001</v>
      </c>
      <c r="E36" s="89">
        <v>60.545839999999998</v>
      </c>
      <c r="F36" s="89">
        <v>55.695973000000002</v>
      </c>
      <c r="G36" s="90">
        <v>8.7077516358319116</v>
      </c>
      <c r="I36" s="105"/>
    </row>
    <row r="37" spans="1:9" s="9" customFormat="1" ht="12.6" customHeight="1" x14ac:dyDescent="0.2">
      <c r="A37" s="45" t="s">
        <v>152</v>
      </c>
      <c r="B37" s="89">
        <v>61.663581999999998</v>
      </c>
      <c r="C37" s="89">
        <v>68.012</v>
      </c>
      <c r="D37" s="89">
        <v>77.919786000000002</v>
      </c>
      <c r="E37" s="89">
        <v>207.59536800000001</v>
      </c>
      <c r="F37" s="89">
        <v>180.865816</v>
      </c>
      <c r="G37" s="90">
        <v>14.778664421584239</v>
      </c>
      <c r="I37" s="105"/>
    </row>
    <row r="38" spans="1:9" s="9" customFormat="1" ht="12.6" customHeight="1" x14ac:dyDescent="0.2">
      <c r="A38" s="45" t="s">
        <v>36</v>
      </c>
      <c r="B38" s="89">
        <v>65.206890000000001</v>
      </c>
      <c r="C38" s="89">
        <v>66.125476000000006</v>
      </c>
      <c r="D38" s="89">
        <v>71.402859000000007</v>
      </c>
      <c r="E38" s="89">
        <v>202.73522500000001</v>
      </c>
      <c r="F38" s="89">
        <v>176.90640500000001</v>
      </c>
      <c r="G38" s="90">
        <v>14.600274082784054</v>
      </c>
      <c r="I38" s="105"/>
    </row>
    <row r="39" spans="1:9" s="9" customFormat="1" ht="12.6" customHeight="1" x14ac:dyDescent="0.2">
      <c r="A39" s="45" t="s">
        <v>37</v>
      </c>
      <c r="B39" s="89">
        <v>652.33512099999996</v>
      </c>
      <c r="C39" s="89">
        <v>1031.59212</v>
      </c>
      <c r="D39" s="89">
        <v>183.624167</v>
      </c>
      <c r="E39" s="89">
        <v>1867.551408</v>
      </c>
      <c r="F39" s="89">
        <v>1668.484774</v>
      </c>
      <c r="G39" s="90">
        <v>11.930982955436917</v>
      </c>
      <c r="I39" s="105"/>
    </row>
    <row r="40" spans="1:9" s="9" customFormat="1" ht="12.6" customHeight="1" x14ac:dyDescent="0.2">
      <c r="A40" s="45" t="s">
        <v>109</v>
      </c>
      <c r="B40" s="89">
        <v>210.48304400000001</v>
      </c>
      <c r="C40" s="89">
        <v>188.77589399999999</v>
      </c>
      <c r="D40" s="89">
        <v>239.590664</v>
      </c>
      <c r="E40" s="89">
        <v>638.849602</v>
      </c>
      <c r="F40" s="89">
        <v>614.92689900000005</v>
      </c>
      <c r="G40" s="90">
        <v>3.8903328247476736</v>
      </c>
      <c r="I40" s="105"/>
    </row>
    <row r="41" spans="1:9" s="9" customFormat="1" ht="12.6" customHeight="1" x14ac:dyDescent="0.2">
      <c r="A41" s="45" t="s">
        <v>110</v>
      </c>
      <c r="B41" s="89">
        <v>28.449031000000002</v>
      </c>
      <c r="C41" s="89">
        <v>23.237839999999998</v>
      </c>
      <c r="D41" s="89">
        <v>31.104393999999999</v>
      </c>
      <c r="E41" s="89">
        <v>82.791264999999996</v>
      </c>
      <c r="F41" s="89">
        <v>68.838493</v>
      </c>
      <c r="G41" s="90">
        <v>20.268851614749892</v>
      </c>
      <c r="I41" s="105"/>
    </row>
    <row r="42" spans="1:9" s="9" customFormat="1" ht="12.6" customHeight="1" x14ac:dyDescent="0.2">
      <c r="A42" s="45" t="s">
        <v>111</v>
      </c>
      <c r="B42" s="89">
        <v>66.354938000000004</v>
      </c>
      <c r="C42" s="89">
        <v>65.848105000000004</v>
      </c>
      <c r="D42" s="89">
        <v>72.260074000000003</v>
      </c>
      <c r="E42" s="89">
        <v>204.46311700000001</v>
      </c>
      <c r="F42" s="89">
        <v>203.850471</v>
      </c>
      <c r="G42" s="90">
        <v>0.30053695583565343</v>
      </c>
      <c r="I42" s="105"/>
    </row>
    <row r="43" spans="1:9" s="9" customFormat="1" ht="12.6" customHeight="1" x14ac:dyDescent="0.2">
      <c r="A43" s="45" t="s">
        <v>108</v>
      </c>
      <c r="B43" s="89">
        <v>29.277681999999999</v>
      </c>
      <c r="C43" s="89">
        <v>23.632327</v>
      </c>
      <c r="D43" s="89">
        <v>28.599509000000001</v>
      </c>
      <c r="E43" s="89">
        <v>81.509518</v>
      </c>
      <c r="F43" s="89">
        <v>75.120249000000001</v>
      </c>
      <c r="G43" s="90">
        <v>8.5053884738853753</v>
      </c>
      <c r="I43" s="105"/>
    </row>
    <row r="44" spans="1:9" s="9" customFormat="1" ht="12.6" customHeight="1" x14ac:dyDescent="0.2">
      <c r="A44" s="45" t="s">
        <v>38</v>
      </c>
      <c r="B44" s="89">
        <v>75.264623999999998</v>
      </c>
      <c r="C44" s="89">
        <v>70.597185999999994</v>
      </c>
      <c r="D44" s="89">
        <v>75.427447000000001</v>
      </c>
      <c r="E44" s="89">
        <v>221.28925699999999</v>
      </c>
      <c r="F44" s="89">
        <v>343.94557600000002</v>
      </c>
      <c r="G44" s="90">
        <v>-35.661548674782196</v>
      </c>
      <c r="I44" s="105"/>
    </row>
    <row r="45" spans="1:9" s="9" customFormat="1" ht="12.6" customHeight="1" x14ac:dyDescent="0.2">
      <c r="A45" s="45" t="s">
        <v>125</v>
      </c>
      <c r="B45" s="89">
        <v>13.149627000000001</v>
      </c>
      <c r="C45" s="89">
        <v>15.756731</v>
      </c>
      <c r="D45" s="89">
        <v>15.667827000000001</v>
      </c>
      <c r="E45" s="89">
        <v>44.574185</v>
      </c>
      <c r="F45" s="89">
        <v>37.297722</v>
      </c>
      <c r="G45" s="90">
        <v>19.509135169166626</v>
      </c>
      <c r="I45" s="105"/>
    </row>
    <row r="46" spans="1:9" s="9" customFormat="1" ht="24" x14ac:dyDescent="0.2">
      <c r="A46" s="68" t="s">
        <v>126</v>
      </c>
      <c r="B46" s="89">
        <v>15.739589</v>
      </c>
      <c r="C46" s="89">
        <v>14.054745</v>
      </c>
      <c r="D46" s="89">
        <v>10.773474999999999</v>
      </c>
      <c r="E46" s="89">
        <v>40.567808999999997</v>
      </c>
      <c r="F46" s="89">
        <v>40.968069</v>
      </c>
      <c r="G46" s="90">
        <v>-0.97700479854201205</v>
      </c>
      <c r="I46" s="105"/>
    </row>
    <row r="47" spans="1:9" s="9" customFormat="1" ht="12.6" customHeight="1" x14ac:dyDescent="0.2">
      <c r="A47" s="46"/>
      <c r="I47" s="105"/>
    </row>
    <row r="48" spans="1:9" s="9" customFormat="1" ht="23.1" customHeight="1" x14ac:dyDescent="0.2">
      <c r="A48" s="71" t="s">
        <v>159</v>
      </c>
      <c r="B48" s="89">
        <v>38.423138000000002</v>
      </c>
      <c r="C48" s="89">
        <v>82.452484999999996</v>
      </c>
      <c r="D48" s="89">
        <v>95.250073</v>
      </c>
      <c r="E48" s="89">
        <v>216.125696</v>
      </c>
      <c r="F48" s="89">
        <v>402.70811300000003</v>
      </c>
      <c r="G48" s="90">
        <v>-46.331924035511051</v>
      </c>
      <c r="I48" s="105"/>
    </row>
    <row r="49" spans="1:9" ht="12.6" customHeight="1" x14ac:dyDescent="0.2">
      <c r="A49" s="41"/>
      <c r="B49" s="9"/>
      <c r="C49" s="9"/>
      <c r="D49" s="9"/>
      <c r="E49" s="9"/>
      <c r="F49" s="9"/>
      <c r="G49" s="9"/>
      <c r="I49" s="105"/>
    </row>
    <row r="50" spans="1:9" ht="12.6" customHeight="1" x14ac:dyDescent="0.2">
      <c r="A50" s="47" t="s">
        <v>39</v>
      </c>
      <c r="B50" s="91">
        <v>2887.4874380000001</v>
      </c>
      <c r="C50" s="92">
        <v>3248.3883040000001</v>
      </c>
      <c r="D50" s="92">
        <v>2635.1043279999999</v>
      </c>
      <c r="E50" s="92">
        <v>8770.9800699999996</v>
      </c>
      <c r="F50" s="92">
        <v>8838.0501710000008</v>
      </c>
      <c r="G50" s="93">
        <v>-0.75887893485914049</v>
      </c>
      <c r="I50" s="105"/>
    </row>
    <row r="51" spans="1:9" ht="7.5" customHeight="1" x14ac:dyDescent="0.2"/>
    <row r="52" spans="1:9" x14ac:dyDescent="0.2">
      <c r="A52" s="33" t="s">
        <v>143</v>
      </c>
    </row>
    <row r="53" spans="1:9" x14ac:dyDescent="0.2">
      <c r="A53" s="70" t="s">
        <v>137</v>
      </c>
      <c r="B53" s="70"/>
      <c r="C53" s="70"/>
      <c r="D53" s="70"/>
      <c r="E53" s="70"/>
      <c r="F53" s="70"/>
      <c r="G53" s="70"/>
    </row>
    <row r="54" spans="1:9" x14ac:dyDescent="0.2">
      <c r="A54" s="116" t="s">
        <v>138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19" width="12.5703125" customWidth="1"/>
  </cols>
  <sheetData>
    <row r="1" spans="1:7" x14ac:dyDescent="0.2">
      <c r="A1" s="137" t="s">
        <v>146</v>
      </c>
      <c r="B1" s="148"/>
      <c r="C1" s="148"/>
      <c r="D1" s="148"/>
      <c r="E1" s="148"/>
      <c r="F1" s="148"/>
      <c r="G1" s="148"/>
    </row>
    <row r="2" spans="1:7" ht="10.5" customHeight="1" x14ac:dyDescent="0.2">
      <c r="A2" s="66"/>
      <c r="B2" s="67"/>
      <c r="C2" s="67"/>
      <c r="D2" s="67"/>
      <c r="E2" s="67"/>
      <c r="F2" s="67"/>
      <c r="G2" s="67"/>
    </row>
    <row r="3" spans="1:7" ht="25.5" customHeight="1" x14ac:dyDescent="0.2">
      <c r="A3" s="132" t="s">
        <v>147</v>
      </c>
      <c r="B3" s="94" t="s">
        <v>87</v>
      </c>
      <c r="C3" s="94" t="s">
        <v>88</v>
      </c>
      <c r="D3" s="94" t="s">
        <v>89</v>
      </c>
      <c r="E3" s="133" t="s">
        <v>163</v>
      </c>
      <c r="F3" s="133"/>
      <c r="G3" s="134"/>
    </row>
    <row r="4" spans="1:7" ht="24" customHeight="1" x14ac:dyDescent="0.2">
      <c r="A4" s="132"/>
      <c r="B4" s="130" t="s">
        <v>166</v>
      </c>
      <c r="C4" s="131"/>
      <c r="D4" s="131"/>
      <c r="E4" s="95" t="s">
        <v>166</v>
      </c>
      <c r="F4" s="95" t="s">
        <v>167</v>
      </c>
      <c r="G4" s="135" t="s">
        <v>142</v>
      </c>
    </row>
    <row r="5" spans="1:7" ht="17.25" customHeight="1" x14ac:dyDescent="0.2">
      <c r="A5" s="132"/>
      <c r="B5" s="131" t="s">
        <v>100</v>
      </c>
      <c r="C5" s="131"/>
      <c r="D5" s="131"/>
      <c r="E5" s="131"/>
      <c r="F5" s="131"/>
      <c r="G5" s="136"/>
    </row>
    <row r="6" spans="1:7" ht="12.6" customHeight="1" x14ac:dyDescent="0.2">
      <c r="A6" s="72"/>
    </row>
    <row r="7" spans="1:7" ht="12.6" customHeight="1" x14ac:dyDescent="0.2">
      <c r="A7" s="57" t="s">
        <v>40</v>
      </c>
      <c r="B7" s="89">
        <v>2020.472802</v>
      </c>
      <c r="C7" s="89">
        <v>2476.7032989999998</v>
      </c>
      <c r="D7" s="89">
        <v>1663.7265199999999</v>
      </c>
      <c r="E7" s="89">
        <v>6160.9026210000002</v>
      </c>
      <c r="F7" s="89">
        <v>6433.2882040000004</v>
      </c>
      <c r="G7" s="90">
        <v>-4.2340024939445442</v>
      </c>
    </row>
    <row r="8" spans="1:7" ht="12.6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6" customHeight="1" x14ac:dyDescent="0.2">
      <c r="A9" s="50" t="s">
        <v>140</v>
      </c>
      <c r="B9" s="89">
        <v>1632.3115439999999</v>
      </c>
      <c r="C9" s="89">
        <v>2134.5471739999998</v>
      </c>
      <c r="D9" s="89">
        <v>1324.460223</v>
      </c>
      <c r="E9" s="89">
        <v>5091.3189410000005</v>
      </c>
      <c r="F9" s="89">
        <v>5019.1088760000002</v>
      </c>
      <c r="G9" s="90">
        <v>1.4387029009330519</v>
      </c>
    </row>
    <row r="10" spans="1:7" ht="12.6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6" customHeight="1" x14ac:dyDescent="0.2">
      <c r="A11" s="51" t="s">
        <v>141</v>
      </c>
      <c r="B11" s="89">
        <v>1042.7642969999999</v>
      </c>
      <c r="C11" s="89">
        <v>1454.0469089999999</v>
      </c>
      <c r="D11" s="89">
        <v>608.92587000000003</v>
      </c>
      <c r="E11" s="89">
        <v>3105.7370760000003</v>
      </c>
      <c r="F11" s="89">
        <v>3273.4470270000002</v>
      </c>
      <c r="G11" s="90">
        <v>-5.1233439740034612</v>
      </c>
    </row>
    <row r="12" spans="1:7" ht="12.6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6" customHeight="1" x14ac:dyDescent="0.2">
      <c r="A13" s="53" t="s">
        <v>41</v>
      </c>
      <c r="B13" s="89">
        <v>66.209323999999995</v>
      </c>
      <c r="C13" s="89">
        <v>72.715183999999994</v>
      </c>
      <c r="D13" s="89">
        <v>79.855394000000004</v>
      </c>
      <c r="E13" s="89">
        <v>218.77990199999999</v>
      </c>
      <c r="F13" s="89">
        <v>498.64189900000002</v>
      </c>
      <c r="G13" s="90">
        <v>-56.124845818461807</v>
      </c>
    </row>
    <row r="14" spans="1:7" ht="12.6" customHeight="1" x14ac:dyDescent="0.2">
      <c r="A14" s="53" t="s">
        <v>42</v>
      </c>
      <c r="B14" s="89">
        <v>56.278438999999999</v>
      </c>
      <c r="C14" s="89">
        <v>56.448318</v>
      </c>
      <c r="D14" s="89">
        <v>62.639538000000002</v>
      </c>
      <c r="E14" s="89">
        <v>175.36629500000001</v>
      </c>
      <c r="F14" s="89">
        <v>193.07869700000001</v>
      </c>
      <c r="G14" s="90">
        <v>-9.1736697394430848</v>
      </c>
    </row>
    <row r="15" spans="1:7" ht="12.6" customHeight="1" x14ac:dyDescent="0.2">
      <c r="A15" s="53" t="s">
        <v>43</v>
      </c>
      <c r="B15" s="89">
        <v>3.9415439999999999</v>
      </c>
      <c r="C15" s="89">
        <v>4.1100859999999999</v>
      </c>
      <c r="D15" s="89">
        <v>6.824484</v>
      </c>
      <c r="E15" s="89">
        <v>14.876113999999999</v>
      </c>
      <c r="F15" s="89">
        <v>8.6318140000000003</v>
      </c>
      <c r="G15" s="90">
        <v>72.340530043858678</v>
      </c>
    </row>
    <row r="16" spans="1:7" ht="12.6" customHeight="1" x14ac:dyDescent="0.2">
      <c r="A16" s="53" t="s">
        <v>44</v>
      </c>
      <c r="B16" s="89">
        <v>140.38508999999999</v>
      </c>
      <c r="C16" s="89">
        <v>129.432703</v>
      </c>
      <c r="D16" s="89">
        <v>132.154832</v>
      </c>
      <c r="E16" s="89">
        <v>401.97262499999999</v>
      </c>
      <c r="F16" s="89">
        <v>344.82411999999999</v>
      </c>
      <c r="G16" s="90">
        <v>16.573233044138561</v>
      </c>
    </row>
    <row r="17" spans="1:7" ht="12.6" customHeight="1" x14ac:dyDescent="0.2">
      <c r="A17" s="53" t="s">
        <v>45</v>
      </c>
      <c r="B17" s="89">
        <v>71.470935999999995</v>
      </c>
      <c r="C17" s="89">
        <v>74.657594000000003</v>
      </c>
      <c r="D17" s="89">
        <v>77.395930000000007</v>
      </c>
      <c r="E17" s="89">
        <v>223.52446</v>
      </c>
      <c r="F17" s="89">
        <v>242.542089</v>
      </c>
      <c r="G17" s="90">
        <v>-7.8409603374035299</v>
      </c>
    </row>
    <row r="18" spans="1:7" ht="12.6" customHeight="1" x14ac:dyDescent="0.2">
      <c r="A18" s="53" t="s">
        <v>46</v>
      </c>
      <c r="B18" s="89">
        <v>513.40828899999997</v>
      </c>
      <c r="C18" s="89">
        <v>928.46106299999997</v>
      </c>
      <c r="D18" s="89">
        <v>16.477297</v>
      </c>
      <c r="E18" s="89">
        <v>1458.3466490000001</v>
      </c>
      <c r="F18" s="89">
        <v>1290.1609960000001</v>
      </c>
      <c r="G18" s="90">
        <v>13.036020583589249</v>
      </c>
    </row>
    <row r="19" spans="1:7" ht="12.6" customHeight="1" x14ac:dyDescent="0.2">
      <c r="A19" s="53" t="s">
        <v>47</v>
      </c>
      <c r="B19" s="89">
        <v>11.019909</v>
      </c>
      <c r="C19" s="89">
        <v>8.3739319999999999</v>
      </c>
      <c r="D19" s="89">
        <v>15.75586</v>
      </c>
      <c r="E19" s="89">
        <v>35.149701</v>
      </c>
      <c r="F19" s="89">
        <v>29.538768000000001</v>
      </c>
      <c r="G19" s="90">
        <v>18.995149019078937</v>
      </c>
    </row>
    <row r="20" spans="1:7" ht="12.6" customHeight="1" x14ac:dyDescent="0.2">
      <c r="A20" s="53" t="s">
        <v>48</v>
      </c>
      <c r="B20" s="89">
        <v>4.0843470000000002</v>
      </c>
      <c r="C20" s="89">
        <v>5.5198369999999999</v>
      </c>
      <c r="D20" s="89">
        <v>5.7050049999999999</v>
      </c>
      <c r="E20" s="89">
        <v>15.309189</v>
      </c>
      <c r="F20" s="89">
        <v>9.5882419999999993</v>
      </c>
      <c r="G20" s="90">
        <v>59.666276675119377</v>
      </c>
    </row>
    <row r="21" spans="1:7" ht="12.6" customHeight="1" x14ac:dyDescent="0.2">
      <c r="A21" s="53" t="s">
        <v>49</v>
      </c>
      <c r="B21" s="89">
        <v>63.148459000000003</v>
      </c>
      <c r="C21" s="89">
        <v>41.455319000000003</v>
      </c>
      <c r="D21" s="89">
        <v>66.570366000000007</v>
      </c>
      <c r="E21" s="89">
        <v>171.17414400000001</v>
      </c>
      <c r="F21" s="89">
        <v>237.20917800000001</v>
      </c>
      <c r="G21" s="90">
        <v>-27.838313237610052</v>
      </c>
    </row>
    <row r="22" spans="1:7" ht="12.6" customHeight="1" x14ac:dyDescent="0.2">
      <c r="A22" s="53" t="s">
        <v>50</v>
      </c>
      <c r="B22" s="89">
        <v>33.259359000000003</v>
      </c>
      <c r="C22" s="89">
        <v>47.514966000000001</v>
      </c>
      <c r="D22" s="89">
        <v>52.483586000000003</v>
      </c>
      <c r="E22" s="89">
        <v>133.25791100000001</v>
      </c>
      <c r="F22" s="89">
        <v>98.439351000000002</v>
      </c>
      <c r="G22" s="90">
        <v>35.370570454085993</v>
      </c>
    </row>
    <row r="23" spans="1:7" ht="12.6" customHeight="1" x14ac:dyDescent="0.2">
      <c r="A23" s="53" t="s">
        <v>51</v>
      </c>
      <c r="B23" s="89">
        <v>31.404603000000002</v>
      </c>
      <c r="C23" s="89">
        <v>34.503200999999997</v>
      </c>
      <c r="D23" s="89">
        <v>33.955820000000003</v>
      </c>
      <c r="E23" s="89">
        <v>99.863624000000002</v>
      </c>
      <c r="F23" s="89">
        <v>117.75573900000001</v>
      </c>
      <c r="G23" s="90">
        <v>-15.194261572253396</v>
      </c>
    </row>
    <row r="24" spans="1:7" ht="12.6" customHeight="1" x14ac:dyDescent="0.2">
      <c r="A24" s="53" t="s">
        <v>60</v>
      </c>
      <c r="B24" s="89">
        <v>4.1556290000000002</v>
      </c>
      <c r="C24" s="89">
        <v>3.0888819999999999</v>
      </c>
      <c r="D24" s="89">
        <v>7.0409430000000004</v>
      </c>
      <c r="E24" s="89">
        <v>14.285454</v>
      </c>
      <c r="F24" s="89">
        <v>17.794198999999999</v>
      </c>
      <c r="G24" s="90">
        <v>-19.718476791228426</v>
      </c>
    </row>
    <row r="25" spans="1:7" ht="12.6" customHeight="1" x14ac:dyDescent="0.2">
      <c r="A25" s="53" t="s">
        <v>61</v>
      </c>
      <c r="B25" s="89">
        <v>2.8590010000000001</v>
      </c>
      <c r="C25" s="89">
        <v>2.1925669999999999</v>
      </c>
      <c r="D25" s="89">
        <v>4.2001010000000001</v>
      </c>
      <c r="E25" s="89">
        <v>9.2516689999999997</v>
      </c>
      <c r="F25" s="89">
        <v>8.9650560000000006</v>
      </c>
      <c r="G25" s="90">
        <v>3.1970017811377716</v>
      </c>
    </row>
    <row r="26" spans="1:7" ht="12.6" customHeight="1" x14ac:dyDescent="0.2">
      <c r="A26" s="53" t="s">
        <v>62</v>
      </c>
      <c r="B26" s="89">
        <v>23.409797999999999</v>
      </c>
      <c r="C26" s="89">
        <v>24.439162</v>
      </c>
      <c r="D26" s="89">
        <v>25.355664999999998</v>
      </c>
      <c r="E26" s="89">
        <v>73.204624999999993</v>
      </c>
      <c r="F26" s="89">
        <v>69.324894999999998</v>
      </c>
      <c r="G26" s="90">
        <v>5.5964455481685178</v>
      </c>
    </row>
    <row r="27" spans="1:7" ht="12.6" customHeight="1" x14ac:dyDescent="0.2">
      <c r="A27" s="53" t="s">
        <v>54</v>
      </c>
      <c r="B27" s="89">
        <v>3.4151919999999998</v>
      </c>
      <c r="C27" s="89">
        <v>3.0660970000000001</v>
      </c>
      <c r="D27" s="89">
        <v>3.3742160000000001</v>
      </c>
      <c r="E27" s="89">
        <v>9.8555050000000008</v>
      </c>
      <c r="F27" s="89">
        <v>9.7840740000000004</v>
      </c>
      <c r="G27" s="90">
        <v>0.73007420017468405</v>
      </c>
    </row>
    <row r="28" spans="1:7" ht="12.6" customHeight="1" x14ac:dyDescent="0.2">
      <c r="A28" s="53" t="s">
        <v>155</v>
      </c>
      <c r="B28" s="89">
        <v>2.616403</v>
      </c>
      <c r="C28" s="89">
        <v>3.501277</v>
      </c>
      <c r="D28" s="89">
        <v>3.0750649999999999</v>
      </c>
      <c r="E28" s="89">
        <v>9.1927450000000004</v>
      </c>
      <c r="F28" s="89">
        <v>6.1809690000000002</v>
      </c>
      <c r="G28" s="90">
        <v>48.726599340653536</v>
      </c>
    </row>
    <row r="29" spans="1:7" ht="12.6" customHeight="1" x14ac:dyDescent="0.2">
      <c r="A29" s="53" t="s">
        <v>55</v>
      </c>
      <c r="B29" s="89">
        <v>11.25848</v>
      </c>
      <c r="C29" s="89">
        <v>14.436968999999999</v>
      </c>
      <c r="D29" s="89">
        <v>15.621370000000001</v>
      </c>
      <c r="E29" s="89">
        <v>41.316819000000002</v>
      </c>
      <c r="F29" s="89">
        <v>90.421083999999993</v>
      </c>
      <c r="G29" s="90">
        <v>-54.306211369905711</v>
      </c>
    </row>
    <row r="30" spans="1:7" ht="12.6" customHeight="1" x14ac:dyDescent="0.2">
      <c r="A30" s="53" t="s">
        <v>52</v>
      </c>
      <c r="B30" s="89">
        <v>0.34565299999999999</v>
      </c>
      <c r="C30" s="89">
        <v>6.7715999999999998E-2</v>
      </c>
      <c r="D30" s="89">
        <v>0.299211</v>
      </c>
      <c r="E30" s="89">
        <v>0.71257999999999999</v>
      </c>
      <c r="F30" s="89">
        <v>0.26713300000000001</v>
      </c>
      <c r="G30" s="90">
        <v>166.75101915525227</v>
      </c>
    </row>
    <row r="31" spans="1:7" ht="12.6" customHeight="1" x14ac:dyDescent="0.2">
      <c r="A31" s="53" t="s">
        <v>53</v>
      </c>
      <c r="B31" s="89">
        <v>9.3841999999999995E-2</v>
      </c>
      <c r="C31" s="89">
        <v>6.2036000000000001E-2</v>
      </c>
      <c r="D31" s="89">
        <v>0.14118700000000001</v>
      </c>
      <c r="E31" s="89">
        <v>0.29706500000000002</v>
      </c>
      <c r="F31" s="89">
        <v>0.29872399999999999</v>
      </c>
      <c r="G31" s="90">
        <v>-0.55536214030341569</v>
      </c>
    </row>
    <row r="32" spans="1:7" ht="12.6" customHeight="1" x14ac:dyDescent="0.2">
      <c r="A32" s="54" t="s">
        <v>56</v>
      </c>
      <c r="B32" s="89">
        <v>589.54724699999997</v>
      </c>
      <c r="C32" s="89">
        <v>680.5002649999999</v>
      </c>
      <c r="D32" s="89">
        <v>715.53435300000001</v>
      </c>
      <c r="E32" s="89">
        <v>1985.5818650000001</v>
      </c>
      <c r="F32" s="89">
        <v>1745.6618490000001</v>
      </c>
      <c r="G32" s="90">
        <v>13.743785266169269</v>
      </c>
    </row>
    <row r="33" spans="1:7" ht="12.6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6" customHeight="1" x14ac:dyDescent="0.2">
      <c r="A34" s="53" t="s">
        <v>57</v>
      </c>
      <c r="B34" s="89">
        <v>209.33014600000001</v>
      </c>
      <c r="C34" s="89">
        <v>288.96320700000001</v>
      </c>
      <c r="D34" s="89">
        <v>282.78795300000002</v>
      </c>
      <c r="E34" s="89">
        <v>781.08130600000004</v>
      </c>
      <c r="F34" s="89">
        <v>572.06856800000003</v>
      </c>
      <c r="G34" s="90">
        <v>36.536308703469984</v>
      </c>
    </row>
    <row r="35" spans="1:7" ht="12.6" customHeight="1" x14ac:dyDescent="0.2">
      <c r="A35" s="53" t="s">
        <v>58</v>
      </c>
      <c r="B35" s="89">
        <v>133.64659800000001</v>
      </c>
      <c r="C35" s="89">
        <v>140.37429800000001</v>
      </c>
      <c r="D35" s="89">
        <v>150.750517</v>
      </c>
      <c r="E35" s="89">
        <v>424.771413</v>
      </c>
      <c r="F35" s="89">
        <v>460.131732</v>
      </c>
      <c r="G35" s="90">
        <v>-7.684825136119926</v>
      </c>
    </row>
    <row r="36" spans="1:7" ht="12.6" customHeight="1" x14ac:dyDescent="0.2">
      <c r="A36" s="53" t="s">
        <v>59</v>
      </c>
      <c r="B36" s="89">
        <v>128.72457900000001</v>
      </c>
      <c r="C36" s="89">
        <v>117.24624900000001</v>
      </c>
      <c r="D36" s="89">
        <v>131.81714700000001</v>
      </c>
      <c r="E36" s="89">
        <v>377.78797500000002</v>
      </c>
      <c r="F36" s="89">
        <v>306.15704899999997</v>
      </c>
      <c r="G36" s="90">
        <v>23.396791363768358</v>
      </c>
    </row>
    <row r="37" spans="1:7" ht="12.6" customHeight="1" x14ac:dyDescent="0.2">
      <c r="A37" s="53" t="s">
        <v>63</v>
      </c>
      <c r="B37" s="89">
        <v>47.798036000000003</v>
      </c>
      <c r="C37" s="89">
        <v>54.736150000000002</v>
      </c>
      <c r="D37" s="89">
        <v>68.013097999999999</v>
      </c>
      <c r="E37" s="89">
        <v>170.54728399999999</v>
      </c>
      <c r="F37" s="89">
        <v>160.95558</v>
      </c>
      <c r="G37" s="90">
        <v>5.9592242779032603</v>
      </c>
    </row>
    <row r="38" spans="1:7" ht="12.6" customHeight="1" x14ac:dyDescent="0.2">
      <c r="A38" s="53" t="s">
        <v>64</v>
      </c>
      <c r="B38" s="89">
        <v>54.550682000000002</v>
      </c>
      <c r="C38" s="89">
        <v>61.574477000000002</v>
      </c>
      <c r="D38" s="89">
        <v>62.549523999999998</v>
      </c>
      <c r="E38" s="89">
        <v>178.67468299999999</v>
      </c>
      <c r="F38" s="89">
        <v>190.741232</v>
      </c>
      <c r="G38" s="90">
        <v>-6.3261356097354025</v>
      </c>
    </row>
    <row r="39" spans="1:7" ht="12.6" customHeight="1" x14ac:dyDescent="0.2">
      <c r="A39" s="53" t="s">
        <v>65</v>
      </c>
      <c r="B39" s="89">
        <v>10.663321</v>
      </c>
      <c r="C39" s="89">
        <v>12.835521</v>
      </c>
      <c r="D39" s="89">
        <v>14.382159</v>
      </c>
      <c r="E39" s="89">
        <v>37.881000999999998</v>
      </c>
      <c r="F39" s="89">
        <v>38.618197000000002</v>
      </c>
      <c r="G39" s="90">
        <v>-1.9089342777965754</v>
      </c>
    </row>
    <row r="40" spans="1:7" ht="12.6" customHeight="1" x14ac:dyDescent="0.2">
      <c r="A40" s="53" t="s">
        <v>66</v>
      </c>
      <c r="B40" s="89">
        <v>4.8338850000000004</v>
      </c>
      <c r="C40" s="89">
        <v>4.7703629999999997</v>
      </c>
      <c r="D40" s="89">
        <v>5.2339549999999999</v>
      </c>
      <c r="E40" s="89">
        <v>14.838203</v>
      </c>
      <c r="F40" s="89">
        <v>16.989491000000001</v>
      </c>
      <c r="G40" s="90">
        <v>-12.662462930761151</v>
      </c>
    </row>
    <row r="41" spans="1:7" ht="12.6" customHeight="1" x14ac:dyDescent="0.2">
      <c r="A41" s="56" t="s">
        <v>67</v>
      </c>
      <c r="B41" s="89">
        <v>388.16125800000009</v>
      </c>
      <c r="C41" s="89">
        <v>342.15612499999997</v>
      </c>
      <c r="D41" s="89">
        <v>339.26629699999989</v>
      </c>
      <c r="E41" s="89">
        <v>1069.5836799999997</v>
      </c>
      <c r="F41" s="89">
        <v>1414.1793280000002</v>
      </c>
      <c r="G41" s="90">
        <v>-24.367181811895392</v>
      </c>
    </row>
    <row r="42" spans="1:7" ht="12.6" customHeight="1" x14ac:dyDescent="0.2">
      <c r="A42" s="54" t="s">
        <v>30</v>
      </c>
      <c r="B42" s="9"/>
      <c r="C42" s="9"/>
      <c r="D42" s="9"/>
      <c r="E42" s="9"/>
      <c r="F42" s="9"/>
      <c r="G42" s="9"/>
    </row>
    <row r="43" spans="1:7" ht="12.6" customHeight="1" x14ac:dyDescent="0.2">
      <c r="A43" s="54" t="s">
        <v>68</v>
      </c>
      <c r="B43" s="89">
        <v>196.07292000000001</v>
      </c>
      <c r="C43" s="89">
        <v>176.54516100000001</v>
      </c>
      <c r="D43" s="89">
        <v>125.61380200000001</v>
      </c>
      <c r="E43" s="89">
        <v>498.23188299999998</v>
      </c>
      <c r="F43" s="89">
        <v>407.21990499999998</v>
      </c>
      <c r="G43" s="90">
        <v>22.349589713695352</v>
      </c>
    </row>
    <row r="44" spans="1:7" ht="12.6" customHeight="1" x14ac:dyDescent="0.2">
      <c r="A44" s="54" t="s">
        <v>69</v>
      </c>
      <c r="B44" s="89">
        <v>9.3677390000000003</v>
      </c>
      <c r="C44" s="89">
        <v>10.421498</v>
      </c>
      <c r="D44" s="89">
        <v>9.5428809999999995</v>
      </c>
      <c r="E44" s="89">
        <v>29.332118000000001</v>
      </c>
      <c r="F44" s="89">
        <v>23.510449000000001</v>
      </c>
      <c r="G44" s="90">
        <v>24.762049418962619</v>
      </c>
    </row>
    <row r="45" spans="1:7" ht="12.6" customHeight="1" x14ac:dyDescent="0.2">
      <c r="A45" s="54" t="s">
        <v>70</v>
      </c>
      <c r="B45" s="89">
        <v>34.544457999999999</v>
      </c>
      <c r="C45" s="89">
        <v>27.668892</v>
      </c>
      <c r="D45" s="89">
        <v>35.922620000000002</v>
      </c>
      <c r="E45" s="89">
        <v>98.13597</v>
      </c>
      <c r="F45" s="89">
        <v>644.37604899999997</v>
      </c>
      <c r="G45" s="90">
        <v>-84.770388323356201</v>
      </c>
    </row>
    <row r="46" spans="1:7" ht="12.6" customHeight="1" x14ac:dyDescent="0.2">
      <c r="A46" s="54" t="s">
        <v>71</v>
      </c>
      <c r="B46" s="89">
        <v>26.453623</v>
      </c>
      <c r="C46" s="89">
        <v>22.355836</v>
      </c>
      <c r="D46" s="89">
        <v>20.086061999999998</v>
      </c>
      <c r="E46" s="89">
        <v>68.895521000000002</v>
      </c>
      <c r="F46" s="89">
        <v>74.034390000000002</v>
      </c>
      <c r="G46" s="90">
        <v>-6.9411917893832822</v>
      </c>
    </row>
    <row r="47" spans="1:7" ht="12.6" customHeight="1" x14ac:dyDescent="0.2">
      <c r="A47" s="54" t="s">
        <v>154</v>
      </c>
      <c r="B47" s="89">
        <v>112.860809</v>
      </c>
      <c r="C47" s="89">
        <v>96.451497000000003</v>
      </c>
      <c r="D47" s="89">
        <v>139.212503</v>
      </c>
      <c r="E47" s="89">
        <v>348.524809</v>
      </c>
      <c r="F47" s="89">
        <v>240.611131</v>
      </c>
      <c r="G47" s="90">
        <v>44.849827832778033</v>
      </c>
    </row>
    <row r="48" spans="1:7" ht="12.6" customHeight="1" x14ac:dyDescent="0.2">
      <c r="A48" s="54"/>
      <c r="B48" s="89"/>
      <c r="C48" s="89"/>
      <c r="D48" s="89"/>
      <c r="E48" s="89"/>
      <c r="F48" s="89"/>
      <c r="G48" s="90"/>
    </row>
    <row r="49" spans="1:7" ht="12.6" customHeight="1" x14ac:dyDescent="0.2">
      <c r="A49" s="55" t="s">
        <v>72</v>
      </c>
      <c r="B49" s="89">
        <v>33.726770000000002</v>
      </c>
      <c r="C49" s="89">
        <v>35.648753999999997</v>
      </c>
      <c r="D49" s="89">
        <v>36.003241000000003</v>
      </c>
      <c r="E49" s="89">
        <v>105.378765</v>
      </c>
      <c r="F49" s="89">
        <v>100.57311900000001</v>
      </c>
      <c r="G49" s="90">
        <v>4.7782608790326861</v>
      </c>
    </row>
    <row r="50" spans="1:7" ht="12.6" customHeight="1" x14ac:dyDescent="0.2">
      <c r="A50" s="56" t="s">
        <v>30</v>
      </c>
      <c r="B50" s="9"/>
      <c r="C50" s="9"/>
      <c r="D50" s="9"/>
      <c r="E50" s="9"/>
      <c r="F50" s="9"/>
      <c r="G50" s="9"/>
    </row>
    <row r="51" spans="1:7" ht="12.6" customHeight="1" x14ac:dyDescent="0.2">
      <c r="A51" s="56" t="s">
        <v>73</v>
      </c>
      <c r="B51" s="89">
        <v>1.6368879999999999</v>
      </c>
      <c r="C51" s="89">
        <v>2.9760749999999998</v>
      </c>
      <c r="D51" s="89">
        <v>2.4277669999999998</v>
      </c>
      <c r="E51" s="89">
        <v>7.0407299999999999</v>
      </c>
      <c r="F51" s="89">
        <v>8.1123180000000001</v>
      </c>
      <c r="G51" s="90">
        <v>-13.209393418749116</v>
      </c>
    </row>
    <row r="52" spans="1:7" ht="12.6" customHeight="1" x14ac:dyDescent="0.2">
      <c r="A52" s="56" t="s">
        <v>112</v>
      </c>
      <c r="B52" s="89">
        <v>2.0962860000000001</v>
      </c>
      <c r="C52" s="89">
        <v>2.250569</v>
      </c>
      <c r="D52" s="89">
        <v>2.699138</v>
      </c>
      <c r="E52" s="89">
        <v>7.0459930000000002</v>
      </c>
      <c r="F52" s="89">
        <v>4.5899239999999999</v>
      </c>
      <c r="G52" s="90">
        <v>53.510014544903129</v>
      </c>
    </row>
    <row r="53" spans="1:7" ht="12.6" customHeight="1" x14ac:dyDescent="0.2">
      <c r="A53" s="56" t="s">
        <v>74</v>
      </c>
      <c r="B53" s="89">
        <v>11.31331</v>
      </c>
      <c r="C53" s="89">
        <v>18.418313999999999</v>
      </c>
      <c r="D53" s="89">
        <v>18.488980999999999</v>
      </c>
      <c r="E53" s="89">
        <v>48.220604999999999</v>
      </c>
      <c r="F53" s="89">
        <v>58.618281000000003</v>
      </c>
      <c r="G53" s="90">
        <v>-17.737940831120596</v>
      </c>
    </row>
    <row r="54" spans="1:7" ht="12.6" customHeight="1" x14ac:dyDescent="0.2">
      <c r="A54" s="57" t="s">
        <v>75</v>
      </c>
      <c r="B54" s="89">
        <v>256.83363000000003</v>
      </c>
      <c r="C54" s="89">
        <v>205.37540100000001</v>
      </c>
      <c r="D54" s="89">
        <v>335.83027499999997</v>
      </c>
      <c r="E54" s="89">
        <v>798.03930600000001</v>
      </c>
      <c r="F54" s="89">
        <v>802.69444399999998</v>
      </c>
      <c r="G54" s="90">
        <v>-0.57993898360656715</v>
      </c>
    </row>
    <row r="55" spans="1:7" ht="12.6" customHeight="1" x14ac:dyDescent="0.2">
      <c r="A55" s="50" t="s">
        <v>30</v>
      </c>
      <c r="B55" s="9"/>
      <c r="C55" s="9"/>
      <c r="D55" s="9"/>
      <c r="E55" s="9"/>
      <c r="F55" s="9"/>
      <c r="G55" s="9"/>
    </row>
    <row r="56" spans="1:7" ht="12.6" customHeight="1" x14ac:dyDescent="0.2">
      <c r="A56" s="56" t="s">
        <v>76</v>
      </c>
      <c r="B56" s="89">
        <v>213.73913899999999</v>
      </c>
      <c r="C56" s="89">
        <v>155.556299</v>
      </c>
      <c r="D56" s="89">
        <v>261.979198</v>
      </c>
      <c r="E56" s="89">
        <v>631.27463599999999</v>
      </c>
      <c r="F56" s="89">
        <v>634.70342500000004</v>
      </c>
      <c r="G56" s="90">
        <v>-0.54021907948582282</v>
      </c>
    </row>
    <row r="57" spans="1:7" ht="12.6" customHeight="1" x14ac:dyDescent="0.2">
      <c r="A57" s="51" t="s">
        <v>30</v>
      </c>
      <c r="B57" s="9"/>
      <c r="C57" s="9"/>
      <c r="D57" s="9"/>
      <c r="E57" s="9"/>
      <c r="F57" s="9"/>
      <c r="G57" s="9"/>
    </row>
    <row r="58" spans="1:7" ht="12.6" customHeight="1" x14ac:dyDescent="0.2">
      <c r="A58" s="51" t="s">
        <v>77</v>
      </c>
      <c r="B58" s="89">
        <v>183.82024999999999</v>
      </c>
      <c r="C58" s="89">
        <v>128.24423999999999</v>
      </c>
      <c r="D58" s="89">
        <v>230.69438500000001</v>
      </c>
      <c r="E58" s="89">
        <v>542.75887499999999</v>
      </c>
      <c r="F58" s="89">
        <v>557.02118700000005</v>
      </c>
      <c r="G58" s="90">
        <v>-2.5604613132965142</v>
      </c>
    </row>
    <row r="59" spans="1:7" ht="12.6" customHeight="1" x14ac:dyDescent="0.2">
      <c r="A59" s="51" t="s">
        <v>78</v>
      </c>
      <c r="B59" s="89">
        <v>9.321828</v>
      </c>
      <c r="C59" s="89">
        <v>9.2871489999999994</v>
      </c>
      <c r="D59" s="89">
        <v>10.112795999999999</v>
      </c>
      <c r="E59" s="89">
        <v>28.721772999999999</v>
      </c>
      <c r="F59" s="89">
        <v>26.465225</v>
      </c>
      <c r="G59" s="90">
        <v>8.5264644453240095</v>
      </c>
    </row>
    <row r="60" spans="1:7" ht="12.6" customHeight="1" x14ac:dyDescent="0.2">
      <c r="A60" s="50" t="s">
        <v>113</v>
      </c>
      <c r="B60" s="96">
        <v>38.896467999999999</v>
      </c>
      <c r="C60" s="89">
        <v>45.874442000000002</v>
      </c>
      <c r="D60" s="89">
        <v>70.362903000000003</v>
      </c>
      <c r="E60" s="89">
        <v>155.133813</v>
      </c>
      <c r="F60" s="89">
        <v>156.504141</v>
      </c>
      <c r="G60" s="90">
        <v>-0.87558577763128653</v>
      </c>
    </row>
    <row r="61" spans="1:7" ht="12.6" customHeight="1" x14ac:dyDescent="0.2">
      <c r="A61" s="51" t="s">
        <v>30</v>
      </c>
      <c r="B61" s="9"/>
      <c r="C61" s="9"/>
      <c r="D61" s="9"/>
      <c r="E61" s="9"/>
      <c r="F61" s="9"/>
      <c r="G61" s="9"/>
    </row>
    <row r="62" spans="1:7" ht="12.6" customHeight="1" x14ac:dyDescent="0.2">
      <c r="A62" s="51" t="s">
        <v>79</v>
      </c>
      <c r="B62" s="89">
        <v>8.581353</v>
      </c>
      <c r="C62" s="89">
        <v>7.9997369999999997</v>
      </c>
      <c r="D62" s="89">
        <v>7.1950700000000003</v>
      </c>
      <c r="E62" s="89">
        <v>23.776160000000001</v>
      </c>
      <c r="F62" s="89">
        <v>24.758486000000001</v>
      </c>
      <c r="G62" s="90">
        <v>-3.9676335620845293</v>
      </c>
    </row>
    <row r="63" spans="1:7" ht="12.6" customHeight="1" x14ac:dyDescent="0.2">
      <c r="A63" s="51"/>
      <c r="B63" s="9"/>
      <c r="C63" s="9"/>
      <c r="D63" s="9"/>
      <c r="E63" s="9"/>
      <c r="F63" s="9"/>
      <c r="G63" s="9"/>
    </row>
    <row r="64" spans="1:7" ht="12.6" customHeight="1" x14ac:dyDescent="0.2">
      <c r="A64" s="57" t="s">
        <v>80</v>
      </c>
      <c r="B64" s="89">
        <v>567.99301400000002</v>
      </c>
      <c r="C64" s="89">
        <v>520.89825199999996</v>
      </c>
      <c r="D64" s="89">
        <v>589.88249199999996</v>
      </c>
      <c r="E64" s="89">
        <v>1678.773758</v>
      </c>
      <c r="F64" s="89">
        <v>1480.7156580000001</v>
      </c>
      <c r="G64" s="90">
        <v>13.375836132341348</v>
      </c>
    </row>
    <row r="65" spans="1:7" ht="12.6" customHeight="1" x14ac:dyDescent="0.2">
      <c r="A65" s="50" t="s">
        <v>30</v>
      </c>
      <c r="B65" s="9"/>
      <c r="C65" s="9"/>
      <c r="D65" s="9"/>
      <c r="E65" s="9"/>
      <c r="F65" s="9"/>
      <c r="G65" s="9"/>
    </row>
    <row r="66" spans="1:7" ht="12.6" customHeight="1" x14ac:dyDescent="0.2">
      <c r="A66" s="56" t="s">
        <v>81</v>
      </c>
      <c r="B66" s="89">
        <v>65.794678000000005</v>
      </c>
      <c r="C66" s="89">
        <v>66.287098999999998</v>
      </c>
      <c r="D66" s="89">
        <v>63.282015999999999</v>
      </c>
      <c r="E66" s="89">
        <v>195.36379299999999</v>
      </c>
      <c r="F66" s="89">
        <v>195.67938100000001</v>
      </c>
      <c r="G66" s="90">
        <v>-0.16127810625076222</v>
      </c>
    </row>
    <row r="67" spans="1:7" ht="12.6" customHeight="1" x14ac:dyDescent="0.2">
      <c r="A67" s="56" t="s">
        <v>177</v>
      </c>
      <c r="B67" s="89">
        <v>372.566577</v>
      </c>
      <c r="C67" s="89">
        <v>337.89142199999998</v>
      </c>
      <c r="D67" s="89">
        <v>372.43996700000002</v>
      </c>
      <c r="E67" s="89">
        <v>1082.897966</v>
      </c>
      <c r="F67" s="89">
        <v>911.82748900000001</v>
      </c>
      <c r="G67" s="90">
        <v>18.761276564233953</v>
      </c>
    </row>
    <row r="68" spans="1:7" ht="12.6" customHeight="1" x14ac:dyDescent="0.2">
      <c r="A68" s="56" t="s">
        <v>82</v>
      </c>
      <c r="B68" s="89">
        <v>30.896208000000001</v>
      </c>
      <c r="C68" s="89">
        <v>26.063306999999998</v>
      </c>
      <c r="D68" s="89">
        <v>35.498457000000002</v>
      </c>
      <c r="E68" s="89">
        <v>92.457971999999998</v>
      </c>
      <c r="F68" s="89">
        <v>74.242242000000005</v>
      </c>
      <c r="G68" s="90">
        <v>24.535533288447823</v>
      </c>
    </row>
    <row r="69" spans="1:7" ht="12.6" customHeight="1" x14ac:dyDescent="0.2">
      <c r="A69" s="56" t="s">
        <v>127</v>
      </c>
      <c r="B69" s="89">
        <v>18.256701</v>
      </c>
      <c r="C69" s="89">
        <v>16.453028</v>
      </c>
      <c r="D69" s="89">
        <v>15.636054</v>
      </c>
      <c r="E69" s="89">
        <v>50.345782999999997</v>
      </c>
      <c r="F69" s="89">
        <v>56.762796999999999</v>
      </c>
      <c r="G69" s="90">
        <v>-11.3049644118136</v>
      </c>
    </row>
    <row r="70" spans="1:7" ht="12.6" customHeight="1" x14ac:dyDescent="0.2">
      <c r="A70" s="58" t="s">
        <v>128</v>
      </c>
      <c r="B70" s="89">
        <v>3.8946770000000002</v>
      </c>
      <c r="C70" s="89">
        <v>5.049175</v>
      </c>
      <c r="D70" s="89">
        <v>4.2405400000000002</v>
      </c>
      <c r="E70" s="89">
        <v>13.184392000000001</v>
      </c>
      <c r="F70" s="89">
        <v>12.986449</v>
      </c>
      <c r="G70" s="90">
        <v>1.5242272926186473</v>
      </c>
    </row>
    <row r="71" spans="1:7" ht="12.6" customHeight="1" x14ac:dyDescent="0.2">
      <c r="A71" s="59" t="s">
        <v>83</v>
      </c>
      <c r="B71" s="89">
        <v>5.7153090000000004</v>
      </c>
      <c r="C71" s="89">
        <v>4.9426759999999996</v>
      </c>
      <c r="D71" s="89">
        <v>5.3624330000000002</v>
      </c>
      <c r="E71" s="89">
        <v>16.020417999999999</v>
      </c>
      <c r="F71" s="89">
        <v>12.786440000000001</v>
      </c>
      <c r="G71" s="90">
        <v>25.292247099270767</v>
      </c>
    </row>
    <row r="72" spans="1:7" ht="12.6" customHeight="1" x14ac:dyDescent="0.2">
      <c r="A72" s="60" t="s">
        <v>30</v>
      </c>
      <c r="B72" s="9"/>
      <c r="C72" s="9"/>
      <c r="D72" s="9"/>
      <c r="E72" s="9"/>
      <c r="F72" s="9"/>
      <c r="G72" s="9"/>
    </row>
    <row r="73" spans="1:7" ht="12.6" customHeight="1" x14ac:dyDescent="0.2">
      <c r="A73" s="60" t="s">
        <v>102</v>
      </c>
      <c r="B73" s="89">
        <v>3.1466829999999999</v>
      </c>
      <c r="C73" s="89">
        <v>4.0582289999999999</v>
      </c>
      <c r="D73" s="89">
        <v>3.36904</v>
      </c>
      <c r="E73" s="89">
        <v>10.573952</v>
      </c>
      <c r="F73" s="89">
        <v>5.9534649999999996</v>
      </c>
      <c r="G73" s="90">
        <v>77.610047258193362</v>
      </c>
    </row>
    <row r="74" spans="1:7" ht="24" x14ac:dyDescent="0.2">
      <c r="A74" s="61" t="s">
        <v>99</v>
      </c>
      <c r="B74" s="89">
        <v>2.7459129999999998</v>
      </c>
      <c r="C74" s="89">
        <v>4.819922</v>
      </c>
      <c r="D74" s="89">
        <v>4.2993670000000002</v>
      </c>
      <c r="E74" s="89">
        <v>11.865202</v>
      </c>
      <c r="F74" s="89">
        <v>7.9923060000000001</v>
      </c>
      <c r="G74" s="90">
        <v>48.457804293279054</v>
      </c>
    </row>
    <row r="75" spans="1:7" x14ac:dyDescent="0.2">
      <c r="A75" s="62" t="s">
        <v>39</v>
      </c>
      <c r="B75" s="97">
        <v>2887.4874380000001</v>
      </c>
      <c r="C75" s="92">
        <v>3248.3883040000001</v>
      </c>
      <c r="D75" s="92">
        <v>2635.1043279999999</v>
      </c>
      <c r="E75" s="92">
        <v>8770.9800699999996</v>
      </c>
      <c r="F75" s="92">
        <v>8838.0501710000008</v>
      </c>
      <c r="G75" s="93">
        <v>-0.75887893485914049</v>
      </c>
    </row>
    <row r="77" spans="1:7" x14ac:dyDescent="0.2">
      <c r="A77" s="33" t="s">
        <v>143</v>
      </c>
    </row>
    <row r="78" spans="1:7" x14ac:dyDescent="0.2">
      <c r="A78" s="33" t="s">
        <v>153</v>
      </c>
    </row>
    <row r="79" spans="1:7" x14ac:dyDescent="0.2">
      <c r="A79" s="70" t="s">
        <v>137</v>
      </c>
      <c r="B79" s="70"/>
      <c r="C79" s="70"/>
      <c r="D79" s="70"/>
      <c r="E79" s="70"/>
      <c r="F79" s="70"/>
      <c r="G79" s="70"/>
    </row>
    <row r="80" spans="1:7" x14ac:dyDescent="0.2">
      <c r="A80" s="116" t="s">
        <v>138</v>
      </c>
      <c r="B80" s="116"/>
      <c r="C80" s="116"/>
      <c r="D80" s="116"/>
      <c r="E80" s="116"/>
      <c r="F80" s="116"/>
      <c r="G80" s="11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1/25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0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7" t="s">
        <v>148</v>
      </c>
      <c r="B1" s="117"/>
      <c r="C1" s="117"/>
      <c r="D1" s="117"/>
      <c r="E1" s="117"/>
      <c r="F1" s="117"/>
      <c r="G1" s="117"/>
    </row>
    <row r="2" spans="1:7" x14ac:dyDescent="0.2">
      <c r="A2" s="117" t="s">
        <v>168</v>
      </c>
      <c r="B2" s="117"/>
      <c r="C2" s="117"/>
      <c r="D2" s="117"/>
      <c r="E2" s="117"/>
      <c r="F2" s="117"/>
      <c r="G2" s="117"/>
    </row>
    <row r="3" spans="1:7" x14ac:dyDescent="0.2">
      <c r="A3" s="79"/>
      <c r="G3" s="79"/>
    </row>
    <row r="28" spans="1:7" x14ac:dyDescent="0.2">
      <c r="A28" s="106"/>
      <c r="B28" s="106"/>
      <c r="C28" s="106"/>
      <c r="D28" s="106"/>
      <c r="E28" s="106"/>
      <c r="F28" s="106"/>
      <c r="G28" s="106"/>
    </row>
    <row r="30" spans="1:7" x14ac:dyDescent="0.2">
      <c r="A30" s="137" t="s">
        <v>169</v>
      </c>
      <c r="B30" s="137"/>
      <c r="C30" s="137"/>
      <c r="D30" s="137"/>
      <c r="E30" s="137"/>
      <c r="F30" s="137"/>
      <c r="G30" s="137"/>
    </row>
  </sheetData>
  <mergeCells count="3">
    <mergeCell ref="A30:G30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>
      <selection activeCell="B34" sqref="B34:B36"/>
    </sheetView>
  </sheetViews>
  <sheetFormatPr baseColWidth="10" defaultRowHeight="12.75" x14ac:dyDescent="0.2"/>
  <cols>
    <col min="1" max="1" width="18.7109375" customWidth="1"/>
    <col min="2" max="2" width="11.42578125" customWidth="1"/>
    <col min="7" max="26" width="2.140625" customWidth="1"/>
  </cols>
  <sheetData>
    <row r="1" spans="1:26" x14ac:dyDescent="0.2">
      <c r="A1" s="65" t="s">
        <v>149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84</v>
      </c>
      <c r="B3" s="143" t="s">
        <v>85</v>
      </c>
      <c r="C3" s="1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5" t="s">
        <v>170</v>
      </c>
      <c r="C4" s="1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1"/>
      <c r="C6" s="1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39</v>
      </c>
      <c r="B8" s="99">
        <v>8770.9800699999996</v>
      </c>
      <c r="C8" s="100"/>
      <c r="D8" s="99">
        <v>8838.0501710000008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2025</v>
      </c>
      <c r="C9" s="20">
        <v>2025</v>
      </c>
      <c r="D9" s="12">
        <v>2024</v>
      </c>
      <c r="E9" s="12">
        <v>2024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46</v>
      </c>
      <c r="B10" s="98">
        <v>1458.3466490000001</v>
      </c>
      <c r="C10" s="101">
        <f t="shared" ref="C10:C24" si="0">IF(B$8&gt;0,B10/B$8*100,0)</f>
        <v>16.626952032282979</v>
      </c>
      <c r="D10" s="102">
        <v>1290.1609960000001</v>
      </c>
      <c r="E10" s="101">
        <f t="shared" ref="E10:E24" si="1">IF(D$8&gt;0,D10/D$8*100,0)</f>
        <v>14.597801223547727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171</v>
      </c>
      <c r="B11" s="98">
        <v>1076.6506039999999</v>
      </c>
      <c r="C11" s="103">
        <f t="shared" si="0"/>
        <v>12.275145940446766</v>
      </c>
      <c r="D11" s="102">
        <v>906.84361200000001</v>
      </c>
      <c r="E11" s="101">
        <f t="shared" si="1"/>
        <v>10.260675086181291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57</v>
      </c>
      <c r="B12" s="98">
        <v>781.08130600000004</v>
      </c>
      <c r="C12" s="103">
        <f t="shared" si="0"/>
        <v>8.9052910822541644</v>
      </c>
      <c r="D12" s="102">
        <v>572.06856800000003</v>
      </c>
      <c r="E12" s="101">
        <f t="shared" si="1"/>
        <v>6.4727915878675306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172</v>
      </c>
      <c r="B13" s="98">
        <v>542.75887499999999</v>
      </c>
      <c r="C13" s="103">
        <f t="shared" si="0"/>
        <v>6.1881211753796634</v>
      </c>
      <c r="D13" s="102">
        <v>557.02118700000005</v>
      </c>
      <c r="E13" s="101">
        <f t="shared" si="1"/>
        <v>6.3025347924334607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68</v>
      </c>
      <c r="B14" s="98">
        <v>498.23188299999998</v>
      </c>
      <c r="C14" s="103">
        <f t="shared" si="0"/>
        <v>5.6804585009164201</v>
      </c>
      <c r="D14" s="102">
        <v>407.21990499999998</v>
      </c>
      <c r="E14" s="101">
        <f t="shared" si="1"/>
        <v>4.6075762993086089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58</v>
      </c>
      <c r="B15" s="98">
        <v>424.771413</v>
      </c>
      <c r="C15" s="103">
        <f t="shared" si="0"/>
        <v>4.8429184607644418</v>
      </c>
      <c r="D15" s="102">
        <v>460.131732</v>
      </c>
      <c r="E15" s="101">
        <f t="shared" si="1"/>
        <v>5.2062584291478098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44</v>
      </c>
      <c r="B16" s="98">
        <v>401.97262499999999</v>
      </c>
      <c r="C16" s="103">
        <f t="shared" si="0"/>
        <v>4.582984133949811</v>
      </c>
      <c r="D16" s="102">
        <v>344.82411999999999</v>
      </c>
      <c r="E16" s="101">
        <f t="shared" si="1"/>
        <v>3.9015859078449213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59</v>
      </c>
      <c r="B17" s="98">
        <v>377.78797500000002</v>
      </c>
      <c r="C17" s="103">
        <f t="shared" si="0"/>
        <v>4.307249269579061</v>
      </c>
      <c r="D17" s="102">
        <v>306.15704899999997</v>
      </c>
      <c r="E17" s="101">
        <f t="shared" si="1"/>
        <v>3.4640791020239154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173</v>
      </c>
      <c r="B18" s="98">
        <v>348.524809</v>
      </c>
      <c r="C18" s="103">
        <f t="shared" si="0"/>
        <v>3.973613053712024</v>
      </c>
      <c r="D18" s="102">
        <v>240.611131</v>
      </c>
      <c r="E18" s="101">
        <f t="shared" si="1"/>
        <v>2.7224458601684485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45</v>
      </c>
      <c r="B19" s="98">
        <v>223.52446</v>
      </c>
      <c r="C19" s="103">
        <f t="shared" si="0"/>
        <v>2.548454770345864</v>
      </c>
      <c r="D19" s="102">
        <v>242.542089</v>
      </c>
      <c r="E19" s="101">
        <f t="shared" si="1"/>
        <v>2.7442940954990873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174</v>
      </c>
      <c r="B20" s="98">
        <v>218.77990199999999</v>
      </c>
      <c r="C20" s="103">
        <f t="shared" si="0"/>
        <v>2.4943609522989147</v>
      </c>
      <c r="D20" s="102">
        <v>498.64189900000002</v>
      </c>
      <c r="E20" s="101">
        <f t="shared" si="1"/>
        <v>5.6419899112609366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64</v>
      </c>
      <c r="B21" s="98">
        <v>178.67468299999999</v>
      </c>
      <c r="C21" s="103">
        <f t="shared" si="0"/>
        <v>2.0371119484256224</v>
      </c>
      <c r="D21" s="102">
        <v>190.741232</v>
      </c>
      <c r="E21" s="101">
        <f t="shared" si="1"/>
        <v>2.1581822722151185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42</v>
      </c>
      <c r="B22" s="98">
        <v>175.36629500000001</v>
      </c>
      <c r="C22" s="103">
        <f t="shared" si="0"/>
        <v>1.9993922412367311</v>
      </c>
      <c r="D22" s="102">
        <v>193.07869700000001</v>
      </c>
      <c r="E22" s="101">
        <f t="shared" si="1"/>
        <v>2.1846300175296887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49</v>
      </c>
      <c r="B23" s="98">
        <v>171.17414400000001</v>
      </c>
      <c r="C23" s="103">
        <f t="shared" si="0"/>
        <v>1.9515965449001416</v>
      </c>
      <c r="D23" s="102">
        <v>237.20917800000001</v>
      </c>
      <c r="E23" s="101">
        <f t="shared" si="1"/>
        <v>2.6839537387821872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175</v>
      </c>
      <c r="B24" s="98">
        <v>170.54728399999999</v>
      </c>
      <c r="C24" s="103">
        <f t="shared" si="0"/>
        <v>1.9444495670824162</v>
      </c>
      <c r="D24" s="102">
        <v>160.95558</v>
      </c>
      <c r="E24" s="101">
        <f t="shared" si="1"/>
        <v>1.8211661722416803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86</v>
      </c>
      <c r="B26" s="98">
        <f>B8-(SUM(B10:B24))</f>
        <v>1722.7871629999981</v>
      </c>
      <c r="C26" s="103">
        <f>IF(B$8&gt;0,B26/B$8*100,0)</f>
        <v>19.64190032642496</v>
      </c>
      <c r="D26" s="102">
        <f>D8-(SUM(D10:D24))</f>
        <v>2229.8431960000007</v>
      </c>
      <c r="E26" s="101">
        <f>IF(D$8&gt;0,D26/D$8*100,0)</f>
        <v>25.23003550394759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176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2025</v>
      </c>
      <c r="C33" s="6">
        <v>2024</v>
      </c>
      <c r="D33" s="6">
        <v>2023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87</v>
      </c>
      <c r="B34" s="104">
        <v>2887.4874380000001</v>
      </c>
      <c r="C34" s="104">
        <v>2805.6745780000001</v>
      </c>
      <c r="D34" s="104">
        <v>3119.498028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88</v>
      </c>
      <c r="B35" s="104">
        <v>3248.3883040000001</v>
      </c>
      <c r="C35" s="104">
        <v>2820.786192</v>
      </c>
      <c r="D35" s="104">
        <v>2942.367898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89</v>
      </c>
      <c r="B36" s="104">
        <v>2635.1043279999999</v>
      </c>
      <c r="C36" s="104">
        <v>3211.5894010000002</v>
      </c>
      <c r="D36" s="104">
        <v>3049.5094749999998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90</v>
      </c>
      <c r="B37" s="104">
        <v>0</v>
      </c>
      <c r="C37" s="104">
        <v>2687.2782529999999</v>
      </c>
      <c r="D37" s="104">
        <v>2350.7526240000002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91</v>
      </c>
      <c r="B38" s="104">
        <v>0</v>
      </c>
      <c r="C38" s="104">
        <v>2515.8145209999998</v>
      </c>
      <c r="D38" s="104">
        <v>3070.956502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92</v>
      </c>
      <c r="B39" s="104">
        <v>0</v>
      </c>
      <c r="C39" s="104">
        <v>2322.4437910000001</v>
      </c>
      <c r="D39" s="104">
        <v>2822.7705799999999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93</v>
      </c>
      <c r="B40" s="104">
        <v>0</v>
      </c>
      <c r="C40" s="104">
        <v>2749.3164499999998</v>
      </c>
      <c r="D40" s="104">
        <v>2991.211851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94</v>
      </c>
      <c r="B41" s="104">
        <v>0</v>
      </c>
      <c r="C41" s="104">
        <v>2292.98225</v>
      </c>
      <c r="D41" s="104">
        <v>2630.8284749999998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95</v>
      </c>
      <c r="B42" s="104">
        <v>0</v>
      </c>
      <c r="C42" s="104">
        <v>2267.5860419999999</v>
      </c>
      <c r="D42" s="104">
        <v>3006.8167990000002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96</v>
      </c>
      <c r="B43" s="104">
        <v>0</v>
      </c>
      <c r="C43" s="104">
        <v>2688.6499220000001</v>
      </c>
      <c r="D43" s="104">
        <v>2611.7511020000002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97</v>
      </c>
      <c r="B44" s="104">
        <v>0</v>
      </c>
      <c r="C44" s="104">
        <v>2395.6994540000001</v>
      </c>
      <c r="D44" s="104">
        <v>3685.6614719999998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98</v>
      </c>
      <c r="B45" s="104">
        <v>0</v>
      </c>
      <c r="C45" s="104">
        <v>2257.791534</v>
      </c>
      <c r="D45" s="104">
        <v>1993.7943499999999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150</v>
      </c>
      <c r="B46" s="84"/>
      <c r="C46" s="84"/>
      <c r="D46" s="85"/>
    </row>
    <row r="47" spans="1:26" x14ac:dyDescent="0.2">
      <c r="A47" s="81"/>
      <c r="B47" s="81">
        <v>2025</v>
      </c>
      <c r="C47" s="81">
        <v>2024</v>
      </c>
      <c r="D47" s="81">
        <v>2023</v>
      </c>
    </row>
    <row r="48" spans="1:26" x14ac:dyDescent="0.2">
      <c r="A48" s="81" t="s">
        <v>87</v>
      </c>
      <c r="B48" s="83">
        <f>IF(B34=0,#N/A,B34)</f>
        <v>2887.4874380000001</v>
      </c>
      <c r="C48" s="83">
        <f t="shared" ref="C48:D48" si="2">IF(C34=0,#N/A,C34)</f>
        <v>2805.6745780000001</v>
      </c>
      <c r="D48" s="83">
        <f t="shared" si="2"/>
        <v>3119.498028</v>
      </c>
    </row>
    <row r="49" spans="1:4" x14ac:dyDescent="0.2">
      <c r="A49" s="82" t="s">
        <v>88</v>
      </c>
      <c r="B49" s="83">
        <f t="shared" ref="B49:D59" si="3">IF(B35=0,#N/A,B35)</f>
        <v>3248.3883040000001</v>
      </c>
      <c r="C49" s="83">
        <f t="shared" si="3"/>
        <v>2820.786192</v>
      </c>
      <c r="D49" s="83">
        <f t="shared" si="3"/>
        <v>2942.367898</v>
      </c>
    </row>
    <row r="50" spans="1:4" x14ac:dyDescent="0.2">
      <c r="A50" s="82" t="s">
        <v>89</v>
      </c>
      <c r="B50" s="83">
        <f t="shared" si="3"/>
        <v>2635.1043279999999</v>
      </c>
      <c r="C50" s="83">
        <f t="shared" si="3"/>
        <v>3211.5894010000002</v>
      </c>
      <c r="D50" s="83">
        <f t="shared" si="3"/>
        <v>3049.5094749999998</v>
      </c>
    </row>
    <row r="51" spans="1:4" x14ac:dyDescent="0.2">
      <c r="A51" s="81" t="s">
        <v>90</v>
      </c>
      <c r="B51" s="83" t="e">
        <f t="shared" si="3"/>
        <v>#N/A</v>
      </c>
      <c r="C51" s="83">
        <f t="shared" si="3"/>
        <v>2687.2782529999999</v>
      </c>
      <c r="D51" s="83">
        <f t="shared" si="3"/>
        <v>2350.7526240000002</v>
      </c>
    </row>
    <row r="52" spans="1:4" x14ac:dyDescent="0.2">
      <c r="A52" s="82" t="s">
        <v>91</v>
      </c>
      <c r="B52" s="83" t="e">
        <f t="shared" si="3"/>
        <v>#N/A</v>
      </c>
      <c r="C52" s="83">
        <f t="shared" si="3"/>
        <v>2515.8145209999998</v>
      </c>
      <c r="D52" s="83">
        <f t="shared" si="3"/>
        <v>3070.956502</v>
      </c>
    </row>
    <row r="53" spans="1:4" x14ac:dyDescent="0.2">
      <c r="A53" s="82" t="s">
        <v>92</v>
      </c>
      <c r="B53" s="83" t="e">
        <f t="shared" si="3"/>
        <v>#N/A</v>
      </c>
      <c r="C53" s="83">
        <f t="shared" si="3"/>
        <v>2322.4437910000001</v>
      </c>
      <c r="D53" s="83">
        <f t="shared" si="3"/>
        <v>2822.7705799999999</v>
      </c>
    </row>
    <row r="54" spans="1:4" x14ac:dyDescent="0.2">
      <c r="A54" s="81" t="s">
        <v>93</v>
      </c>
      <c r="B54" s="83" t="e">
        <f t="shared" si="3"/>
        <v>#N/A</v>
      </c>
      <c r="C54" s="83">
        <f t="shared" si="3"/>
        <v>2749.3164499999998</v>
      </c>
      <c r="D54" s="83">
        <f t="shared" si="3"/>
        <v>2991.211851</v>
      </c>
    </row>
    <row r="55" spans="1:4" x14ac:dyDescent="0.2">
      <c r="A55" s="82" t="s">
        <v>94</v>
      </c>
      <c r="B55" s="83" t="e">
        <f t="shared" si="3"/>
        <v>#N/A</v>
      </c>
      <c r="C55" s="83">
        <f t="shared" si="3"/>
        <v>2292.98225</v>
      </c>
      <c r="D55" s="83">
        <f t="shared" si="3"/>
        <v>2630.8284749999998</v>
      </c>
    </row>
    <row r="56" spans="1:4" x14ac:dyDescent="0.2">
      <c r="A56" s="82" t="s">
        <v>95</v>
      </c>
      <c r="B56" s="83" t="e">
        <f t="shared" si="3"/>
        <v>#N/A</v>
      </c>
      <c r="C56" s="83">
        <f t="shared" si="3"/>
        <v>2267.5860419999999</v>
      </c>
      <c r="D56" s="83">
        <f t="shared" si="3"/>
        <v>3006.8167990000002</v>
      </c>
    </row>
    <row r="57" spans="1:4" x14ac:dyDescent="0.2">
      <c r="A57" s="81" t="s">
        <v>96</v>
      </c>
      <c r="B57" s="83" t="e">
        <f t="shared" si="3"/>
        <v>#N/A</v>
      </c>
      <c r="C57" s="83">
        <f t="shared" si="3"/>
        <v>2688.6499220000001</v>
      </c>
      <c r="D57" s="83">
        <f t="shared" si="3"/>
        <v>2611.7511020000002</v>
      </c>
    </row>
    <row r="58" spans="1:4" x14ac:dyDescent="0.2">
      <c r="A58" s="82" t="s">
        <v>97</v>
      </c>
      <c r="B58" s="83" t="e">
        <f t="shared" si="3"/>
        <v>#N/A</v>
      </c>
      <c r="C58" s="83">
        <f t="shared" si="3"/>
        <v>2395.6994540000001</v>
      </c>
      <c r="D58" s="83">
        <f t="shared" si="3"/>
        <v>3685.6614719999998</v>
      </c>
    </row>
    <row r="59" spans="1:4" x14ac:dyDescent="0.2">
      <c r="A59" s="82" t="s">
        <v>98</v>
      </c>
      <c r="B59" s="83" t="e">
        <f t="shared" si="3"/>
        <v>#N/A</v>
      </c>
      <c r="C59" s="83">
        <f t="shared" si="3"/>
        <v>2257.791534</v>
      </c>
      <c r="D59" s="83">
        <f t="shared" si="3"/>
        <v>1993.7943499999999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1/25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2025-06-02T11:17:30Z</cp:lastPrinted>
  <dcterms:created xsi:type="dcterms:W3CDTF">2012-03-28T07:56:08Z</dcterms:created>
  <dcterms:modified xsi:type="dcterms:W3CDTF">2025-06-02T11:35:42Z</dcterms:modified>
  <cp:category>LIS-Bericht</cp:category>
</cp:coreProperties>
</file>