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1_vj_SH\"/>
    </mc:Choice>
  </mc:AlternateContent>
  <xr:revisionPtr revIDLastSave="0" documentId="13_ncr:1_{CA0422F7-AC0C-4A90-BA2B-9BCE9DBAD805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<sst xmlns="http://schemas.openxmlformats.org/spreadsheetml/2006/main" count="240" uniqueCount="187">
  <si>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</si>
  <si>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</si>
  <si>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</si>
  <si>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</si>
  <si>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</si>
  <si>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</si>
  <si>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</si>
  <si>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</si>
  <si>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</si>
  <si>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</si>
  <si>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</si>
  <si>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</si>
  <si>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</si>
  <si>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</si>
  <si>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</si>
  <si>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</si>
  <si>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</si>
  <si>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</si>
  <si>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</si>
  <si>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</si>
  <si>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</si>
  <si>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</si>
  <si>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</si>
  <si>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</si>
  <si>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</si>
  <si>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</si>
  <si>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</si>
  <si>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</si>
  <si>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</si>
  <si>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</si>
  <si>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</si>
  <si>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</si>
  <si>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</si>
  <si>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</si>
  <si>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</si>
  <si>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</si>
  <si>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</si>
  <si>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</si>
  <si>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</si>
  <si>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</si>
  <si>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</si>
  <si>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</si>
  <si>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</si>
  <si>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</si>
  <si>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</si>
  <si>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</si>
  <si>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</si>
  <si>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</si>
  <si>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</si>
  <si>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</si>
  <si>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</si>
  <si>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</si>
  <si>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</si>
  <si>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</si>
  <si>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</si>
  <si>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</si>
  <si>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</si>
  <si>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</si>
  <si>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</si>
  <si>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</si>
  <si>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</si>
  <si>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</si>
  <si>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</si>
  <si>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</si>
  <si>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</si>
  <si>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</si>
  <si>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</si>
  <si>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</si>
  <si>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</si>
  <si>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</si>
  <si>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</si>
  <si>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</si>
  <si>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</si>
  <si>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</si>
  <si>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</si>
  <si>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</si>
  <si>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</si>
  <si>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</si>
  <si>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</si>
  <si>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</si>
  <si>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</si>
  <si>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</si>
  <si>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</si>
  <si>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</si>
  <si>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</si>
  <si>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</si>
  <si>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</si>
  <si>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</si>
  <si>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</si>
  <si>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</si>
  <si>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</si>
  <si>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</si>
  <si>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</si>
  <si>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</si>
  <si>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</si>
  <si>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</si>
  <si>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</si>
  <si>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</si>
  <si>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</si>
  <si>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</si>
  <si>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</si>
  <si>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</si>
  <si>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</si>
  <si>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</si>
  <si>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</si>
  <si>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</si>
  <si>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</si>
  <si>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</si>
  <si>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</si>
  <si>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</si>
  <si>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</si>
  <si>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</si>
  <si>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</si>
  <si>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</si>
  <si>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</si>
  <si>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</si>
  <si>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</si>
  <si>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</si>
  <si>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</si>
  <si>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</si>
  <si>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</si>
  <si>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</si>
  <si>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</si>
  <si>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</si>
  <si>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</si>
  <si>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</si>
  <si>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</si>
  <si>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</si>
  <si>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</si>
  <si>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</si>
  <si>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</si>
  <si>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</si>
  <si>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</si>
  <si>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</si>
  <si>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</si>
  <si>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</si>
  <si>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</si>
  <si>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</si>
  <si>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</si>
  <si>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</si>
  <si>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</si>
  <si>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</si>
  <si>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</si>
  <si>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</si>
  <si>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</si>
  <si>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</si>
  <si>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</si>
  <si>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</si>
  <si>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</si>
  <si>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</si>
  <si>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</si>
  <si>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</si>
  <si>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</si>
  <si>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</si>
  <si>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</si>
  <si>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</si>
  <si>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</si>
  <si>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</si>
  <si>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</si>
  <si>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</si>
  <si>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</si>
  <si>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</si>
  <si>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</si>
  <si>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</si>
  <si>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</si>
  <si>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Zuschätzungen, Rückwaren und Ersatzlieferungen</t>
  </si>
  <si>
    <t>Kennziffer: G III 1 - vj 2/24 SH</t>
  </si>
  <si>
    <t>2. Quartal 2024</t>
  </si>
  <si>
    <t xml:space="preserve">© Statistisches Amt für Hamburg und Schleswig-Holstein, Hamburg 2024  
Auszugsweise Vervielfältigung und Verbreitung mit Quellenangabe gestattet.        </t>
  </si>
  <si>
    <t>Januar - Juni</t>
  </si>
  <si>
    <r>
      <t>2024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</si>
  <si>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</si>
  <si>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</si>
  <si>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</si>
  <si>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</si>
  <si>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2022 bis 2024 im Monatsvergleich</t>
  </si>
  <si>
    <t>Januar - Juni 2024</t>
  </si>
  <si>
    <t>Verein.Staaten (USA)</t>
  </si>
  <si>
    <t>Frankreich</t>
  </si>
  <si>
    <t>China, Volksrepublik</t>
  </si>
  <si>
    <t>Vereinigt.Königreich</t>
  </si>
  <si>
    <t>Kaimaninseln</t>
  </si>
  <si>
    <t>2. Ausfuhr des Landes Schleswig-Holstein in den Jahren 2022 bis 2024</t>
  </si>
  <si>
    <t>China einschl. Hongkong</t>
  </si>
  <si>
    <t>Herausgegeben am: 10. September 2024</t>
  </si>
  <si>
    <t>1. Ausfuhr des Landes Schleswig-Holstein nach Warengruppen und -untergruppen</t>
  </si>
  <si>
    <r>
      <t>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</si>
</sst>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€_-;\-* #,##0.00\ _€_-;_-* &quot;-&quot;??\ _€_-;_-@_-"/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7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  <xf numFmtId="43" fontId="29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3" xfId="0" applyFont="1" applyBorder="1"/>
    <xf numFmtId="0" fontId="14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2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vertical="center" indent="2"/>
    </xf>
    <xf numFmtId="0" fontId="15" fillId="0" borderId="13" xfId="0" applyFont="1" applyBorder="1" applyAlignment="1">
      <alignment horizontal="left" indent="1"/>
    </xf>
    <xf numFmtId="0" fontId="14" fillId="0" borderId="13" xfId="0" applyFont="1" applyBorder="1"/>
    <xf numFmtId="0" fontId="14" fillId="0" borderId="13" xfId="0" applyFont="1" applyBorder="1" applyAlignment="1">
      <alignment horizontal="left" indent="1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4"/>
    </xf>
    <xf numFmtId="0" fontId="14" fillId="0" borderId="13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9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indent="2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5" xfId="0" applyNumberFormat="1" applyFont="1" applyBorder="1"/>
    <xf numFmtId="169" fontId="23" fillId="0" borderId="16" xfId="0" applyNumberFormat="1" applyFont="1" applyBorder="1"/>
    <xf numFmtId="170" fontId="23" fillId="0" borderId="16" xfId="0" applyNumberFormat="1" applyFont="1" applyBorder="1"/>
    <xf numFmtId="0" fontId="14" fillId="3" borderId="17" xfId="0" quotePrefix="1" applyFont="1" applyFill="1" applyBorder="1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169" fontId="15" fillId="0" borderId="0" xfId="0" applyNumberFormat="1" applyFont="1"/>
    <xf numFmtId="169" fontId="23" fillId="0" borderId="20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43" fontId="0" fillId="0" borderId="0" xfId="6" applyFont="1"/>
    <xf numFmtId="43" fontId="14" fillId="0" borderId="0" xfId="6" applyFont="1"/>
    <xf numFmtId="0" fontId="0" fillId="0" borderId="0" xfId="0" applyAlignment="1">
      <alignment vertical="center"/>
    </xf>
    <xf numFmtId="0" fontId="7" fillId="0" borderId="0" xfId="0" applyFont="1" applyAlignment="1">
      <alignment horizont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7" xfId="0" applyFont="1" applyFill="1" applyBorder="1" applyAlignment="1">
      <alignment horizontal="center" vertical="center"/>
    </xf>
    <xf numFmtId="0" fontId="14" fillId="3" borderId="18" xfId="0" applyFont="1" applyFill="1" applyBorder="1" applyAlignment="1"/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7">
    <cellStyle name="Euro" xfId="2" xr:uid="{00000000-0005-0000-0000-000000000000}"/>
    <cellStyle name="Komma" xfId="6" builtinId="3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1428571428572"/>
          <c:y val="9.8826120730682657E-2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2374.6221350000001</c:v>
                </c:pt>
                <c:pt idx="1">
                  <c:v>2546.3453979999999</c:v>
                </c:pt>
                <c:pt idx="2">
                  <c:v>2617.3110499999998</c:v>
                </c:pt>
                <c:pt idx="3">
                  <c:v>2685.310262</c:v>
                </c:pt>
                <c:pt idx="4">
                  <c:v>2720.004664</c:v>
                </c:pt>
                <c:pt idx="5">
                  <c:v>2585.7424310000001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C2-420C-A2AF-0D09FAD9B7F6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2333.167868</c:v>
                </c:pt>
                <c:pt idx="1">
                  <c:v>2392.0259700000001</c:v>
                </c:pt>
                <c:pt idx="2">
                  <c:v>2324.3848429999998</c:v>
                </c:pt>
                <c:pt idx="3">
                  <c:v>2645.2490699999998</c:v>
                </c:pt>
                <c:pt idx="4">
                  <c:v>2106.4359939999999</c:v>
                </c:pt>
                <c:pt idx="5">
                  <c:v>3020.7806430000001</c:v>
                </c:pt>
                <c:pt idx="6">
                  <c:v>2598.6158270000001</c:v>
                </c:pt>
                <c:pt idx="7">
                  <c:v>2198.8254069999998</c:v>
                </c:pt>
                <c:pt idx="8">
                  <c:v>2279.0674749999998</c:v>
                </c:pt>
                <c:pt idx="9">
                  <c:v>2487.083005</c:v>
                </c:pt>
                <c:pt idx="10">
                  <c:v>2689.3657509999998</c:v>
                </c:pt>
                <c:pt idx="11">
                  <c:v>1926.6740789999999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C2-420C-A2AF-0D09FAD9B7F6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1750.2160220000001</c:v>
                </c:pt>
                <c:pt idx="1">
                  <c:v>2381.4741039999999</c:v>
                </c:pt>
                <c:pt idx="2">
                  <c:v>2879.10383</c:v>
                </c:pt>
                <c:pt idx="3">
                  <c:v>1958.4862599999999</c:v>
                </c:pt>
                <c:pt idx="4">
                  <c:v>2629.2342979999999</c:v>
                </c:pt>
                <c:pt idx="5">
                  <c:v>2595.4334709999998</c:v>
                </c:pt>
                <c:pt idx="6">
                  <c:v>2431.5061529999998</c:v>
                </c:pt>
                <c:pt idx="7">
                  <c:v>2353.1667040000002</c:v>
                </c:pt>
                <c:pt idx="8">
                  <c:v>2669.2862479999999</c:v>
                </c:pt>
                <c:pt idx="9">
                  <c:v>2394.417007</c:v>
                </c:pt>
                <c:pt idx="10">
                  <c:v>2428.7830800000002</c:v>
                </c:pt>
                <c:pt idx="11">
                  <c:v>2187.2058000000002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2-420C-A2AF-0D09FAD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Italien</c:v>
                </c:pt>
                <c:pt idx="3">
                  <c:v>Verein.Staaten (USA)</c:v>
                </c:pt>
                <c:pt idx="4">
                  <c:v>Dänemark</c:v>
                </c:pt>
                <c:pt idx="5">
                  <c:v>Frankreich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Spanien</c:v>
                </c:pt>
                <c:pt idx="10">
                  <c:v>Norwegen</c:v>
                </c:pt>
                <c:pt idx="11">
                  <c:v>Österreich</c:v>
                </c:pt>
                <c:pt idx="12">
                  <c:v>Kaimaninseln</c:v>
                </c:pt>
                <c:pt idx="13">
                  <c:v>Schweden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1731.8676829999999</c:v>
                </c:pt>
                <c:pt idx="1">
                  <c:v>1467.6578939999999</c:v>
                </c:pt>
                <c:pt idx="2">
                  <c:v>1226.0072270000001</c:v>
                </c:pt>
                <c:pt idx="3">
                  <c:v>1033.0290259999999</c:v>
                </c:pt>
                <c:pt idx="4">
                  <c:v>920.80671900000004</c:v>
                </c:pt>
                <c:pt idx="5">
                  <c:v>895.41459499999996</c:v>
                </c:pt>
                <c:pt idx="6">
                  <c:v>700.53140900000005</c:v>
                </c:pt>
                <c:pt idx="7">
                  <c:v>666.32527100000004</c:v>
                </c:pt>
                <c:pt idx="8">
                  <c:v>470.51683200000002</c:v>
                </c:pt>
                <c:pt idx="9">
                  <c:v>429.02565900000002</c:v>
                </c:pt>
                <c:pt idx="10">
                  <c:v>417.71072900000001</c:v>
                </c:pt>
                <c:pt idx="11">
                  <c:v>399.85148400000003</c:v>
                </c:pt>
                <c:pt idx="12">
                  <c:v>388.89428700000002</c:v>
                </c:pt>
                <c:pt idx="13">
                  <c:v>364.95012200000002</c:v>
                </c:pt>
                <c:pt idx="14">
                  <c:v>321.16376200000002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D-4B7D-8601-34307279E59A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Italien</c:v>
                </c:pt>
                <c:pt idx="3">
                  <c:v>Verein.Staaten (USA)</c:v>
                </c:pt>
                <c:pt idx="4">
                  <c:v>Dänemark</c:v>
                </c:pt>
                <c:pt idx="5">
                  <c:v>Frankreich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Spanien</c:v>
                </c:pt>
                <c:pt idx="10">
                  <c:v>Norwegen</c:v>
                </c:pt>
                <c:pt idx="11">
                  <c:v>Österreich</c:v>
                </c:pt>
                <c:pt idx="12">
                  <c:v>Kaimaninseln</c:v>
                </c:pt>
                <c:pt idx="13">
                  <c:v>Schweden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1661.9938400000001</c:v>
                </c:pt>
                <c:pt idx="1">
                  <c:v>1231.0140349999999</c:v>
                </c:pt>
                <c:pt idx="2">
                  <c:v>1047.1074860000001</c:v>
                </c:pt>
                <c:pt idx="3">
                  <c:v>1283.6493230000001</c:v>
                </c:pt>
                <c:pt idx="4">
                  <c:v>895.02340700000002</c:v>
                </c:pt>
                <c:pt idx="5">
                  <c:v>887.06135900000004</c:v>
                </c:pt>
                <c:pt idx="6">
                  <c:v>619.23667399999999</c:v>
                </c:pt>
                <c:pt idx="7">
                  <c:v>612.48979699999995</c:v>
                </c:pt>
                <c:pt idx="8">
                  <c:v>501.623873</c:v>
                </c:pt>
                <c:pt idx="9">
                  <c:v>380.46044999999998</c:v>
                </c:pt>
                <c:pt idx="10">
                  <c:v>218.90075300000001</c:v>
                </c:pt>
                <c:pt idx="11">
                  <c:v>381.69604099999998</c:v>
                </c:pt>
                <c:pt idx="12">
                  <c:v>180.01003399999999</c:v>
                </c:pt>
                <c:pt idx="13">
                  <c:v>388.97362099999998</c:v>
                </c:pt>
                <c:pt idx="14">
                  <c:v>293.61505899999997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D-4B7D-8601-34307279E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79301587301588"/>
          <c:y val="0.33764163490016352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29</xdr:row>
      <xdr:rowOff>157161</xdr:rowOff>
    </xdr:from>
    <xdr:to>
      <xdr:col>6</xdr:col>
      <xdr:colOff>746924</xdr:colOff>
      <xdr:row>49</xdr:row>
      <xdr:rowOff>9524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</xdr:row>
      <xdr:rowOff>0</xdr:rowOff>
    </xdr:from>
    <xdr:to>
      <xdr:col>6</xdr:col>
      <xdr:colOff>746924</xdr:colOff>
      <xdr:row>23</xdr:row>
      <xdr:rowOff>4763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0.03361</cdr:x>
      <cdr:y>0.00552</cdr:y>
    </cdr:from>
    <cdr:to>
      <cdr:x>0.17841</cdr:x>
      <cdr:y>0.06626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11732" y="17062"/>
          <a:ext cx="912220" cy="187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0.00791</cdr:x>
      <cdr:y>0.00861</cdr:y>
    </cdr:from>
    <cdr:to>
      <cdr:x>0.17962</cdr:x>
      <cdr:y>0.09137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9806" y="26534"/>
          <a:ext cx="1081773" cy="2550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</a:t>
          </a:r>
          <a:r>
            <a:rPr lang="de-DE" sz="800" b="1">
              <a:latin typeface="Arial" pitchFamily="34" charset="0"/>
              <a:cs typeface="Arial" pitchFamily="34" charset="0"/>
            </a:rPr>
            <a:t>Mio</a:t>
          </a:r>
          <a:r>
            <a:rPr lang="de-DE" sz="900" b="1">
              <a:latin typeface="Arial" pitchFamily="34" charset="0"/>
              <a:cs typeface="Arial" pitchFamily="34" charset="0"/>
            </a:rPr>
            <a:t>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1" spans="1:7" x14ac:dyDescent="0.2">
      <c r="A1" s="106"/>
    </row>
    <row r="3" spans="1:7" ht="20.25" x14ac:dyDescent="0.3">
      <c r="A3" s="33"/>
    </row>
    <row r="4" spans="1:7" ht="20.25" x14ac:dyDescent="0.3">
      <c r="A4" s="33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148</v>
      </c>
    </row>
    <row r="16" spans="1:7" ht="15" x14ac:dyDescent="0.2">
      <c r="G16" s="67" t="s">
        <v>166</v>
      </c>
    </row>
    <row r="17" spans="1:7" x14ac:dyDescent="0.2">
      <c r="G17" s="68"/>
    </row>
    <row r="18" spans="1:7" ht="37.5" customHeight="1" x14ac:dyDescent="0.5">
      <c r="G18" s="34" t="s">
        <v>140</v>
      </c>
    </row>
    <row r="19" spans="1:7" ht="37.5" customHeight="1" x14ac:dyDescent="0.5">
      <c r="G19" s="34" t="s">
        <v>139</v>
      </c>
    </row>
    <row r="20" spans="1:7" ht="37.5" x14ac:dyDescent="0.5">
      <c r="G20" s="90" t="s">
        <v>167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184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53" customFormat="1" ht="15.75" x14ac:dyDescent="0.2">
      <c r="A1" s="108" t="s">
        <v>0</v>
      </c>
      <c r="B1" s="108"/>
      <c r="C1" s="108"/>
      <c r="D1" s="108"/>
      <c r="E1" s="108"/>
      <c r="F1" s="108"/>
      <c r="G1" s="108"/>
    </row>
    <row r="2" spans="1:7" s="53" customFormat="1" x14ac:dyDescent="0.2"/>
    <row r="3" spans="1:7" s="53" customFormat="1" x14ac:dyDescent="0.2"/>
    <row r="4" spans="1:7" s="53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53" customFormat="1" x14ac:dyDescent="0.2">
      <c r="A5" s="111"/>
      <c r="B5" s="111"/>
      <c r="C5" s="111"/>
      <c r="D5" s="111"/>
      <c r="E5" s="111"/>
      <c r="F5" s="111"/>
      <c r="G5" s="111"/>
    </row>
    <row r="6" spans="1:7" s="53" customFormat="1" x14ac:dyDescent="0.2">
      <c r="A6" s="75" t="s">
        <v>142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2" t="s">
        <v>110</v>
      </c>
      <c r="B8" s="113"/>
      <c r="C8" s="113"/>
      <c r="D8" s="113"/>
      <c r="E8" s="113"/>
      <c r="F8" s="113"/>
      <c r="G8" s="113"/>
    </row>
    <row r="9" spans="1:7" s="53" customFormat="1" x14ac:dyDescent="0.2">
      <c r="A9" s="113" t="s">
        <v>4</v>
      </c>
      <c r="B9" s="113"/>
      <c r="C9" s="113"/>
      <c r="D9" s="113"/>
      <c r="E9" s="113"/>
      <c r="F9" s="113"/>
      <c r="G9" s="113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53" customFormat="1" x14ac:dyDescent="0.2">
      <c r="A12" s="113" t="s">
        <v>3</v>
      </c>
      <c r="B12" s="113"/>
      <c r="C12" s="113"/>
      <c r="D12" s="113"/>
      <c r="E12" s="113"/>
      <c r="F12" s="113"/>
      <c r="G12" s="113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2" t="s">
        <v>112</v>
      </c>
      <c r="B15" s="113"/>
      <c r="C15" s="113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4" t="s">
        <v>159</v>
      </c>
      <c r="B17" s="113"/>
      <c r="C17" s="113"/>
      <c r="D17" s="80"/>
      <c r="E17" s="80"/>
      <c r="F17" s="80"/>
      <c r="G17" s="80"/>
    </row>
    <row r="18" spans="1:7" s="53" customFormat="1" ht="12.75" customHeight="1" x14ac:dyDescent="0.2">
      <c r="A18" s="80" t="s">
        <v>132</v>
      </c>
      <c r="B18" s="114" t="s">
        <v>160</v>
      </c>
      <c r="C18" s="113"/>
      <c r="D18" s="80"/>
      <c r="E18" s="80"/>
      <c r="F18" s="80"/>
      <c r="G18" s="80"/>
    </row>
    <row r="19" spans="1:7" s="53" customFormat="1" ht="12.75" customHeight="1" x14ac:dyDescent="0.2">
      <c r="A19" s="80" t="s">
        <v>133</v>
      </c>
      <c r="B19" s="81" t="s">
        <v>161</v>
      </c>
      <c r="C19" s="81"/>
      <c r="D19" s="81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2" t="s">
        <v>143</v>
      </c>
      <c r="B21" s="113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134</v>
      </c>
      <c r="B23" s="113" t="s">
        <v>135</v>
      </c>
      <c r="C23" s="113"/>
      <c r="D23" s="80"/>
      <c r="E23" s="80"/>
      <c r="F23" s="80"/>
      <c r="G23" s="80"/>
    </row>
    <row r="24" spans="1:7" s="53" customFormat="1" ht="12.75" customHeight="1" x14ac:dyDescent="0.2">
      <c r="A24" s="80" t="s">
        <v>136</v>
      </c>
      <c r="B24" s="113" t="s">
        <v>137</v>
      </c>
      <c r="C24" s="113"/>
      <c r="D24" s="80"/>
      <c r="E24" s="80"/>
      <c r="F24" s="80"/>
      <c r="G24" s="80"/>
    </row>
    <row r="25" spans="1:7" s="53" customFormat="1" ht="12.75" customHeight="1" x14ac:dyDescent="0.2">
      <c r="A25" s="80"/>
      <c r="B25" s="113"/>
      <c r="C25" s="113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144</v>
      </c>
      <c r="B27" s="81" t="s">
        <v>145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4" t="s">
        <v>168</v>
      </c>
      <c r="B29" s="113"/>
      <c r="C29" s="113"/>
      <c r="D29" s="113"/>
      <c r="E29" s="113"/>
      <c r="F29" s="113"/>
      <c r="G29" s="113"/>
    </row>
    <row r="30" spans="1:7" s="53" customFormat="1" ht="41.85" customHeight="1" x14ac:dyDescent="0.2">
      <c r="A30" s="113" t="s">
        <v>150</v>
      </c>
      <c r="B30" s="113"/>
      <c r="C30" s="113"/>
      <c r="D30" s="113"/>
      <c r="E30" s="113"/>
      <c r="F30" s="113"/>
      <c r="G30" s="113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111" t="s">
        <v>146</v>
      </c>
      <c r="B41" s="111"/>
      <c r="C41" s="79"/>
      <c r="D41" s="79"/>
      <c r="E41" s="79"/>
      <c r="F41" s="79"/>
      <c r="G41" s="79"/>
    </row>
    <row r="42" spans="1:7" s="53" customFormat="1" x14ac:dyDescent="0.2">
      <c r="A42" s="79"/>
      <c r="B42" s="79"/>
      <c r="C42" s="79"/>
      <c r="D42" s="79"/>
      <c r="E42" s="79"/>
      <c r="F42" s="79"/>
      <c r="G42" s="79"/>
    </row>
    <row r="43" spans="1:7" s="53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x14ac:dyDescent="0.2">
      <c r="A51" s="8" t="s">
        <v>147</v>
      </c>
      <c r="B51" s="8" t="s">
        <v>13</v>
      </c>
      <c r="C51" s="79"/>
      <c r="D51" s="79"/>
      <c r="E51" s="79"/>
      <c r="F51" s="79"/>
      <c r="G51" s="79"/>
    </row>
    <row r="52" spans="1:7" s="53" customFormat="1" x14ac:dyDescent="0.2">
      <c r="A52" s="8" t="s">
        <v>138</v>
      </c>
      <c r="B52" s="8" t="s">
        <v>14</v>
      </c>
      <c r="C52" s="79"/>
      <c r="D52" s="79"/>
      <c r="E52" s="79"/>
      <c r="F52" s="79"/>
      <c r="G52" s="79"/>
    </row>
    <row r="53" spans="1:7" s="53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7">
    <mergeCell ref="A30:G30"/>
    <mergeCell ref="A41:B41"/>
    <mergeCell ref="B23:C23"/>
    <mergeCell ref="B24:C24"/>
    <mergeCell ref="B25:C25"/>
    <mergeCell ref="A29:G29"/>
    <mergeCell ref="A1:G1"/>
    <mergeCell ref="A4:G4"/>
    <mergeCell ref="A5:G5"/>
    <mergeCell ref="A8:G8"/>
    <mergeCell ref="A21:B21"/>
    <mergeCell ref="A9:G9"/>
    <mergeCell ref="A12:G12"/>
    <mergeCell ref="A15:C15"/>
    <mergeCell ref="A17:C17"/>
    <mergeCell ref="B18:C18"/>
    <mergeCell ref="A11:G11"/>
  </mergeCells>
  <hyperlinks>
    <hyperlink ref="B26" r:id="rId1" display="www.statistik-nord.de" xr:uid="{00000000-0004-0000-0200-000001000000}"/>
    <hyperlink ref="B27" r:id="rId2" xr:uid="{00000000-0004-0000-0200-000002000000}"/>
    <hyperlink ref="B19" r:id="rId3" display="mailto:hafen@statistik-nord.de" xr:uid="{21432FFE-A727-41F0-8DDF-9182644B1E7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9" width="11.28515625" customWidth="1"/>
    <col min="10" max="26" width="12.7109375" customWidth="1"/>
  </cols>
  <sheetData>
    <row r="1" spans="1:8" ht="12.75" customHeight="1" x14ac:dyDescent="0.2">
      <c r="A1" s="117" t="s">
        <v>185</v>
      </c>
      <c r="B1" s="117"/>
      <c r="C1" s="117"/>
      <c r="D1" s="117"/>
      <c r="E1" s="117"/>
      <c r="F1" s="117"/>
      <c r="G1" s="117"/>
    </row>
    <row r="2" spans="1:8" ht="12.75" customHeight="1" x14ac:dyDescent="0.2"/>
    <row r="3" spans="1:8" s="9" customFormat="1" ht="26.25" customHeight="1" x14ac:dyDescent="0.2">
      <c r="A3" s="125" t="s">
        <v>131</v>
      </c>
      <c r="B3" s="91" t="s">
        <v>99</v>
      </c>
      <c r="C3" s="91" t="s">
        <v>100</v>
      </c>
      <c r="D3" s="91" t="s">
        <v>101</v>
      </c>
      <c r="E3" s="120" t="s">
        <v>169</v>
      </c>
      <c r="F3" s="121"/>
      <c r="G3" s="122"/>
    </row>
    <row r="4" spans="1:8" s="9" customFormat="1" ht="18" customHeight="1" x14ac:dyDescent="0.2">
      <c r="A4" s="126"/>
      <c r="B4" s="118" t="s">
        <v>170</v>
      </c>
      <c r="C4" s="119"/>
      <c r="D4" s="119"/>
      <c r="E4" s="37" t="s">
        <v>170</v>
      </c>
      <c r="F4" s="37" t="s">
        <v>171</v>
      </c>
      <c r="G4" s="123" t="s">
        <v>152</v>
      </c>
    </row>
    <row r="5" spans="1:8" s="9" customFormat="1" ht="17.25" customHeight="1" x14ac:dyDescent="0.2">
      <c r="A5" s="127"/>
      <c r="B5" s="118" t="s">
        <v>109</v>
      </c>
      <c r="C5" s="119"/>
      <c r="D5" s="119"/>
      <c r="E5" s="119"/>
      <c r="F5" s="119"/>
      <c r="G5" s="124"/>
    </row>
    <row r="6" spans="1:8" s="9" customFormat="1" ht="12" customHeight="1" x14ac:dyDescent="0.2">
      <c r="A6" s="74"/>
    </row>
    <row r="7" spans="1:8" s="9" customFormat="1" ht="12" customHeight="1" x14ac:dyDescent="0.2">
      <c r="A7" s="38" t="s">
        <v>22</v>
      </c>
      <c r="B7" s="92">
        <v>378.02673099999998</v>
      </c>
      <c r="C7" s="92">
        <v>351.28235000000001</v>
      </c>
      <c r="D7" s="92">
        <v>323.83587199999999</v>
      </c>
      <c r="E7" s="92">
        <v>2072.6522799999998</v>
      </c>
      <c r="F7" s="92">
        <v>2003.306988</v>
      </c>
      <c r="G7" s="93">
        <v>3.461540962787268</v>
      </c>
      <c r="H7" s="105"/>
    </row>
    <row r="8" spans="1:8" s="9" customFormat="1" ht="12" x14ac:dyDescent="0.2">
      <c r="A8" s="39" t="s">
        <v>23</v>
      </c>
      <c r="H8" s="105"/>
    </row>
    <row r="9" spans="1:8" s="9" customFormat="1" ht="12" x14ac:dyDescent="0.2">
      <c r="A9" s="40" t="s">
        <v>24</v>
      </c>
      <c r="B9" s="92">
        <v>17.058821999999999</v>
      </c>
      <c r="C9" s="92">
        <v>13.495319</v>
      </c>
      <c r="D9" s="92">
        <v>1.295838</v>
      </c>
      <c r="E9" s="92">
        <v>75.114361000000002</v>
      </c>
      <c r="F9" s="92">
        <v>72.784587000000002</v>
      </c>
      <c r="G9" s="93">
        <v>3.2009166995754157</v>
      </c>
      <c r="H9" s="105"/>
    </row>
    <row r="10" spans="1:8" s="9" customFormat="1" ht="12" x14ac:dyDescent="0.2">
      <c r="A10" s="40" t="s">
        <v>25</v>
      </c>
      <c r="B10" s="92">
        <v>155.88294099999999</v>
      </c>
      <c r="C10" s="92">
        <v>138.65582499999999</v>
      </c>
      <c r="D10" s="92">
        <v>127.60593299999999</v>
      </c>
      <c r="E10" s="92">
        <v>830.02441199999998</v>
      </c>
      <c r="F10" s="92">
        <v>802.90612599999997</v>
      </c>
      <c r="G10" s="93">
        <v>3.3775163897553995</v>
      </c>
      <c r="H10" s="105"/>
    </row>
    <row r="11" spans="1:8" s="9" customFormat="1" ht="12" x14ac:dyDescent="0.2">
      <c r="A11" s="41" t="s">
        <v>32</v>
      </c>
      <c r="H11" s="105"/>
    </row>
    <row r="12" spans="1:8" s="9" customFormat="1" ht="24" x14ac:dyDescent="0.2">
      <c r="A12" s="41" t="s">
        <v>141</v>
      </c>
      <c r="B12" s="92">
        <v>29.733142000000001</v>
      </c>
      <c r="C12" s="92">
        <v>21.529342</v>
      </c>
      <c r="D12" s="92">
        <v>21.982592</v>
      </c>
      <c r="E12" s="92">
        <v>158.484689</v>
      </c>
      <c r="F12" s="92">
        <v>149.94129000000001</v>
      </c>
      <c r="G12" s="93">
        <v>5.6978294637854532</v>
      </c>
      <c r="H12" s="105"/>
    </row>
    <row r="13" spans="1:8" s="9" customFormat="1" ht="12" x14ac:dyDescent="0.2">
      <c r="A13" s="41" t="s">
        <v>115</v>
      </c>
      <c r="B13" s="92">
        <v>61.698068999999997</v>
      </c>
      <c r="C13" s="92">
        <v>58.093313999999999</v>
      </c>
      <c r="D13" s="92">
        <v>51.167873999999998</v>
      </c>
      <c r="E13" s="92">
        <v>337.920278</v>
      </c>
      <c r="F13" s="92">
        <v>305.805116</v>
      </c>
      <c r="G13" s="93">
        <v>10.501839347906795</v>
      </c>
      <c r="H13" s="105"/>
    </row>
    <row r="14" spans="1:8" s="9" customFormat="1" ht="11.85" customHeight="1" x14ac:dyDescent="0.2">
      <c r="A14" s="40" t="s">
        <v>26</v>
      </c>
      <c r="B14" s="92">
        <v>178.850413</v>
      </c>
      <c r="C14" s="92">
        <v>175.007375</v>
      </c>
      <c r="D14" s="92">
        <v>171.78787800000001</v>
      </c>
      <c r="E14" s="92">
        <v>1010.880657</v>
      </c>
      <c r="F14" s="92">
        <v>964.13687600000003</v>
      </c>
      <c r="G14" s="93">
        <v>4.848251546391424</v>
      </c>
      <c r="H14" s="105"/>
    </row>
    <row r="15" spans="1:8" s="9" customFormat="1" ht="12" x14ac:dyDescent="0.2">
      <c r="A15" s="42" t="s">
        <v>28</v>
      </c>
      <c r="H15" s="105"/>
    </row>
    <row r="16" spans="1:8" s="9" customFormat="1" ht="12" x14ac:dyDescent="0.2">
      <c r="A16" s="42" t="s">
        <v>116</v>
      </c>
      <c r="B16" s="92">
        <v>8.0200499999999995</v>
      </c>
      <c r="C16" s="92">
        <v>9.4817040000000006</v>
      </c>
      <c r="D16" s="92">
        <v>6.4467359999999996</v>
      </c>
      <c r="E16" s="92">
        <v>58.923034999999999</v>
      </c>
      <c r="F16" s="92">
        <v>146.27651499999999</v>
      </c>
      <c r="G16" s="93">
        <v>-59.718048382544524</v>
      </c>
      <c r="H16" s="105"/>
    </row>
    <row r="17" spans="1:8" s="9" customFormat="1" ht="12" x14ac:dyDescent="0.2">
      <c r="A17" s="43" t="s">
        <v>117</v>
      </c>
      <c r="B17" s="92">
        <v>9.3149940000000004</v>
      </c>
      <c r="C17" s="92">
        <v>5.5461689999999999</v>
      </c>
      <c r="D17" s="92">
        <v>5.4428939999999999</v>
      </c>
      <c r="E17" s="92">
        <v>40.403587000000002</v>
      </c>
      <c r="F17" s="92">
        <v>29.218481000000001</v>
      </c>
      <c r="G17" s="93">
        <v>38.280929114692839</v>
      </c>
      <c r="H17" s="105"/>
    </row>
    <row r="18" spans="1:8" s="9" customFormat="1" ht="12" x14ac:dyDescent="0.2">
      <c r="A18" s="43" t="s">
        <v>118</v>
      </c>
      <c r="B18" s="92">
        <v>29.781960999999999</v>
      </c>
      <c r="C18" s="92">
        <v>31.391500000000001</v>
      </c>
      <c r="D18" s="92">
        <v>32.449255000000001</v>
      </c>
      <c r="E18" s="92">
        <v>176.86974499999999</v>
      </c>
      <c r="F18" s="92">
        <v>173.66442000000001</v>
      </c>
      <c r="G18" s="93">
        <v>1.8457004606930951</v>
      </c>
      <c r="H18" s="105"/>
    </row>
    <row r="19" spans="1:8" s="9" customFormat="1" ht="12" x14ac:dyDescent="0.2">
      <c r="A19" s="44" t="s">
        <v>27</v>
      </c>
      <c r="B19" s="92">
        <v>26.234555</v>
      </c>
      <c r="C19" s="92">
        <v>24.123830999999999</v>
      </c>
      <c r="D19" s="92">
        <v>23.146222999999999</v>
      </c>
      <c r="E19" s="92">
        <v>156.63284999999999</v>
      </c>
      <c r="F19" s="92">
        <v>163.479399</v>
      </c>
      <c r="G19" s="93">
        <v>-4.1880194335679022</v>
      </c>
      <c r="H19" s="105"/>
    </row>
    <row r="20" spans="1:8" s="9" customFormat="1" ht="12" x14ac:dyDescent="0.2">
      <c r="A20" s="45"/>
      <c r="H20" s="105"/>
    </row>
    <row r="21" spans="1:8" s="9" customFormat="1" ht="12" x14ac:dyDescent="0.2">
      <c r="A21" s="38" t="s">
        <v>29</v>
      </c>
      <c r="B21" s="92">
        <v>2126.106237</v>
      </c>
      <c r="C21" s="92">
        <v>2218.5361429999998</v>
      </c>
      <c r="D21" s="92">
        <v>2102.4466149999998</v>
      </c>
      <c r="E21" s="92">
        <v>12520.136866000001</v>
      </c>
      <c r="F21" s="92">
        <v>12076.81357</v>
      </c>
      <c r="G21" s="93">
        <v>3.6708631248664716</v>
      </c>
      <c r="H21" s="105"/>
    </row>
    <row r="22" spans="1:8" s="9" customFormat="1" ht="12" x14ac:dyDescent="0.2">
      <c r="A22" s="46" t="s">
        <v>23</v>
      </c>
      <c r="H22" s="105"/>
    </row>
    <row r="23" spans="1:8" s="9" customFormat="1" ht="12" x14ac:dyDescent="0.2">
      <c r="A23" s="44" t="s">
        <v>30</v>
      </c>
      <c r="B23" s="92">
        <v>12.849610999999999</v>
      </c>
      <c r="C23" s="92">
        <v>13.431573</v>
      </c>
      <c r="D23" s="92">
        <v>12.687034000000001</v>
      </c>
      <c r="E23" s="92">
        <v>78.905602999999999</v>
      </c>
      <c r="F23" s="92">
        <v>76.313979000000003</v>
      </c>
      <c r="G23" s="93">
        <v>3.3960016683182062</v>
      </c>
      <c r="H23" s="105"/>
    </row>
    <row r="24" spans="1:8" s="9" customFormat="1" ht="12" x14ac:dyDescent="0.2">
      <c r="A24" s="44" t="s">
        <v>31</v>
      </c>
      <c r="B24" s="92">
        <v>232.37401</v>
      </c>
      <c r="C24" s="92">
        <v>229.22746599999999</v>
      </c>
      <c r="D24" s="92">
        <v>216.03359800000001</v>
      </c>
      <c r="E24" s="92">
        <v>1314.2939919999999</v>
      </c>
      <c r="F24" s="92">
        <v>1324.79187</v>
      </c>
      <c r="G24" s="93">
        <v>-0.79241715153339953</v>
      </c>
      <c r="H24" s="105"/>
    </row>
    <row r="25" spans="1:8" s="9" customFormat="1" ht="12" x14ac:dyDescent="0.2">
      <c r="A25" s="42" t="s">
        <v>32</v>
      </c>
      <c r="H25" s="105"/>
    </row>
    <row r="26" spans="1:8" s="9" customFormat="1" ht="12" x14ac:dyDescent="0.2">
      <c r="A26" s="42" t="s">
        <v>33</v>
      </c>
      <c r="B26" s="92">
        <v>11.027794</v>
      </c>
      <c r="C26" s="92">
        <v>10.515772999999999</v>
      </c>
      <c r="D26" s="92">
        <v>10.106640000000001</v>
      </c>
      <c r="E26" s="92">
        <v>60.755007999999997</v>
      </c>
      <c r="F26" s="92">
        <v>47.728538</v>
      </c>
      <c r="G26" s="93">
        <v>27.292832644486197</v>
      </c>
      <c r="H26" s="105"/>
    </row>
    <row r="27" spans="1:8" s="9" customFormat="1" ht="12" x14ac:dyDescent="0.2">
      <c r="A27" s="42" t="s">
        <v>34</v>
      </c>
      <c r="B27" s="92">
        <v>64.274170999999996</v>
      </c>
      <c r="C27" s="92">
        <v>59.178871000000001</v>
      </c>
      <c r="D27" s="92">
        <v>46.237383000000001</v>
      </c>
      <c r="E27" s="92">
        <v>310.26510400000001</v>
      </c>
      <c r="F27" s="92">
        <v>339.56125900000001</v>
      </c>
      <c r="G27" s="93">
        <v>-8.6276494221621505</v>
      </c>
      <c r="H27" s="105"/>
    </row>
    <row r="28" spans="1:8" s="9" customFormat="1" ht="12" x14ac:dyDescent="0.2">
      <c r="A28" s="42" t="s">
        <v>119</v>
      </c>
      <c r="B28" s="92">
        <v>9.4006349999999994</v>
      </c>
      <c r="C28" s="92">
        <v>10.747254999999999</v>
      </c>
      <c r="D28" s="92">
        <v>15.499639999999999</v>
      </c>
      <c r="E28" s="92">
        <v>84.108639999999994</v>
      </c>
      <c r="F28" s="92">
        <v>88.765456</v>
      </c>
      <c r="G28" s="93">
        <v>-5.2462029823853982</v>
      </c>
      <c r="H28" s="105"/>
    </row>
    <row r="29" spans="1:8" s="9" customFormat="1" ht="12" x14ac:dyDescent="0.2">
      <c r="A29" s="42" t="s">
        <v>120</v>
      </c>
      <c r="B29" s="92">
        <v>24.129258</v>
      </c>
      <c r="C29" s="92">
        <v>30.8215</v>
      </c>
      <c r="D29" s="92">
        <v>23.342991999999999</v>
      </c>
      <c r="E29" s="92">
        <v>123.031221</v>
      </c>
      <c r="F29" s="92">
        <v>148.110725</v>
      </c>
      <c r="G29" s="93">
        <v>-16.932942567123348</v>
      </c>
      <c r="H29" s="105"/>
    </row>
    <row r="30" spans="1:8" s="9" customFormat="1" ht="12" x14ac:dyDescent="0.2">
      <c r="A30" s="46" t="s">
        <v>35</v>
      </c>
      <c r="B30" s="92">
        <v>1880.8826160000001</v>
      </c>
      <c r="C30" s="92">
        <v>1975.8771039999999</v>
      </c>
      <c r="D30" s="92">
        <v>1873.725983</v>
      </c>
      <c r="E30" s="92">
        <v>11126.937271000001</v>
      </c>
      <c r="F30" s="92">
        <v>10675.707721000001</v>
      </c>
      <c r="G30" s="93">
        <v>4.2266944898874925</v>
      </c>
      <c r="H30" s="105"/>
    </row>
    <row r="31" spans="1:8" s="9" customFormat="1" ht="12" x14ac:dyDescent="0.2">
      <c r="A31" s="47" t="s">
        <v>23</v>
      </c>
      <c r="H31" s="105"/>
    </row>
    <row r="32" spans="1:8" s="9" customFormat="1" ht="12" x14ac:dyDescent="0.2">
      <c r="A32" s="42" t="s">
        <v>36</v>
      </c>
      <c r="B32" s="92">
        <v>216.423902</v>
      </c>
      <c r="C32" s="92">
        <v>207.08744200000001</v>
      </c>
      <c r="D32" s="92">
        <v>211.310991</v>
      </c>
      <c r="E32" s="92">
        <v>1274.119273</v>
      </c>
      <c r="F32" s="92">
        <v>1564.339606</v>
      </c>
      <c r="G32" s="93">
        <v>-18.552258850115692</v>
      </c>
      <c r="H32" s="105"/>
    </row>
    <row r="33" spans="1:8" s="9" customFormat="1" ht="12" x14ac:dyDescent="0.2">
      <c r="A33" s="48" t="s">
        <v>32</v>
      </c>
      <c r="H33" s="105"/>
    </row>
    <row r="34" spans="1:8" s="9" customFormat="1" ht="12" x14ac:dyDescent="0.2">
      <c r="A34" s="48" t="s">
        <v>121</v>
      </c>
      <c r="B34" s="92">
        <v>21.984840999999999</v>
      </c>
      <c r="C34" s="92">
        <v>22.649922</v>
      </c>
      <c r="D34" s="92">
        <v>21.464096000000001</v>
      </c>
      <c r="E34" s="92">
        <v>131.61138800000001</v>
      </c>
      <c r="F34" s="92">
        <v>126.68409800000001</v>
      </c>
      <c r="G34" s="93">
        <v>3.8894305424189923</v>
      </c>
      <c r="H34" s="105"/>
    </row>
    <row r="35" spans="1:8" s="9" customFormat="1" ht="12" x14ac:dyDescent="0.2">
      <c r="A35" s="49" t="s">
        <v>37</v>
      </c>
      <c r="B35" s="92">
        <v>87.221040000000002</v>
      </c>
      <c r="C35" s="92">
        <v>87.339078999999998</v>
      </c>
      <c r="D35" s="92">
        <v>81.662415999999993</v>
      </c>
      <c r="E35" s="92">
        <v>500.73111999999998</v>
      </c>
      <c r="F35" s="92">
        <v>533.81795799999998</v>
      </c>
      <c r="G35" s="93">
        <v>-6.1981500442515909</v>
      </c>
      <c r="H35" s="105"/>
    </row>
    <row r="36" spans="1:8" s="9" customFormat="1" ht="12" x14ac:dyDescent="0.2">
      <c r="A36" s="49" t="s">
        <v>38</v>
      </c>
      <c r="B36" s="92">
        <v>32.987862999999997</v>
      </c>
      <c r="C36" s="92">
        <v>26.046415</v>
      </c>
      <c r="D36" s="92">
        <v>41.027106000000003</v>
      </c>
      <c r="E36" s="92">
        <v>207.52581499999999</v>
      </c>
      <c r="F36" s="92">
        <v>478.912283</v>
      </c>
      <c r="G36" s="93">
        <v>-56.667259878987068</v>
      </c>
      <c r="H36" s="105"/>
    </row>
    <row r="37" spans="1:8" s="9" customFormat="1" ht="12" x14ac:dyDescent="0.2">
      <c r="A37" s="47" t="s">
        <v>39</v>
      </c>
      <c r="B37" s="92">
        <v>1664.4587140000001</v>
      </c>
      <c r="C37" s="92">
        <v>1768.7896619999999</v>
      </c>
      <c r="D37" s="92">
        <v>1662.414992</v>
      </c>
      <c r="E37" s="92">
        <v>9852.8179980000004</v>
      </c>
      <c r="F37" s="92">
        <v>9111.3681149999993</v>
      </c>
      <c r="G37" s="93">
        <v>8.1376350251874499</v>
      </c>
      <c r="H37" s="105"/>
    </row>
    <row r="38" spans="1:8" s="9" customFormat="1" ht="12" x14ac:dyDescent="0.2">
      <c r="A38" s="48" t="s">
        <v>32</v>
      </c>
      <c r="H38" s="105"/>
    </row>
    <row r="39" spans="1:8" s="9" customFormat="1" ht="12" x14ac:dyDescent="0.2">
      <c r="A39" s="48" t="s">
        <v>122</v>
      </c>
      <c r="B39" s="92">
        <v>13.355937000000001</v>
      </c>
      <c r="C39" s="92">
        <v>8.6082239999999999</v>
      </c>
      <c r="D39" s="92">
        <v>4.5383839999999998</v>
      </c>
      <c r="E39" s="92">
        <v>47.634256999999998</v>
      </c>
      <c r="F39" s="92">
        <v>31.384450000000001</v>
      </c>
      <c r="G39" s="93">
        <v>51.776618675809175</v>
      </c>
      <c r="H39" s="105"/>
    </row>
    <row r="40" spans="1:8" s="9" customFormat="1" ht="12" x14ac:dyDescent="0.2">
      <c r="A40" s="49" t="s">
        <v>157</v>
      </c>
      <c r="B40" s="92">
        <v>25.282874</v>
      </c>
      <c r="C40" s="92">
        <v>21.512846</v>
      </c>
      <c r="D40" s="92">
        <v>21.628890999999999</v>
      </c>
      <c r="E40" s="92">
        <v>142.98043000000001</v>
      </c>
      <c r="F40" s="92">
        <v>151.15102200000001</v>
      </c>
      <c r="G40" s="93">
        <v>-5.4055817101918109</v>
      </c>
      <c r="H40" s="105"/>
    </row>
    <row r="41" spans="1:8" s="9" customFormat="1" ht="12" x14ac:dyDescent="0.2">
      <c r="A41" s="49" t="s">
        <v>158</v>
      </c>
      <c r="B41" s="92">
        <v>36.252648999999998</v>
      </c>
      <c r="C41" s="92">
        <v>37.151567999999997</v>
      </c>
      <c r="D41" s="92">
        <v>39.696145000000001</v>
      </c>
      <c r="E41" s="92">
        <v>226.180091</v>
      </c>
      <c r="F41" s="92">
        <v>221.85745800000001</v>
      </c>
      <c r="G41" s="93">
        <v>1.9483830018461532</v>
      </c>
      <c r="H41" s="105"/>
    </row>
    <row r="42" spans="1:8" s="9" customFormat="1" ht="12" x14ac:dyDescent="0.2">
      <c r="A42" s="49" t="s">
        <v>123</v>
      </c>
      <c r="B42" s="92">
        <v>77.652641000000003</v>
      </c>
      <c r="C42" s="92">
        <v>74.350263999999996</v>
      </c>
      <c r="D42" s="92">
        <v>63.816918000000001</v>
      </c>
      <c r="E42" s="92">
        <v>459.66267900000003</v>
      </c>
      <c r="F42" s="92">
        <v>496.40809300000001</v>
      </c>
      <c r="G42" s="93">
        <v>-7.4022592536580447</v>
      </c>
      <c r="H42" s="105"/>
    </row>
    <row r="43" spans="1:8" s="9" customFormat="1" ht="12" x14ac:dyDescent="0.2">
      <c r="A43" s="49" t="s">
        <v>40</v>
      </c>
      <c r="B43" s="92">
        <v>56.773591000000003</v>
      </c>
      <c r="C43" s="92">
        <v>49.048521000000001</v>
      </c>
      <c r="D43" s="92">
        <v>46.215778999999998</v>
      </c>
      <c r="E43" s="92">
        <v>296.74006000000003</v>
      </c>
      <c r="F43" s="92">
        <v>304.60896400000001</v>
      </c>
      <c r="G43" s="93">
        <v>-2.5832805104185894</v>
      </c>
      <c r="H43" s="105"/>
    </row>
    <row r="44" spans="1:8" s="9" customFormat="1" ht="12" x14ac:dyDescent="0.2">
      <c r="A44" s="49" t="s">
        <v>41</v>
      </c>
      <c r="B44" s="92">
        <v>501.627296</v>
      </c>
      <c r="C44" s="92">
        <v>419.14350999999999</v>
      </c>
      <c r="D44" s="92">
        <v>511.67981099999997</v>
      </c>
      <c r="E44" s="92">
        <v>2707.4282210000001</v>
      </c>
      <c r="F44" s="92">
        <v>2066.0515930000001</v>
      </c>
      <c r="G44" s="93">
        <v>31.04359204644507</v>
      </c>
      <c r="H44" s="105"/>
    </row>
    <row r="45" spans="1:8" s="9" customFormat="1" ht="12" x14ac:dyDescent="0.2">
      <c r="A45" s="49" t="s">
        <v>125</v>
      </c>
      <c r="B45" s="92">
        <v>350.09701100000001</v>
      </c>
      <c r="C45" s="92">
        <v>320.41110800000001</v>
      </c>
      <c r="D45" s="92">
        <v>318.74463800000001</v>
      </c>
      <c r="E45" s="92">
        <v>2009.599516</v>
      </c>
      <c r="F45" s="92">
        <v>2004.100475</v>
      </c>
      <c r="G45" s="93">
        <v>0.2743894863854166</v>
      </c>
      <c r="H45" s="105"/>
    </row>
    <row r="46" spans="1:8" s="9" customFormat="1" ht="12" x14ac:dyDescent="0.2">
      <c r="A46" s="49" t="s">
        <v>126</v>
      </c>
      <c r="B46" s="92">
        <v>15.409803</v>
      </c>
      <c r="C46" s="92">
        <v>12.784458000000001</v>
      </c>
      <c r="D46" s="92">
        <v>18.178265</v>
      </c>
      <c r="E46" s="92">
        <v>86.408942999999994</v>
      </c>
      <c r="F46" s="92">
        <v>85.941229000000007</v>
      </c>
      <c r="G46" s="93">
        <v>0.54422540315310641</v>
      </c>
      <c r="H46" s="105"/>
    </row>
    <row r="47" spans="1:8" s="9" customFormat="1" ht="12" x14ac:dyDescent="0.2">
      <c r="A47" s="49" t="s">
        <v>127</v>
      </c>
      <c r="B47" s="92">
        <v>80.702260999999993</v>
      </c>
      <c r="C47" s="92">
        <v>77.535265999999993</v>
      </c>
      <c r="D47" s="92">
        <v>84.921774999999997</v>
      </c>
      <c r="E47" s="92">
        <v>573.12123099999997</v>
      </c>
      <c r="F47" s="92">
        <v>505.08318300000002</v>
      </c>
      <c r="G47" s="93">
        <v>13.470661920652375</v>
      </c>
      <c r="H47" s="105"/>
    </row>
    <row r="48" spans="1:8" s="9" customFormat="1" ht="12" x14ac:dyDescent="0.2">
      <c r="A48" s="49" t="s">
        <v>124</v>
      </c>
      <c r="B48" s="92">
        <v>76.375135</v>
      </c>
      <c r="C48" s="92">
        <v>68.747382000000002</v>
      </c>
      <c r="D48" s="92">
        <v>81.681037000000003</v>
      </c>
      <c r="E48" s="92">
        <v>440.98257100000001</v>
      </c>
      <c r="F48" s="92">
        <v>352.82966299999998</v>
      </c>
      <c r="G48" s="93">
        <v>24.984551256394795</v>
      </c>
      <c r="H48" s="105"/>
    </row>
    <row r="49" spans="1:8" s="9" customFormat="1" ht="12" x14ac:dyDescent="0.2">
      <c r="A49" s="49" t="s">
        <v>43</v>
      </c>
      <c r="B49" s="92">
        <v>181.48038700000001</v>
      </c>
      <c r="C49" s="92">
        <v>170.30132499999999</v>
      </c>
      <c r="D49" s="92">
        <v>135.289963</v>
      </c>
      <c r="E49" s="92">
        <v>1082.050722</v>
      </c>
      <c r="F49" s="92">
        <v>794.50447499999996</v>
      </c>
      <c r="G49" s="93">
        <v>36.191897723420624</v>
      </c>
      <c r="H49" s="105"/>
    </row>
    <row r="50" spans="1:8" s="9" customFormat="1" ht="12" x14ac:dyDescent="0.2">
      <c r="A50" s="49" t="s">
        <v>42</v>
      </c>
      <c r="B50" s="92">
        <v>7.5914539999999997</v>
      </c>
      <c r="C50" s="92">
        <v>273.900149</v>
      </c>
      <c r="D50" s="92">
        <v>115.91222</v>
      </c>
      <c r="E50" s="92">
        <v>400.33015</v>
      </c>
      <c r="F50" s="92">
        <v>275.69182499999999</v>
      </c>
      <c r="G50" s="93">
        <v>45.209293021292893</v>
      </c>
      <c r="H50" s="105"/>
    </row>
    <row r="51" spans="1:8" s="9" customFormat="1" ht="12" x14ac:dyDescent="0.2">
      <c r="A51" s="50"/>
      <c r="H51" s="105"/>
    </row>
    <row r="52" spans="1:8" s="9" customFormat="1" ht="24" x14ac:dyDescent="0.2">
      <c r="A52" s="51" t="s">
        <v>165</v>
      </c>
      <c r="B52" s="92">
        <v>181.17729399999999</v>
      </c>
      <c r="C52" s="92">
        <v>150.186171</v>
      </c>
      <c r="D52" s="92">
        <v>159.45994400000001</v>
      </c>
      <c r="E52" s="92">
        <v>936.54679399999998</v>
      </c>
      <c r="F52" s="92">
        <v>741.92382999999995</v>
      </c>
      <c r="G52" s="93">
        <v>26.232202839474766</v>
      </c>
      <c r="H52" s="105"/>
    </row>
    <row r="53" spans="1:8" x14ac:dyDescent="0.2">
      <c r="A53" s="45"/>
      <c r="B53" s="9"/>
      <c r="C53" s="9"/>
      <c r="D53" s="9"/>
      <c r="E53" s="9"/>
      <c r="F53" s="9"/>
      <c r="G53" s="9"/>
      <c r="H53" s="105"/>
    </row>
    <row r="54" spans="1:8" x14ac:dyDescent="0.2">
      <c r="A54" s="52" t="s">
        <v>44</v>
      </c>
      <c r="B54" s="94">
        <v>2685.310262</v>
      </c>
      <c r="C54" s="95">
        <v>2720.004664</v>
      </c>
      <c r="D54" s="95">
        <v>2585.7424310000001</v>
      </c>
      <c r="E54" s="95">
        <v>15529.335940000001</v>
      </c>
      <c r="F54" s="95">
        <v>14822.044388</v>
      </c>
      <c r="G54" s="96">
        <v>4.7718893121965493</v>
      </c>
      <c r="H54" s="105"/>
    </row>
    <row r="55" spans="1:8" ht="7.5" customHeight="1" x14ac:dyDescent="0.2"/>
    <row r="56" spans="1:8" x14ac:dyDescent="0.2">
      <c r="A56" s="36" t="s">
        <v>151</v>
      </c>
    </row>
    <row r="57" spans="1:8" x14ac:dyDescent="0.2">
      <c r="A57" s="35" t="s">
        <v>113</v>
      </c>
      <c r="B57" s="35"/>
      <c r="C57" s="35"/>
      <c r="D57" s="35"/>
      <c r="E57" s="35"/>
      <c r="F57" s="35"/>
      <c r="G57" s="35"/>
    </row>
    <row r="58" spans="1:8" x14ac:dyDescent="0.2">
      <c r="A58" s="116" t="s">
        <v>114</v>
      </c>
      <c r="B58" s="116"/>
      <c r="C58" s="116"/>
      <c r="D58" s="116"/>
      <c r="E58" s="116"/>
      <c r="F58" s="116"/>
      <c r="G58" s="116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0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9" width="11.28515625" customWidth="1"/>
    <col min="10" max="26" width="12.85546875" customWidth="1"/>
  </cols>
  <sheetData>
    <row r="1" spans="1:8" ht="12.75" customHeight="1" x14ac:dyDescent="0.2">
      <c r="A1" s="128" t="s">
        <v>153</v>
      </c>
      <c r="B1" s="129"/>
      <c r="C1" s="129"/>
      <c r="D1" s="129"/>
      <c r="E1" s="129"/>
      <c r="F1" s="129"/>
      <c r="G1" s="129"/>
    </row>
    <row r="2" spans="1:8" ht="12.75" customHeight="1" x14ac:dyDescent="0.2">
      <c r="A2" s="70"/>
      <c r="B2" s="71"/>
      <c r="C2" s="71"/>
      <c r="D2" s="71"/>
      <c r="E2" s="71"/>
      <c r="F2" s="71"/>
      <c r="G2" s="71"/>
    </row>
    <row r="3" spans="1:8" ht="26.1" customHeight="1" x14ac:dyDescent="0.2">
      <c r="A3" s="132" t="s">
        <v>45</v>
      </c>
      <c r="B3" s="97" t="s">
        <v>99</v>
      </c>
      <c r="C3" s="97" t="s">
        <v>100</v>
      </c>
      <c r="D3" s="97" t="s">
        <v>101</v>
      </c>
      <c r="E3" s="133" t="s">
        <v>169</v>
      </c>
      <c r="F3" s="133"/>
      <c r="G3" s="134"/>
    </row>
    <row r="4" spans="1:8" ht="24" customHeight="1" x14ac:dyDescent="0.2">
      <c r="A4" s="132"/>
      <c r="B4" s="130" t="s">
        <v>172</v>
      </c>
      <c r="C4" s="131"/>
      <c r="D4" s="131"/>
      <c r="E4" s="98" t="s">
        <v>172</v>
      </c>
      <c r="F4" s="98" t="s">
        <v>173</v>
      </c>
      <c r="G4" s="135" t="s">
        <v>186</v>
      </c>
    </row>
    <row r="5" spans="1:8" ht="17.25" customHeight="1" x14ac:dyDescent="0.2">
      <c r="A5" s="132"/>
      <c r="B5" s="131" t="s">
        <v>109</v>
      </c>
      <c r="C5" s="131"/>
      <c r="D5" s="131"/>
      <c r="E5" s="131"/>
      <c r="F5" s="131"/>
      <c r="G5" s="136"/>
    </row>
    <row r="6" spans="1:8" ht="12" customHeight="1" x14ac:dyDescent="0.2">
      <c r="A6" s="73"/>
      <c r="B6" s="9"/>
      <c r="C6" s="9"/>
      <c r="D6" s="9"/>
      <c r="E6" s="9"/>
      <c r="F6" s="9"/>
      <c r="G6" s="9"/>
    </row>
    <row r="7" spans="1:8" ht="12.75" customHeight="1" x14ac:dyDescent="0.2">
      <c r="A7" s="61" t="s">
        <v>46</v>
      </c>
      <c r="B7" s="92">
        <v>2035.0739169999999</v>
      </c>
      <c r="C7" s="92">
        <v>1872.5705949999999</v>
      </c>
      <c r="D7" s="92">
        <v>1846.2293279999999</v>
      </c>
      <c r="E7" s="92">
        <v>11343.590834000001</v>
      </c>
      <c r="F7" s="92">
        <v>10237.916598</v>
      </c>
      <c r="G7" s="93">
        <v>10.799797257735008</v>
      </c>
      <c r="H7" s="104"/>
    </row>
    <row r="8" spans="1:8" ht="12.75" customHeight="1" x14ac:dyDescent="0.2">
      <c r="A8" s="54" t="s">
        <v>23</v>
      </c>
      <c r="B8" s="9"/>
      <c r="C8" s="9"/>
      <c r="D8" s="9"/>
      <c r="E8" s="9"/>
      <c r="F8" s="9"/>
      <c r="G8" s="9"/>
      <c r="H8" s="104"/>
    </row>
    <row r="9" spans="1:8" ht="12.75" customHeight="1" x14ac:dyDescent="0.2">
      <c r="A9" s="54" t="s">
        <v>47</v>
      </c>
      <c r="B9" s="92">
        <v>1735.1450689999999</v>
      </c>
      <c r="C9" s="92">
        <v>1582.23928</v>
      </c>
      <c r="D9" s="92">
        <v>1646.3838539999999</v>
      </c>
      <c r="E9" s="92">
        <v>9608.6616400000003</v>
      </c>
      <c r="F9" s="92">
        <v>8840.4326519999995</v>
      </c>
      <c r="G9" s="93">
        <v>8.6899478593527988</v>
      </c>
      <c r="H9" s="104"/>
    </row>
    <row r="10" spans="1:8" ht="12.75" customHeight="1" x14ac:dyDescent="0.2">
      <c r="A10" s="55" t="s">
        <v>23</v>
      </c>
      <c r="B10" s="9"/>
      <c r="C10" s="9"/>
      <c r="D10" s="9"/>
      <c r="E10" s="9"/>
      <c r="F10" s="9"/>
      <c r="G10" s="9"/>
      <c r="H10" s="104"/>
    </row>
    <row r="11" spans="1:8" ht="12.75" customHeight="1" x14ac:dyDescent="0.2">
      <c r="A11" s="55" t="s">
        <v>48</v>
      </c>
      <c r="B11" s="92">
        <v>1266.3596589999997</v>
      </c>
      <c r="C11" s="92">
        <v>1150.4704950000003</v>
      </c>
      <c r="D11" s="92">
        <v>1206.5942539999999</v>
      </c>
      <c r="E11" s="92">
        <v>6933.3084749999989</v>
      </c>
      <c r="F11" s="92">
        <v>6340.254379</v>
      </c>
      <c r="G11" s="93">
        <v>9.3537902511340008</v>
      </c>
      <c r="H11" s="104"/>
    </row>
    <row r="12" spans="1:8" ht="12.75" customHeight="1" x14ac:dyDescent="0.2">
      <c r="A12" s="56" t="s">
        <v>23</v>
      </c>
      <c r="B12" s="9"/>
      <c r="C12" s="9"/>
      <c r="D12" s="9"/>
      <c r="E12" s="9"/>
      <c r="F12" s="9"/>
      <c r="G12" s="9"/>
      <c r="H12" s="104"/>
    </row>
    <row r="13" spans="1:8" ht="12.75" customHeight="1" x14ac:dyDescent="0.2">
      <c r="A13" s="57" t="s">
        <v>49</v>
      </c>
      <c r="B13" s="92">
        <v>244.789297</v>
      </c>
      <c r="C13" s="92">
        <v>115.05707099999999</v>
      </c>
      <c r="D13" s="92">
        <v>119.14768599999999</v>
      </c>
      <c r="E13" s="92">
        <v>895.41459499999996</v>
      </c>
      <c r="F13" s="92">
        <v>887.06135900000004</v>
      </c>
      <c r="G13" s="93">
        <v>0.94167510682876809</v>
      </c>
      <c r="H13" s="104"/>
    </row>
    <row r="14" spans="1:8" ht="12.75" customHeight="1" x14ac:dyDescent="0.2">
      <c r="A14" s="57" t="s">
        <v>50</v>
      </c>
      <c r="B14" s="92">
        <v>162.21299099999999</v>
      </c>
      <c r="C14" s="92">
        <v>292.75341400000002</v>
      </c>
      <c r="D14" s="92">
        <v>327.673292</v>
      </c>
      <c r="E14" s="92">
        <v>1467.6578939999999</v>
      </c>
      <c r="F14" s="92">
        <v>1231.0140349999999</v>
      </c>
      <c r="G14" s="93">
        <v>19.223489925523069</v>
      </c>
      <c r="H14" s="104"/>
    </row>
    <row r="15" spans="1:8" ht="12.75" customHeight="1" x14ac:dyDescent="0.2">
      <c r="A15" s="57" t="s">
        <v>51</v>
      </c>
      <c r="B15" s="92">
        <v>13.162284</v>
      </c>
      <c r="C15" s="92">
        <v>11.466082999999999</v>
      </c>
      <c r="D15" s="92">
        <v>8.5747630000000008</v>
      </c>
      <c r="E15" s="92">
        <v>62.693122000000002</v>
      </c>
      <c r="F15" s="92">
        <v>44.011240000000001</v>
      </c>
      <c r="G15" s="93">
        <v>42.447979198041224</v>
      </c>
      <c r="H15" s="104"/>
    </row>
    <row r="16" spans="1:8" ht="12.75" customHeight="1" x14ac:dyDescent="0.2">
      <c r="A16" s="57" t="s">
        <v>52</v>
      </c>
      <c r="B16" s="92">
        <v>338.06725499999999</v>
      </c>
      <c r="C16" s="92">
        <v>243.08531300000001</v>
      </c>
      <c r="D16" s="92">
        <v>289.81531200000001</v>
      </c>
      <c r="E16" s="92">
        <v>1731.8676829999999</v>
      </c>
      <c r="F16" s="92">
        <v>1661.9938400000001</v>
      </c>
      <c r="G16" s="93">
        <v>4.2042179289906159</v>
      </c>
      <c r="H16" s="104"/>
    </row>
    <row r="17" spans="1:8" ht="12.75" customHeight="1" x14ac:dyDescent="0.2">
      <c r="A17" s="57" t="s">
        <v>53</v>
      </c>
      <c r="B17" s="92">
        <v>218.237798</v>
      </c>
      <c r="C17" s="92">
        <v>227.20659900000001</v>
      </c>
      <c r="D17" s="92">
        <v>199.54175900000001</v>
      </c>
      <c r="E17" s="92">
        <v>1226.0072270000001</v>
      </c>
      <c r="F17" s="92">
        <v>1047.1074860000001</v>
      </c>
      <c r="G17" s="93">
        <v>17.085136281797134</v>
      </c>
      <c r="H17" s="104"/>
    </row>
    <row r="18" spans="1:8" ht="12.75" customHeight="1" x14ac:dyDescent="0.2">
      <c r="A18" s="57" t="s">
        <v>54</v>
      </c>
      <c r="B18" s="92">
        <v>21.709216999999999</v>
      </c>
      <c r="C18" s="92">
        <v>11.631831999999999</v>
      </c>
      <c r="D18" s="92">
        <v>20.873975999999999</v>
      </c>
      <c r="E18" s="92">
        <v>92.919746000000004</v>
      </c>
      <c r="F18" s="92">
        <v>74.555903999999998</v>
      </c>
      <c r="G18" s="93">
        <v>24.630969533948658</v>
      </c>
      <c r="H18" s="104"/>
    </row>
    <row r="19" spans="1:8" ht="12.75" customHeight="1" x14ac:dyDescent="0.2">
      <c r="A19" s="57" t="s">
        <v>55</v>
      </c>
      <c r="B19" s="92">
        <v>18.621552000000001</v>
      </c>
      <c r="C19" s="92">
        <v>18.342628000000001</v>
      </c>
      <c r="D19" s="92">
        <v>17.246123000000001</v>
      </c>
      <c r="E19" s="92">
        <v>107.115972</v>
      </c>
      <c r="F19" s="92">
        <v>106.874379</v>
      </c>
      <c r="G19" s="93">
        <v>0.22605324331287591</v>
      </c>
      <c r="H19" s="104"/>
    </row>
    <row r="20" spans="1:8" ht="12.75" customHeight="1" x14ac:dyDescent="0.2">
      <c r="A20" s="57" t="s">
        <v>56</v>
      </c>
      <c r="B20" s="92">
        <v>18.787427999999998</v>
      </c>
      <c r="C20" s="92">
        <v>17.155733000000001</v>
      </c>
      <c r="D20" s="92">
        <v>19.679316</v>
      </c>
      <c r="E20" s="92">
        <v>111.197997</v>
      </c>
      <c r="F20" s="92">
        <v>98.154407000000006</v>
      </c>
      <c r="G20" s="93">
        <v>13.288848049379979</v>
      </c>
      <c r="H20" s="104"/>
    </row>
    <row r="21" spans="1:8" ht="12.75" customHeight="1" x14ac:dyDescent="0.2">
      <c r="A21" s="57" t="s">
        <v>57</v>
      </c>
      <c r="B21" s="92">
        <v>77.801404000000005</v>
      </c>
      <c r="C21" s="92">
        <v>72.419824000000006</v>
      </c>
      <c r="D21" s="92">
        <v>68.431987000000007</v>
      </c>
      <c r="E21" s="92">
        <v>429.02565900000002</v>
      </c>
      <c r="F21" s="92">
        <v>380.46044999999998</v>
      </c>
      <c r="G21" s="93">
        <v>12.764850853748399</v>
      </c>
      <c r="H21" s="104"/>
    </row>
    <row r="22" spans="1:8" ht="12.75" customHeight="1" x14ac:dyDescent="0.2">
      <c r="A22" s="57" t="s">
        <v>58</v>
      </c>
      <c r="B22" s="92">
        <v>24.493749000000001</v>
      </c>
      <c r="C22" s="92">
        <v>22.729465999999999</v>
      </c>
      <c r="D22" s="92">
        <v>23.287476000000002</v>
      </c>
      <c r="E22" s="92">
        <v>131.26052200000001</v>
      </c>
      <c r="F22" s="92">
        <v>129.18731</v>
      </c>
      <c r="G22" s="93">
        <v>1.6048108750000409</v>
      </c>
      <c r="H22" s="104"/>
    </row>
    <row r="23" spans="1:8" ht="12.75" customHeight="1" x14ac:dyDescent="0.2">
      <c r="A23" s="57" t="s">
        <v>59</v>
      </c>
      <c r="B23" s="92">
        <v>76.856441000000004</v>
      </c>
      <c r="C23" s="92">
        <v>66.729281999999998</v>
      </c>
      <c r="D23" s="92">
        <v>66.808895000000007</v>
      </c>
      <c r="E23" s="92">
        <v>399.85148400000003</v>
      </c>
      <c r="F23" s="92">
        <v>381.69604099999998</v>
      </c>
      <c r="G23" s="93">
        <v>4.7565185513674351</v>
      </c>
      <c r="H23" s="104"/>
    </row>
    <row r="24" spans="1:8" ht="12.75" customHeight="1" x14ac:dyDescent="0.2">
      <c r="A24" s="57" t="s">
        <v>68</v>
      </c>
      <c r="B24" s="92">
        <v>7.2741350000000002</v>
      </c>
      <c r="C24" s="92">
        <v>7.3026939999999998</v>
      </c>
      <c r="D24" s="92">
        <v>7.5379160000000001</v>
      </c>
      <c r="E24" s="92">
        <v>32.438068000000001</v>
      </c>
      <c r="F24" s="92">
        <v>35.243744999999997</v>
      </c>
      <c r="G24" s="93">
        <v>-7.9607799908891508</v>
      </c>
      <c r="H24" s="104"/>
    </row>
    <row r="25" spans="1:8" ht="12.75" customHeight="1" x14ac:dyDescent="0.2">
      <c r="A25" s="57" t="s">
        <v>69</v>
      </c>
      <c r="B25" s="92">
        <v>3.714121</v>
      </c>
      <c r="C25" s="92">
        <v>2.7861180000000001</v>
      </c>
      <c r="D25" s="92">
        <v>3.3316889999999999</v>
      </c>
      <c r="E25" s="92">
        <v>19.666253999999999</v>
      </c>
      <c r="F25" s="92">
        <v>21.744536</v>
      </c>
      <c r="G25" s="93">
        <v>-9.5577206154226531</v>
      </c>
      <c r="H25" s="104"/>
    </row>
    <row r="26" spans="1:8" ht="12.75" customHeight="1" x14ac:dyDescent="0.2">
      <c r="A26" s="57" t="s">
        <v>70</v>
      </c>
      <c r="B26" s="92">
        <v>11.177279</v>
      </c>
      <c r="C26" s="92">
        <v>13.686619</v>
      </c>
      <c r="D26" s="92">
        <v>7.918399</v>
      </c>
      <c r="E26" s="92">
        <v>65.660822999999993</v>
      </c>
      <c r="F26" s="92">
        <v>68.762585999999999</v>
      </c>
      <c r="G26" s="93">
        <v>-4.510829479275273</v>
      </c>
      <c r="H26" s="104"/>
    </row>
    <row r="27" spans="1:8" ht="12.75" customHeight="1" x14ac:dyDescent="0.2">
      <c r="A27" s="57" t="s">
        <v>62</v>
      </c>
      <c r="B27" s="92">
        <v>5.6732279999999999</v>
      </c>
      <c r="C27" s="92">
        <v>5.6060980000000002</v>
      </c>
      <c r="D27" s="92">
        <v>6.6339940000000004</v>
      </c>
      <c r="E27" s="92">
        <v>35.162016999999999</v>
      </c>
      <c r="F27" s="92">
        <v>36.458125000000003</v>
      </c>
      <c r="G27" s="93">
        <v>-3.5550594003394451</v>
      </c>
      <c r="H27" s="104"/>
    </row>
    <row r="28" spans="1:8" ht="12.75" customHeight="1" x14ac:dyDescent="0.2">
      <c r="A28" s="57" t="s">
        <v>163</v>
      </c>
      <c r="B28" s="92">
        <v>6.0128469999999998</v>
      </c>
      <c r="C28" s="92">
        <v>6.0518809999999998</v>
      </c>
      <c r="D28" s="92">
        <v>6.2962680000000004</v>
      </c>
      <c r="E28" s="92">
        <v>37.592666999999999</v>
      </c>
      <c r="F28" s="92">
        <v>30.710106</v>
      </c>
      <c r="G28" s="93">
        <v>22.411387964600323</v>
      </c>
      <c r="H28" s="104"/>
    </row>
    <row r="29" spans="1:8" ht="12.75" customHeight="1" x14ac:dyDescent="0.2">
      <c r="A29" s="57" t="s">
        <v>63</v>
      </c>
      <c r="B29" s="92">
        <v>15.609643</v>
      </c>
      <c r="C29" s="92">
        <v>14.300376</v>
      </c>
      <c r="D29" s="92">
        <v>11.667688</v>
      </c>
      <c r="E29" s="92">
        <v>74.578158999999999</v>
      </c>
      <c r="F29" s="92">
        <v>87.795411000000001</v>
      </c>
      <c r="G29" s="93">
        <v>-15.054604619369002</v>
      </c>
      <c r="H29" s="104"/>
    </row>
    <row r="30" spans="1:8" ht="12.75" customHeight="1" x14ac:dyDescent="0.2">
      <c r="A30" s="57" t="s">
        <v>60</v>
      </c>
      <c r="B30" s="92">
        <v>0.87186600000000003</v>
      </c>
      <c r="C30" s="92">
        <v>0.716642</v>
      </c>
      <c r="D30" s="92">
        <v>0.69491700000000001</v>
      </c>
      <c r="E30" s="92">
        <v>4.6327540000000003</v>
      </c>
      <c r="F30" s="92">
        <v>3.967435</v>
      </c>
      <c r="G30" s="93">
        <v>16.769499689345906</v>
      </c>
      <c r="H30" s="104"/>
    </row>
    <row r="31" spans="1:8" ht="12.75" customHeight="1" x14ac:dyDescent="0.2">
      <c r="A31" s="57" t="s">
        <v>61</v>
      </c>
      <c r="B31" s="92">
        <v>1.2871239999999999</v>
      </c>
      <c r="C31" s="92">
        <v>1.442822</v>
      </c>
      <c r="D31" s="92">
        <v>1.432798</v>
      </c>
      <c r="E31" s="92">
        <v>8.5658320000000003</v>
      </c>
      <c r="F31" s="92">
        <v>13.455984000000001</v>
      </c>
      <c r="G31" s="93">
        <v>-36.341838694219618</v>
      </c>
      <c r="H31" s="104"/>
    </row>
    <row r="32" spans="1:8" ht="12.75" customHeight="1" x14ac:dyDescent="0.2">
      <c r="A32" s="58" t="s">
        <v>64</v>
      </c>
      <c r="B32" s="92">
        <v>468.78541000000018</v>
      </c>
      <c r="C32" s="92">
        <v>431.76878499999975</v>
      </c>
      <c r="D32" s="92">
        <v>439.78960000000006</v>
      </c>
      <c r="E32" s="92">
        <v>2675.3531650000014</v>
      </c>
      <c r="F32" s="92">
        <v>2500.1782729999995</v>
      </c>
      <c r="G32" s="93">
        <v>7.006496052371773</v>
      </c>
      <c r="H32" s="104"/>
    </row>
    <row r="33" spans="1:8" ht="12.75" customHeight="1" x14ac:dyDescent="0.2">
      <c r="A33" s="56" t="s">
        <v>23</v>
      </c>
      <c r="B33" s="9"/>
      <c r="C33" s="9"/>
      <c r="D33" s="9"/>
      <c r="E33" s="9"/>
      <c r="F33" s="9"/>
      <c r="G33" s="9"/>
      <c r="H33" s="104"/>
    </row>
    <row r="34" spans="1:8" ht="12.75" customHeight="1" x14ac:dyDescent="0.2">
      <c r="A34" s="57" t="s">
        <v>65</v>
      </c>
      <c r="B34" s="92">
        <v>165.68668199999999</v>
      </c>
      <c r="C34" s="92">
        <v>146.12539000000001</v>
      </c>
      <c r="D34" s="92">
        <v>152.01949099999999</v>
      </c>
      <c r="E34" s="92">
        <v>920.80671900000004</v>
      </c>
      <c r="F34" s="92">
        <v>895.02340700000002</v>
      </c>
      <c r="G34" s="93">
        <v>2.8807416429948205</v>
      </c>
      <c r="H34" s="104"/>
    </row>
    <row r="35" spans="1:8" ht="12.75" customHeight="1" x14ac:dyDescent="0.2">
      <c r="A35" s="57" t="s">
        <v>66</v>
      </c>
      <c r="B35" s="92">
        <v>122.315279</v>
      </c>
      <c r="C35" s="92">
        <v>115.351409</v>
      </c>
      <c r="D35" s="92">
        <v>111.17846299999999</v>
      </c>
      <c r="E35" s="92">
        <v>700.53140900000005</v>
      </c>
      <c r="F35" s="92">
        <v>619.23667399999999</v>
      </c>
      <c r="G35" s="93">
        <v>13.128217112024615</v>
      </c>
      <c r="H35" s="104"/>
    </row>
    <row r="36" spans="1:8" ht="12.75" customHeight="1" x14ac:dyDescent="0.2">
      <c r="A36" s="57" t="s">
        <v>67</v>
      </c>
      <c r="B36" s="92">
        <v>64.108104999999995</v>
      </c>
      <c r="C36" s="92">
        <v>58.923938999999997</v>
      </c>
      <c r="D36" s="92">
        <v>58.853149999999999</v>
      </c>
      <c r="E36" s="92">
        <v>364.95012200000002</v>
      </c>
      <c r="F36" s="92">
        <v>388.97362099999998</v>
      </c>
      <c r="G36" s="93">
        <v>-6.1761255013228578</v>
      </c>
      <c r="H36" s="104"/>
    </row>
    <row r="37" spans="1:8" ht="12.75" customHeight="1" x14ac:dyDescent="0.2">
      <c r="A37" s="57" t="s">
        <v>71</v>
      </c>
      <c r="B37" s="92">
        <v>53.417760999999999</v>
      </c>
      <c r="C37" s="92">
        <v>46.983415000000001</v>
      </c>
      <c r="D37" s="92">
        <v>44.840212000000001</v>
      </c>
      <c r="E37" s="92">
        <v>292.21940499999999</v>
      </c>
      <c r="F37" s="92">
        <v>279.22319900000002</v>
      </c>
      <c r="G37" s="93">
        <v>4.6544148360680992</v>
      </c>
      <c r="H37" s="104"/>
    </row>
    <row r="38" spans="1:8" ht="12.75" customHeight="1" x14ac:dyDescent="0.2">
      <c r="A38" s="57" t="s">
        <v>72</v>
      </c>
      <c r="B38" s="92">
        <v>39.545321000000001</v>
      </c>
      <c r="C38" s="92">
        <v>42.729075999999999</v>
      </c>
      <c r="D38" s="92">
        <v>34.171771999999997</v>
      </c>
      <c r="E38" s="92">
        <v>238.75369000000001</v>
      </c>
      <c r="F38" s="92">
        <v>189.38856999999999</v>
      </c>
      <c r="G38" s="93">
        <v>26.065522327984226</v>
      </c>
      <c r="H38" s="104"/>
    </row>
    <row r="39" spans="1:8" ht="12.75" customHeight="1" x14ac:dyDescent="0.2">
      <c r="A39" s="57" t="s">
        <v>73</v>
      </c>
      <c r="B39" s="92">
        <v>17.200119000000001</v>
      </c>
      <c r="C39" s="92">
        <v>15.303196</v>
      </c>
      <c r="D39" s="92">
        <v>32.059894</v>
      </c>
      <c r="E39" s="92">
        <v>115.984571</v>
      </c>
      <c r="F39" s="92">
        <v>91.587459999999993</v>
      </c>
      <c r="G39" s="93">
        <v>26.638047392077482</v>
      </c>
      <c r="H39" s="104"/>
    </row>
    <row r="40" spans="1:8" ht="12.75" customHeight="1" x14ac:dyDescent="0.2">
      <c r="A40" s="57" t="s">
        <v>74</v>
      </c>
      <c r="B40" s="92">
        <v>6.512143</v>
      </c>
      <c r="C40" s="92">
        <v>6.35236</v>
      </c>
      <c r="D40" s="92">
        <v>6.6666179999999997</v>
      </c>
      <c r="E40" s="92">
        <v>42.107249000000003</v>
      </c>
      <c r="F40" s="92">
        <v>36.745342000000001</v>
      </c>
      <c r="G40" s="93">
        <v>14.592072649643598</v>
      </c>
      <c r="H40" s="104"/>
    </row>
    <row r="41" spans="1:8" ht="12.75" customHeight="1" x14ac:dyDescent="0.2">
      <c r="A41" s="60" t="s">
        <v>75</v>
      </c>
      <c r="B41" s="92">
        <v>299.92884800000002</v>
      </c>
      <c r="C41" s="92">
        <v>290.3313149999999</v>
      </c>
      <c r="D41" s="92">
        <v>199.84547399999997</v>
      </c>
      <c r="E41" s="92">
        <v>1734.9291940000003</v>
      </c>
      <c r="F41" s="92">
        <v>1397.4839460000003</v>
      </c>
      <c r="G41" s="93">
        <v>24.146627871172683</v>
      </c>
      <c r="H41" s="104"/>
    </row>
    <row r="42" spans="1:8" ht="12.75" customHeight="1" x14ac:dyDescent="0.2">
      <c r="A42" s="58" t="s">
        <v>32</v>
      </c>
      <c r="B42" s="9"/>
      <c r="C42" s="9"/>
      <c r="D42" s="9"/>
      <c r="E42" s="9"/>
      <c r="F42" s="9"/>
      <c r="G42" s="9"/>
      <c r="H42" s="104"/>
    </row>
    <row r="43" spans="1:8" ht="12.75" customHeight="1" x14ac:dyDescent="0.2">
      <c r="A43" s="58" t="s">
        <v>76</v>
      </c>
      <c r="B43" s="92">
        <v>55.711295999999997</v>
      </c>
      <c r="C43" s="92">
        <v>67.503118000000001</v>
      </c>
      <c r="D43" s="92">
        <v>25.273064999999999</v>
      </c>
      <c r="E43" s="92">
        <v>417.71072900000001</v>
      </c>
      <c r="F43" s="92">
        <v>218.90075300000001</v>
      </c>
      <c r="G43" s="93">
        <v>90.821969899756368</v>
      </c>
      <c r="H43" s="104"/>
    </row>
    <row r="44" spans="1:8" ht="12.75" customHeight="1" x14ac:dyDescent="0.2">
      <c r="A44" s="58" t="s">
        <v>77</v>
      </c>
      <c r="B44" s="92">
        <v>26.437214999999998</v>
      </c>
      <c r="C44" s="92">
        <v>26.59328</v>
      </c>
      <c r="D44" s="92">
        <v>15.046103</v>
      </c>
      <c r="E44" s="92">
        <v>139.10484199999999</v>
      </c>
      <c r="F44" s="92">
        <v>115.291983</v>
      </c>
      <c r="G44" s="93">
        <v>20.654392769009775</v>
      </c>
      <c r="H44" s="104"/>
    </row>
    <row r="45" spans="1:8" ht="12.75" customHeight="1" x14ac:dyDescent="0.2">
      <c r="A45" s="58" t="s">
        <v>78</v>
      </c>
      <c r="B45" s="92">
        <v>56.753222000000001</v>
      </c>
      <c r="C45" s="92">
        <v>47.529418</v>
      </c>
      <c r="D45" s="92">
        <v>52.624237999999998</v>
      </c>
      <c r="E45" s="92">
        <v>321.16376200000002</v>
      </c>
      <c r="F45" s="92">
        <v>293.61505899999997</v>
      </c>
      <c r="G45" s="93">
        <v>9.3825919875588113</v>
      </c>
      <c r="H45" s="104"/>
    </row>
    <row r="46" spans="1:8" ht="12.75" customHeight="1" x14ac:dyDescent="0.2">
      <c r="A46" s="58" t="s">
        <v>79</v>
      </c>
      <c r="B46" s="92">
        <v>28.361394000000001</v>
      </c>
      <c r="C46" s="92">
        <v>28.898195999999999</v>
      </c>
      <c r="D46" s="92">
        <v>21.059093000000001</v>
      </c>
      <c r="E46" s="92">
        <v>168.92548600000001</v>
      </c>
      <c r="F46" s="92">
        <v>161.63532699999999</v>
      </c>
      <c r="G46" s="93">
        <v>4.5102510294670992</v>
      </c>
      <c r="H46" s="104"/>
    </row>
    <row r="47" spans="1:8" ht="12.75" customHeight="1" x14ac:dyDescent="0.2">
      <c r="A47" s="58" t="s">
        <v>162</v>
      </c>
      <c r="B47" s="92">
        <v>79.637147999999996</v>
      </c>
      <c r="C47" s="92">
        <v>75.741067999999999</v>
      </c>
      <c r="D47" s="92">
        <v>69.040357999999998</v>
      </c>
      <c r="E47" s="92">
        <v>470.51683200000002</v>
      </c>
      <c r="F47" s="92">
        <v>501.623873</v>
      </c>
      <c r="G47" s="93">
        <v>-6.2012680564746603</v>
      </c>
      <c r="H47" s="104"/>
    </row>
    <row r="48" spans="1:8" ht="12.75" customHeight="1" x14ac:dyDescent="0.2">
      <c r="A48" s="58"/>
      <c r="B48" s="92"/>
      <c r="C48" s="92"/>
      <c r="D48" s="92"/>
      <c r="E48" s="92"/>
      <c r="F48" s="92"/>
      <c r="G48" s="93"/>
      <c r="H48" s="104"/>
    </row>
    <row r="49" spans="1:8" ht="12.75" customHeight="1" x14ac:dyDescent="0.2">
      <c r="A49" s="59" t="s">
        <v>80</v>
      </c>
      <c r="B49" s="92">
        <v>44.88973</v>
      </c>
      <c r="C49" s="92">
        <v>33.337837</v>
      </c>
      <c r="D49" s="92">
        <v>25.602103</v>
      </c>
      <c r="E49" s="92">
        <v>238.66840500000001</v>
      </c>
      <c r="F49" s="92">
        <v>334.36599100000001</v>
      </c>
      <c r="G49" s="93">
        <v>-28.620609923214346</v>
      </c>
      <c r="H49" s="104"/>
    </row>
    <row r="50" spans="1:8" ht="12.75" customHeight="1" x14ac:dyDescent="0.2">
      <c r="A50" s="60" t="s">
        <v>32</v>
      </c>
      <c r="B50" s="9"/>
      <c r="C50" s="9"/>
      <c r="D50" s="9"/>
      <c r="E50" s="9"/>
      <c r="F50" s="9"/>
      <c r="G50" s="9"/>
      <c r="H50" s="104"/>
    </row>
    <row r="51" spans="1:8" ht="12.75" customHeight="1" x14ac:dyDescent="0.2">
      <c r="A51" s="60" t="s">
        <v>81</v>
      </c>
      <c r="B51" s="92">
        <v>16.154785</v>
      </c>
      <c r="C51" s="92">
        <v>6.3003629999999999</v>
      </c>
      <c r="D51" s="92">
        <v>5.5918190000000001</v>
      </c>
      <c r="E51" s="92">
        <v>76.207874000000004</v>
      </c>
      <c r="F51" s="92">
        <v>94.388378000000003</v>
      </c>
      <c r="G51" s="93">
        <v>-19.261379827927541</v>
      </c>
      <c r="H51" s="104"/>
    </row>
    <row r="52" spans="1:8" ht="12.75" customHeight="1" x14ac:dyDescent="0.2">
      <c r="A52" s="60" t="s">
        <v>128</v>
      </c>
      <c r="B52" s="92">
        <v>5.4694560000000001</v>
      </c>
      <c r="C52" s="92">
        <v>3.715487</v>
      </c>
      <c r="D52" s="92">
        <v>2.8798979999999998</v>
      </c>
      <c r="E52" s="92">
        <v>32.054693999999998</v>
      </c>
      <c r="F52" s="92">
        <v>69.621044999999995</v>
      </c>
      <c r="G52" s="93">
        <v>-53.95832682488463</v>
      </c>
      <c r="H52" s="104"/>
    </row>
    <row r="53" spans="1:8" ht="12.75" customHeight="1" x14ac:dyDescent="0.2">
      <c r="A53" s="60" t="s">
        <v>82</v>
      </c>
      <c r="B53" s="92">
        <v>6.0564929999999997</v>
      </c>
      <c r="C53" s="92">
        <v>8.0948440000000002</v>
      </c>
      <c r="D53" s="92">
        <v>5.3635890000000002</v>
      </c>
      <c r="E53" s="92">
        <v>40.335219000000002</v>
      </c>
      <c r="F53" s="92">
        <v>46.525255999999999</v>
      </c>
      <c r="G53" s="93">
        <v>-13.304681225182293</v>
      </c>
      <c r="H53" s="104"/>
    </row>
    <row r="54" spans="1:8" ht="12.75" customHeight="1" x14ac:dyDescent="0.2">
      <c r="A54" s="61" t="s">
        <v>83</v>
      </c>
      <c r="B54" s="92">
        <v>248.62518600000001</v>
      </c>
      <c r="C54" s="92">
        <v>481.43141900000001</v>
      </c>
      <c r="D54" s="92">
        <v>355.702314</v>
      </c>
      <c r="E54" s="92">
        <v>1861.956596</v>
      </c>
      <c r="F54" s="92">
        <v>1883.3078829999999</v>
      </c>
      <c r="G54" s="93">
        <v>-1.1337119752288487</v>
      </c>
      <c r="H54" s="104"/>
    </row>
    <row r="55" spans="1:8" ht="12.75" customHeight="1" x14ac:dyDescent="0.2">
      <c r="A55" s="54" t="s">
        <v>32</v>
      </c>
      <c r="B55" s="9"/>
      <c r="C55" s="9"/>
      <c r="D55" s="9"/>
      <c r="E55" s="9"/>
      <c r="F55" s="9"/>
      <c r="G55" s="9"/>
      <c r="H55" s="104"/>
    </row>
    <row r="56" spans="1:8" ht="12.75" customHeight="1" x14ac:dyDescent="0.2">
      <c r="A56" s="60" t="s">
        <v>84</v>
      </c>
      <c r="B56" s="92">
        <v>208.34837400000001</v>
      </c>
      <c r="C56" s="92">
        <v>173.738958</v>
      </c>
      <c r="D56" s="92">
        <v>205.82876200000001</v>
      </c>
      <c r="E56" s="92">
        <v>1248.326773</v>
      </c>
      <c r="F56" s="92">
        <v>1492.097084</v>
      </c>
      <c r="G56" s="93">
        <v>-16.337429622642446</v>
      </c>
      <c r="H56" s="104"/>
    </row>
    <row r="57" spans="1:8" ht="12.75" customHeight="1" x14ac:dyDescent="0.2">
      <c r="A57" s="55" t="s">
        <v>32</v>
      </c>
      <c r="B57" s="9"/>
      <c r="C57" s="9"/>
      <c r="D57" s="9"/>
      <c r="E57" s="9"/>
      <c r="F57" s="9"/>
      <c r="G57" s="9"/>
      <c r="H57" s="104"/>
    </row>
    <row r="58" spans="1:8" ht="12.75" customHeight="1" x14ac:dyDescent="0.2">
      <c r="A58" s="55" t="s">
        <v>85</v>
      </c>
      <c r="B58" s="92">
        <v>167.85523599999999</v>
      </c>
      <c r="C58" s="92">
        <v>140.54459700000001</v>
      </c>
      <c r="D58" s="92">
        <v>164.528549</v>
      </c>
      <c r="E58" s="92">
        <v>1033.0290259999999</v>
      </c>
      <c r="F58" s="92">
        <v>1283.6493230000001</v>
      </c>
      <c r="G58" s="93">
        <v>-19.524046989272634</v>
      </c>
      <c r="H58" s="104"/>
    </row>
    <row r="59" spans="1:8" ht="12.75" customHeight="1" x14ac:dyDescent="0.2">
      <c r="A59" s="55" t="s">
        <v>86</v>
      </c>
      <c r="B59" s="92">
        <v>25.351444000000001</v>
      </c>
      <c r="C59" s="92">
        <v>20.465294</v>
      </c>
      <c r="D59" s="92">
        <v>23.820620999999999</v>
      </c>
      <c r="E59" s="92">
        <v>127.81382499999999</v>
      </c>
      <c r="F59" s="92">
        <v>138.81365600000001</v>
      </c>
      <c r="G59" s="93">
        <v>-7.9241706594054619</v>
      </c>
      <c r="H59" s="104"/>
    </row>
    <row r="60" spans="1:8" ht="12.75" customHeight="1" x14ac:dyDescent="0.2">
      <c r="A60" s="54" t="s">
        <v>129</v>
      </c>
      <c r="B60" s="99">
        <v>35.230210999999997</v>
      </c>
      <c r="C60" s="92">
        <v>29.730751999999999</v>
      </c>
      <c r="D60" s="92">
        <v>28.067283</v>
      </c>
      <c r="E60" s="92">
        <v>188.06013999999999</v>
      </c>
      <c r="F60" s="92">
        <v>181.06094300000001</v>
      </c>
      <c r="G60" s="93">
        <v>3.8656580950205068</v>
      </c>
      <c r="H60" s="104"/>
    </row>
    <row r="61" spans="1:8" ht="12.75" customHeight="1" x14ac:dyDescent="0.2">
      <c r="A61" s="55" t="s">
        <v>32</v>
      </c>
      <c r="B61" s="9"/>
      <c r="C61" s="9"/>
      <c r="D61" s="9"/>
      <c r="E61" s="9"/>
      <c r="F61" s="9"/>
      <c r="G61" s="9"/>
      <c r="H61" s="104"/>
    </row>
    <row r="62" spans="1:8" ht="12.75" customHeight="1" x14ac:dyDescent="0.2">
      <c r="A62" s="55" t="s">
        <v>87</v>
      </c>
      <c r="B62" s="92">
        <v>19.364764000000001</v>
      </c>
      <c r="C62" s="92">
        <v>13.503606</v>
      </c>
      <c r="D62" s="92">
        <v>13.536311</v>
      </c>
      <c r="E62" s="92">
        <v>94.799403999999996</v>
      </c>
      <c r="F62" s="92">
        <v>81.478294000000005</v>
      </c>
      <c r="G62" s="93">
        <v>16.349274568758133</v>
      </c>
      <c r="H62" s="104"/>
    </row>
    <row r="63" spans="1:8" ht="12.75" customHeight="1" x14ac:dyDescent="0.2">
      <c r="A63" s="55"/>
      <c r="B63" s="9"/>
      <c r="C63" s="9"/>
      <c r="D63" s="9"/>
      <c r="E63" s="9"/>
      <c r="F63" s="9"/>
      <c r="G63" s="9"/>
      <c r="H63" s="104"/>
    </row>
    <row r="64" spans="1:8" ht="12.75" customHeight="1" x14ac:dyDescent="0.2">
      <c r="A64" s="61" t="s">
        <v>88</v>
      </c>
      <c r="B64" s="92">
        <v>312.20746000000003</v>
      </c>
      <c r="C64" s="92">
        <v>295.51931100000002</v>
      </c>
      <c r="D64" s="92">
        <v>323.01098200000001</v>
      </c>
      <c r="E64" s="92">
        <v>1876.1831549999999</v>
      </c>
      <c r="F64" s="92">
        <v>2168.0450780000001</v>
      </c>
      <c r="G64" s="93">
        <v>-13.461985913560426</v>
      </c>
      <c r="H64" s="104"/>
    </row>
    <row r="65" spans="1:8" ht="12.75" customHeight="1" x14ac:dyDescent="0.2">
      <c r="A65" s="54" t="s">
        <v>32</v>
      </c>
      <c r="B65" s="9"/>
      <c r="C65" s="9"/>
      <c r="D65" s="9"/>
      <c r="E65" s="9"/>
      <c r="F65" s="9"/>
      <c r="G65" s="9"/>
      <c r="H65" s="104"/>
    </row>
    <row r="66" spans="1:8" ht="12.75" customHeight="1" x14ac:dyDescent="0.2">
      <c r="A66" s="60" t="s">
        <v>89</v>
      </c>
      <c r="B66" s="92">
        <v>58.408289000000003</v>
      </c>
      <c r="C66" s="92">
        <v>49.536608000000001</v>
      </c>
      <c r="D66" s="92">
        <v>80.010838000000007</v>
      </c>
      <c r="E66" s="92">
        <v>358.15773899999999</v>
      </c>
      <c r="F66" s="92">
        <v>891.79634899999996</v>
      </c>
      <c r="G66" s="93">
        <v>-59.838617930919561</v>
      </c>
      <c r="H66" s="104"/>
    </row>
    <row r="67" spans="1:8" ht="12.75" customHeight="1" x14ac:dyDescent="0.2">
      <c r="A67" s="60" t="s">
        <v>183</v>
      </c>
      <c r="B67" s="92">
        <v>122.216453</v>
      </c>
      <c r="C67" s="92">
        <v>115.776055</v>
      </c>
      <c r="D67" s="92">
        <v>119.859425</v>
      </c>
      <c r="E67" s="92">
        <v>712.24583700000005</v>
      </c>
      <c r="F67" s="92">
        <v>644.44772399999999</v>
      </c>
      <c r="G67" s="93">
        <v>10.520343307163273</v>
      </c>
      <c r="H67" s="104"/>
    </row>
    <row r="68" spans="1:8" ht="12.75" customHeight="1" x14ac:dyDescent="0.2">
      <c r="A68" s="60" t="s">
        <v>90</v>
      </c>
      <c r="B68" s="92">
        <v>19.708959</v>
      </c>
      <c r="C68" s="92">
        <v>17.285384000000001</v>
      </c>
      <c r="D68" s="92">
        <v>21.550832</v>
      </c>
      <c r="E68" s="92">
        <v>116.888643</v>
      </c>
      <c r="F68" s="92">
        <v>90.155602999999999</v>
      </c>
      <c r="G68" s="93">
        <v>29.652111583125901</v>
      </c>
      <c r="H68" s="104"/>
    </row>
    <row r="69" spans="1:8" ht="12.75" customHeight="1" x14ac:dyDescent="0.2">
      <c r="A69" s="60" t="s">
        <v>91</v>
      </c>
      <c r="B69" s="92">
        <v>19.969891000000001</v>
      </c>
      <c r="C69" s="92">
        <v>16.610796000000001</v>
      </c>
      <c r="D69" s="92">
        <v>15.436261999999999</v>
      </c>
      <c r="E69" s="92">
        <v>116.72713400000001</v>
      </c>
      <c r="F69" s="92">
        <v>123.622005</v>
      </c>
      <c r="G69" s="93">
        <v>-5.5773816320160705</v>
      </c>
      <c r="H69" s="104"/>
    </row>
    <row r="70" spans="1:8" ht="12.75" customHeight="1" x14ac:dyDescent="0.2">
      <c r="A70" s="62" t="s">
        <v>130</v>
      </c>
      <c r="B70" s="92">
        <v>9.5628589999999996</v>
      </c>
      <c r="C70" s="92">
        <v>10.761184999999999</v>
      </c>
      <c r="D70" s="92">
        <v>15.273222000000001</v>
      </c>
      <c r="E70" s="92">
        <v>73.289490000000001</v>
      </c>
      <c r="F70" s="92">
        <v>68.453297000000006</v>
      </c>
      <c r="G70" s="93">
        <v>7.0649526201783885</v>
      </c>
      <c r="H70" s="104"/>
    </row>
    <row r="71" spans="1:8" ht="12.75" customHeight="1" x14ac:dyDescent="0.2">
      <c r="A71" s="63" t="s">
        <v>92</v>
      </c>
      <c r="B71" s="92">
        <v>15.219445</v>
      </c>
      <c r="C71" s="92">
        <v>13.916282000000001</v>
      </c>
      <c r="D71" s="92">
        <v>14.302555</v>
      </c>
      <c r="E71" s="92">
        <v>84.175155000000004</v>
      </c>
      <c r="F71" s="92">
        <v>168.87212</v>
      </c>
      <c r="G71" s="93">
        <v>-50.154498563765287</v>
      </c>
      <c r="H71" s="104"/>
    </row>
    <row r="72" spans="1:8" ht="12.75" customHeight="1" x14ac:dyDescent="0.2">
      <c r="A72" s="64" t="s">
        <v>32</v>
      </c>
      <c r="B72" s="9"/>
      <c r="C72" s="9"/>
      <c r="D72" s="9"/>
      <c r="E72" s="9"/>
      <c r="F72" s="9"/>
      <c r="G72" s="9"/>
      <c r="H72" s="104"/>
    </row>
    <row r="73" spans="1:8" ht="12.75" customHeight="1" x14ac:dyDescent="0.2">
      <c r="A73" s="64" t="s">
        <v>111</v>
      </c>
      <c r="B73" s="92">
        <v>12.987413999999999</v>
      </c>
      <c r="C73" s="92">
        <v>11.51158</v>
      </c>
      <c r="D73" s="92">
        <v>11.830731999999999</v>
      </c>
      <c r="E73" s="92">
        <v>69.456924000000001</v>
      </c>
      <c r="F73" s="92">
        <v>68.680824000000001</v>
      </c>
      <c r="G73" s="93">
        <v>1.1300097389629542</v>
      </c>
      <c r="H73" s="104"/>
    </row>
    <row r="74" spans="1:8" ht="36.75" customHeight="1" x14ac:dyDescent="0.2">
      <c r="A74" s="65" t="s">
        <v>108</v>
      </c>
      <c r="B74" s="92">
        <v>29.294523999999999</v>
      </c>
      <c r="C74" s="92">
        <v>23.229220000000002</v>
      </c>
      <c r="D74" s="92">
        <v>20.895149</v>
      </c>
      <c r="E74" s="92">
        <v>124.76179500000001</v>
      </c>
      <c r="F74" s="92">
        <v>29.536718</v>
      </c>
      <c r="G74" s="93">
        <v>322.39559249609249</v>
      </c>
      <c r="H74" s="104"/>
    </row>
    <row r="75" spans="1:8" x14ac:dyDescent="0.2">
      <c r="A75" s="66" t="s">
        <v>44</v>
      </c>
      <c r="B75" s="100">
        <v>2685.310262</v>
      </c>
      <c r="C75" s="95">
        <v>2720.004664</v>
      </c>
      <c r="D75" s="95">
        <v>2585.7424310000001</v>
      </c>
      <c r="E75" s="95">
        <v>15529.335940000001</v>
      </c>
      <c r="F75" s="95">
        <v>14822.044388</v>
      </c>
      <c r="G75" s="96">
        <v>4.7718893121965493</v>
      </c>
      <c r="H75" s="104"/>
    </row>
    <row r="76" spans="1:8" ht="12.75" customHeight="1" x14ac:dyDescent="0.2"/>
    <row r="77" spans="1:8" ht="12.75" customHeight="1" x14ac:dyDescent="0.2">
      <c r="A77" s="36" t="s">
        <v>151</v>
      </c>
    </row>
    <row r="78" spans="1:8" ht="12.75" customHeight="1" x14ac:dyDescent="0.2">
      <c r="A78" s="36" t="s">
        <v>164</v>
      </c>
    </row>
    <row r="79" spans="1:8" ht="12.75" customHeight="1" x14ac:dyDescent="0.2">
      <c r="A79" s="35" t="s">
        <v>113</v>
      </c>
      <c r="B79" s="35"/>
      <c r="C79" s="35"/>
      <c r="D79" s="35"/>
      <c r="E79" s="35"/>
      <c r="F79" s="35"/>
      <c r="G79" s="35"/>
    </row>
    <row r="80" spans="1:8" ht="12.75" customHeight="1" x14ac:dyDescent="0.2">
      <c r="A80" s="116" t="s">
        <v>114</v>
      </c>
      <c r="B80" s="116"/>
      <c r="C80" s="116"/>
      <c r="D80" s="116"/>
      <c r="E80" s="116"/>
      <c r="F80" s="116"/>
      <c r="G80" s="11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23 A25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2/24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7" t="s">
        <v>154</v>
      </c>
      <c r="B1" s="117"/>
      <c r="C1" s="117"/>
      <c r="D1" s="117"/>
      <c r="E1" s="117"/>
      <c r="F1" s="117"/>
      <c r="G1" s="117"/>
    </row>
    <row r="2" spans="1:7" x14ac:dyDescent="0.2">
      <c r="A2" s="117" t="s">
        <v>174</v>
      </c>
      <c r="B2" s="117"/>
      <c r="C2" s="117"/>
      <c r="D2" s="117"/>
      <c r="E2" s="117"/>
      <c r="F2" s="117"/>
      <c r="G2" s="117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28" t="s">
        <v>175</v>
      </c>
      <c r="B28" s="128"/>
      <c r="C28" s="128"/>
      <c r="D28" s="128"/>
      <c r="E28" s="128"/>
      <c r="F28" s="128"/>
      <c r="G28" s="128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topLeftCell="A11" workbookViewId="0">
      <selection activeCell="C9" sqref="C9"/>
    </sheetView>
  </sheetViews>
  <sheetFormatPr baseColWidth="10" defaultRowHeight="12.75" x14ac:dyDescent="0.2"/>
  <cols>
    <col min="1" max="1" width="18.7109375" customWidth="1"/>
    <col min="2" max="2" width="11.42578125" customWidth="1"/>
    <col min="7" max="26" width="2.140625" customWidth="1"/>
  </cols>
  <sheetData>
    <row r="1" spans="1:26" x14ac:dyDescent="0.2">
      <c r="A1" s="69" t="s">
        <v>155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93</v>
      </c>
      <c r="B3" s="140" t="s">
        <v>94</v>
      </c>
      <c r="C3" s="141"/>
      <c r="D3" s="142"/>
      <c r="E3" s="14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3" t="s">
        <v>176</v>
      </c>
      <c r="C4" s="144"/>
      <c r="D4" s="145"/>
      <c r="E4" s="14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6"/>
      <c r="D5" s="142"/>
      <c r="E5" s="14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7"/>
      <c r="C6" s="142"/>
      <c r="D6" s="142"/>
      <c r="E6" s="14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101">
        <v>15529.335940000001</v>
      </c>
      <c r="C9" s="102"/>
      <c r="D9" s="101">
        <v>14822.044388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2024</v>
      </c>
      <c r="C10" s="20">
        <v>2024</v>
      </c>
      <c r="D10" s="12">
        <v>2023</v>
      </c>
      <c r="E10" s="12">
        <v>2023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52</v>
      </c>
      <c r="B11" s="83">
        <v>1731.8676829999999</v>
      </c>
      <c r="C11" s="84">
        <f t="shared" ref="C11:C25" si="0">IF(B$9&gt;0,B11/B$9*100,0)</f>
        <v>11.152232714208383</v>
      </c>
      <c r="D11" s="85">
        <v>1661.9938400000001</v>
      </c>
      <c r="E11" s="84">
        <f t="shared" ref="E11:E25" si="1">IF(D$9&gt;0,D11/D$9*100,0)</f>
        <v>11.212986525297135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50</v>
      </c>
      <c r="B12" s="83">
        <v>1467.6578939999999</v>
      </c>
      <c r="C12" s="86">
        <f t="shared" si="0"/>
        <v>9.4508734930490519</v>
      </c>
      <c r="D12" s="85">
        <v>1231.0140349999999</v>
      </c>
      <c r="E12" s="84">
        <f t="shared" si="1"/>
        <v>8.3052917855018364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53</v>
      </c>
      <c r="B13" s="83">
        <v>1226.0072270000001</v>
      </c>
      <c r="C13" s="86">
        <f t="shared" si="0"/>
        <v>7.894782054666531</v>
      </c>
      <c r="D13" s="85">
        <v>1047.1074860000001</v>
      </c>
      <c r="E13" s="84">
        <f t="shared" si="1"/>
        <v>7.0645280677188058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83">
        <v>1033.0290259999999</v>
      </c>
      <c r="C14" s="86">
        <f t="shared" si="0"/>
        <v>6.6521133291936483</v>
      </c>
      <c r="D14" s="85">
        <v>1283.6493230000001</v>
      </c>
      <c r="E14" s="84">
        <f t="shared" si="1"/>
        <v>8.6604066847839754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65</v>
      </c>
      <c r="B15" s="83">
        <v>920.80671900000004</v>
      </c>
      <c r="C15" s="86">
        <f t="shared" si="0"/>
        <v>5.9294661571987346</v>
      </c>
      <c r="D15" s="85">
        <v>895.02340700000002</v>
      </c>
      <c r="E15" s="84">
        <f t="shared" si="1"/>
        <v>6.0384612511659688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178</v>
      </c>
      <c r="B16" s="83">
        <v>895.41459499999996</v>
      </c>
      <c r="C16" s="86">
        <f t="shared" si="0"/>
        <v>5.7659554694390875</v>
      </c>
      <c r="D16" s="85">
        <v>887.06135900000004</v>
      </c>
      <c r="E16" s="84">
        <f t="shared" si="1"/>
        <v>5.9847436411549895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66</v>
      </c>
      <c r="B17" s="83">
        <v>700.53140900000005</v>
      </c>
      <c r="C17" s="86">
        <f t="shared" si="0"/>
        <v>4.511019735207042</v>
      </c>
      <c r="D17" s="85">
        <v>619.23667399999999</v>
      </c>
      <c r="E17" s="84">
        <f t="shared" si="1"/>
        <v>4.1778087947256255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179</v>
      </c>
      <c r="B18" s="83">
        <v>666.32527100000004</v>
      </c>
      <c r="C18" s="86">
        <f t="shared" si="0"/>
        <v>4.2907518619885048</v>
      </c>
      <c r="D18" s="85">
        <v>612.48979699999995</v>
      </c>
      <c r="E18" s="84">
        <f t="shared" si="1"/>
        <v>4.1322895881749933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83">
        <v>470.51683200000002</v>
      </c>
      <c r="C19" s="86">
        <f t="shared" si="0"/>
        <v>3.0298580301045379</v>
      </c>
      <c r="D19" s="85">
        <v>501.623873</v>
      </c>
      <c r="E19" s="84">
        <f t="shared" si="1"/>
        <v>3.3843096125532934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57</v>
      </c>
      <c r="B20" s="83">
        <v>429.02565900000002</v>
      </c>
      <c r="C20" s="86">
        <f t="shared" si="0"/>
        <v>2.7626787176065171</v>
      </c>
      <c r="D20" s="85">
        <v>380.46044999999998</v>
      </c>
      <c r="E20" s="84">
        <f t="shared" si="1"/>
        <v>2.5668554218338642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76</v>
      </c>
      <c r="B21" s="83">
        <v>417.71072900000001</v>
      </c>
      <c r="C21" s="86">
        <f t="shared" si="0"/>
        <v>2.6898170701818174</v>
      </c>
      <c r="D21" s="85">
        <v>218.90075300000001</v>
      </c>
      <c r="E21" s="84">
        <f t="shared" si="1"/>
        <v>1.4768593809989068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3">
        <v>399.85148400000003</v>
      </c>
      <c r="C22" s="86">
        <f t="shared" si="0"/>
        <v>2.5748137946457481</v>
      </c>
      <c r="D22" s="85">
        <v>381.69604099999998</v>
      </c>
      <c r="E22" s="84">
        <f t="shared" si="1"/>
        <v>2.5751915930640643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181</v>
      </c>
      <c r="B23" s="83">
        <v>388.89428700000002</v>
      </c>
      <c r="C23" s="86">
        <f t="shared" si="0"/>
        <v>2.5042557421808209</v>
      </c>
      <c r="D23" s="85">
        <v>180.01003399999999</v>
      </c>
      <c r="E23" s="84">
        <f t="shared" si="1"/>
        <v>1.2144750702928471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67</v>
      </c>
      <c r="B24" s="83">
        <v>364.95012200000002</v>
      </c>
      <c r="C24" s="86">
        <f t="shared" si="0"/>
        <v>2.350069078356225</v>
      </c>
      <c r="D24" s="85">
        <v>388.97362099999998</v>
      </c>
      <c r="E24" s="84">
        <f t="shared" si="1"/>
        <v>2.624291297595323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78</v>
      </c>
      <c r="B25" s="83">
        <v>321.16376200000002</v>
      </c>
      <c r="C25" s="86">
        <f t="shared" si="0"/>
        <v>2.0681100804365751</v>
      </c>
      <c r="D25" s="85">
        <v>293.61505899999997</v>
      </c>
      <c r="E25" s="84">
        <f t="shared" si="1"/>
        <v>1.980934959537108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95</v>
      </c>
      <c r="B27" s="83">
        <f>B9-(SUM(B11:B25))</f>
        <v>4095.5832409999985</v>
      </c>
      <c r="C27" s="86">
        <f>IF(B$9&gt;0,B27/B$9*100,0)</f>
        <v>26.37320267153676</v>
      </c>
      <c r="D27" s="85">
        <f>D9-(SUM(D11:D25))</f>
        <v>4239.1886360000008</v>
      </c>
      <c r="E27" s="84">
        <f>IF(D$9&gt;0,D27/D$9*100,0)</f>
        <v>28.600566325601267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149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2024</v>
      </c>
      <c r="C36" s="6">
        <v>2023</v>
      </c>
      <c r="D36" s="6">
        <v>2022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96</v>
      </c>
      <c r="B37" s="103">
        <v>2374.6221350000001</v>
      </c>
      <c r="C37" s="103">
        <v>2333.167868</v>
      </c>
      <c r="D37" s="103">
        <v>1750.2160220000001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97</v>
      </c>
      <c r="B38" s="103">
        <v>2546.3453979999999</v>
      </c>
      <c r="C38" s="103">
        <v>2392.0259700000001</v>
      </c>
      <c r="D38" s="103">
        <v>2381.4741039999999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98</v>
      </c>
      <c r="B39" s="103">
        <v>2617.3110499999998</v>
      </c>
      <c r="C39" s="103">
        <v>2324.3848429999998</v>
      </c>
      <c r="D39" s="103">
        <v>2879.10383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99</v>
      </c>
      <c r="B40" s="103">
        <v>2685.310262</v>
      </c>
      <c r="C40" s="103">
        <v>2645.2490699999998</v>
      </c>
      <c r="D40" s="103">
        <v>1958.4862599999999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100</v>
      </c>
      <c r="B41" s="103">
        <v>2720.004664</v>
      </c>
      <c r="C41" s="103">
        <v>2106.4359939999999</v>
      </c>
      <c r="D41" s="103">
        <v>2629.2342979999999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101</v>
      </c>
      <c r="B42" s="103">
        <v>2585.7424310000001</v>
      </c>
      <c r="C42" s="103">
        <v>3020.7806430000001</v>
      </c>
      <c r="D42" s="103">
        <v>2595.4334709999998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102</v>
      </c>
      <c r="B43" s="103">
        <v>0</v>
      </c>
      <c r="C43" s="103">
        <v>2598.6158270000001</v>
      </c>
      <c r="D43" s="103">
        <v>2431.5061529999998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103</v>
      </c>
      <c r="B44" s="103">
        <v>0</v>
      </c>
      <c r="C44" s="103">
        <v>2198.8254069999998</v>
      </c>
      <c r="D44" s="103">
        <v>2353.1667040000002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104</v>
      </c>
      <c r="B45" s="103">
        <v>0</v>
      </c>
      <c r="C45" s="103">
        <v>2279.0674749999998</v>
      </c>
      <c r="D45" s="103">
        <v>2669.2862479999999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105</v>
      </c>
      <c r="B46" s="103">
        <v>0</v>
      </c>
      <c r="C46" s="103">
        <v>2487.083005</v>
      </c>
      <c r="D46" s="103">
        <v>2394.417007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106</v>
      </c>
      <c r="B47" s="103">
        <v>0</v>
      </c>
      <c r="C47" s="103">
        <v>2689.3657509999998</v>
      </c>
      <c r="D47" s="103">
        <v>2428.7830800000002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107</v>
      </c>
      <c r="B48" s="103">
        <v>0</v>
      </c>
      <c r="C48" s="103">
        <v>1926.6740789999999</v>
      </c>
      <c r="D48" s="103">
        <v>2187.2058000000002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156</v>
      </c>
      <c r="B49" s="88"/>
      <c r="C49" s="88"/>
      <c r="D49" s="89"/>
    </row>
    <row r="50" spans="1:4" x14ac:dyDescent="0.2">
      <c r="A50" s="6"/>
      <c r="B50" s="6">
        <v>2024</v>
      </c>
      <c r="C50" s="6">
        <v>2023</v>
      </c>
      <c r="D50" s="6">
        <v>2022</v>
      </c>
    </row>
    <row r="51" spans="1:4" x14ac:dyDescent="0.2">
      <c r="A51" s="6" t="s">
        <v>96</v>
      </c>
      <c r="B51" s="31">
        <f>IF(B37=0,#N/A,B37)</f>
        <v>2374.6221350000001</v>
      </c>
      <c r="C51" s="31">
        <f t="shared" ref="C51:D51" si="2">IF(C37=0,#N/A,C37)</f>
        <v>2333.167868</v>
      </c>
      <c r="D51" s="31">
        <f t="shared" si="2"/>
        <v>1750.2160220000001</v>
      </c>
    </row>
    <row r="52" spans="1:4" x14ac:dyDescent="0.2">
      <c r="A52" s="15" t="s">
        <v>97</v>
      </c>
      <c r="B52" s="31">
        <f t="shared" ref="B52:D62" si="3">IF(B38=0,#N/A,B38)</f>
        <v>2546.3453979999999</v>
      </c>
      <c r="C52" s="31">
        <f t="shared" si="3"/>
        <v>2392.0259700000001</v>
      </c>
      <c r="D52" s="31">
        <f t="shared" si="3"/>
        <v>2381.4741039999999</v>
      </c>
    </row>
    <row r="53" spans="1:4" x14ac:dyDescent="0.2">
      <c r="A53" s="15" t="s">
        <v>98</v>
      </c>
      <c r="B53" s="31">
        <f t="shared" si="3"/>
        <v>2617.3110499999998</v>
      </c>
      <c r="C53" s="31">
        <f t="shared" si="3"/>
        <v>2324.3848429999998</v>
      </c>
      <c r="D53" s="31">
        <f t="shared" si="3"/>
        <v>2879.10383</v>
      </c>
    </row>
    <row r="54" spans="1:4" x14ac:dyDescent="0.2">
      <c r="A54" s="6" t="s">
        <v>99</v>
      </c>
      <c r="B54" s="31">
        <f t="shared" si="3"/>
        <v>2685.310262</v>
      </c>
      <c r="C54" s="31">
        <f t="shared" si="3"/>
        <v>2645.2490699999998</v>
      </c>
      <c r="D54" s="31">
        <f t="shared" si="3"/>
        <v>1958.4862599999999</v>
      </c>
    </row>
    <row r="55" spans="1:4" x14ac:dyDescent="0.2">
      <c r="A55" s="15" t="s">
        <v>100</v>
      </c>
      <c r="B55" s="31">
        <f t="shared" si="3"/>
        <v>2720.004664</v>
      </c>
      <c r="C55" s="31">
        <f t="shared" si="3"/>
        <v>2106.4359939999999</v>
      </c>
      <c r="D55" s="31">
        <f t="shared" si="3"/>
        <v>2629.2342979999999</v>
      </c>
    </row>
    <row r="56" spans="1:4" x14ac:dyDescent="0.2">
      <c r="A56" s="15" t="s">
        <v>101</v>
      </c>
      <c r="B56" s="31">
        <f t="shared" si="3"/>
        <v>2585.7424310000001</v>
      </c>
      <c r="C56" s="31">
        <f t="shared" si="3"/>
        <v>3020.7806430000001</v>
      </c>
      <c r="D56" s="31">
        <f t="shared" si="3"/>
        <v>2595.4334709999998</v>
      </c>
    </row>
    <row r="57" spans="1:4" x14ac:dyDescent="0.2">
      <c r="A57" s="6" t="s">
        <v>102</v>
      </c>
      <c r="B57" s="31" t="e">
        <f t="shared" si="3"/>
        <v>#N/A</v>
      </c>
      <c r="C57" s="31">
        <f t="shared" si="3"/>
        <v>2598.6158270000001</v>
      </c>
      <c r="D57" s="31">
        <f t="shared" si="3"/>
        <v>2431.5061529999998</v>
      </c>
    </row>
    <row r="58" spans="1:4" x14ac:dyDescent="0.2">
      <c r="A58" s="15" t="s">
        <v>103</v>
      </c>
      <c r="B58" s="31" t="e">
        <f t="shared" si="3"/>
        <v>#N/A</v>
      </c>
      <c r="C58" s="31">
        <f t="shared" si="3"/>
        <v>2198.8254069999998</v>
      </c>
      <c r="D58" s="31">
        <f t="shared" si="3"/>
        <v>2353.1667040000002</v>
      </c>
    </row>
    <row r="59" spans="1:4" x14ac:dyDescent="0.2">
      <c r="A59" s="15" t="s">
        <v>104</v>
      </c>
      <c r="B59" s="31" t="e">
        <f t="shared" si="3"/>
        <v>#N/A</v>
      </c>
      <c r="C59" s="31">
        <f t="shared" si="3"/>
        <v>2279.0674749999998</v>
      </c>
      <c r="D59" s="31">
        <f t="shared" si="3"/>
        <v>2669.2862479999999</v>
      </c>
    </row>
    <row r="60" spans="1:4" x14ac:dyDescent="0.2">
      <c r="A60" s="6" t="s">
        <v>105</v>
      </c>
      <c r="B60" s="31" t="e">
        <f t="shared" si="3"/>
        <v>#N/A</v>
      </c>
      <c r="C60" s="31">
        <f t="shared" si="3"/>
        <v>2487.083005</v>
      </c>
      <c r="D60" s="31">
        <f t="shared" si="3"/>
        <v>2394.417007</v>
      </c>
    </row>
    <row r="61" spans="1:4" x14ac:dyDescent="0.2">
      <c r="A61" s="15" t="s">
        <v>106</v>
      </c>
      <c r="B61" s="31" t="e">
        <f t="shared" si="3"/>
        <v>#N/A</v>
      </c>
      <c r="C61" s="31">
        <f t="shared" si="3"/>
        <v>2689.3657509999998</v>
      </c>
      <c r="D61" s="31">
        <f t="shared" si="3"/>
        <v>2428.7830800000002</v>
      </c>
    </row>
    <row r="62" spans="1:4" x14ac:dyDescent="0.2">
      <c r="A62" s="15" t="s">
        <v>107</v>
      </c>
      <c r="B62" s="31" t="e">
        <f t="shared" si="3"/>
        <v>#N/A</v>
      </c>
      <c r="C62" s="31">
        <f t="shared" si="3"/>
        <v>1926.6740789999999</v>
      </c>
      <c r="D62" s="31">
        <f t="shared" si="3"/>
        <v>2187.2058000000002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2024-09-09T05:17:55Z</cp:lastPrinted>
  <dcterms:created xsi:type="dcterms:W3CDTF">2012-03-28T07:56:08Z</dcterms:created>
  <dcterms:modified xsi:type="dcterms:W3CDTF">2024-09-09T08:46:18Z</dcterms:modified>
  <cp:category>LIS-Bericht</cp:category>
</cp:coreProperties>
</file>