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6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6" i="24" l="1"/>
  <c r="F14" i="24"/>
  <c r="B23" i="24"/>
  <c r="B22" i="24"/>
  <c r="B20" i="24"/>
  <c r="B18" i="24"/>
  <c r="B15" i="24"/>
  <c r="B14" i="24"/>
  <c r="B10" i="24"/>
  <c r="D20" i="23"/>
  <c r="D18" i="23"/>
  <c r="F21" i="24" l="1"/>
  <c r="F18" i="24"/>
  <c r="F17" i="24"/>
  <c r="B13" i="24"/>
  <c r="D26" i="23"/>
  <c r="D23" i="23"/>
  <c r="D19" i="23"/>
  <c r="D17" i="23"/>
  <c r="D15" i="23"/>
  <c r="D13" i="23"/>
  <c r="F10" i="24" l="1"/>
  <c r="B19" i="24"/>
  <c r="B11" i="24"/>
  <c r="D22" i="23"/>
  <c r="D24" i="23"/>
  <c r="D12" i="23"/>
  <c r="F25" i="24" l="1"/>
  <c r="F23" i="24"/>
  <c r="F19" i="24"/>
  <c r="F15" i="24" l="1"/>
  <c r="B25" i="24"/>
  <c r="B24" i="24"/>
  <c r="B21" i="24"/>
  <c r="D16" i="23"/>
  <c r="J22" i="1"/>
  <c r="J21" i="1"/>
  <c r="J20" i="1"/>
  <c r="J19" i="1"/>
  <c r="J18" i="1"/>
  <c r="J17" i="1"/>
  <c r="J16" i="1"/>
  <c r="J15" i="1"/>
  <c r="J14" i="1"/>
  <c r="J13" i="1"/>
  <c r="J12" i="1"/>
  <c r="J11" i="1"/>
  <c r="J10" i="1"/>
  <c r="J9" i="1"/>
  <c r="D21"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<sst xmlns="http://schemas.openxmlformats.org/spreadsheetml/2006/main" count="725" uniqueCount="331">
  <si>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</si>
  <si>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</si>
  <si>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</si>
  <si>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</si>
  <si>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</si>
  <si>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</si>
  <si>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</si>
  <si>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</si>
  <si>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</si>
  <si>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</si>
  <si>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</si>
  <si>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</si>
  <si>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</si>
  <si>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</si>
  <si>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</si>
  <si>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</si>
  <si>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</si>
  <si>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</si>
  <si>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</si>
  <si>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</si>
  <si>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</si>
  <si>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</si>
  <si>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</si>
  <si>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</si>
  <si>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</si>
  <si>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</si>
  <si>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</si>
  <si>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</si>
  <si>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</si>
  <si>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</si>
  <si>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</si>
  <si>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</si>
  <si>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</si>
  <si>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</si>
  <si>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</si>
  <si>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</si>
  <si>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</si>
  <si>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</si>
  <si>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</si>
  <si>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</si>
  <si>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</si>
  <si>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</si>
  <si>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</si>
  <si>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</si>
  <si>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</si>
  <si>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</si>
  <si>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</si>
  <si>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</si>
  <si>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</si>
  <si>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</si>
  <si>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</si>
  <si>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</si>
  <si>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</si>
  <si>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</si>
  <si>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</si>
  <si>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</si>
  <si>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</si>
  <si>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</si>
  <si>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</si>
  <si>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</si>
  <si>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</si>
  <si>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</si>
  <si>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</si>
  <si>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</si>
  <si>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</si>
  <si>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</si>
  <si>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</si>
  <si>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</si>
  <si>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</si>
  <si>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</si>
  <si>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</si>
  <si>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</si>
  <si>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</si>
  <si>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</si>
  <si>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</si>
  <si>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</si>
  <si>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</si>
  <si>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</si>
  <si>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</si>
  <si>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</si>
  <si>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</si>
  <si>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</si>
  <si>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</si>
  <si>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</si>
  <si>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</si>
  <si>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</si>
  <si>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</si>
  <si>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</si>
  <si>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</si>
  <si>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</si>
  <si>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</si>
  <si>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</si>
  <si>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</si>
  <si>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</si>
  <si>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</si>
  <si>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</si>
  <si>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</si>
  <si>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</si>
  <si>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</si>
  <si>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</si>
  <si>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</si>
  <si>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</si>
  <si>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</si>
  <si>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</si>
  <si>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</si>
  <si>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</si>
  <si>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</si>
  <si>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</si>
  <si>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</si>
  <si>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</si>
  <si>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</si>
  <si>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</si>
  <si>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</si>
  <si>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</si>
  <si>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</si>
  <si>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</si>
  <si>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</si>
  <si>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</si>
  <si>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</si>
  <si>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</si>
  <si>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</si>
  <si>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</si>
  <si>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</si>
  <si>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</si>
  <si>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</si>
  <si>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</si>
  <si>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</si>
  <si>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</si>
  <si>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</si>
  <si>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</si>
  <si>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</si>
  <si>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</si>
  <si>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</si>
  <si>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</si>
  <si>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</si>
  <si>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</si>
  <si>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</si>
  <si>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</si>
  <si>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</si>
  <si>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</si>
  <si>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</si>
  <si>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</si>
  <si>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</si>
  <si>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</si>
  <si>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</si>
  <si>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</si>
  <si>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</si>
  <si>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</si>
  <si>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</si>
  <si>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</si>
  <si>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</si>
  <si>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</si>
  <si>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</si>
  <si>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</si>
  <si>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</si>
  <si>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</si>
  <si>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</si>
  <si>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</si>
  <si>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</si>
  <si>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</si>
  <si>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</si>
  <si>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</si>
  <si>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</si>
  <si>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</si>
  <si>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</si>
  <si>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</si>
  <si>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</si>
  <si>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</si>
  <si>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</si>
  <si>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</si>
  <si>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</si>
  <si>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</si>
  <si>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</si>
  <si>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</si>
  <si>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</si>
  <si>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</si>
  <si>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</si>
  <si>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</si>
  <si>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</si>
  <si>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</si>
  <si>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</si>
  <si>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</si>
  <si>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</si>
  <si>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</si>
  <si>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</si>
  <si>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</si>
  <si>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</si>
  <si>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</si>
  <si>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</si>
  <si>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</si>
  <si>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</si>
  <si>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</si>
  <si>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</si>
  <si>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</si>
  <si>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</si>
  <si>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</si>
  <si>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</si>
  <si>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</si>
  <si>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</si>
  <si>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</si>
  <si>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</si>
  <si>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</si>
  <si>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</si>
  <si>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</si>
  <si>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</si>
  <si>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</si>
  <si>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</si>
  <si>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</si>
  <si>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</si>
  <si>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</si>
  <si>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</si>
  <si>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</si>
  <si>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</si>
  <si>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</si>
  <si>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</si>
  <si>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</si>
  <si>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</si>
  <si>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</si>
  <si>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</si>
  <si>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</si>
  <si>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</si>
  <si>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</si>
  <si>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</si>
  <si>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</si>
  <si>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</si>
  <si>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</si>
  <si>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</si>
  <si>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</si>
  <si>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</si>
  <si>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</si>
  <si>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</si>
  <si>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</si>
  <si>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</si>
  <si>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</si>
  <si>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</si>
  <si>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</si>
  <si>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</si>
  <si>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</si>
  <si>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</si>
  <si>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</si>
  <si>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</si>
  <si>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</si>
  <si>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</si>
  <si>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</si>
  <si>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</si>
  <si>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</si>
  <si>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</si>
  <si>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</si>
  <si>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</si>
  <si>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</si>
  <si>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</si>
  <si>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</si>
  <si>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</si>
  <si>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</si>
  <si>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</si>
  <si>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</si>
  <si>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</si>
  <si>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</si>
  <si>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</si>
  <si>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</si>
  <si>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</si>
  <si>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</si>
  <si>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</si>
  <si>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</si>
  <si>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</si>
  <si>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</si>
  <si>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</si>
  <si>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</si>
  <si>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</si>
  <si>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</si>
  <si>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</si>
  <si>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</si>
  <si>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</si>
  <si>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</si>
  <si>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</si>
  <si>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</si>
  <si>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</si>
  <si>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</si>
  <si>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</si>
  <si>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</si>
  <si>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</si>
  <si>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</si>
  <si>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</si>
  <si>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</si>
  <si>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</si>
  <si>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</si>
  <si>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</si>
  <si>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</si>
  <si>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</si>
  <si>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</si>
  <si>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</si>
  <si>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</si>
  <si>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</si>
  <si>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</si>
  <si>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</si>
  <si>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</si>
  <si>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</si>
  <si>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</si>
  <si>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</si>
  <si>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</si>
  <si>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</si>
  <si>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</si>
  <si>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</si>
  <si>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</si>
  <si>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</si>
  <si>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</si>
  <si>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</si>
  <si>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</si>
  <si>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</si>
  <si>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</si>
  <si>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</si>
  <si>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</si>
  <si>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Mai
2016</t>
  </si>
  <si>
    <t>Kennziffer: E II 1/E III 1 - m 06/16 SH</t>
  </si>
  <si>
    <t>im Juni 2016</t>
  </si>
  <si>
    <t xml:space="preserve">Ergebnisse für den Monat Juni 2016 nach ausgewählten Wirtschaftszweigen
– Betriebe mit 20 und mehr tätigen Personen –   </t>
  </si>
  <si>
    <r>
      <t>Ergebnisse für den Monat Juni</t>
    </r>
    <r>
      <rPr>
        <sz val="9"/>
        <color rgb="FF000000"/>
        <rFont val="Arial"/>
        <family val="2"/>
      </rPr>
      <t xml:space="preserve"> 2016 </t>
    </r>
    <r>
      <rPr>
        <sz val="9"/>
        <rFont val="Arial"/>
        <family val="2"/>
      </rPr>
      <t>nach Kreisen
– Betriebe mit 20 und mehr tätigen Personen –</t>
    </r>
  </si>
  <si>
    <t xml:space="preserve">Ergebnisse für das 2. Vierteljahr 2016 nach ausgewählten Wirtschaftszweigen  </t>
  </si>
  <si>
    <t>Juni
2015</t>
  </si>
  <si>
    <t>Juni
2016</t>
  </si>
  <si>
    <t>Veränderung in %              Juni  2016 gegenüber</t>
  </si>
  <si>
    <t>Juni 
2015</t>
  </si>
  <si>
    <t>Mai    2016</t>
  </si>
  <si>
    <r>
      <t>Januar bis Juni</t>
    </r>
    <r>
      <rPr>
        <vertAlign val="superscript"/>
        <sz val="8"/>
        <rFont val="Arial"/>
        <family val="2"/>
      </rPr>
      <t>2</t>
    </r>
  </si>
  <si>
    <t xml:space="preserve">2.1 Ergebnisse für den Monat Juni nach ausgewählten Wirtschaftszweigen </t>
  </si>
  <si>
    <r>
      <t>2.9 Ergebnisse für den Monat Juni</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</si>
  <si>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Juni</t>
    </r>
    <r>
      <rPr>
        <b/>
        <sz val="10"/>
        <color rgb="FF000000"/>
        <rFont val="Arial"/>
        <family val="2"/>
      </rPr>
      <t xml:space="preserve"> 2016 </t>
    </r>
    <r>
      <rPr>
        <b/>
        <sz val="10"/>
        <rFont val="Arial"/>
        <family val="2"/>
      </rPr>
      <t>nach Kreisen</t>
    </r>
  </si>
  <si>
    <t>3.2 Ergebnisse für das 2. Vierteljahr 2016 nach Wirtschaftszweigen</t>
  </si>
  <si>
    <r>
      <rPr>
        <vertAlign val="superscript"/>
        <sz val="7"/>
        <rFont val="Arial"/>
        <family val="2"/>
      </rPr>
      <t>1</t>
    </r>
    <r>
      <rPr>
        <sz val="7"/>
        <rFont val="Arial"/>
        <family val="2"/>
      </rPr>
      <t xml:space="preserve">  ab März 2016 vorläufige Ergebnisse</t>
    </r>
  </si>
  <si>
    <t>Vorbereitende Baustellenarbeiten, Hoch- und Tiefbau in Schleswig-Holstein, 2016 gegenüber 2015</t>
  </si>
  <si>
    <t>Herausgegeben am: 8.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</si>
</sst>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0" fontId="38" fillId="0" borderId="0" xfId="0" applyFont="1"/>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313</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314</v>
      </c>
      <c r="C19" s="365"/>
      <c r="D19" s="365"/>
      <c r="E19" s="365"/>
      <c r="F19" s="365"/>
      <c r="G19" s="365"/>
      <c r="H19" s="224"/>
    </row>
    <row r="20" spans="1:8" ht="16.5">
      <c r="A20" s="60"/>
      <c r="B20" s="60"/>
      <c r="C20" s="227"/>
      <c r="D20" s="227"/>
      <c r="E20" s="227"/>
      <c r="F20" s="227"/>
      <c r="G20" s="224"/>
      <c r="H20" s="224"/>
    </row>
    <row r="21" spans="1:8" ht="15">
      <c r="C21" s="224"/>
      <c r="D21" s="224"/>
      <c r="E21" s="436" t="s">
        <v>330</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E13" sqref="E13"/>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v>20</v>
      </c>
      <c r="D26" s="263">
        <v>2526</v>
      </c>
      <c r="E26" s="263">
        <v>251747</v>
      </c>
      <c r="F26" s="263">
        <v>249519</v>
      </c>
      <c r="G26" s="263">
        <v>1229</v>
      </c>
      <c r="H26" s="263">
        <v>118502</v>
      </c>
      <c r="I26" s="35"/>
    </row>
    <row r="27" spans="1:10" s="16" customFormat="1" ht="11.45" customHeight="1">
      <c r="A27" s="109"/>
      <c r="B27" s="118" t="s">
        <v>25</v>
      </c>
      <c r="C27" s="263">
        <v>22</v>
      </c>
      <c r="D27" s="263">
        <v>2736</v>
      </c>
      <c r="E27" s="263">
        <v>298119</v>
      </c>
      <c r="F27" s="263">
        <v>296100</v>
      </c>
      <c r="G27" s="263">
        <v>1338</v>
      </c>
      <c r="H27" s="263">
        <v>141553</v>
      </c>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4" t="s">
        <v>309</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E17" sqref="E17"/>
    </sheetView>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v>671</v>
      </c>
      <c r="D27" s="132">
        <v>71253</v>
      </c>
      <c r="E27" s="132">
        <v>364</v>
      </c>
      <c r="F27" s="132">
        <v>38585</v>
      </c>
      <c r="G27" s="132">
        <v>307</v>
      </c>
      <c r="H27" s="132">
        <v>32668</v>
      </c>
      <c r="I27"/>
      <c r="J27"/>
      <c r="K27"/>
      <c r="L27"/>
      <c r="M27"/>
      <c r="N27"/>
      <c r="O27"/>
      <c r="P27"/>
      <c r="Q27"/>
      <c r="R27"/>
      <c r="S27"/>
      <c r="T27"/>
      <c r="U27"/>
      <c r="V27"/>
      <c r="W27"/>
    </row>
    <row r="28" spans="1:23" s="16" customFormat="1" ht="11.45" customHeight="1">
      <c r="A28" s="109"/>
      <c r="B28" s="134" t="s">
        <v>25</v>
      </c>
      <c r="C28" s="132">
        <v>672</v>
      </c>
      <c r="D28" s="132">
        <v>78126</v>
      </c>
      <c r="E28" s="132">
        <v>395</v>
      </c>
      <c r="F28" s="132">
        <v>48538</v>
      </c>
      <c r="G28" s="132">
        <v>277</v>
      </c>
      <c r="H28" s="132">
        <v>29588</v>
      </c>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F16" sqref="F16"/>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v>626</v>
      </c>
      <c r="D27" s="92">
        <v>59764</v>
      </c>
      <c r="E27" s="92">
        <v>92</v>
      </c>
      <c r="F27" s="92">
        <v>10154</v>
      </c>
      <c r="G27" s="92">
        <v>271</v>
      </c>
      <c r="H27" s="92">
        <v>29183</v>
      </c>
      <c r="I27" s="92">
        <v>262</v>
      </c>
      <c r="J27" s="92">
        <v>20427</v>
      </c>
      <c r="K27" s="33"/>
    </row>
    <row r="28" spans="1:11" s="16" customFormat="1">
      <c r="A28" s="109"/>
      <c r="B28" s="142" t="s">
        <v>25</v>
      </c>
      <c r="C28" s="92">
        <v>727</v>
      </c>
      <c r="D28" s="92">
        <v>76420</v>
      </c>
      <c r="E28" s="92">
        <v>103</v>
      </c>
      <c r="F28" s="92">
        <v>11634</v>
      </c>
      <c r="G28" s="92">
        <v>309</v>
      </c>
      <c r="H28" s="92">
        <v>32450</v>
      </c>
      <c r="I28" s="92">
        <v>314</v>
      </c>
      <c r="J28" s="92">
        <v>32336</v>
      </c>
      <c r="K28" s="33"/>
    </row>
    <row r="29" spans="1:11" s="16" customFormat="1">
      <c r="A29" s="109"/>
      <c r="B29" s="142" t="s">
        <v>26</v>
      </c>
      <c r="C29" s="346"/>
      <c r="D29" s="346"/>
      <c r="E29" s="346"/>
      <c r="F29" s="346"/>
      <c r="G29" s="346"/>
      <c r="H29" s="346"/>
      <c r="I29" s="346"/>
      <c r="J29" s="346"/>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4" t="s">
        <v>310</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E15" sqref="E15"/>
    </sheetView>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D10" sqref="D10"/>
    </sheetView>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E14" sqref="E14"/>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D13" sqref="D13"/>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D14" sqref="D14"/>
    </sheetView>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activeCell="E15" sqref="E15"/>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325</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122</v>
      </c>
      <c r="D11" s="132">
        <v>12</v>
      </c>
      <c r="E11" s="339">
        <v>6</v>
      </c>
      <c r="F11" s="339">
        <v>5</v>
      </c>
      <c r="G11" s="339">
        <v>2</v>
      </c>
      <c r="H11" s="339">
        <v>399</v>
      </c>
    </row>
    <row r="12" spans="1:8" ht="14.25" customHeight="1">
      <c r="A12" s="129" t="s">
        <v>230</v>
      </c>
      <c r="B12" s="277">
        <v>12</v>
      </c>
      <c r="C12" s="277">
        <v>538</v>
      </c>
      <c r="D12" s="132">
        <f t="shared" ref="D12:D24" si="0">SUM(E12:G12)</f>
        <v>59</v>
      </c>
      <c r="E12" s="341">
        <v>14</v>
      </c>
      <c r="F12" s="339">
        <v>25</v>
      </c>
      <c r="G12" s="339">
        <v>20</v>
      </c>
      <c r="H12" s="339">
        <v>1326</v>
      </c>
    </row>
    <row r="13" spans="1:8" ht="14.25" customHeight="1">
      <c r="A13" s="129" t="s">
        <v>231</v>
      </c>
      <c r="B13" s="277">
        <v>19</v>
      </c>
      <c r="C13" s="277">
        <v>970</v>
      </c>
      <c r="D13" s="132">
        <f t="shared" si="0"/>
        <v>107</v>
      </c>
      <c r="E13" s="339">
        <v>34</v>
      </c>
      <c r="F13" s="339">
        <v>25</v>
      </c>
      <c r="G13" s="339">
        <v>48</v>
      </c>
      <c r="H13" s="339">
        <v>2776</v>
      </c>
    </row>
    <row r="14" spans="1:8" ht="14.25" customHeight="1">
      <c r="A14" s="129" t="s">
        <v>232</v>
      </c>
      <c r="B14" s="277">
        <v>18</v>
      </c>
      <c r="C14" s="277">
        <v>790</v>
      </c>
      <c r="D14" s="132">
        <v>88</v>
      </c>
      <c r="E14" s="339">
        <v>31</v>
      </c>
      <c r="F14" s="339">
        <v>21</v>
      </c>
      <c r="G14" s="339">
        <v>35</v>
      </c>
      <c r="H14" s="339">
        <v>2459</v>
      </c>
    </row>
    <row r="15" spans="1:8" ht="22.9" customHeight="1">
      <c r="A15" s="129" t="s">
        <v>233</v>
      </c>
      <c r="B15" s="277">
        <v>21</v>
      </c>
      <c r="C15" s="277">
        <v>900</v>
      </c>
      <c r="D15" s="132">
        <f t="shared" si="0"/>
        <v>112</v>
      </c>
      <c r="E15" s="339">
        <v>37</v>
      </c>
      <c r="F15" s="339">
        <v>37</v>
      </c>
      <c r="G15" s="339">
        <v>38</v>
      </c>
      <c r="H15" s="339">
        <v>2639</v>
      </c>
    </row>
    <row r="16" spans="1:8" ht="14.25" customHeight="1">
      <c r="A16" s="129" t="s">
        <v>234</v>
      </c>
      <c r="B16" s="277">
        <v>14</v>
      </c>
      <c r="C16" s="277">
        <v>454</v>
      </c>
      <c r="D16" s="132">
        <f t="shared" si="0"/>
        <v>54</v>
      </c>
      <c r="E16" s="339">
        <v>28</v>
      </c>
      <c r="F16" s="339">
        <v>8</v>
      </c>
      <c r="G16" s="339">
        <v>18</v>
      </c>
      <c r="H16" s="339">
        <v>1383</v>
      </c>
    </row>
    <row r="17" spans="1:8" ht="14.25" customHeight="1">
      <c r="A17" s="129" t="s">
        <v>235</v>
      </c>
      <c r="B17" s="277">
        <v>30</v>
      </c>
      <c r="C17" s="277">
        <v>1202</v>
      </c>
      <c r="D17" s="132">
        <f t="shared" si="0"/>
        <v>156</v>
      </c>
      <c r="E17" s="339">
        <v>84</v>
      </c>
      <c r="F17" s="339">
        <v>27</v>
      </c>
      <c r="G17" s="339">
        <v>45</v>
      </c>
      <c r="H17" s="339">
        <v>3564</v>
      </c>
    </row>
    <row r="18" spans="1:8" ht="14.25" customHeight="1">
      <c r="A18" s="129" t="s">
        <v>236</v>
      </c>
      <c r="B18" s="277">
        <v>12</v>
      </c>
      <c r="C18" s="277">
        <v>448</v>
      </c>
      <c r="D18" s="132">
        <f t="shared" si="0"/>
        <v>46</v>
      </c>
      <c r="E18" s="339">
        <v>20</v>
      </c>
      <c r="F18" s="339">
        <v>16</v>
      </c>
      <c r="G18" s="339">
        <v>10</v>
      </c>
      <c r="H18" s="339">
        <v>1211</v>
      </c>
    </row>
    <row r="19" spans="1:8" ht="22.9" customHeight="1">
      <c r="A19" s="129" t="s">
        <v>237</v>
      </c>
      <c r="B19" s="277">
        <v>18</v>
      </c>
      <c r="C19" s="277">
        <v>927</v>
      </c>
      <c r="D19" s="132">
        <f t="shared" si="0"/>
        <v>111</v>
      </c>
      <c r="E19" s="339">
        <v>19</v>
      </c>
      <c r="F19" s="339">
        <v>31</v>
      </c>
      <c r="G19" s="339">
        <v>61</v>
      </c>
      <c r="H19" s="339">
        <v>3054</v>
      </c>
    </row>
    <row r="20" spans="1:8" ht="14.25" customHeight="1">
      <c r="A20" s="129" t="s">
        <v>238</v>
      </c>
      <c r="B20" s="277">
        <v>10</v>
      </c>
      <c r="C20" s="277">
        <v>370</v>
      </c>
      <c r="D20" s="132">
        <f t="shared" si="0"/>
        <v>36</v>
      </c>
      <c r="E20" s="339">
        <v>13</v>
      </c>
      <c r="F20" s="339">
        <v>15</v>
      </c>
      <c r="G20" s="339">
        <v>8</v>
      </c>
      <c r="H20" s="339">
        <v>1204</v>
      </c>
    </row>
    <row r="21" spans="1:8" ht="14.25" customHeight="1">
      <c r="A21" s="129" t="s">
        <v>239</v>
      </c>
      <c r="B21" s="277">
        <v>45</v>
      </c>
      <c r="C21" s="277">
        <v>2021</v>
      </c>
      <c r="D21" s="132">
        <f t="shared" si="0"/>
        <v>226</v>
      </c>
      <c r="E21" s="339">
        <v>66</v>
      </c>
      <c r="F21" s="339">
        <v>79</v>
      </c>
      <c r="G21" s="339">
        <v>81</v>
      </c>
      <c r="H21" s="339">
        <v>6099</v>
      </c>
    </row>
    <row r="22" spans="1:8" ht="14.25" customHeight="1">
      <c r="A22" s="129" t="s">
        <v>240</v>
      </c>
      <c r="B22" s="277">
        <v>35</v>
      </c>
      <c r="C22" s="277">
        <v>1565</v>
      </c>
      <c r="D22" s="132">
        <f t="shared" si="0"/>
        <v>181</v>
      </c>
      <c r="E22" s="339">
        <v>56</v>
      </c>
      <c r="F22" s="339">
        <v>40</v>
      </c>
      <c r="G22" s="339">
        <v>85</v>
      </c>
      <c r="H22" s="339">
        <v>4736</v>
      </c>
    </row>
    <row r="23" spans="1:8" ht="22.9" customHeight="1">
      <c r="A23" s="129" t="s">
        <v>241</v>
      </c>
      <c r="B23" s="277">
        <v>23</v>
      </c>
      <c r="C23" s="277">
        <v>1128</v>
      </c>
      <c r="D23" s="132">
        <f t="shared" si="0"/>
        <v>135</v>
      </c>
      <c r="E23" s="339">
        <v>37</v>
      </c>
      <c r="F23" s="339">
        <v>45</v>
      </c>
      <c r="G23" s="339">
        <v>53</v>
      </c>
      <c r="H23" s="339">
        <v>3931</v>
      </c>
    </row>
    <row r="24" spans="1:8" ht="14.25" customHeight="1">
      <c r="A24" s="129" t="s">
        <v>242</v>
      </c>
      <c r="B24" s="277">
        <v>16</v>
      </c>
      <c r="C24" s="277">
        <v>737</v>
      </c>
      <c r="D24" s="132">
        <f t="shared" si="0"/>
        <v>76</v>
      </c>
      <c r="E24" s="339">
        <v>27</v>
      </c>
      <c r="F24" s="339">
        <v>47</v>
      </c>
      <c r="G24" s="339">
        <v>2</v>
      </c>
      <c r="H24" s="339">
        <v>2174</v>
      </c>
    </row>
    <row r="25" spans="1:8" ht="14.25" customHeight="1">
      <c r="A25" s="129" t="s">
        <v>243</v>
      </c>
      <c r="B25" s="277">
        <v>17</v>
      </c>
      <c r="C25" s="277">
        <v>846</v>
      </c>
      <c r="D25" s="132">
        <v>95</v>
      </c>
      <c r="E25" s="339">
        <v>35</v>
      </c>
      <c r="F25" s="339">
        <v>19</v>
      </c>
      <c r="G25" s="339">
        <v>42</v>
      </c>
      <c r="H25" s="339">
        <v>2560</v>
      </c>
    </row>
    <row r="26" spans="1:8" ht="34.15" customHeight="1">
      <c r="A26" s="191" t="s">
        <v>244</v>
      </c>
      <c r="B26" s="278">
        <v>293</v>
      </c>
      <c r="C26" s="279">
        <v>13018</v>
      </c>
      <c r="D26" s="347">
        <f>SUM(E26:G26)</f>
        <v>1495</v>
      </c>
      <c r="E26" s="340">
        <v>508</v>
      </c>
      <c r="F26" s="340">
        <v>440</v>
      </c>
      <c r="G26" s="340">
        <v>547</v>
      </c>
      <c r="H26" s="340">
        <v>39515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ignoredErrors>
    <ignoredError sqref="D12: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I14" sqref="I14"/>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326</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18" si="0">SUM(C10:E10)</f>
        <v>1638</v>
      </c>
      <c r="C10" s="342">
        <v>1071</v>
      </c>
      <c r="D10" s="342">
        <v>461</v>
      </c>
      <c r="E10" s="342">
        <v>106</v>
      </c>
      <c r="F10" s="273">
        <f>SUM(G10:I10)</f>
        <v>459</v>
      </c>
      <c r="G10" s="344">
        <v>272</v>
      </c>
      <c r="H10" s="344">
        <v>118</v>
      </c>
      <c r="I10" s="344">
        <v>69</v>
      </c>
    </row>
    <row r="11" spans="1:9" ht="14.25" customHeight="1">
      <c r="A11" s="151" t="s">
        <v>230</v>
      </c>
      <c r="B11" s="273">
        <f t="shared" si="0"/>
        <v>4885</v>
      </c>
      <c r="C11" s="342">
        <v>1014</v>
      </c>
      <c r="D11" s="342">
        <v>1934</v>
      </c>
      <c r="E11" s="342">
        <v>1937</v>
      </c>
      <c r="F11" s="273">
        <v>4062</v>
      </c>
      <c r="G11" s="344">
        <v>1647</v>
      </c>
      <c r="H11" s="344">
        <v>1570</v>
      </c>
      <c r="I11" s="344">
        <v>846</v>
      </c>
    </row>
    <row r="12" spans="1:9" ht="14.25" customHeight="1">
      <c r="A12" s="151" t="s">
        <v>231</v>
      </c>
      <c r="B12" s="273">
        <v>17541</v>
      </c>
      <c r="C12" s="342">
        <v>6258</v>
      </c>
      <c r="D12" s="342">
        <v>4645</v>
      </c>
      <c r="E12" s="342">
        <v>6637</v>
      </c>
      <c r="F12" s="273">
        <v>9219</v>
      </c>
      <c r="G12" s="344">
        <v>4371</v>
      </c>
      <c r="H12" s="344">
        <v>912</v>
      </c>
      <c r="I12" s="344">
        <v>3937</v>
      </c>
    </row>
    <row r="13" spans="1:9" ht="14.25" customHeight="1">
      <c r="A13" s="151" t="s">
        <v>232</v>
      </c>
      <c r="B13" s="273">
        <f t="shared" si="0"/>
        <v>11424</v>
      </c>
      <c r="C13" s="342">
        <v>4473</v>
      </c>
      <c r="D13" s="342">
        <v>2123</v>
      </c>
      <c r="E13" s="342">
        <v>4828</v>
      </c>
      <c r="F13" s="273">
        <v>9267</v>
      </c>
      <c r="G13" s="344">
        <v>3849</v>
      </c>
      <c r="H13" s="344">
        <v>1911</v>
      </c>
      <c r="I13" s="344">
        <v>3506</v>
      </c>
    </row>
    <row r="14" spans="1:9" ht="22.9" customHeight="1">
      <c r="A14" s="151" t="s">
        <v>233</v>
      </c>
      <c r="B14" s="273">
        <f t="shared" si="0"/>
        <v>11484</v>
      </c>
      <c r="C14" s="342">
        <v>2937</v>
      </c>
      <c r="D14" s="342">
        <v>4279</v>
      </c>
      <c r="E14" s="342">
        <v>4268</v>
      </c>
      <c r="F14" s="273">
        <f>SUM(G14:I14)</f>
        <v>13030</v>
      </c>
      <c r="G14" s="344">
        <v>2130</v>
      </c>
      <c r="H14" s="344">
        <v>4250</v>
      </c>
      <c r="I14" s="344">
        <v>6650</v>
      </c>
    </row>
    <row r="15" spans="1:9" ht="14.25" customHeight="1">
      <c r="A15" s="151" t="s">
        <v>234</v>
      </c>
      <c r="B15" s="273">
        <f t="shared" si="0"/>
        <v>5321</v>
      </c>
      <c r="C15" s="342">
        <v>2528</v>
      </c>
      <c r="D15" s="342">
        <v>1158</v>
      </c>
      <c r="E15" s="342">
        <v>1635</v>
      </c>
      <c r="F15" s="273">
        <f t="shared" ref="F15:F23" si="1">SUM(G15:I15)</f>
        <v>4465</v>
      </c>
      <c r="G15" s="344">
        <v>3366</v>
      </c>
      <c r="H15" s="344">
        <v>549</v>
      </c>
      <c r="I15" s="344">
        <v>550</v>
      </c>
    </row>
    <row r="16" spans="1:9" ht="14.25" customHeight="1">
      <c r="A16" s="151" t="s">
        <v>235</v>
      </c>
      <c r="B16" s="273">
        <v>19669</v>
      </c>
      <c r="C16" s="342">
        <v>10325</v>
      </c>
      <c r="D16" s="342">
        <v>3510</v>
      </c>
      <c r="E16" s="342">
        <v>5835</v>
      </c>
      <c r="F16" s="273">
        <f t="shared" si="1"/>
        <v>21644</v>
      </c>
      <c r="G16" s="344">
        <v>11797</v>
      </c>
      <c r="H16" s="344">
        <v>2672</v>
      </c>
      <c r="I16" s="344">
        <v>7175</v>
      </c>
    </row>
    <row r="17" spans="1:9" ht="14.25" customHeight="1">
      <c r="A17" s="151" t="s">
        <v>236</v>
      </c>
      <c r="B17" s="273">
        <v>6741</v>
      </c>
      <c r="C17" s="342">
        <v>2777</v>
      </c>
      <c r="D17" s="342">
        <v>2118</v>
      </c>
      <c r="E17" s="342">
        <v>1845</v>
      </c>
      <c r="F17" s="273">
        <f t="shared" si="1"/>
        <v>13657</v>
      </c>
      <c r="G17" s="344">
        <v>4783</v>
      </c>
      <c r="H17" s="344">
        <v>3362</v>
      </c>
      <c r="I17" s="344">
        <v>5512</v>
      </c>
    </row>
    <row r="18" spans="1:9" ht="22.9" customHeight="1">
      <c r="A18" s="151" t="s">
        <v>237</v>
      </c>
      <c r="B18" s="273">
        <f t="shared" si="0"/>
        <v>10529</v>
      </c>
      <c r="C18" s="342">
        <v>2036</v>
      </c>
      <c r="D18" s="342">
        <v>2491</v>
      </c>
      <c r="E18" s="342">
        <v>6002</v>
      </c>
      <c r="F18" s="273">
        <f t="shared" si="1"/>
        <v>14801</v>
      </c>
      <c r="G18" s="344">
        <v>1782</v>
      </c>
      <c r="H18" s="344">
        <v>4222</v>
      </c>
      <c r="I18" s="344">
        <v>8797</v>
      </c>
    </row>
    <row r="19" spans="1:9" ht="14.25" customHeight="1">
      <c r="A19" s="151" t="s">
        <v>238</v>
      </c>
      <c r="B19" s="273">
        <f t="shared" ref="B19:B25" si="2">SUM(C19:E19)</f>
        <v>5297</v>
      </c>
      <c r="C19" s="342">
        <v>1677</v>
      </c>
      <c r="D19" s="342">
        <v>2275</v>
      </c>
      <c r="E19" s="342">
        <v>1345</v>
      </c>
      <c r="F19" s="273">
        <f t="shared" si="1"/>
        <v>7963</v>
      </c>
      <c r="G19" s="344">
        <v>6176</v>
      </c>
      <c r="H19" s="344">
        <v>1653</v>
      </c>
      <c r="I19" s="344">
        <v>134</v>
      </c>
    </row>
    <row r="20" spans="1:9" ht="14.25" customHeight="1">
      <c r="A20" s="151" t="s">
        <v>239</v>
      </c>
      <c r="B20" s="273">
        <f t="shared" si="2"/>
        <v>31118</v>
      </c>
      <c r="C20" s="342">
        <v>13550</v>
      </c>
      <c r="D20" s="342">
        <v>10205</v>
      </c>
      <c r="E20" s="342">
        <v>7363</v>
      </c>
      <c r="F20" s="273">
        <v>22145</v>
      </c>
      <c r="G20" s="344">
        <v>9319</v>
      </c>
      <c r="H20" s="344">
        <v>6348</v>
      </c>
      <c r="I20" s="344">
        <v>6477</v>
      </c>
    </row>
    <row r="21" spans="1:9" ht="14.25" customHeight="1">
      <c r="A21" s="151" t="s">
        <v>240</v>
      </c>
      <c r="B21" s="273">
        <f t="shared" si="2"/>
        <v>18195</v>
      </c>
      <c r="C21" s="342">
        <v>6712</v>
      </c>
      <c r="D21" s="342">
        <v>3556</v>
      </c>
      <c r="E21" s="342">
        <v>7927</v>
      </c>
      <c r="F21" s="273">
        <f t="shared" si="1"/>
        <v>20479</v>
      </c>
      <c r="G21" s="344">
        <v>8297</v>
      </c>
      <c r="H21" s="344">
        <v>2624</v>
      </c>
      <c r="I21" s="344">
        <v>9558</v>
      </c>
    </row>
    <row r="22" spans="1:9" ht="22.9" customHeight="1">
      <c r="A22" s="151" t="s">
        <v>241</v>
      </c>
      <c r="B22" s="273">
        <f t="shared" si="2"/>
        <v>15801</v>
      </c>
      <c r="C22" s="342">
        <v>4465</v>
      </c>
      <c r="D22" s="342">
        <v>6629</v>
      </c>
      <c r="E22" s="342">
        <v>4707</v>
      </c>
      <c r="F22" s="273">
        <v>21270</v>
      </c>
      <c r="G22" s="344">
        <v>6180</v>
      </c>
      <c r="H22" s="344">
        <v>5872</v>
      </c>
      <c r="I22" s="344">
        <v>9217</v>
      </c>
    </row>
    <row r="23" spans="1:9" ht="14.25" customHeight="1">
      <c r="A23" s="151" t="s">
        <v>242</v>
      </c>
      <c r="B23" s="273">
        <f t="shared" si="2"/>
        <v>11811</v>
      </c>
      <c r="C23" s="342">
        <v>3315</v>
      </c>
      <c r="D23" s="342">
        <v>8339</v>
      </c>
      <c r="E23" s="342">
        <v>157</v>
      </c>
      <c r="F23" s="273">
        <f t="shared" si="1"/>
        <v>13481</v>
      </c>
      <c r="G23" s="344">
        <v>4731</v>
      </c>
      <c r="H23" s="344">
        <v>8668</v>
      </c>
      <c r="I23" s="344">
        <v>82</v>
      </c>
    </row>
    <row r="24" spans="1:9" ht="14.25" customHeight="1">
      <c r="A24" s="151" t="s">
        <v>243</v>
      </c>
      <c r="B24" s="273">
        <f t="shared" si="2"/>
        <v>12783</v>
      </c>
      <c r="C24" s="342">
        <v>3509</v>
      </c>
      <c r="D24" s="342">
        <v>1688</v>
      </c>
      <c r="E24" s="342">
        <v>7586</v>
      </c>
      <c r="F24" s="273">
        <v>22095</v>
      </c>
      <c r="G24" s="344">
        <v>11405</v>
      </c>
      <c r="H24" s="344">
        <v>4625</v>
      </c>
      <c r="I24" s="344">
        <v>6064</v>
      </c>
    </row>
    <row r="25" spans="1:9" ht="34.15" customHeight="1">
      <c r="A25" s="195" t="s">
        <v>244</v>
      </c>
      <c r="B25" s="338">
        <f t="shared" si="2"/>
        <v>184236</v>
      </c>
      <c r="C25" s="343">
        <v>66647</v>
      </c>
      <c r="D25" s="343">
        <v>55411</v>
      </c>
      <c r="E25" s="343">
        <v>62178</v>
      </c>
      <c r="F25" s="348">
        <f>SUM(G25:I25)</f>
        <v>198036</v>
      </c>
      <c r="G25" s="345">
        <v>80106</v>
      </c>
      <c r="H25" s="345">
        <v>49355</v>
      </c>
      <c r="I25" s="345">
        <v>68575</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ignoredErrors>
    <ignoredError sqref="B11: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activeCell="D17" sqref="D17"/>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5"/>
      <c r="B2" s="315"/>
      <c r="C2" s="315"/>
      <c r="D2" s="315"/>
      <c r="E2" s="315"/>
      <c r="F2" s="315"/>
      <c r="G2" s="315"/>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306</v>
      </c>
      <c r="B29" s="368"/>
      <c r="C29" s="368"/>
      <c r="D29" s="368"/>
      <c r="E29" s="368"/>
      <c r="F29" s="368"/>
      <c r="G29" s="368"/>
    </row>
    <row r="30" spans="1:8" s="63" customFormat="1">
      <c r="A30" s="68" t="s">
        <v>134</v>
      </c>
      <c r="B30" s="67"/>
      <c r="C30" s="67"/>
      <c r="D30" s="67"/>
      <c r="E30" s="67"/>
      <c r="F30" s="67"/>
      <c r="G30" s="67"/>
    </row>
    <row r="31" spans="1:8" s="63" customFormat="1" ht="45.4" customHeight="1">
      <c r="A31" s="367" t="s">
        <v>295</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F16" sqref="F16"/>
    </sheetView>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5703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327</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224</v>
      </c>
      <c r="D27" s="280">
        <v>8395</v>
      </c>
      <c r="E27" s="280">
        <v>8216</v>
      </c>
      <c r="F27" s="280">
        <v>2609</v>
      </c>
      <c r="G27" s="281">
        <v>62818</v>
      </c>
      <c r="H27" s="281">
        <v>240733</v>
      </c>
      <c r="I27" s="282">
        <v>235782</v>
      </c>
    </row>
    <row r="28" spans="1:9" ht="16.899999999999999" customHeight="1">
      <c r="A28" s="196" t="s">
        <v>96</v>
      </c>
      <c r="B28" s="179" t="s">
        <v>249</v>
      </c>
      <c r="C28" s="280">
        <v>158</v>
      </c>
      <c r="D28" s="257">
        <v>6599</v>
      </c>
      <c r="E28" s="280">
        <v>6461</v>
      </c>
      <c r="F28" s="280">
        <v>2010</v>
      </c>
      <c r="G28" s="281">
        <v>50245</v>
      </c>
      <c r="H28" s="281">
        <v>202519</v>
      </c>
      <c r="I28" s="282">
        <v>199086</v>
      </c>
    </row>
    <row r="29" spans="1:9" ht="15.6" customHeight="1">
      <c r="A29" s="148" t="s">
        <v>97</v>
      </c>
      <c r="B29" s="157" t="s">
        <v>48</v>
      </c>
      <c r="C29" s="273">
        <v>69</v>
      </c>
      <c r="D29" s="92">
        <v>3328</v>
      </c>
      <c r="E29" s="273">
        <v>3228</v>
      </c>
      <c r="F29" s="273">
        <v>1075</v>
      </c>
      <c r="G29" s="256">
        <v>24155</v>
      </c>
      <c r="H29" s="256">
        <v>86553</v>
      </c>
      <c r="I29" s="283">
        <v>84451</v>
      </c>
    </row>
    <row r="30" spans="1:9" ht="24.2" customHeight="1">
      <c r="A30" s="148" t="s">
        <v>194</v>
      </c>
      <c r="B30" s="157" t="s">
        <v>260</v>
      </c>
      <c r="C30" s="273">
        <v>82</v>
      </c>
      <c r="D30" s="92">
        <v>3073</v>
      </c>
      <c r="E30" s="273">
        <v>3035</v>
      </c>
      <c r="F30" s="273">
        <v>862</v>
      </c>
      <c r="G30" s="256">
        <v>23346</v>
      </c>
      <c r="H30" s="256">
        <v>104380</v>
      </c>
      <c r="I30" s="283">
        <v>103057</v>
      </c>
    </row>
    <row r="31" spans="1:9" ht="45.4" customHeight="1">
      <c r="A31" s="148" t="s">
        <v>258</v>
      </c>
      <c r="B31" s="157" t="s">
        <v>259</v>
      </c>
      <c r="C31" s="273">
        <v>7</v>
      </c>
      <c r="D31" s="92">
        <v>198</v>
      </c>
      <c r="E31" s="273">
        <v>198</v>
      </c>
      <c r="F31" s="273">
        <v>73</v>
      </c>
      <c r="G31" s="256">
        <v>2745</v>
      </c>
      <c r="H31" s="256">
        <v>11586</v>
      </c>
      <c r="I31" s="283">
        <v>11578</v>
      </c>
    </row>
    <row r="32" spans="1:9" s="47" customFormat="1" ht="16.899999999999999" customHeight="1">
      <c r="A32" s="196" t="s">
        <v>98</v>
      </c>
      <c r="B32" s="179" t="s">
        <v>107</v>
      </c>
      <c r="C32" s="280">
        <v>66</v>
      </c>
      <c r="D32" s="257">
        <v>1796</v>
      </c>
      <c r="E32" s="280">
        <v>1755</v>
      </c>
      <c r="F32" s="280">
        <v>599</v>
      </c>
      <c r="G32" s="281">
        <v>12573</v>
      </c>
      <c r="H32" s="281">
        <v>38214</v>
      </c>
      <c r="I32" s="282">
        <v>36695</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222</v>
      </c>
      <c r="E35" s="273">
        <v>218</v>
      </c>
      <c r="F35" s="273">
        <v>60</v>
      </c>
      <c r="G35" s="256">
        <v>1870</v>
      </c>
      <c r="H35" s="256">
        <v>7967</v>
      </c>
      <c r="I35" s="283">
        <v>7426</v>
      </c>
    </row>
    <row r="36" spans="1:9" ht="12" customHeight="1">
      <c r="A36" s="148" t="s">
        <v>100</v>
      </c>
      <c r="B36" s="157" t="s">
        <v>49</v>
      </c>
      <c r="C36" s="273">
        <v>44</v>
      </c>
      <c r="D36" s="92">
        <v>1258</v>
      </c>
      <c r="E36" s="273">
        <v>1229</v>
      </c>
      <c r="F36" s="273">
        <v>455</v>
      </c>
      <c r="G36" s="256">
        <v>8510</v>
      </c>
      <c r="H36" s="256">
        <v>23451</v>
      </c>
      <c r="I36" s="283">
        <v>22636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0">
        <v>2</v>
      </c>
      <c r="D39" s="351">
        <v>120</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120</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B17" sqref="B17:G17"/>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80"/>
      <c r="C4" s="380"/>
      <c r="D4" s="380"/>
      <c r="E4" s="380"/>
      <c r="F4" s="380"/>
      <c r="G4" s="380"/>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80"/>
      <c r="D10" s="380"/>
      <c r="E10" s="380"/>
      <c r="F10" s="380"/>
      <c r="G10" s="380"/>
      <c r="H10" s="219">
        <v>7</v>
      </c>
    </row>
    <row r="11" spans="1:8" s="285" customFormat="1" ht="25.5" customHeight="1">
      <c r="A11" s="286" t="s">
        <v>200</v>
      </c>
      <c r="B11" s="379" t="s">
        <v>222</v>
      </c>
      <c r="C11" s="379"/>
      <c r="D11" s="379"/>
      <c r="E11" s="379"/>
      <c r="F11" s="379"/>
      <c r="G11" s="379"/>
      <c r="H11" s="219"/>
    </row>
    <row r="12" spans="1:8" s="285" customFormat="1" ht="32.65" customHeight="1">
      <c r="A12" s="295" t="s">
        <v>289</v>
      </c>
      <c r="B12" s="378" t="s">
        <v>315</v>
      </c>
      <c r="C12" s="378"/>
      <c r="D12" s="378"/>
      <c r="E12" s="378"/>
      <c r="F12" s="378"/>
      <c r="G12" s="378"/>
      <c r="H12" s="219">
        <v>8</v>
      </c>
    </row>
    <row r="13" spans="1:8" s="285" customFormat="1" ht="32.65" customHeight="1">
      <c r="A13" s="295" t="s">
        <v>288</v>
      </c>
      <c r="B13" s="378" t="s">
        <v>296</v>
      </c>
      <c r="C13" s="378"/>
      <c r="D13" s="378"/>
      <c r="E13" s="378"/>
      <c r="F13" s="378"/>
      <c r="G13" s="378"/>
      <c r="H13" s="219">
        <v>9</v>
      </c>
    </row>
    <row r="14" spans="1:8" s="285" customFormat="1" ht="32.65" customHeight="1">
      <c r="A14" s="295" t="s">
        <v>283</v>
      </c>
      <c r="B14" s="378" t="s">
        <v>297</v>
      </c>
      <c r="C14" s="378"/>
      <c r="D14" s="378"/>
      <c r="E14" s="378"/>
      <c r="F14" s="378"/>
      <c r="G14" s="378"/>
      <c r="H14" s="219">
        <v>10</v>
      </c>
    </row>
    <row r="15" spans="1:8" s="285" customFormat="1" ht="32.65" customHeight="1">
      <c r="A15" s="287" t="s">
        <v>284</v>
      </c>
      <c r="B15" s="378" t="s">
        <v>298</v>
      </c>
      <c r="C15" s="378"/>
      <c r="D15" s="378"/>
      <c r="E15" s="378"/>
      <c r="F15" s="378"/>
      <c r="G15" s="378"/>
      <c r="H15" s="219"/>
    </row>
    <row r="16" spans="1:8" s="285" customFormat="1" ht="16.899999999999999" customHeight="1">
      <c r="A16" s="288" t="s">
        <v>201</v>
      </c>
      <c r="B16" s="379" t="s">
        <v>269</v>
      </c>
      <c r="C16" s="379"/>
      <c r="D16" s="379"/>
      <c r="E16" s="379"/>
      <c r="F16" s="379"/>
      <c r="G16" s="379"/>
      <c r="H16" s="219">
        <v>11</v>
      </c>
    </row>
    <row r="17" spans="1:8" s="285" customFormat="1" ht="16.899999999999999" customHeight="1">
      <c r="A17" s="288" t="s">
        <v>202</v>
      </c>
      <c r="B17" s="379" t="s">
        <v>270</v>
      </c>
      <c r="C17" s="379"/>
      <c r="D17" s="379"/>
      <c r="E17" s="379"/>
      <c r="F17" s="379"/>
      <c r="G17" s="379"/>
      <c r="H17" s="219">
        <v>12</v>
      </c>
    </row>
    <row r="18" spans="1:8" s="285" customFormat="1" ht="32.65" customHeight="1">
      <c r="A18" s="289" t="s">
        <v>285</v>
      </c>
      <c r="B18" s="378" t="s">
        <v>299</v>
      </c>
      <c r="C18" s="378"/>
      <c r="D18" s="378"/>
      <c r="E18" s="378"/>
      <c r="F18" s="378"/>
      <c r="G18" s="378"/>
      <c r="H18" s="219">
        <v>13</v>
      </c>
    </row>
    <row r="19" spans="1:8" s="285" customFormat="1" ht="32.65" customHeight="1">
      <c r="A19" s="289" t="s">
        <v>286</v>
      </c>
      <c r="B19" s="378" t="s">
        <v>303</v>
      </c>
      <c r="C19" s="378"/>
      <c r="D19" s="378"/>
      <c r="E19" s="378"/>
      <c r="F19" s="378"/>
      <c r="G19" s="378"/>
      <c r="H19" s="219">
        <v>14</v>
      </c>
    </row>
    <row r="20" spans="1:8" s="285" customFormat="1" ht="32.65" customHeight="1">
      <c r="A20" s="289" t="s">
        <v>287</v>
      </c>
      <c r="B20" s="378" t="s">
        <v>302</v>
      </c>
      <c r="C20" s="378"/>
      <c r="D20" s="378"/>
      <c r="E20" s="378"/>
      <c r="F20" s="378"/>
      <c r="G20" s="378"/>
      <c r="H20" s="219"/>
    </row>
    <row r="21" spans="1:8" s="285" customFormat="1" ht="16.899999999999999" customHeight="1">
      <c r="A21" s="288" t="s">
        <v>203</v>
      </c>
      <c r="B21" s="377" t="s">
        <v>269</v>
      </c>
      <c r="C21" s="380"/>
      <c r="D21" s="380"/>
      <c r="E21" s="380"/>
      <c r="F21" s="380"/>
      <c r="G21" s="380"/>
      <c r="H21" s="219">
        <v>15</v>
      </c>
    </row>
    <row r="22" spans="1:8" s="285" customFormat="1" ht="16.899999999999999" customHeight="1">
      <c r="A22" s="288" t="s">
        <v>204</v>
      </c>
      <c r="B22" s="377" t="s">
        <v>270</v>
      </c>
      <c r="C22" s="380"/>
      <c r="D22" s="380"/>
      <c r="E22" s="380"/>
      <c r="F22" s="380"/>
      <c r="G22" s="380"/>
      <c r="H22" s="219">
        <v>16</v>
      </c>
    </row>
    <row r="23" spans="1:8" s="285" customFormat="1" ht="32.1" customHeight="1">
      <c r="A23" s="289" t="s">
        <v>290</v>
      </c>
      <c r="B23" s="378" t="s">
        <v>301</v>
      </c>
      <c r="C23" s="378"/>
      <c r="D23" s="378"/>
      <c r="E23" s="378"/>
      <c r="F23" s="378"/>
      <c r="G23" s="378"/>
      <c r="H23" s="219">
        <v>17</v>
      </c>
    </row>
    <row r="24" spans="1:8" s="285" customFormat="1" ht="32.1" customHeight="1">
      <c r="A24" s="287" t="s">
        <v>291</v>
      </c>
      <c r="B24" s="381" t="s">
        <v>316</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2.1" customHeight="1">
      <c r="A27" s="289" t="s">
        <v>292</v>
      </c>
      <c r="B27" s="378" t="s">
        <v>300</v>
      </c>
      <c r="C27" s="378"/>
      <c r="D27" s="378"/>
      <c r="E27" s="378"/>
      <c r="F27" s="378"/>
      <c r="G27" s="378"/>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317</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8" t="s">
        <v>308</v>
      </c>
      <c r="B34" s="379"/>
      <c r="C34" s="379"/>
      <c r="D34" s="379"/>
      <c r="E34" s="379"/>
      <c r="F34" s="379"/>
      <c r="G34" s="379"/>
      <c r="H34" s="184">
        <v>6</v>
      </c>
    </row>
    <row r="35" spans="1:8">
      <c r="A35" s="379" t="s">
        <v>282</v>
      </c>
      <c r="B35" s="379"/>
      <c r="C35" s="379"/>
      <c r="D35" s="379"/>
      <c r="E35" s="379"/>
      <c r="F35" s="379"/>
      <c r="G35" s="379"/>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61" sqref="F61"/>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18" sqref="I18"/>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1"/>
  <sheetViews>
    <sheetView view="pageLayout" topLeftCell="A28" zoomScale="115" zoomScaleNormal="100" zoomScalePageLayoutView="115" workbookViewId="0">
      <selection activeCell="A43" sqref="A43"/>
    </sheetView>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ht="14.25">
      <c r="A61" s="337"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D31" sqref="D31"/>
    </sheetView>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318</v>
      </c>
      <c r="D6" s="388" t="s">
        <v>312</v>
      </c>
      <c r="E6" s="389" t="s">
        <v>319</v>
      </c>
      <c r="F6" s="76" t="s">
        <v>320</v>
      </c>
      <c r="G6" s="76"/>
      <c r="H6" s="76" t="s">
        <v>323</v>
      </c>
      <c r="I6" s="77"/>
      <c r="J6" s="78"/>
    </row>
    <row r="7" spans="1:10" ht="37.35" customHeight="1">
      <c r="A7" s="387"/>
      <c r="B7" s="388"/>
      <c r="C7" s="390"/>
      <c r="D7" s="390"/>
      <c r="E7" s="390"/>
      <c r="F7" s="79" t="s">
        <v>321</v>
      </c>
      <c r="G7" s="79" t="s">
        <v>322</v>
      </c>
      <c r="H7" s="80">
        <v>2015</v>
      </c>
      <c r="I7" s="80">
        <v>2016</v>
      </c>
      <c r="J7" s="81" t="s">
        <v>4</v>
      </c>
    </row>
    <row r="8" spans="1:10">
      <c r="A8" s="40"/>
      <c r="B8" s="82"/>
      <c r="C8" s="216"/>
      <c r="D8" s="217"/>
      <c r="E8" s="217"/>
      <c r="F8" s="217"/>
      <c r="G8" s="218"/>
      <c r="H8" s="217"/>
      <c r="I8" s="41"/>
      <c r="J8" s="40"/>
    </row>
    <row r="9" spans="1:10">
      <c r="A9" s="27" t="s">
        <v>71</v>
      </c>
      <c r="B9" s="83"/>
      <c r="C9" s="251">
        <v>24760</v>
      </c>
      <c r="D9" s="251">
        <v>24234</v>
      </c>
      <c r="E9" s="252">
        <v>24474</v>
      </c>
      <c r="F9" s="228">
        <f t="shared" ref="F9:F22" si="0">SUM(E9*100/C9-100)</f>
        <v>-1.1550888529886976</v>
      </c>
      <c r="G9" s="228">
        <f t="shared" ref="G9:G22" si="1">SUM(E9*100/D9-100)</f>
        <v>0.99034414459023878</v>
      </c>
      <c r="H9" s="251">
        <v>23740</v>
      </c>
      <c r="I9" s="355">
        <v>24039</v>
      </c>
      <c r="J9" s="353">
        <f>SUM(I9*100/H9)-100</f>
        <v>1.2594776748104408</v>
      </c>
    </row>
    <row r="10" spans="1:10" ht="25.5" customHeight="1">
      <c r="A10" s="27" t="s">
        <v>5</v>
      </c>
      <c r="B10" s="84" t="s">
        <v>6</v>
      </c>
      <c r="C10" s="251">
        <v>2895</v>
      </c>
      <c r="D10" s="251">
        <v>2526</v>
      </c>
      <c r="E10" s="252">
        <v>2736</v>
      </c>
      <c r="F10" s="228">
        <f t="shared" si="0"/>
        <v>-5.4922279792746167</v>
      </c>
      <c r="G10" s="228">
        <f t="shared" si="1"/>
        <v>8.3135391923990483</v>
      </c>
      <c r="H10" s="251">
        <v>13716</v>
      </c>
      <c r="I10" s="355">
        <v>13650</v>
      </c>
      <c r="J10" s="353">
        <f t="shared" ref="J10:J22" si="2">SUM(I10*100/H10)-100</f>
        <v>-0.4811898512685957</v>
      </c>
    </row>
    <row r="11" spans="1:10" ht="16.899999999999999" customHeight="1">
      <c r="A11" s="27" t="s">
        <v>158</v>
      </c>
      <c r="B11" s="85"/>
      <c r="C11" s="251">
        <v>1482</v>
      </c>
      <c r="D11" s="251">
        <v>1229</v>
      </c>
      <c r="E11" s="252">
        <v>1338</v>
      </c>
      <c r="F11" s="228">
        <f t="shared" si="0"/>
        <v>-9.7165991902834037</v>
      </c>
      <c r="G11" s="228">
        <f t="shared" si="1"/>
        <v>8.8689991863303561</v>
      </c>
      <c r="H11" s="251">
        <v>7136</v>
      </c>
      <c r="I11" s="355">
        <v>6731</v>
      </c>
      <c r="J11" s="353">
        <f t="shared" si="2"/>
        <v>-5.675448430493276</v>
      </c>
    </row>
    <row r="12" spans="1:10">
      <c r="A12" s="27" t="s">
        <v>159</v>
      </c>
      <c r="B12" s="85"/>
      <c r="C12" s="251">
        <v>739</v>
      </c>
      <c r="D12" s="251">
        <v>671</v>
      </c>
      <c r="E12" s="252">
        <v>672</v>
      </c>
      <c r="F12" s="228">
        <f t="shared" si="0"/>
        <v>-9.0663058186738823</v>
      </c>
      <c r="G12" s="228">
        <f t="shared" si="1"/>
        <v>0.1490312965722751</v>
      </c>
      <c r="H12" s="251">
        <v>3400</v>
      </c>
      <c r="I12" s="355">
        <v>3604</v>
      </c>
      <c r="J12" s="353">
        <f t="shared" si="2"/>
        <v>6</v>
      </c>
    </row>
    <row r="13" spans="1:10">
      <c r="A13" s="27" t="s">
        <v>160</v>
      </c>
      <c r="B13" s="85"/>
      <c r="C13" s="251">
        <v>674</v>
      </c>
      <c r="D13" s="251">
        <v>626</v>
      </c>
      <c r="E13" s="252">
        <v>727</v>
      </c>
      <c r="F13" s="228">
        <f t="shared" si="0"/>
        <v>7.8635014836795278</v>
      </c>
      <c r="G13" s="228">
        <f t="shared" si="1"/>
        <v>16.134185303514371</v>
      </c>
      <c r="H13" s="251">
        <v>3180</v>
      </c>
      <c r="I13" s="355">
        <v>3314</v>
      </c>
      <c r="J13" s="353">
        <f t="shared" si="2"/>
        <v>4.213836477987428</v>
      </c>
    </row>
    <row r="14" spans="1:10" ht="25.5" customHeight="1">
      <c r="A14" s="27" t="s">
        <v>8</v>
      </c>
      <c r="B14" s="84" t="s">
        <v>69</v>
      </c>
      <c r="C14" s="251">
        <v>296147</v>
      </c>
      <c r="D14" s="251">
        <v>249519</v>
      </c>
      <c r="E14" s="252">
        <v>296100</v>
      </c>
      <c r="F14" s="228">
        <f t="shared" si="0"/>
        <v>-1.5870496746543949E-2</v>
      </c>
      <c r="G14" s="228">
        <f t="shared" si="1"/>
        <v>18.668317843530957</v>
      </c>
      <c r="H14" s="297">
        <v>1254601</v>
      </c>
      <c r="I14" s="355">
        <v>1376367</v>
      </c>
      <c r="J14" s="353">
        <f t="shared" si="2"/>
        <v>9.70555579024726</v>
      </c>
    </row>
    <row r="15" spans="1:10" ht="16.899999999999999" customHeight="1">
      <c r="A15" s="27" t="s">
        <v>158</v>
      </c>
      <c r="B15" s="85"/>
      <c r="C15" s="251">
        <v>135315</v>
      </c>
      <c r="D15" s="251">
        <v>118502</v>
      </c>
      <c r="E15" s="252">
        <v>141553</v>
      </c>
      <c r="F15" s="228">
        <f t="shared" si="0"/>
        <v>4.6099841111480657</v>
      </c>
      <c r="G15" s="228">
        <f t="shared" si="1"/>
        <v>19.451992371436774</v>
      </c>
      <c r="H15" s="297">
        <v>635445</v>
      </c>
      <c r="I15" s="355">
        <v>699652</v>
      </c>
      <c r="J15" s="353">
        <f t="shared" si="2"/>
        <v>10.104257646216425</v>
      </c>
    </row>
    <row r="16" spans="1:10">
      <c r="A16" s="27" t="s">
        <v>159</v>
      </c>
      <c r="B16" s="85"/>
      <c r="C16" s="251">
        <v>87210</v>
      </c>
      <c r="D16" s="251">
        <v>71253</v>
      </c>
      <c r="E16" s="252">
        <v>78126</v>
      </c>
      <c r="F16" s="228">
        <f t="shared" si="0"/>
        <v>-10.416236670106642</v>
      </c>
      <c r="G16" s="228">
        <f t="shared" si="1"/>
        <v>9.6459096459096401</v>
      </c>
      <c r="H16" s="251">
        <v>337579</v>
      </c>
      <c r="I16" s="355">
        <v>381566</v>
      </c>
      <c r="J16" s="353">
        <f t="shared" si="2"/>
        <v>13.030135168360587</v>
      </c>
    </row>
    <row r="17" spans="1:10">
      <c r="A17" s="27" t="s">
        <v>160</v>
      </c>
      <c r="B17" s="85"/>
      <c r="C17" s="251">
        <v>73621</v>
      </c>
      <c r="D17" s="251">
        <v>59764</v>
      </c>
      <c r="E17" s="252">
        <v>76420</v>
      </c>
      <c r="F17" s="228">
        <f t="shared" si="0"/>
        <v>3.8019043479442018</v>
      </c>
      <c r="G17" s="228">
        <f t="shared" si="1"/>
        <v>27.869620507328833</v>
      </c>
      <c r="H17" s="251">
        <v>281577</v>
      </c>
      <c r="I17" s="355">
        <v>295148</v>
      </c>
      <c r="J17" s="353">
        <f t="shared" si="2"/>
        <v>4.8196408087308242</v>
      </c>
    </row>
    <row r="18" spans="1:10" ht="25.5" customHeight="1">
      <c r="A18" s="74" t="s">
        <v>95</v>
      </c>
      <c r="B18" s="84" t="s">
        <v>69</v>
      </c>
      <c r="C18" s="251">
        <v>64001</v>
      </c>
      <c r="D18" s="251">
        <v>62814</v>
      </c>
      <c r="E18" s="252">
        <v>64232</v>
      </c>
      <c r="F18" s="228">
        <f t="shared" si="0"/>
        <v>0.36093186043967762</v>
      </c>
      <c r="G18" s="228">
        <f t="shared" si="1"/>
        <v>2.2574585283535527</v>
      </c>
      <c r="H18" s="251">
        <v>335925</v>
      </c>
      <c r="I18" s="355">
        <v>346661</v>
      </c>
      <c r="J18" s="353">
        <f t="shared" si="2"/>
        <v>3.1959514772642734</v>
      </c>
    </row>
    <row r="19" spans="1:10" ht="25.5" customHeight="1">
      <c r="A19" s="90" t="s">
        <v>51</v>
      </c>
      <c r="B19" s="349" t="s">
        <v>69</v>
      </c>
      <c r="C19" s="260">
        <v>143880</v>
      </c>
      <c r="D19" s="251">
        <v>151228</v>
      </c>
      <c r="E19" s="252">
        <v>198036</v>
      </c>
      <c r="F19" s="228">
        <f t="shared" si="0"/>
        <v>37.639699749791504</v>
      </c>
      <c r="G19" s="228">
        <f t="shared" si="1"/>
        <v>30.951940116909554</v>
      </c>
      <c r="H19" s="297">
        <v>750720</v>
      </c>
      <c r="I19" s="355">
        <v>938542</v>
      </c>
      <c r="J19" s="353">
        <f t="shared" si="2"/>
        <v>25.018915174765553</v>
      </c>
    </row>
    <row r="20" spans="1:10" ht="16.899999999999999" customHeight="1">
      <c r="A20" s="27" t="s">
        <v>158</v>
      </c>
      <c r="B20" s="85"/>
      <c r="C20" s="251">
        <v>54427</v>
      </c>
      <c r="D20" s="251">
        <v>45517</v>
      </c>
      <c r="E20" s="252">
        <v>80106</v>
      </c>
      <c r="F20" s="228">
        <f t="shared" si="0"/>
        <v>47.18062726220441</v>
      </c>
      <c r="G20" s="228">
        <f t="shared" si="1"/>
        <v>75.991387833117301</v>
      </c>
      <c r="H20" s="251">
        <v>252134</v>
      </c>
      <c r="I20" s="355">
        <v>366806</v>
      </c>
      <c r="J20" s="353">
        <f t="shared" si="2"/>
        <v>45.480577788001625</v>
      </c>
    </row>
    <row r="21" spans="1:10">
      <c r="A21" s="27" t="s">
        <v>159</v>
      </c>
      <c r="B21" s="85"/>
      <c r="C21" s="251">
        <v>52353</v>
      </c>
      <c r="D21" s="251">
        <v>59845</v>
      </c>
      <c r="E21" s="252">
        <v>49355</v>
      </c>
      <c r="F21" s="228">
        <f t="shared" si="0"/>
        <v>-5.7265104196512198</v>
      </c>
      <c r="G21" s="228">
        <f t="shared" si="1"/>
        <v>-17.528615590274882</v>
      </c>
      <c r="H21" s="251">
        <v>236271</v>
      </c>
      <c r="I21" s="355">
        <v>276384</v>
      </c>
      <c r="J21" s="353">
        <f t="shared" si="2"/>
        <v>16.977538504513888</v>
      </c>
    </row>
    <row r="22" spans="1:10">
      <c r="A22" s="87" t="s">
        <v>160</v>
      </c>
      <c r="B22" s="86"/>
      <c r="C22" s="253">
        <v>37100</v>
      </c>
      <c r="D22" s="254">
        <v>45866</v>
      </c>
      <c r="E22" s="255">
        <v>68575</v>
      </c>
      <c r="F22" s="229">
        <f t="shared" si="0"/>
        <v>84.838274932614553</v>
      </c>
      <c r="G22" s="229">
        <f t="shared" si="1"/>
        <v>49.51162080844199</v>
      </c>
      <c r="H22" s="254">
        <v>262316</v>
      </c>
      <c r="I22" s="356">
        <v>295353</v>
      </c>
      <c r="J22" s="354">
        <f t="shared" si="2"/>
        <v>12.594351850439921</v>
      </c>
    </row>
    <row r="23" spans="1:10" ht="11.45" customHeight="1">
      <c r="A23" s="26" t="s">
        <v>10</v>
      </c>
      <c r="B23" s="26" t="s">
        <v>10</v>
      </c>
      <c r="C23" s="31"/>
      <c r="D23" s="31"/>
      <c r="E23" s="31"/>
      <c r="F23" s="31"/>
      <c r="G23" s="31"/>
      <c r="H23" s="31"/>
      <c r="I23" s="32"/>
      <c r="J23" s="13"/>
    </row>
    <row r="24" spans="1:10" s="55" customFormat="1" ht="11.45" customHeight="1">
      <c r="A24" s="384" t="s">
        <v>328</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G18" sqref="G18"/>
    </sheetView>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293</v>
      </c>
      <c r="D8" s="258">
        <v>13018</v>
      </c>
      <c r="E8" s="257">
        <v>1495</v>
      </c>
      <c r="F8" s="258">
        <v>39515</v>
      </c>
      <c r="G8" s="258">
        <v>185376</v>
      </c>
      <c r="H8" s="258">
        <v>184236</v>
      </c>
    </row>
    <row r="9" spans="1:9" s="89" customFormat="1" ht="20.100000000000001" customHeight="1">
      <c r="A9" s="296" t="s">
        <v>81</v>
      </c>
      <c r="B9" s="104" t="s">
        <v>251</v>
      </c>
      <c r="C9" s="92">
        <v>115</v>
      </c>
      <c r="D9" s="259">
        <v>4781</v>
      </c>
      <c r="E9" s="92">
        <v>498</v>
      </c>
      <c r="F9" s="259">
        <v>14186</v>
      </c>
      <c r="G9" s="259">
        <v>77111</v>
      </c>
      <c r="H9" s="259">
        <v>76817</v>
      </c>
    </row>
    <row r="10" spans="1:9" s="89" customFormat="1" ht="20.100000000000001" customHeight="1">
      <c r="A10" s="105" t="s">
        <v>82</v>
      </c>
      <c r="B10" s="104" t="s">
        <v>83</v>
      </c>
      <c r="C10" s="92">
        <v>28</v>
      </c>
      <c r="D10" s="259">
        <v>1833</v>
      </c>
      <c r="E10" s="92">
        <v>241</v>
      </c>
      <c r="F10" s="259">
        <v>6483</v>
      </c>
      <c r="G10" s="259">
        <v>28735</v>
      </c>
      <c r="H10" s="260">
        <v>28465</v>
      </c>
    </row>
    <row r="11" spans="1:9" s="89" customFormat="1" ht="20.100000000000001" customHeight="1">
      <c r="A11" s="105" t="s">
        <v>84</v>
      </c>
      <c r="B11" s="104" t="s">
        <v>250</v>
      </c>
      <c r="C11" s="92">
        <v>21</v>
      </c>
      <c r="D11" s="259">
        <v>1098</v>
      </c>
      <c r="E11" s="92">
        <v>142</v>
      </c>
      <c r="F11" s="259">
        <v>3117</v>
      </c>
      <c r="G11" s="259">
        <v>11744</v>
      </c>
      <c r="H11" s="259">
        <v>11742</v>
      </c>
    </row>
    <row r="12" spans="1:9" s="89" customFormat="1" ht="20.100000000000001" customHeight="1">
      <c r="A12" s="105" t="s">
        <v>85</v>
      </c>
      <c r="B12" s="104" t="s">
        <v>77</v>
      </c>
      <c r="C12" s="92">
        <v>9</v>
      </c>
      <c r="D12" s="259">
        <v>643</v>
      </c>
      <c r="E12" s="92">
        <v>69</v>
      </c>
      <c r="F12" s="259">
        <v>2054</v>
      </c>
      <c r="G12" s="259">
        <v>7328</v>
      </c>
      <c r="H12" s="259">
        <v>7221</v>
      </c>
    </row>
    <row r="13" spans="1:9" s="89" customFormat="1" ht="20.100000000000001" customHeight="1">
      <c r="A13" s="105" t="s">
        <v>86</v>
      </c>
      <c r="B13" s="104" t="s">
        <v>87</v>
      </c>
      <c r="C13" s="92">
        <v>12</v>
      </c>
      <c r="D13" s="259">
        <v>409</v>
      </c>
      <c r="E13" s="92">
        <v>54</v>
      </c>
      <c r="F13" s="259">
        <v>1105</v>
      </c>
      <c r="G13" s="259">
        <v>4551</v>
      </c>
      <c r="H13" s="259">
        <v>4146</v>
      </c>
    </row>
    <row r="14" spans="1:9" s="89" customFormat="1" ht="20.100000000000001" customHeight="1">
      <c r="A14" s="105" t="s">
        <v>88</v>
      </c>
      <c r="B14" s="104" t="s">
        <v>89</v>
      </c>
      <c r="C14" s="92">
        <v>108</v>
      </c>
      <c r="D14" s="259">
        <v>4254</v>
      </c>
      <c r="E14" s="92">
        <v>491</v>
      </c>
      <c r="F14" s="259">
        <v>12570</v>
      </c>
      <c r="G14" s="259">
        <v>55906</v>
      </c>
      <c r="H14" s="259">
        <v>55845</v>
      </c>
      <c r="I14" s="88"/>
    </row>
    <row r="15" spans="1:9" s="89" customFormat="1" ht="14.25" customHeight="1">
      <c r="A15" s="105" t="s">
        <v>90</v>
      </c>
      <c r="B15" s="104" t="s">
        <v>67</v>
      </c>
      <c r="C15" s="92">
        <v>29</v>
      </c>
      <c r="D15" s="259">
        <v>825</v>
      </c>
      <c r="E15" s="92">
        <v>99</v>
      </c>
      <c r="F15" s="259">
        <v>2196</v>
      </c>
      <c r="G15" s="259">
        <v>9336</v>
      </c>
      <c r="H15" s="259">
        <v>9297</v>
      </c>
    </row>
    <row r="16" spans="1:9" s="89" customFormat="1" ht="14.25" customHeight="1">
      <c r="A16" s="105" t="s">
        <v>91</v>
      </c>
      <c r="B16" s="104" t="s">
        <v>17</v>
      </c>
      <c r="C16" s="92">
        <v>27</v>
      </c>
      <c r="D16" s="259">
        <v>1056</v>
      </c>
      <c r="E16" s="92">
        <v>122</v>
      </c>
      <c r="F16" s="259">
        <v>2987</v>
      </c>
      <c r="G16" s="259">
        <v>16602</v>
      </c>
      <c r="H16" s="259">
        <v>16602</v>
      </c>
    </row>
    <row r="17" spans="1:8" s="89" customFormat="1" ht="14.25" customHeight="1">
      <c r="A17" s="105" t="s">
        <v>92</v>
      </c>
      <c r="B17" s="104" t="s">
        <v>93</v>
      </c>
      <c r="C17" s="92">
        <v>18</v>
      </c>
      <c r="D17" s="259">
        <v>690</v>
      </c>
      <c r="E17" s="92">
        <v>77</v>
      </c>
      <c r="F17" s="259">
        <v>1953</v>
      </c>
      <c r="G17" s="259">
        <v>5982</v>
      </c>
      <c r="H17" s="259">
        <v>5982</v>
      </c>
    </row>
    <row r="18" spans="1:8" s="89" customFormat="1" ht="14.25" customHeight="1">
      <c r="A18" s="106" t="s">
        <v>94</v>
      </c>
      <c r="B18" s="107" t="s">
        <v>305</v>
      </c>
      <c r="C18" s="261">
        <v>34</v>
      </c>
      <c r="D18" s="262">
        <v>1683</v>
      </c>
      <c r="E18" s="98">
        <v>194</v>
      </c>
      <c r="F18" s="262">
        <v>5434</v>
      </c>
      <c r="G18" s="262">
        <v>23987</v>
      </c>
      <c r="H18" s="262">
        <v>23964</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C11" sqref="C11"/>
    </sheetView>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v>24373</v>
      </c>
      <c r="D26" s="263">
        <v>24234</v>
      </c>
      <c r="E26" s="263">
        <v>139</v>
      </c>
      <c r="F26" s="263">
        <v>62814</v>
      </c>
      <c r="G26" s="113"/>
    </row>
    <row r="27" spans="1:8" s="16" customFormat="1">
      <c r="A27" s="109"/>
      <c r="B27" s="118" t="s">
        <v>25</v>
      </c>
      <c r="C27" s="263">
        <v>24616</v>
      </c>
      <c r="D27" s="263">
        <v>24474</v>
      </c>
      <c r="E27" s="263">
        <v>141</v>
      </c>
      <c r="F27" s="263">
        <v>64232</v>
      </c>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1606SH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2016-09-08T09:04:33Z</cp:lastPrinted>
  <dcterms:created xsi:type="dcterms:W3CDTF">2000-06-21T06:12:21Z</dcterms:created>
  <dcterms:modified xsi:type="dcterms:W3CDTF">2016-09-08T09:04:39Z</dcterms:modified>
</cp:coreProperties>
</file>