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  <sheet name="Tabelle1" sheetId="12" state="hidden" r:id="rId7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G30" i="10" l="1"/>
  <c r="C30" i="10"/>
  <c r="D30" i="10"/>
  <c r="E30" i="10"/>
  <c r="F30" i="10"/>
  <c r="B30" i="10"/>
  <c r="G11" i="10"/>
  <c r="C11" i="10"/>
  <c r="D11" i="10"/>
  <c r="E11" i="10"/>
  <c r="F11" i="10"/>
  <c r="B11" i="10"/>
  <c r="C42" i="10" l="1"/>
  <c r="D42" i="10"/>
  <c r="E42" i="10"/>
  <c r="F42" i="10"/>
  <c r="B42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<sst xmlns="http://schemas.openxmlformats.org/spreadsheetml/2006/main" count="227" uniqueCount="189">
  <si>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</si>
  <si>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</si>
  <si>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</si>
  <si>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</si>
  <si>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</si>
  <si>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</si>
  <si>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</si>
  <si>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</si>
  <si>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</si>
  <si>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</si>
  <si>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</si>
  <si>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</si>
  <si>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</si>
  <si>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</si>
  <si>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</si>
  <si>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</si>
  <si>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</si>
  <si>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</si>
  <si>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</si>
  <si>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</si>
  <si>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</si>
  <si>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</si>
  <si>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</si>
  <si>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</si>
  <si>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</si>
  <si>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</si>
  <si>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</si>
  <si>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</si>
  <si>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</si>
  <si>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</si>
  <si>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</si>
  <si>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</si>
  <si>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</si>
  <si>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</si>
  <si>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</si>
  <si>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</si>
  <si>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</si>
  <si>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</si>
  <si>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</si>
  <si>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</si>
  <si>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</si>
  <si>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</si>
  <si>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</si>
  <si>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</si>
  <si>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</si>
  <si>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</si>
  <si>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</si>
  <si>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</si>
  <si>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</si>
  <si>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</si>
  <si>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</si>
  <si>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</si>
  <si>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</si>
  <si>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</si>
  <si>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</si>
  <si>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</si>
  <si>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</si>
  <si>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</si>
  <si>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</si>
  <si>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</si>
  <si>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</si>
  <si>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</si>
  <si>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</si>
  <si>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</si>
  <si>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</si>
  <si>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</si>
  <si>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</si>
  <si>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</si>
  <si>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</si>
  <si>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</si>
  <si>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</si>
  <si>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</si>
  <si>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</si>
  <si>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</si>
  <si>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</si>
  <si>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</si>
  <si>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</si>
  <si>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</si>
  <si>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</si>
  <si>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</si>
  <si>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</si>
  <si>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</si>
  <si>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</si>
  <si>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</si>
  <si>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</si>
  <si>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</si>
  <si>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</si>
  <si>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</si>
  <si>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</si>
  <si>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</si>
  <si>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</si>
  <si>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</si>
  <si>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</si>
  <si>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</si>
  <si>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</si>
  <si>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</si>
  <si>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</si>
  <si>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</si>
  <si>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</si>
  <si>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</si>
  <si>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</si>
  <si>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</si>
  <si>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</si>
  <si>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</si>
  <si>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</si>
  <si>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</si>
  <si>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</si>
  <si>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</si>
  <si>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</si>
  <si>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</si>
  <si>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</si>
  <si>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</si>
  <si>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</si>
  <si>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</si>
  <si>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</si>
  <si>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</si>
  <si>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</si>
  <si>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</si>
  <si>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</si>
  <si>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</si>
  <si>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</si>
  <si>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</si>
  <si>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</si>
  <si>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</si>
  <si>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</si>
  <si>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</si>
  <si>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</si>
  <si>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</si>
  <si>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</si>
  <si>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</si>
  <si>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</si>
  <si>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</si>
  <si>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</si>
  <si>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</si>
  <si>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</si>
  <si>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</si>
  <si>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</si>
  <si>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</si>
  <si>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</si>
  <si>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</si>
  <si>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</si>
  <si>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</si>
  <si>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</si>
  <si>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</si>
  <si>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</si>
  <si>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</si>
  <si>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</si>
  <si>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</si>
  <si>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</si>
  <si>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</si>
  <si>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</si>
  <si>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</si>
  <si>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</si>
  <si>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</si>
  <si>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</si>
  <si>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</si>
  <si>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</si>
  <si>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</si>
  <si>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</si>
  <si>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</si>
  <si>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</si>
  <si>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</si>
  <si>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</si>
  <si>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</si>
  <si>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</si>
  <si>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</si>
  <si>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</si>
  <si>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t>Januar - März</t>
  </si>
  <si>
    <t>der Monate Januar bis März</t>
  </si>
  <si>
    <t>Januar - März 2014</t>
  </si>
  <si>
    <t>Verein.Staaten (USA)</t>
  </si>
  <si>
    <t>Frankreich</t>
  </si>
  <si>
    <t>Vereinigt.Königreich</t>
  </si>
  <si>
    <t>China, Volksrepublik</t>
  </si>
  <si>
    <t>Russische Föderation</t>
  </si>
  <si>
    <t>Korea, Republik</t>
  </si>
  <si>
    <t>2. Ausfuhr des Landes Schleswig-Holstein in 2014 nach Bestimmungsländern</t>
  </si>
  <si>
    <t>Kennziffer: G III 1 - vj 1/14 SH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</si>
  <si>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</si>
  <si>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</si>
  <si>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I. Quartal 2014</t>
  </si>
  <si>
    <r>
      <t>2013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</si>
  <si>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</si>
  <si>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Herausgegeben am: 10. Juli 2014</t>
  </si>
  <si>
    <t>040 42831-1820</t>
  </si>
  <si>
    <t>1. Ausfuhr des Landes Schleswig-Holstein nach Warengruppen und -untergruppen</t>
  </si>
  <si>
    <t>2. Ausfuhr des Landes Schleswig-Holstein nach Bestimmungsländern</t>
  </si>
  <si>
    <t>1. Ausfuhr des Landes Schleswig-Holstein nach Bestimmungsländer im Vorjahresvergleich</t>
  </si>
  <si>
    <t>2. Ausfuhr des Landes Schleswig-Holstein 2013 bis 2014 im Monatsvergleich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</si>
</sst>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1" fillId="0" borderId="0"/>
    <xf numFmtId="165" fontId="10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6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6" fillId="2" borderId="7" xfId="0" quotePrefix="1" applyFont="1" applyFill="1" applyBorder="1" applyAlignment="1">
      <alignment horizontal="center" vertical="center" wrapText="1"/>
    </xf>
    <xf numFmtId="0" fontId="16" fillId="0" borderId="13" xfId="0" applyFont="1" applyBorder="1"/>
    <xf numFmtId="0" fontId="15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2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vertical="center" indent="2"/>
    </xf>
    <xf numFmtId="0" fontId="16" fillId="0" borderId="13" xfId="0" applyFont="1" applyBorder="1" applyAlignment="1">
      <alignment horizontal="left" indent="1"/>
    </xf>
    <xf numFmtId="0" fontId="15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4"/>
    </xf>
    <xf numFmtId="0" fontId="15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indent="1"/>
    </xf>
    <xf numFmtId="0" fontId="16" fillId="0" borderId="6" xfId="0" applyFont="1" applyBorder="1"/>
    <xf numFmtId="0" fontId="15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wrapText="1"/>
    </xf>
    <xf numFmtId="0" fontId="24" fillId="0" borderId="19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5" fillId="2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 indent="2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4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16" fillId="2" borderId="7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4" fillId="0" borderId="15" xfId="0" applyNumberFormat="1" applyFont="1" applyBorder="1"/>
    <xf numFmtId="166" fontId="24" fillId="0" borderId="16" xfId="0" applyNumberFormat="1" applyFont="1" applyBorder="1"/>
    <xf numFmtId="167" fontId="24" fillId="0" borderId="16" xfId="0" applyNumberFormat="1" applyFont="1" applyBorder="1"/>
    <xf numFmtId="0" fontId="15" fillId="2" borderId="17" xfId="0" quotePrefix="1" applyFont="1" applyFill="1" applyBorder="1" applyAlignment="1">
      <alignment horizontal="center" vertical="center"/>
    </xf>
    <xf numFmtId="166" fontId="16" fillId="0" borderId="0" xfId="0" applyNumberFormat="1" applyFont="1"/>
    <xf numFmtId="166" fontId="24" fillId="0" borderId="20" xfId="0" applyNumberFormat="1" applyFont="1" applyBorder="1"/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70" fontId="4" fillId="0" borderId="0" xfId="0" applyNumberFormat="1" applyFont="1"/>
    <xf numFmtId="167" fontId="15" fillId="0" borderId="0" xfId="0" applyNumberFormat="1" applyFont="1" applyAlignment="1">
      <alignment horizontal="right"/>
    </xf>
    <xf numFmtId="166" fontId="15" fillId="0" borderId="0" xfId="0" applyNumberFormat="1" applyFont="1" applyAlignment="1"/>
    <xf numFmtId="167" fontId="15" fillId="0" borderId="0" xfId="0" applyNumberFormat="1" applyFont="1" applyAlignment="1"/>
    <xf numFmtId="0" fontId="8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17" fontId="16" fillId="2" borderId="7" xfId="0" quotePrefix="1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9" xfId="0" applyFont="1" applyFill="1" applyBorder="1" applyAlignment="1"/>
    <xf numFmtId="0" fontId="16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 indent="1"/>
    </xf>
    <xf numFmtId="0" fontId="15" fillId="2" borderId="8" xfId="0" applyFont="1" applyFill="1" applyBorder="1" applyAlignment="1">
      <alignment horizontal="left" vertical="center" indent="1"/>
    </xf>
    <xf numFmtId="0" fontId="15" fillId="2" borderId="11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vertical="center" indent="1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/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2" fillId="0" borderId="0" xfId="0" applyFont="1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30364616585088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Russische Föderation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0.36440591100000003</c:v>
                </c:pt>
                <c:pt idx="1">
                  <c:v>0.35898132500000002</c:v>
                </c:pt>
                <c:pt idx="2">
                  <c:v>0.34279778799999999</c:v>
                </c:pt>
                <c:pt idx="3">
                  <c:v>0.30789692499999999</c:v>
                </c:pt>
                <c:pt idx="4">
                  <c:v>0.30201133299999999</c:v>
                </c:pt>
                <c:pt idx="5">
                  <c:v>0.27051939400000002</c:v>
                </c:pt>
                <c:pt idx="6">
                  <c:v>0.24591589899999999</c:v>
                </c:pt>
                <c:pt idx="7">
                  <c:v>0.20861468899999999</c:v>
                </c:pt>
                <c:pt idx="8">
                  <c:v>0.18025432199999999</c:v>
                </c:pt>
                <c:pt idx="9">
                  <c:v>0.14370127299999999</c:v>
                </c:pt>
                <c:pt idx="10">
                  <c:v>0.13626123800000001</c:v>
                </c:pt>
                <c:pt idx="11">
                  <c:v>0.12362746199999999</c:v>
                </c:pt>
                <c:pt idx="12">
                  <c:v>0.12231568700000001</c:v>
                </c:pt>
                <c:pt idx="13">
                  <c:v>0.11916731699999999</c:v>
                </c:pt>
                <c:pt idx="14">
                  <c:v>8.7052789000000005E-2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Russische Föderation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0.34049078599999999</c:v>
                </c:pt>
                <c:pt idx="1">
                  <c:v>0.348511921</c:v>
                </c:pt>
                <c:pt idx="2">
                  <c:v>0.35560386999999999</c:v>
                </c:pt>
                <c:pt idx="3">
                  <c:v>0.29946917899999997</c:v>
                </c:pt>
                <c:pt idx="4">
                  <c:v>0.29274082800000001</c:v>
                </c:pt>
                <c:pt idx="5">
                  <c:v>0.28619409000000001</c:v>
                </c:pt>
                <c:pt idx="6">
                  <c:v>0.214192205</c:v>
                </c:pt>
                <c:pt idx="7">
                  <c:v>0.21966327699999999</c:v>
                </c:pt>
                <c:pt idx="8">
                  <c:v>0.153096924</c:v>
                </c:pt>
                <c:pt idx="9">
                  <c:v>0.146457581</c:v>
                </c:pt>
                <c:pt idx="10">
                  <c:v>0.12660593000000001</c:v>
                </c:pt>
                <c:pt idx="11">
                  <c:v>0.116180626</c:v>
                </c:pt>
                <c:pt idx="12">
                  <c:v>0.12676643900000001</c:v>
                </c:pt>
                <c:pt idx="13">
                  <c:v>0.15247724500000001</c:v>
                </c:pt>
                <c:pt idx="14">
                  <c:v>0.112505144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471232"/>
        <c:axId val="69473024"/>
      </c:barChart>
      <c:catAx>
        <c:axId val="6947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473024"/>
        <c:crosses val="autoZero"/>
        <c:auto val="1"/>
        <c:lblAlgn val="ctr"/>
        <c:lblOffset val="100"/>
        <c:noMultiLvlLbl val="0"/>
      </c:catAx>
      <c:valAx>
        <c:axId val="6947302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6947123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  <c:pt idx="6">
                  <c:v>1.6769320919999999</c:v>
                </c:pt>
                <c:pt idx="7">
                  <c:v>1.533440978</c:v>
                </c:pt>
                <c:pt idx="8">
                  <c:v>1.5977746070000001</c:v>
                </c:pt>
                <c:pt idx="9">
                  <c:v>1.7535117200000001</c:v>
                </c:pt>
                <c:pt idx="10">
                  <c:v>1.5256637099999999</c:v>
                </c:pt>
                <c:pt idx="11">
                  <c:v>1.503895379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511040"/>
        <c:axId val="69525504"/>
      </c:lineChart>
      <c:catAx>
        <c:axId val="695110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69525504"/>
        <c:crosses val="autoZero"/>
        <c:auto val="1"/>
        <c:lblAlgn val="ctr"/>
        <c:lblOffset val="100"/>
        <c:noMultiLvlLbl val="0"/>
      </c:catAx>
      <c:valAx>
        <c:axId val="6952550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9511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66674</xdr:rowOff>
    </xdr:from>
    <xdr:to>
      <xdr:col>6</xdr:col>
      <xdr:colOff>900476</xdr:colOff>
      <xdr:row>47</xdr:row>
      <xdr:rowOff>173957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4"/>
          <a:ext cx="6444026" cy="31838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152400</xdr:rowOff>
    </xdr:from>
    <xdr:to>
      <xdr:col>6</xdr:col>
      <xdr:colOff>552450</xdr:colOff>
      <xdr:row>27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3" t="s">
        <v>160</v>
      </c>
    </row>
    <row r="16" spans="1:7" ht="15" x14ac:dyDescent="0.2">
      <c r="G16" s="66" t="s">
        <v>177</v>
      </c>
    </row>
    <row r="17" spans="1:7" x14ac:dyDescent="0.2">
      <c r="G17" s="67"/>
    </row>
    <row r="18" spans="1:7" ht="37.5" customHeight="1" x14ac:dyDescent="0.5">
      <c r="G18" s="33" t="s">
        <v>152</v>
      </c>
    </row>
    <row r="19" spans="1:7" ht="37.5" customHeight="1" x14ac:dyDescent="0.5">
      <c r="G19" s="33" t="s">
        <v>151</v>
      </c>
    </row>
    <row r="20" spans="1:7" ht="37.5" x14ac:dyDescent="0.5">
      <c r="G20" s="33" t="s">
        <v>180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183</v>
      </c>
    </row>
    <row r="23" spans="1:7" ht="20.25" customHeight="1" x14ac:dyDescent="0.25">
      <c r="A23" s="102"/>
      <c r="B23" s="102"/>
      <c r="C23" s="102"/>
      <c r="D23" s="102"/>
      <c r="E23" s="102"/>
      <c r="F23" s="102"/>
      <c r="G23" s="102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3" t="s">
        <v>0</v>
      </c>
      <c r="B2" s="103"/>
      <c r="C2" s="103"/>
      <c r="D2" s="103"/>
      <c r="E2" s="103"/>
      <c r="F2" s="103"/>
      <c r="G2" s="103"/>
    </row>
    <row r="3" spans="1:7" s="52" customFormat="1" x14ac:dyDescent="0.2"/>
    <row r="4" spans="1:7" s="52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52" customFormat="1" x14ac:dyDescent="0.2">
      <c r="A5" s="106"/>
      <c r="B5" s="106"/>
      <c r="C5" s="106"/>
      <c r="D5" s="106"/>
      <c r="E5" s="106"/>
      <c r="F5" s="106"/>
      <c r="G5" s="106"/>
    </row>
    <row r="6" spans="1:7" s="52" customFormat="1" x14ac:dyDescent="0.2">
      <c r="A6" s="76" t="s">
        <v>154</v>
      </c>
      <c r="B6" s="80"/>
      <c r="C6" s="80"/>
      <c r="D6" s="80"/>
      <c r="E6" s="80"/>
      <c r="F6" s="80"/>
      <c r="G6" s="80"/>
    </row>
    <row r="7" spans="1:7" s="52" customFormat="1" ht="5.85" customHeight="1" x14ac:dyDescent="0.2">
      <c r="A7" s="76"/>
      <c r="B7" s="80"/>
      <c r="C7" s="80"/>
      <c r="D7" s="80"/>
      <c r="E7" s="80"/>
      <c r="F7" s="80"/>
      <c r="G7" s="80"/>
    </row>
    <row r="8" spans="1:7" s="52" customFormat="1" x14ac:dyDescent="0.2">
      <c r="A8" s="107" t="s">
        <v>118</v>
      </c>
      <c r="B8" s="108"/>
      <c r="C8" s="108"/>
      <c r="D8" s="108"/>
      <c r="E8" s="108"/>
      <c r="F8" s="108"/>
      <c r="G8" s="108"/>
    </row>
    <row r="9" spans="1:7" s="52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2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52" customFormat="1" x14ac:dyDescent="0.2">
      <c r="A11" s="112" t="s">
        <v>2</v>
      </c>
      <c r="B11" s="112"/>
      <c r="C11" s="112"/>
      <c r="D11" s="112"/>
      <c r="E11" s="112"/>
      <c r="F11" s="112"/>
      <c r="G11" s="112"/>
    </row>
    <row r="12" spans="1:7" s="52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2" customFormat="1" x14ac:dyDescent="0.2">
      <c r="A13" s="80"/>
      <c r="B13" s="80"/>
      <c r="C13" s="80"/>
      <c r="D13" s="80"/>
      <c r="E13" s="80"/>
      <c r="F13" s="80"/>
      <c r="G13" s="80"/>
    </row>
    <row r="14" spans="1:7" s="52" customFormat="1" x14ac:dyDescent="0.2">
      <c r="A14" s="80"/>
      <c r="B14" s="80"/>
      <c r="C14" s="80"/>
      <c r="D14" s="80"/>
      <c r="E14" s="80"/>
      <c r="F14" s="80"/>
      <c r="G14" s="80"/>
    </row>
    <row r="15" spans="1:7" s="52" customFormat="1" ht="12.75" customHeight="1" x14ac:dyDescent="0.2">
      <c r="A15" s="107" t="s">
        <v>121</v>
      </c>
      <c r="B15" s="108"/>
      <c r="C15" s="108"/>
      <c r="D15" s="77"/>
      <c r="E15" s="77"/>
      <c r="F15" s="77"/>
      <c r="G15" s="77"/>
    </row>
    <row r="16" spans="1:7" s="52" customFormat="1" ht="5.85" customHeight="1" x14ac:dyDescent="0.2">
      <c r="A16" s="77"/>
      <c r="B16" s="81"/>
      <c r="C16" s="81"/>
      <c r="D16" s="77"/>
      <c r="E16" s="77"/>
      <c r="F16" s="77"/>
      <c r="G16" s="77"/>
    </row>
    <row r="17" spans="1:7" s="52" customFormat="1" ht="12.75" customHeight="1" x14ac:dyDescent="0.2">
      <c r="A17" s="110" t="s">
        <v>164</v>
      </c>
      <c r="B17" s="108"/>
      <c r="C17" s="108"/>
      <c r="D17" s="81"/>
      <c r="E17" s="81"/>
      <c r="F17" s="81"/>
      <c r="G17" s="81"/>
    </row>
    <row r="18" spans="1:7" s="52" customFormat="1" ht="12.75" customHeight="1" x14ac:dyDescent="0.2">
      <c r="A18" s="81" t="s">
        <v>142</v>
      </c>
      <c r="B18" s="111" t="s">
        <v>184</v>
      </c>
      <c r="C18" s="108"/>
      <c r="D18" s="81"/>
      <c r="E18" s="81"/>
      <c r="F18" s="81"/>
      <c r="G18" s="81"/>
    </row>
    <row r="19" spans="1:7" s="52" customFormat="1" ht="12.75" customHeight="1" x14ac:dyDescent="0.2">
      <c r="A19" s="81" t="s">
        <v>143</v>
      </c>
      <c r="B19" s="109" t="s">
        <v>165</v>
      </c>
      <c r="C19" s="109"/>
      <c r="D19" s="109"/>
      <c r="E19" s="81"/>
      <c r="F19" s="81"/>
      <c r="G19" s="81"/>
    </row>
    <row r="20" spans="1:7" s="52" customFormat="1" x14ac:dyDescent="0.2">
      <c r="A20" s="81"/>
      <c r="B20" s="81"/>
      <c r="C20" s="81"/>
      <c r="D20" s="81"/>
      <c r="E20" s="81"/>
      <c r="F20" s="81"/>
      <c r="G20" s="81"/>
    </row>
    <row r="21" spans="1:7" s="52" customFormat="1" ht="12.75" customHeight="1" x14ac:dyDescent="0.2">
      <c r="A21" s="107" t="s">
        <v>155</v>
      </c>
      <c r="B21" s="108"/>
      <c r="C21" s="77"/>
      <c r="D21" s="77"/>
      <c r="E21" s="77"/>
      <c r="F21" s="77"/>
      <c r="G21" s="77"/>
    </row>
    <row r="22" spans="1:7" s="52" customFormat="1" ht="5.85" customHeight="1" x14ac:dyDescent="0.2">
      <c r="A22" s="77"/>
      <c r="B22" s="81"/>
      <c r="C22" s="77"/>
      <c r="D22" s="77"/>
      <c r="E22" s="77"/>
      <c r="F22" s="77"/>
      <c r="G22" s="77"/>
    </row>
    <row r="23" spans="1:7" s="52" customFormat="1" ht="12.75" customHeight="1" x14ac:dyDescent="0.2">
      <c r="A23" s="81" t="s">
        <v>144</v>
      </c>
      <c r="B23" s="108" t="s">
        <v>145</v>
      </c>
      <c r="C23" s="108"/>
      <c r="D23" s="81"/>
      <c r="E23" s="81"/>
      <c r="F23" s="81"/>
      <c r="G23" s="81"/>
    </row>
    <row r="24" spans="1:7" s="52" customFormat="1" ht="12.75" customHeight="1" x14ac:dyDescent="0.2">
      <c r="A24" s="81" t="s">
        <v>146</v>
      </c>
      <c r="B24" s="108" t="s">
        <v>147</v>
      </c>
      <c r="C24" s="108"/>
      <c r="D24" s="81"/>
      <c r="E24" s="81"/>
      <c r="F24" s="81"/>
      <c r="G24" s="81"/>
    </row>
    <row r="25" spans="1:7" s="52" customFormat="1" ht="12.75" customHeight="1" x14ac:dyDescent="0.2">
      <c r="A25" s="81"/>
      <c r="B25" s="108" t="s">
        <v>148</v>
      </c>
      <c r="C25" s="108"/>
      <c r="D25" s="81"/>
      <c r="E25" s="81"/>
      <c r="F25" s="81"/>
      <c r="G25" s="81"/>
    </row>
    <row r="26" spans="1:7" s="52" customFormat="1" x14ac:dyDescent="0.2">
      <c r="A26" s="80"/>
      <c r="B26" s="80"/>
      <c r="C26" s="80"/>
      <c r="D26" s="80"/>
      <c r="E26" s="80"/>
      <c r="F26" s="80"/>
      <c r="G26" s="80"/>
    </row>
    <row r="27" spans="1:7" s="52" customFormat="1" x14ac:dyDescent="0.2">
      <c r="A27" s="80" t="s">
        <v>156</v>
      </c>
      <c r="B27" s="82" t="s">
        <v>157</v>
      </c>
      <c r="C27" s="80"/>
      <c r="D27" s="80"/>
      <c r="E27" s="80"/>
      <c r="F27" s="80"/>
      <c r="G27" s="80"/>
    </row>
    <row r="28" spans="1:7" s="52" customFormat="1" x14ac:dyDescent="0.2">
      <c r="A28" s="80"/>
      <c r="B28" s="80"/>
      <c r="C28" s="80"/>
      <c r="D28" s="80"/>
      <c r="E28" s="80"/>
      <c r="F28" s="80"/>
      <c r="G28" s="80"/>
    </row>
    <row r="29" spans="1:7" s="52" customFormat="1" ht="27.75" customHeight="1" x14ac:dyDescent="0.2">
      <c r="A29" s="108" t="s">
        <v>162</v>
      </c>
      <c r="B29" s="108"/>
      <c r="C29" s="108"/>
      <c r="D29" s="108"/>
      <c r="E29" s="108"/>
      <c r="F29" s="108"/>
      <c r="G29" s="108"/>
    </row>
    <row r="30" spans="1:7" s="52" customFormat="1" ht="41.85" customHeight="1" x14ac:dyDescent="0.2">
      <c r="A30" s="108" t="s">
        <v>163</v>
      </c>
      <c r="B30" s="108"/>
      <c r="C30" s="108"/>
      <c r="D30" s="108"/>
      <c r="E30" s="108"/>
      <c r="F30" s="108"/>
      <c r="G30" s="108"/>
    </row>
    <row r="31" spans="1:7" s="52" customFormat="1" x14ac:dyDescent="0.2">
      <c r="A31" s="80"/>
      <c r="B31" s="80"/>
      <c r="C31" s="80"/>
      <c r="D31" s="80"/>
      <c r="E31" s="80"/>
      <c r="F31" s="80"/>
      <c r="G31" s="80"/>
    </row>
    <row r="32" spans="1:7" s="52" customFormat="1" x14ac:dyDescent="0.2">
      <c r="A32" s="80"/>
      <c r="B32" s="80"/>
      <c r="C32" s="80"/>
      <c r="D32" s="80"/>
      <c r="E32" s="80"/>
      <c r="F32" s="80"/>
      <c r="G32" s="80"/>
    </row>
    <row r="33" spans="1:7" s="52" customFormat="1" x14ac:dyDescent="0.2">
      <c r="A33" s="80"/>
      <c r="B33" s="80"/>
      <c r="C33" s="80"/>
      <c r="D33" s="80"/>
      <c r="E33" s="80"/>
      <c r="F33" s="80"/>
      <c r="G33" s="80"/>
    </row>
    <row r="34" spans="1:7" s="52" customFormat="1" x14ac:dyDescent="0.2">
      <c r="A34" s="80"/>
      <c r="B34" s="80"/>
      <c r="C34" s="80"/>
      <c r="D34" s="80"/>
      <c r="E34" s="80"/>
      <c r="F34" s="80"/>
      <c r="G34" s="80"/>
    </row>
    <row r="35" spans="1:7" s="52" customFormat="1" x14ac:dyDescent="0.2">
      <c r="A35" s="80"/>
      <c r="B35" s="80"/>
      <c r="C35" s="80"/>
      <c r="D35" s="80"/>
      <c r="E35" s="80"/>
      <c r="F35" s="80"/>
      <c r="G35" s="80"/>
    </row>
    <row r="36" spans="1:7" s="52" customFormat="1" x14ac:dyDescent="0.2">
      <c r="A36" s="80"/>
      <c r="B36" s="80"/>
      <c r="C36" s="80"/>
      <c r="D36" s="80"/>
      <c r="E36" s="80"/>
      <c r="F36" s="80"/>
      <c r="G36" s="80"/>
    </row>
    <row r="37" spans="1:7" s="52" customFormat="1" x14ac:dyDescent="0.2">
      <c r="A37" s="80"/>
      <c r="B37" s="80"/>
      <c r="C37" s="80"/>
      <c r="D37" s="80"/>
      <c r="E37" s="80"/>
      <c r="F37" s="80"/>
      <c r="G37" s="80"/>
    </row>
    <row r="38" spans="1:7" s="52" customFormat="1" x14ac:dyDescent="0.2">
      <c r="A38" s="80"/>
      <c r="B38" s="80"/>
      <c r="C38" s="80"/>
      <c r="D38" s="80"/>
      <c r="E38" s="80"/>
      <c r="F38" s="80"/>
      <c r="G38" s="80"/>
    </row>
    <row r="39" spans="1:7" s="52" customFormat="1" x14ac:dyDescent="0.2">
      <c r="A39" s="80"/>
      <c r="B39" s="80"/>
      <c r="C39" s="80"/>
      <c r="D39" s="80"/>
      <c r="E39" s="80"/>
      <c r="F39" s="80"/>
      <c r="G39" s="80"/>
    </row>
    <row r="40" spans="1:7" s="52" customFormat="1" x14ac:dyDescent="0.2">
      <c r="A40" s="80"/>
      <c r="B40" s="80"/>
      <c r="C40" s="80"/>
      <c r="D40" s="80"/>
      <c r="E40" s="80"/>
      <c r="F40" s="80"/>
      <c r="G40" s="80"/>
    </row>
    <row r="41" spans="1:7" s="52" customFormat="1" x14ac:dyDescent="0.2">
      <c r="A41" s="106" t="s">
        <v>158</v>
      </c>
      <c r="B41" s="106"/>
      <c r="C41" s="80"/>
      <c r="D41" s="80"/>
      <c r="E41" s="80"/>
      <c r="F41" s="80"/>
      <c r="G41" s="80"/>
    </row>
    <row r="42" spans="1:7" s="52" customFormat="1" x14ac:dyDescent="0.2">
      <c r="A42" s="80"/>
      <c r="B42" s="80"/>
      <c r="C42" s="80"/>
      <c r="D42" s="80"/>
      <c r="E42" s="80"/>
      <c r="F42" s="80"/>
      <c r="G42" s="80"/>
    </row>
    <row r="43" spans="1:7" s="52" customFormat="1" x14ac:dyDescent="0.2">
      <c r="A43" s="7">
        <v>0</v>
      </c>
      <c r="B43" s="8" t="s">
        <v>5</v>
      </c>
      <c r="C43" s="80"/>
      <c r="D43" s="80"/>
      <c r="E43" s="80"/>
      <c r="F43" s="80"/>
      <c r="G43" s="80"/>
    </row>
    <row r="44" spans="1:7" s="52" customFormat="1" x14ac:dyDescent="0.2">
      <c r="A44" s="8" t="s">
        <v>19</v>
      </c>
      <c r="B44" s="8" t="s">
        <v>6</v>
      </c>
      <c r="C44" s="80"/>
      <c r="D44" s="80"/>
      <c r="E44" s="80"/>
      <c r="F44" s="80"/>
      <c r="G44" s="80"/>
    </row>
    <row r="45" spans="1:7" s="52" customFormat="1" x14ac:dyDescent="0.2">
      <c r="A45" s="8" t="s">
        <v>20</v>
      </c>
      <c r="B45" s="8" t="s">
        <v>7</v>
      </c>
      <c r="C45" s="80"/>
      <c r="D45" s="80"/>
      <c r="E45" s="80"/>
      <c r="F45" s="80"/>
      <c r="G45" s="80"/>
    </row>
    <row r="46" spans="1:7" s="52" customFormat="1" x14ac:dyDescent="0.2">
      <c r="A46" s="8" t="s">
        <v>21</v>
      </c>
      <c r="B46" s="8" t="s">
        <v>8</v>
      </c>
      <c r="C46" s="80"/>
      <c r="D46" s="80"/>
      <c r="E46" s="80"/>
      <c r="F46" s="80"/>
      <c r="G46" s="80"/>
    </row>
    <row r="47" spans="1:7" s="52" customFormat="1" x14ac:dyDescent="0.2">
      <c r="A47" s="8" t="s">
        <v>15</v>
      </c>
      <c r="B47" s="8" t="s">
        <v>9</v>
      </c>
      <c r="C47" s="80"/>
      <c r="D47" s="80"/>
      <c r="E47" s="80"/>
      <c r="F47" s="80"/>
      <c r="G47" s="80"/>
    </row>
    <row r="48" spans="1:7" s="52" customFormat="1" x14ac:dyDescent="0.2">
      <c r="A48" s="8" t="s">
        <v>16</v>
      </c>
      <c r="B48" s="8" t="s">
        <v>10</v>
      </c>
      <c r="C48" s="80"/>
      <c r="D48" s="80"/>
      <c r="E48" s="80"/>
      <c r="F48" s="80"/>
      <c r="G48" s="80"/>
    </row>
    <row r="49" spans="1:7" s="52" customFormat="1" x14ac:dyDescent="0.2">
      <c r="A49" s="8" t="s">
        <v>17</v>
      </c>
      <c r="B49" s="8" t="s">
        <v>11</v>
      </c>
      <c r="C49" s="80"/>
      <c r="D49" s="80"/>
      <c r="E49" s="80"/>
      <c r="F49" s="80"/>
      <c r="G49" s="80"/>
    </row>
    <row r="50" spans="1:7" s="52" customFormat="1" x14ac:dyDescent="0.2">
      <c r="A50" s="8" t="s">
        <v>18</v>
      </c>
      <c r="B50" s="8" t="s">
        <v>12</v>
      </c>
      <c r="C50" s="80"/>
      <c r="D50" s="80"/>
      <c r="E50" s="80"/>
      <c r="F50" s="80"/>
      <c r="G50" s="80"/>
    </row>
    <row r="51" spans="1:7" s="52" customFormat="1" x14ac:dyDescent="0.2">
      <c r="A51" s="8" t="s">
        <v>159</v>
      </c>
      <c r="B51" s="8" t="s">
        <v>13</v>
      </c>
      <c r="C51" s="80"/>
      <c r="D51" s="80"/>
      <c r="E51" s="80"/>
      <c r="F51" s="80"/>
      <c r="G51" s="80"/>
    </row>
    <row r="52" spans="1:7" s="52" customFormat="1" x14ac:dyDescent="0.2">
      <c r="A52" s="8" t="s">
        <v>149</v>
      </c>
      <c r="B52" s="8" t="s">
        <v>14</v>
      </c>
      <c r="C52" s="80"/>
      <c r="D52" s="80"/>
      <c r="E52" s="80"/>
      <c r="F52" s="80"/>
      <c r="G52" s="80"/>
    </row>
    <row r="53" spans="1:7" s="52" customFormat="1" x14ac:dyDescent="0.2"/>
    <row r="54" spans="1:7" x14ac:dyDescent="0.2">
      <c r="A54" s="78"/>
      <c r="B54" s="78"/>
      <c r="C54" s="78"/>
      <c r="D54" s="78"/>
      <c r="E54" s="78"/>
      <c r="F54" s="78"/>
      <c r="G54" s="78"/>
    </row>
    <row r="55" spans="1:7" x14ac:dyDescent="0.2">
      <c r="A55" s="78"/>
      <c r="B55" s="78"/>
      <c r="C55" s="78"/>
      <c r="D55" s="78"/>
      <c r="E55" s="78"/>
      <c r="F55" s="78"/>
      <c r="G55" s="78"/>
    </row>
    <row r="56" spans="1:7" x14ac:dyDescent="0.2">
      <c r="A56" s="78"/>
      <c r="B56" s="78"/>
      <c r="C56" s="78"/>
      <c r="D56" s="78"/>
      <c r="E56" s="78"/>
      <c r="F56" s="78"/>
      <c r="G56" s="78"/>
    </row>
    <row r="57" spans="1:7" x14ac:dyDescent="0.2">
      <c r="A57" s="78"/>
      <c r="B57" s="78"/>
      <c r="C57" s="78"/>
      <c r="D57" s="78"/>
      <c r="E57" s="78"/>
      <c r="F57" s="78"/>
      <c r="G57" s="78"/>
    </row>
    <row r="58" spans="1:7" x14ac:dyDescent="0.2">
      <c r="A58" s="78"/>
      <c r="B58" s="78"/>
      <c r="C58" s="78"/>
      <c r="D58" s="78"/>
      <c r="E58" s="78"/>
      <c r="F58" s="78"/>
      <c r="G58" s="78"/>
    </row>
    <row r="59" spans="1:7" x14ac:dyDescent="0.2">
      <c r="A59" s="78"/>
      <c r="B59" s="78"/>
      <c r="C59" s="78"/>
      <c r="D59" s="78"/>
      <c r="E59" s="78"/>
      <c r="F59" s="78"/>
      <c r="G59" s="78"/>
    </row>
    <row r="60" spans="1:7" x14ac:dyDescent="0.2">
      <c r="A60" s="78"/>
      <c r="B60" s="78"/>
      <c r="C60" s="78"/>
      <c r="D60" s="78"/>
      <c r="E60" s="78"/>
      <c r="F60" s="78"/>
      <c r="G60" s="78"/>
    </row>
    <row r="61" spans="1:7" x14ac:dyDescent="0.2">
      <c r="A61" s="78"/>
      <c r="B61" s="78"/>
      <c r="C61" s="78"/>
      <c r="D61" s="78"/>
      <c r="E61" s="78"/>
      <c r="F61" s="78"/>
      <c r="G61" s="78"/>
    </row>
    <row r="62" spans="1:7" x14ac:dyDescent="0.2">
      <c r="A62" s="78"/>
      <c r="B62" s="78"/>
      <c r="C62" s="78"/>
      <c r="D62" s="78"/>
      <c r="E62" s="78"/>
      <c r="F62" s="78"/>
      <c r="G62" s="78"/>
    </row>
    <row r="63" spans="1:7" x14ac:dyDescent="0.2">
      <c r="A63" s="78"/>
      <c r="B63" s="78"/>
      <c r="C63" s="78"/>
      <c r="D63" s="78"/>
      <c r="E63" s="78"/>
      <c r="F63" s="78"/>
      <c r="G63" s="78"/>
    </row>
    <row r="64" spans="1:7" x14ac:dyDescent="0.2">
      <c r="A64" s="78"/>
      <c r="B64" s="78"/>
      <c r="C64" s="78"/>
      <c r="D64" s="78"/>
      <c r="E64" s="78"/>
      <c r="F64" s="78"/>
      <c r="G64" s="78"/>
    </row>
    <row r="65" spans="1:7" x14ac:dyDescent="0.2">
      <c r="A65" s="78"/>
      <c r="B65" s="78"/>
      <c r="C65" s="78"/>
      <c r="D65" s="78"/>
      <c r="E65" s="78"/>
      <c r="F65" s="78"/>
      <c r="G65" s="78"/>
    </row>
    <row r="66" spans="1:7" x14ac:dyDescent="0.2">
      <c r="A66" s="78"/>
      <c r="B66" s="78"/>
      <c r="C66" s="78"/>
      <c r="D66" s="78"/>
      <c r="E66" s="78"/>
      <c r="F66" s="78"/>
      <c r="G66" s="78"/>
    </row>
    <row r="67" spans="1:7" x14ac:dyDescent="0.2">
      <c r="A67" s="78"/>
      <c r="B67" s="78"/>
      <c r="C67" s="78"/>
      <c r="D67" s="78"/>
      <c r="E67" s="78"/>
      <c r="F67" s="78"/>
      <c r="G67" s="78"/>
    </row>
    <row r="68" spans="1:7" x14ac:dyDescent="0.2">
      <c r="A68" s="78"/>
      <c r="B68" s="78"/>
      <c r="C68" s="78"/>
      <c r="D68" s="78"/>
      <c r="E68" s="78"/>
      <c r="F68" s="78"/>
      <c r="G68" s="78"/>
    </row>
    <row r="69" spans="1:7" x14ac:dyDescent="0.2">
      <c r="A69" s="78"/>
      <c r="B69" s="78"/>
      <c r="C69" s="78"/>
      <c r="D69" s="78"/>
      <c r="E69" s="78"/>
      <c r="F69" s="78"/>
      <c r="G69" s="78"/>
    </row>
    <row r="70" spans="1:7" x14ac:dyDescent="0.2">
      <c r="A70" s="78"/>
      <c r="B70" s="78"/>
      <c r="C70" s="78"/>
      <c r="D70" s="78"/>
      <c r="E70" s="78"/>
      <c r="F70" s="78"/>
      <c r="G70" s="78"/>
    </row>
    <row r="71" spans="1:7" x14ac:dyDescent="0.2">
      <c r="A71" s="78"/>
      <c r="B71" s="78"/>
      <c r="C71" s="78"/>
      <c r="D71" s="78"/>
      <c r="E71" s="78"/>
      <c r="F71" s="78"/>
      <c r="G71" s="78"/>
    </row>
    <row r="72" spans="1:7" x14ac:dyDescent="0.2">
      <c r="A72" s="78"/>
      <c r="B72" s="78"/>
      <c r="C72" s="78"/>
      <c r="D72" s="78"/>
      <c r="E72" s="78"/>
      <c r="F72" s="78"/>
      <c r="G72" s="78"/>
    </row>
    <row r="73" spans="1:7" x14ac:dyDescent="0.2">
      <c r="A73" s="78"/>
      <c r="B73" s="78"/>
      <c r="C73" s="78"/>
      <c r="D73" s="78"/>
      <c r="E73" s="78"/>
      <c r="F73" s="78"/>
      <c r="G73" s="78"/>
    </row>
    <row r="74" spans="1:7" x14ac:dyDescent="0.2">
      <c r="A74" s="78"/>
      <c r="B74" s="78"/>
      <c r="C74" s="78"/>
      <c r="D74" s="78"/>
      <c r="E74" s="78"/>
      <c r="F74" s="78"/>
      <c r="G74" s="78"/>
    </row>
    <row r="75" spans="1:7" x14ac:dyDescent="0.2">
      <c r="A75" s="78"/>
      <c r="B75" s="78"/>
      <c r="C75" s="78"/>
      <c r="D75" s="78"/>
      <c r="E75" s="78"/>
      <c r="F75" s="78"/>
      <c r="G75" s="78"/>
    </row>
    <row r="76" spans="1:7" x14ac:dyDescent="0.2">
      <c r="A76" s="78"/>
      <c r="B76" s="78"/>
      <c r="C76" s="78"/>
      <c r="D76" s="78"/>
      <c r="E76" s="78"/>
      <c r="F76" s="78"/>
      <c r="G76" s="78"/>
    </row>
    <row r="77" spans="1:7" x14ac:dyDescent="0.2">
      <c r="A77" s="78"/>
      <c r="B77" s="78"/>
      <c r="C77" s="78"/>
      <c r="D77" s="78"/>
      <c r="E77" s="78"/>
      <c r="F77" s="78"/>
      <c r="G77" s="78"/>
    </row>
    <row r="78" spans="1:7" x14ac:dyDescent="0.2">
      <c r="A78" s="78"/>
      <c r="B78" s="78"/>
      <c r="C78" s="78"/>
      <c r="D78" s="78"/>
      <c r="E78" s="78"/>
      <c r="F78" s="78"/>
      <c r="G78" s="78"/>
    </row>
    <row r="79" spans="1:7" x14ac:dyDescent="0.2">
      <c r="A79" s="78"/>
      <c r="B79" s="78"/>
      <c r="C79" s="78"/>
      <c r="D79" s="78"/>
      <c r="E79" s="78"/>
      <c r="F79" s="78"/>
      <c r="G79" s="78"/>
    </row>
    <row r="80" spans="1:7" x14ac:dyDescent="0.2">
      <c r="A80" s="78"/>
      <c r="B80" s="78"/>
      <c r="C80" s="78"/>
      <c r="D80" s="78"/>
      <c r="E80" s="78"/>
      <c r="F80" s="78"/>
      <c r="G80" s="78"/>
    </row>
    <row r="81" spans="1:7" x14ac:dyDescent="0.2">
      <c r="A81" s="78"/>
      <c r="B81" s="78"/>
      <c r="C81" s="78"/>
      <c r="D81" s="78"/>
      <c r="E81" s="78"/>
      <c r="F81" s="78"/>
      <c r="G81" s="78"/>
    </row>
    <row r="82" spans="1:7" x14ac:dyDescent="0.2">
      <c r="A82" s="78"/>
      <c r="B82" s="78"/>
      <c r="C82" s="78"/>
      <c r="D82" s="78"/>
      <c r="E82" s="78"/>
      <c r="F82" s="78"/>
      <c r="G82" s="78"/>
    </row>
    <row r="83" spans="1:7" x14ac:dyDescent="0.2">
      <c r="A83" s="78"/>
      <c r="B83" s="78"/>
      <c r="C83" s="78"/>
      <c r="D83" s="78"/>
      <c r="E83" s="78"/>
      <c r="F83" s="78"/>
      <c r="G83" s="78"/>
    </row>
    <row r="84" spans="1:7" x14ac:dyDescent="0.2">
      <c r="A84" s="78"/>
      <c r="B84" s="78"/>
      <c r="C84" s="78"/>
      <c r="D84" s="78"/>
      <c r="E84" s="78"/>
      <c r="F84" s="78"/>
      <c r="G84" s="78"/>
    </row>
    <row r="85" spans="1:7" x14ac:dyDescent="0.2">
      <c r="A85" s="78"/>
      <c r="B85" s="78"/>
      <c r="C85" s="78"/>
      <c r="D85" s="78"/>
      <c r="E85" s="78"/>
      <c r="F85" s="78"/>
      <c r="G85" s="78"/>
    </row>
    <row r="86" spans="1:7" x14ac:dyDescent="0.2">
      <c r="A86" s="78"/>
      <c r="B86" s="78"/>
      <c r="C86" s="78"/>
      <c r="D86" s="78"/>
      <c r="E86" s="78"/>
      <c r="F86" s="78"/>
      <c r="G86" s="78"/>
    </row>
    <row r="87" spans="1:7" x14ac:dyDescent="0.2">
      <c r="A87" s="78"/>
      <c r="B87" s="78"/>
      <c r="C87" s="78"/>
      <c r="D87" s="78"/>
      <c r="E87" s="78"/>
      <c r="F87" s="78"/>
      <c r="G87" s="78"/>
    </row>
    <row r="88" spans="1:7" x14ac:dyDescent="0.2">
      <c r="A88" s="78"/>
      <c r="B88" s="78"/>
      <c r="C88" s="78"/>
      <c r="D88" s="78"/>
      <c r="E88" s="78"/>
      <c r="F88" s="78"/>
      <c r="G88" s="78"/>
    </row>
    <row r="89" spans="1:7" x14ac:dyDescent="0.2">
      <c r="A89" s="78"/>
      <c r="B89" s="78"/>
      <c r="C89" s="78"/>
      <c r="D89" s="78"/>
      <c r="E89" s="78"/>
      <c r="F89" s="78"/>
      <c r="G89" s="78"/>
    </row>
    <row r="90" spans="1:7" x14ac:dyDescent="0.2">
      <c r="A90" s="78"/>
      <c r="B90" s="78"/>
      <c r="C90" s="78"/>
      <c r="D90" s="78"/>
      <c r="E90" s="78"/>
      <c r="F90" s="78"/>
      <c r="G90" s="78"/>
    </row>
    <row r="91" spans="1:7" x14ac:dyDescent="0.2">
      <c r="A91" s="78"/>
      <c r="B91" s="78"/>
      <c r="C91" s="78"/>
      <c r="D91" s="78"/>
      <c r="E91" s="78"/>
      <c r="F91" s="78"/>
      <c r="G91" s="78"/>
    </row>
    <row r="92" spans="1:7" x14ac:dyDescent="0.2">
      <c r="A92" s="78"/>
      <c r="B92" s="78"/>
      <c r="C92" s="78"/>
      <c r="D92" s="78"/>
      <c r="E92" s="78"/>
      <c r="F92" s="78"/>
      <c r="G92" s="78"/>
    </row>
    <row r="93" spans="1:7" x14ac:dyDescent="0.2">
      <c r="A93" s="78"/>
      <c r="B93" s="78"/>
      <c r="C93" s="78"/>
      <c r="D93" s="78"/>
      <c r="E93" s="78"/>
      <c r="F93" s="78"/>
      <c r="G93" s="78"/>
    </row>
    <row r="94" spans="1:7" x14ac:dyDescent="0.2">
      <c r="A94" s="78"/>
      <c r="B94" s="78"/>
      <c r="C94" s="78"/>
      <c r="D94" s="78"/>
      <c r="E94" s="78"/>
      <c r="F94" s="78"/>
      <c r="G94" s="78"/>
    </row>
    <row r="95" spans="1:7" x14ac:dyDescent="0.2">
      <c r="A95" s="78"/>
      <c r="B95" s="78"/>
      <c r="C95" s="78"/>
      <c r="D95" s="78"/>
      <c r="E95" s="78"/>
      <c r="F95" s="78"/>
      <c r="G95" s="78"/>
    </row>
    <row r="96" spans="1:7" x14ac:dyDescent="0.2">
      <c r="A96" s="78"/>
      <c r="B96" s="78"/>
      <c r="C96" s="78"/>
      <c r="D96" s="78"/>
      <c r="E96" s="78"/>
      <c r="F96" s="78"/>
      <c r="G96" s="78"/>
    </row>
    <row r="97" spans="1:7" x14ac:dyDescent="0.2">
      <c r="A97" s="78"/>
      <c r="B97" s="78"/>
      <c r="C97" s="78"/>
      <c r="D97" s="78"/>
      <c r="E97" s="78"/>
      <c r="F97" s="78"/>
      <c r="G97" s="78"/>
    </row>
    <row r="98" spans="1:7" x14ac:dyDescent="0.2">
      <c r="A98" s="78"/>
      <c r="B98" s="78"/>
      <c r="C98" s="78"/>
      <c r="D98" s="78"/>
      <c r="E98" s="78"/>
      <c r="F98" s="78"/>
      <c r="G98" s="78"/>
    </row>
    <row r="99" spans="1:7" x14ac:dyDescent="0.2">
      <c r="A99" s="78"/>
      <c r="B99" s="78"/>
      <c r="C99" s="78"/>
      <c r="D99" s="78"/>
      <c r="E99" s="78"/>
      <c r="F99" s="78"/>
      <c r="G99" s="78"/>
    </row>
    <row r="100" spans="1:7" x14ac:dyDescent="0.2">
      <c r="A100" s="78"/>
      <c r="B100" s="78"/>
      <c r="C100" s="78"/>
      <c r="D100" s="78"/>
      <c r="E100" s="78"/>
      <c r="F100" s="78"/>
      <c r="G100" s="78"/>
    </row>
    <row r="101" spans="1:7" x14ac:dyDescent="0.2">
      <c r="A101" s="78"/>
      <c r="B101" s="78"/>
      <c r="C101" s="78"/>
      <c r="D101" s="78"/>
      <c r="E101" s="78"/>
      <c r="F101" s="78"/>
      <c r="G101" s="78"/>
    </row>
    <row r="102" spans="1:7" x14ac:dyDescent="0.2">
      <c r="A102" s="78"/>
      <c r="B102" s="78"/>
      <c r="C102" s="78"/>
      <c r="D102" s="78"/>
      <c r="E102" s="78"/>
      <c r="F102" s="78"/>
      <c r="G102" s="78"/>
    </row>
    <row r="103" spans="1:7" x14ac:dyDescent="0.2">
      <c r="A103" s="78"/>
      <c r="B103" s="78"/>
      <c r="C103" s="78"/>
      <c r="D103" s="78"/>
      <c r="E103" s="78"/>
      <c r="F103" s="78"/>
      <c r="G103" s="78"/>
    </row>
    <row r="104" spans="1:7" x14ac:dyDescent="0.2">
      <c r="A104" s="78"/>
      <c r="B104" s="78"/>
      <c r="C104" s="78"/>
      <c r="D104" s="78"/>
      <c r="E104" s="78"/>
      <c r="F104" s="78"/>
      <c r="G104" s="78"/>
    </row>
    <row r="105" spans="1:7" x14ac:dyDescent="0.2">
      <c r="A105" s="78"/>
      <c r="B105" s="78"/>
      <c r="C105" s="78"/>
      <c r="D105" s="78"/>
      <c r="E105" s="78"/>
      <c r="F105" s="78"/>
      <c r="G105" s="78"/>
    </row>
    <row r="106" spans="1:7" x14ac:dyDescent="0.2">
      <c r="A106" s="78"/>
      <c r="B106" s="78"/>
      <c r="C106" s="78"/>
      <c r="D106" s="78"/>
      <c r="E106" s="78"/>
      <c r="F106" s="78"/>
      <c r="G106" s="78"/>
    </row>
    <row r="107" spans="1:7" x14ac:dyDescent="0.2">
      <c r="A107" s="78"/>
      <c r="B107" s="78"/>
      <c r="C107" s="78"/>
      <c r="D107" s="78"/>
      <c r="E107" s="78"/>
      <c r="F107" s="78"/>
      <c r="G107" s="78"/>
    </row>
    <row r="108" spans="1:7" x14ac:dyDescent="0.2">
      <c r="A108" s="78"/>
      <c r="B108" s="78"/>
      <c r="C108" s="78"/>
      <c r="D108" s="78"/>
      <c r="E108" s="78"/>
      <c r="F108" s="78"/>
      <c r="G108" s="78"/>
    </row>
    <row r="109" spans="1:7" x14ac:dyDescent="0.2">
      <c r="A109" s="78"/>
      <c r="B109" s="78"/>
      <c r="C109" s="78"/>
      <c r="D109" s="78"/>
      <c r="E109" s="78"/>
      <c r="F109" s="78"/>
      <c r="G109" s="78"/>
    </row>
    <row r="110" spans="1:7" x14ac:dyDescent="0.2">
      <c r="A110" s="78"/>
      <c r="B110" s="78"/>
      <c r="C110" s="78"/>
      <c r="D110" s="78"/>
      <c r="E110" s="78"/>
      <c r="F110" s="78"/>
      <c r="G110" s="78"/>
    </row>
    <row r="111" spans="1:7" x14ac:dyDescent="0.2">
      <c r="A111" s="78"/>
      <c r="B111" s="78"/>
      <c r="C111" s="78"/>
      <c r="D111" s="78"/>
      <c r="E111" s="78"/>
      <c r="F111" s="78"/>
      <c r="G111" s="78"/>
    </row>
    <row r="112" spans="1:7" x14ac:dyDescent="0.2">
      <c r="A112" s="78"/>
      <c r="B112" s="78"/>
      <c r="C112" s="78"/>
      <c r="D112" s="78"/>
      <c r="E112" s="78"/>
      <c r="F112" s="78"/>
      <c r="G112" s="78"/>
    </row>
    <row r="113" spans="1:7" x14ac:dyDescent="0.2">
      <c r="A113" s="78"/>
      <c r="B113" s="78"/>
      <c r="C113" s="78"/>
      <c r="D113" s="78"/>
      <c r="E113" s="78"/>
      <c r="F113" s="78"/>
      <c r="G113" s="78"/>
    </row>
    <row r="114" spans="1:7" x14ac:dyDescent="0.2">
      <c r="A114" s="78"/>
      <c r="B114" s="78"/>
      <c r="C114" s="78"/>
      <c r="D114" s="78"/>
      <c r="E114" s="78"/>
      <c r="F114" s="78"/>
      <c r="G114" s="78"/>
    </row>
    <row r="115" spans="1:7" x14ac:dyDescent="0.2">
      <c r="A115" s="78"/>
      <c r="B115" s="78"/>
      <c r="C115" s="78"/>
      <c r="D115" s="78"/>
      <c r="E115" s="78"/>
      <c r="F115" s="78"/>
      <c r="G115" s="78"/>
    </row>
    <row r="116" spans="1:7" x14ac:dyDescent="0.2">
      <c r="A116" s="78"/>
      <c r="B116" s="78"/>
      <c r="C116" s="78"/>
      <c r="D116" s="78"/>
      <c r="E116" s="78"/>
      <c r="F116" s="78"/>
      <c r="G116" s="78"/>
    </row>
    <row r="117" spans="1:7" x14ac:dyDescent="0.2">
      <c r="A117" s="78"/>
      <c r="B117" s="78"/>
      <c r="C117" s="78"/>
      <c r="D117" s="78"/>
      <c r="E117" s="78"/>
      <c r="F117" s="78"/>
      <c r="G117" s="78"/>
    </row>
    <row r="118" spans="1:7" x14ac:dyDescent="0.2">
      <c r="A118" s="78"/>
      <c r="B118" s="78"/>
      <c r="C118" s="78"/>
      <c r="D118" s="78"/>
      <c r="E118" s="78"/>
      <c r="F118" s="78"/>
      <c r="G118" s="78"/>
    </row>
    <row r="119" spans="1:7" x14ac:dyDescent="0.2">
      <c r="A119" s="78"/>
      <c r="B119" s="78"/>
      <c r="C119" s="78"/>
      <c r="D119" s="78"/>
      <c r="E119" s="78"/>
      <c r="F119" s="78"/>
      <c r="G119" s="78"/>
    </row>
    <row r="120" spans="1:7" x14ac:dyDescent="0.2">
      <c r="A120" s="78"/>
      <c r="B120" s="78"/>
      <c r="C120" s="78"/>
      <c r="D120" s="78"/>
      <c r="E120" s="78"/>
      <c r="F120" s="78"/>
      <c r="G120" s="78"/>
    </row>
    <row r="121" spans="1:7" x14ac:dyDescent="0.2">
      <c r="A121" s="78"/>
      <c r="B121" s="78"/>
      <c r="C121" s="78"/>
      <c r="D121" s="78"/>
      <c r="E121" s="78"/>
      <c r="F121" s="78"/>
      <c r="G121" s="78"/>
    </row>
    <row r="122" spans="1:7" x14ac:dyDescent="0.2">
      <c r="A122" s="78"/>
      <c r="B122" s="78"/>
      <c r="C122" s="78"/>
      <c r="D122" s="78"/>
      <c r="E122" s="78"/>
      <c r="F122" s="78"/>
      <c r="G122" s="78"/>
    </row>
    <row r="123" spans="1:7" x14ac:dyDescent="0.2">
      <c r="A123" s="78"/>
      <c r="B123" s="78"/>
      <c r="C123" s="78"/>
      <c r="D123" s="78"/>
      <c r="E123" s="78"/>
      <c r="F123" s="78"/>
      <c r="G123" s="78"/>
    </row>
    <row r="124" spans="1:7" x14ac:dyDescent="0.2">
      <c r="A124" s="78"/>
      <c r="B124" s="78"/>
      <c r="C124" s="78"/>
      <c r="D124" s="78"/>
      <c r="E124" s="78"/>
      <c r="F124" s="78"/>
      <c r="G124" s="78"/>
    </row>
    <row r="125" spans="1:7" x14ac:dyDescent="0.2">
      <c r="A125" s="78"/>
      <c r="B125" s="78"/>
      <c r="C125" s="78"/>
      <c r="D125" s="78"/>
      <c r="E125" s="78"/>
      <c r="F125" s="78"/>
      <c r="G125" s="78"/>
    </row>
    <row r="126" spans="1:7" x14ac:dyDescent="0.2">
      <c r="A126" s="78"/>
      <c r="B126" s="78"/>
      <c r="C126" s="78"/>
      <c r="D126" s="78"/>
      <c r="E126" s="78"/>
      <c r="F126" s="78"/>
      <c r="G126" s="78"/>
    </row>
    <row r="127" spans="1:7" x14ac:dyDescent="0.2">
      <c r="A127" s="78"/>
      <c r="B127" s="78"/>
      <c r="C127" s="78"/>
      <c r="D127" s="78"/>
      <c r="E127" s="78"/>
      <c r="F127" s="78"/>
      <c r="G127" s="78"/>
    </row>
    <row r="128" spans="1:7" x14ac:dyDescent="0.2">
      <c r="A128" s="78"/>
      <c r="B128" s="78"/>
      <c r="C128" s="78"/>
      <c r="D128" s="78"/>
      <c r="E128" s="78"/>
      <c r="F128" s="78"/>
      <c r="G128" s="78"/>
    </row>
    <row r="129" spans="1:7" x14ac:dyDescent="0.2">
      <c r="A129" s="78"/>
      <c r="B129" s="78"/>
      <c r="C129" s="78"/>
      <c r="D129" s="78"/>
      <c r="E129" s="78"/>
      <c r="F129" s="78"/>
      <c r="G129" s="78"/>
    </row>
    <row r="130" spans="1:7" x14ac:dyDescent="0.2">
      <c r="A130" s="78"/>
      <c r="B130" s="78"/>
      <c r="C130" s="78"/>
      <c r="D130" s="78"/>
      <c r="E130" s="78"/>
      <c r="F130" s="78"/>
      <c r="G130" s="78"/>
    </row>
    <row r="131" spans="1:7" x14ac:dyDescent="0.2">
      <c r="A131" s="78"/>
      <c r="B131" s="78"/>
      <c r="C131" s="78"/>
      <c r="D131" s="78"/>
      <c r="E131" s="78"/>
      <c r="F131" s="78"/>
      <c r="G131" s="78"/>
    </row>
    <row r="132" spans="1:7" x14ac:dyDescent="0.2">
      <c r="A132" s="78"/>
      <c r="B132" s="78"/>
      <c r="C132" s="78"/>
      <c r="D132" s="78"/>
      <c r="E132" s="78"/>
      <c r="F132" s="78"/>
      <c r="G132" s="78"/>
    </row>
    <row r="133" spans="1:7" x14ac:dyDescent="0.2">
      <c r="A133" s="78"/>
      <c r="B133" s="78"/>
      <c r="C133" s="78"/>
      <c r="D133" s="78"/>
      <c r="E133" s="78"/>
      <c r="F133" s="78"/>
      <c r="G133" s="78"/>
    </row>
    <row r="134" spans="1:7" x14ac:dyDescent="0.2">
      <c r="A134" s="78"/>
      <c r="B134" s="78"/>
      <c r="C134" s="78"/>
      <c r="D134" s="78"/>
      <c r="E134" s="78"/>
      <c r="F134" s="78"/>
      <c r="G134" s="78"/>
    </row>
    <row r="135" spans="1:7" x14ac:dyDescent="0.2">
      <c r="A135" s="78"/>
      <c r="B135" s="78"/>
      <c r="C135" s="78"/>
      <c r="D135" s="78"/>
      <c r="E135" s="78"/>
      <c r="F135" s="78"/>
      <c r="G135" s="78"/>
    </row>
    <row r="136" spans="1:7" x14ac:dyDescent="0.2">
      <c r="A136" s="78"/>
      <c r="B136" s="78"/>
      <c r="C136" s="78"/>
      <c r="D136" s="78"/>
      <c r="E136" s="78"/>
      <c r="F136" s="78"/>
      <c r="G136" s="78"/>
    </row>
    <row r="137" spans="1:7" x14ac:dyDescent="0.2">
      <c r="A137" s="78"/>
      <c r="B137" s="78"/>
      <c r="C137" s="78"/>
      <c r="D137" s="78"/>
      <c r="E137" s="78"/>
      <c r="F137" s="78"/>
      <c r="G137" s="78"/>
    </row>
    <row r="138" spans="1:7" x14ac:dyDescent="0.2">
      <c r="A138" s="78"/>
      <c r="B138" s="78"/>
      <c r="C138" s="78"/>
      <c r="D138" s="78"/>
      <c r="E138" s="78"/>
      <c r="F138" s="78"/>
      <c r="G138" s="78"/>
    </row>
    <row r="139" spans="1:7" x14ac:dyDescent="0.2">
      <c r="A139" s="78"/>
      <c r="B139" s="78"/>
      <c r="C139" s="78"/>
      <c r="D139" s="78"/>
      <c r="E139" s="78"/>
      <c r="F139" s="78"/>
      <c r="G139" s="78"/>
    </row>
    <row r="140" spans="1:7" x14ac:dyDescent="0.2">
      <c r="A140" s="78"/>
      <c r="B140" s="78"/>
      <c r="C140" s="78"/>
      <c r="D140" s="78"/>
      <c r="E140" s="78"/>
      <c r="F140" s="78"/>
      <c r="G140" s="78"/>
    </row>
    <row r="141" spans="1:7" x14ac:dyDescent="0.2">
      <c r="A141" s="78"/>
      <c r="B141" s="78"/>
      <c r="C141" s="78"/>
      <c r="D141" s="78"/>
      <c r="E141" s="78"/>
      <c r="F141" s="78"/>
      <c r="G141" s="78"/>
    </row>
    <row r="142" spans="1:7" x14ac:dyDescent="0.2">
      <c r="A142" s="78"/>
      <c r="B142" s="78"/>
      <c r="C142" s="78"/>
      <c r="D142" s="78"/>
      <c r="E142" s="78"/>
      <c r="F142" s="78"/>
      <c r="G142" s="78"/>
    </row>
    <row r="143" spans="1:7" x14ac:dyDescent="0.2">
      <c r="A143" s="78"/>
      <c r="B143" s="78"/>
      <c r="C143" s="78"/>
      <c r="D143" s="78"/>
      <c r="E143" s="78"/>
      <c r="F143" s="78"/>
      <c r="G143" s="78"/>
    </row>
    <row r="144" spans="1:7" x14ac:dyDescent="0.2">
      <c r="A144" s="78"/>
      <c r="B144" s="78"/>
      <c r="C144" s="78"/>
      <c r="D144" s="78"/>
      <c r="E144" s="78"/>
      <c r="F144" s="78"/>
      <c r="G144" s="78"/>
    </row>
    <row r="145" spans="1:7" x14ac:dyDescent="0.2">
      <c r="A145" s="78"/>
      <c r="B145" s="78"/>
      <c r="C145" s="78"/>
      <c r="D145" s="78"/>
      <c r="E145" s="78"/>
      <c r="F145" s="78"/>
      <c r="G145" s="78"/>
    </row>
    <row r="146" spans="1:7" x14ac:dyDescent="0.2">
      <c r="A146" s="78"/>
      <c r="B146" s="78"/>
      <c r="C146" s="78"/>
      <c r="D146" s="78"/>
      <c r="E146" s="78"/>
      <c r="F146" s="78"/>
      <c r="G146" s="78"/>
    </row>
    <row r="147" spans="1:7" x14ac:dyDescent="0.2">
      <c r="A147" s="78"/>
      <c r="B147" s="78"/>
      <c r="C147" s="78"/>
      <c r="D147" s="78"/>
      <c r="E147" s="78"/>
      <c r="F147" s="78"/>
      <c r="G147" s="78"/>
    </row>
    <row r="148" spans="1:7" x14ac:dyDescent="0.2">
      <c r="A148" s="78"/>
      <c r="B148" s="78"/>
      <c r="C148" s="78"/>
      <c r="D148" s="78"/>
      <c r="E148" s="78"/>
      <c r="F148" s="78"/>
      <c r="G148" s="78"/>
    </row>
    <row r="149" spans="1:7" x14ac:dyDescent="0.2">
      <c r="A149" s="78"/>
      <c r="B149" s="78"/>
      <c r="C149" s="78"/>
      <c r="D149" s="78"/>
      <c r="E149" s="78"/>
      <c r="F149" s="78"/>
      <c r="G149" s="78"/>
    </row>
    <row r="150" spans="1:7" x14ac:dyDescent="0.2">
      <c r="A150" s="78"/>
      <c r="B150" s="78"/>
      <c r="C150" s="78"/>
      <c r="D150" s="78"/>
      <c r="E150" s="78"/>
      <c r="F150" s="78"/>
      <c r="G150" s="78"/>
    </row>
    <row r="151" spans="1:7" x14ac:dyDescent="0.2">
      <c r="A151" s="78"/>
      <c r="B151" s="78"/>
      <c r="C151" s="78"/>
      <c r="D151" s="78"/>
      <c r="E151" s="78"/>
      <c r="F151" s="78"/>
      <c r="G151" s="78"/>
    </row>
    <row r="152" spans="1:7" x14ac:dyDescent="0.2">
      <c r="A152" s="78"/>
      <c r="B152" s="78"/>
      <c r="C152" s="78"/>
      <c r="D152" s="78"/>
      <c r="E152" s="78"/>
      <c r="F152" s="78"/>
      <c r="G152" s="78"/>
    </row>
    <row r="153" spans="1:7" x14ac:dyDescent="0.2">
      <c r="A153" s="78"/>
      <c r="B153" s="78"/>
      <c r="C153" s="78"/>
      <c r="D153" s="78"/>
      <c r="E153" s="78"/>
      <c r="F153" s="78"/>
      <c r="G153" s="78"/>
    </row>
    <row r="154" spans="1:7" x14ac:dyDescent="0.2">
      <c r="A154" s="78"/>
      <c r="B154" s="78"/>
      <c r="C154" s="78"/>
      <c r="D154" s="78"/>
      <c r="E154" s="78"/>
      <c r="F154" s="78"/>
      <c r="G154" s="78"/>
    </row>
    <row r="155" spans="1:7" x14ac:dyDescent="0.2">
      <c r="A155" s="78"/>
      <c r="B155" s="78"/>
      <c r="C155" s="78"/>
      <c r="D155" s="78"/>
      <c r="E155" s="78"/>
      <c r="F155" s="78"/>
      <c r="G155" s="78"/>
    </row>
    <row r="156" spans="1:7" x14ac:dyDescent="0.2">
      <c r="A156" s="78"/>
      <c r="B156" s="78"/>
      <c r="C156" s="78"/>
      <c r="D156" s="78"/>
      <c r="E156" s="78"/>
      <c r="F156" s="78"/>
      <c r="G156" s="78"/>
    </row>
    <row r="157" spans="1:7" x14ac:dyDescent="0.2">
      <c r="A157" s="78"/>
      <c r="B157" s="78"/>
      <c r="C157" s="78"/>
      <c r="D157" s="78"/>
      <c r="E157" s="78"/>
      <c r="F157" s="78"/>
      <c r="G157" s="78"/>
    </row>
    <row r="158" spans="1:7" x14ac:dyDescent="0.2">
      <c r="A158" s="78"/>
      <c r="B158" s="78"/>
      <c r="C158" s="78"/>
      <c r="D158" s="78"/>
      <c r="E158" s="78"/>
      <c r="F158" s="78"/>
      <c r="G158" s="78"/>
    </row>
    <row r="159" spans="1:7" x14ac:dyDescent="0.2">
      <c r="A159" s="78"/>
      <c r="B159" s="78"/>
      <c r="C159" s="78"/>
      <c r="D159" s="78"/>
      <c r="E159" s="78"/>
      <c r="F159" s="78"/>
      <c r="G159" s="78"/>
    </row>
    <row r="160" spans="1:7" x14ac:dyDescent="0.2">
      <c r="A160" s="78"/>
      <c r="B160" s="78"/>
      <c r="C160" s="78"/>
      <c r="D160" s="78"/>
      <c r="E160" s="78"/>
      <c r="F160" s="78"/>
      <c r="G160" s="78"/>
    </row>
    <row r="161" spans="1:7" x14ac:dyDescent="0.2">
      <c r="A161" s="78"/>
      <c r="B161" s="78"/>
      <c r="C161" s="78"/>
      <c r="D161" s="78"/>
      <c r="E161" s="78"/>
      <c r="F161" s="78"/>
      <c r="G161" s="78"/>
    </row>
    <row r="162" spans="1:7" x14ac:dyDescent="0.2">
      <c r="A162" s="78"/>
      <c r="B162" s="78"/>
      <c r="C162" s="78"/>
      <c r="D162" s="78"/>
      <c r="E162" s="78"/>
      <c r="F162" s="78"/>
      <c r="G162" s="78"/>
    </row>
    <row r="163" spans="1:7" x14ac:dyDescent="0.2">
      <c r="A163" s="78"/>
      <c r="B163" s="78"/>
      <c r="C163" s="78"/>
      <c r="D163" s="78"/>
      <c r="E163" s="78"/>
      <c r="F163" s="78"/>
      <c r="G163" s="78"/>
    </row>
    <row r="164" spans="1:7" x14ac:dyDescent="0.2">
      <c r="A164" s="78"/>
      <c r="B164" s="78"/>
      <c r="C164" s="78"/>
      <c r="D164" s="78"/>
      <c r="E164" s="78"/>
      <c r="F164" s="78"/>
      <c r="G164" s="78"/>
    </row>
    <row r="165" spans="1:7" x14ac:dyDescent="0.2">
      <c r="A165" s="78"/>
      <c r="B165" s="78"/>
      <c r="C165" s="78"/>
      <c r="D165" s="78"/>
      <c r="E165" s="78"/>
      <c r="F165" s="78"/>
      <c r="G165" s="78"/>
    </row>
    <row r="166" spans="1:7" x14ac:dyDescent="0.2">
      <c r="A166" s="78"/>
      <c r="B166" s="78"/>
      <c r="C166" s="78"/>
      <c r="D166" s="78"/>
      <c r="E166" s="78"/>
      <c r="F166" s="78"/>
      <c r="G166" s="78"/>
    </row>
    <row r="167" spans="1:7" x14ac:dyDescent="0.2">
      <c r="A167" s="78"/>
      <c r="B167" s="78"/>
      <c r="C167" s="78"/>
      <c r="D167" s="78"/>
      <c r="E167" s="78"/>
      <c r="F167" s="78"/>
      <c r="G167" s="78"/>
    </row>
    <row r="168" spans="1:7" x14ac:dyDescent="0.2">
      <c r="A168" s="78"/>
      <c r="B168" s="78"/>
      <c r="C168" s="78"/>
      <c r="D168" s="78"/>
      <c r="E168" s="78"/>
      <c r="F168" s="78"/>
      <c r="G168" s="78"/>
    </row>
    <row r="169" spans="1:7" x14ac:dyDescent="0.2">
      <c r="A169" s="78"/>
      <c r="B169" s="78"/>
      <c r="C169" s="78"/>
      <c r="D169" s="78"/>
      <c r="E169" s="78"/>
      <c r="F169" s="78"/>
      <c r="G169" s="78"/>
    </row>
    <row r="170" spans="1:7" x14ac:dyDescent="0.2">
      <c r="A170" s="78"/>
      <c r="B170" s="78"/>
      <c r="C170" s="78"/>
      <c r="D170" s="78"/>
      <c r="E170" s="78"/>
      <c r="F170" s="78"/>
      <c r="G170" s="78"/>
    </row>
    <row r="171" spans="1:7" x14ac:dyDescent="0.2">
      <c r="A171" s="78"/>
      <c r="B171" s="78"/>
      <c r="C171" s="78"/>
      <c r="D171" s="78"/>
      <c r="E171" s="78"/>
      <c r="F171" s="78"/>
      <c r="G171" s="78"/>
    </row>
    <row r="172" spans="1:7" x14ac:dyDescent="0.2">
      <c r="A172" s="78"/>
      <c r="B172" s="78"/>
      <c r="C172" s="78"/>
      <c r="D172" s="78"/>
      <c r="E172" s="78"/>
      <c r="F172" s="78"/>
      <c r="G172" s="78"/>
    </row>
    <row r="173" spans="1:7" x14ac:dyDescent="0.2">
      <c r="A173" s="78"/>
      <c r="B173" s="78"/>
      <c r="C173" s="78"/>
      <c r="D173" s="78"/>
      <c r="E173" s="78"/>
      <c r="F173" s="78"/>
      <c r="G173" s="78"/>
    </row>
    <row r="174" spans="1:7" x14ac:dyDescent="0.2">
      <c r="A174" s="78"/>
      <c r="B174" s="78"/>
      <c r="C174" s="78"/>
      <c r="D174" s="78"/>
      <c r="E174" s="78"/>
      <c r="F174" s="78"/>
      <c r="G174" s="78"/>
    </row>
    <row r="175" spans="1:7" x14ac:dyDescent="0.2">
      <c r="A175" s="78"/>
      <c r="B175" s="78"/>
      <c r="C175" s="78"/>
      <c r="D175" s="78"/>
      <c r="E175" s="78"/>
      <c r="F175" s="78"/>
      <c r="G175" s="78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4" t="s">
        <v>185</v>
      </c>
      <c r="B1" s="114"/>
      <c r="C1" s="114"/>
      <c r="D1" s="114"/>
      <c r="E1" s="114"/>
      <c r="F1" s="114"/>
      <c r="G1" s="114"/>
    </row>
    <row r="3" spans="1:7" s="9" customFormat="1" ht="26.25" customHeight="1" x14ac:dyDescent="0.2">
      <c r="A3" s="123" t="s">
        <v>141</v>
      </c>
      <c r="B3" s="83" t="s">
        <v>101</v>
      </c>
      <c r="C3" s="83" t="s">
        <v>102</v>
      </c>
      <c r="D3" s="83" t="s">
        <v>103</v>
      </c>
      <c r="E3" s="118" t="s">
        <v>167</v>
      </c>
      <c r="F3" s="119"/>
      <c r="G3" s="120"/>
    </row>
    <row r="4" spans="1:7" s="9" customFormat="1" ht="18" customHeight="1" x14ac:dyDescent="0.2">
      <c r="A4" s="124"/>
      <c r="B4" s="116" t="s">
        <v>178</v>
      </c>
      <c r="C4" s="117"/>
      <c r="D4" s="117"/>
      <c r="E4" s="36" t="s">
        <v>178</v>
      </c>
      <c r="F4" s="36" t="s">
        <v>181</v>
      </c>
      <c r="G4" s="121" t="s">
        <v>124</v>
      </c>
    </row>
    <row r="5" spans="1:7" s="9" customFormat="1" ht="17.25" customHeight="1" x14ac:dyDescent="0.2">
      <c r="A5" s="125"/>
      <c r="B5" s="116" t="s">
        <v>117</v>
      </c>
      <c r="C5" s="117"/>
      <c r="D5" s="117"/>
      <c r="E5" s="117"/>
      <c r="F5" s="117"/>
      <c r="G5" s="122"/>
    </row>
    <row r="6" spans="1:7" s="9" customFormat="1" ht="12" customHeight="1" x14ac:dyDescent="0.2">
      <c r="A6" s="75"/>
    </row>
    <row r="7" spans="1:7" s="9" customFormat="1" ht="12" customHeight="1" x14ac:dyDescent="0.2">
      <c r="A7" s="37" t="s">
        <v>22</v>
      </c>
      <c r="B7" s="84">
        <v>199.04485199999999</v>
      </c>
      <c r="C7" s="84">
        <v>197.93459100000001</v>
      </c>
      <c r="D7" s="84">
        <v>190.14515</v>
      </c>
      <c r="E7" s="84">
        <v>587.124593</v>
      </c>
      <c r="F7" s="84">
        <v>533.14759200000003</v>
      </c>
      <c r="G7" s="85">
        <v>10.124213596748277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2.278152</v>
      </c>
      <c r="C9" s="84">
        <v>2.2343670000000002</v>
      </c>
      <c r="D9" s="84">
        <v>1.828695</v>
      </c>
      <c r="E9" s="84">
        <v>6.3412139999999999</v>
      </c>
      <c r="F9" s="84">
        <v>3.971908</v>
      </c>
      <c r="G9" s="85">
        <v>59.651583067885781</v>
      </c>
    </row>
    <row r="10" spans="1:7" s="9" customFormat="1" ht="12" x14ac:dyDescent="0.2">
      <c r="A10" s="39" t="s">
        <v>25</v>
      </c>
      <c r="B10" s="84">
        <v>100.261152</v>
      </c>
      <c r="C10" s="84">
        <v>96.924115</v>
      </c>
      <c r="D10" s="84">
        <v>90.491607999999999</v>
      </c>
      <c r="E10" s="84">
        <v>287.676875</v>
      </c>
      <c r="F10" s="84">
        <v>237.09691900000001</v>
      </c>
      <c r="G10" s="85">
        <v>21.333029637555086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153</v>
      </c>
      <c r="B12" s="84">
        <v>29.174281000000001</v>
      </c>
      <c r="C12" s="84">
        <v>27.993079000000002</v>
      </c>
      <c r="D12" s="84">
        <v>29.98977</v>
      </c>
      <c r="E12" s="84">
        <v>87.157129999999995</v>
      </c>
      <c r="F12" s="84">
        <v>64.768039000000002</v>
      </c>
      <c r="G12" s="85">
        <v>34.568116227820326</v>
      </c>
    </row>
    <row r="13" spans="1:7" s="9" customFormat="1" ht="12" x14ac:dyDescent="0.2">
      <c r="A13" s="40" t="s">
        <v>125</v>
      </c>
      <c r="B13" s="84">
        <v>27.174631000000002</v>
      </c>
      <c r="C13" s="84">
        <v>29.028252999999999</v>
      </c>
      <c r="D13" s="84">
        <v>29.148564</v>
      </c>
      <c r="E13" s="84">
        <v>85.351448000000005</v>
      </c>
      <c r="F13" s="84">
        <v>82.230660999999998</v>
      </c>
      <c r="G13" s="85">
        <v>3.7951622448955078</v>
      </c>
    </row>
    <row r="14" spans="1:7" s="9" customFormat="1" ht="12" x14ac:dyDescent="0.2">
      <c r="A14" s="39" t="s">
        <v>26</v>
      </c>
      <c r="B14" s="84">
        <v>85.322098999999994</v>
      </c>
      <c r="C14" s="84">
        <v>89.343259000000003</v>
      </c>
      <c r="D14" s="84">
        <v>88.852727000000002</v>
      </c>
      <c r="E14" s="84">
        <v>263.51808499999999</v>
      </c>
      <c r="F14" s="84">
        <v>272.53713900000002</v>
      </c>
      <c r="G14" s="85">
        <v>-3.3092935638397734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126</v>
      </c>
      <c r="B16" s="84">
        <v>5.7353459999999998</v>
      </c>
      <c r="C16" s="84">
        <v>9.1598070000000007</v>
      </c>
      <c r="D16" s="84">
        <v>6.5904129999999999</v>
      </c>
      <c r="E16" s="84">
        <v>21.485565999999999</v>
      </c>
      <c r="F16" s="84">
        <v>43.386896</v>
      </c>
      <c r="G16" s="85">
        <v>-50.479135451404503</v>
      </c>
    </row>
    <row r="17" spans="1:7" s="9" customFormat="1" ht="12" x14ac:dyDescent="0.2">
      <c r="A17" s="42" t="s">
        <v>127</v>
      </c>
      <c r="B17" s="84">
        <v>11.988438</v>
      </c>
      <c r="C17" s="84">
        <v>5.812449</v>
      </c>
      <c r="D17" s="84">
        <v>1.8452200000000001</v>
      </c>
      <c r="E17" s="84">
        <v>19.646107000000001</v>
      </c>
      <c r="F17" s="84">
        <v>27.685531000000001</v>
      </c>
      <c r="G17" s="85">
        <v>-29.038359423194734</v>
      </c>
    </row>
    <row r="18" spans="1:7" s="9" customFormat="1" ht="12" x14ac:dyDescent="0.2">
      <c r="A18" s="42" t="s">
        <v>128</v>
      </c>
      <c r="B18" s="84">
        <v>11.077283</v>
      </c>
      <c r="C18" s="84">
        <v>11.345433999999999</v>
      </c>
      <c r="D18" s="84">
        <v>13.278672</v>
      </c>
      <c r="E18" s="84">
        <v>35.701388999999999</v>
      </c>
      <c r="F18" s="84">
        <v>29.622582999999999</v>
      </c>
      <c r="G18" s="85">
        <v>20.520850595641861</v>
      </c>
    </row>
    <row r="19" spans="1:7" s="9" customFormat="1" ht="12" x14ac:dyDescent="0.2">
      <c r="A19" s="43" t="s">
        <v>27</v>
      </c>
      <c r="B19" s="84">
        <v>11.183449</v>
      </c>
      <c r="C19" s="84">
        <v>9.4328500000000002</v>
      </c>
      <c r="D19" s="84">
        <v>8.9721200000000003</v>
      </c>
      <c r="E19" s="84">
        <v>29.588418999999998</v>
      </c>
      <c r="F19" s="84">
        <v>19.541626000000001</v>
      </c>
      <c r="G19" s="85">
        <v>51.412267331285506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1187.5763529999999</v>
      </c>
      <c r="C21" s="84">
        <v>1223.7431999999999</v>
      </c>
      <c r="D21" s="84">
        <v>1358.980125</v>
      </c>
      <c r="E21" s="84">
        <v>3770.2996779999999</v>
      </c>
      <c r="F21" s="84">
        <v>3977.3901649999998</v>
      </c>
      <c r="G21" s="85">
        <v>-5.206692791226331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8.0335809999999999</v>
      </c>
      <c r="C23" s="84">
        <v>7.6452419999999996</v>
      </c>
      <c r="D23" s="84">
        <v>8.8942890000000006</v>
      </c>
      <c r="E23" s="84">
        <v>24.573111999999998</v>
      </c>
      <c r="F23" s="84">
        <v>24.889232</v>
      </c>
      <c r="G23" s="85">
        <v>-1.270107490661033</v>
      </c>
    </row>
    <row r="24" spans="1:7" s="9" customFormat="1" ht="12" x14ac:dyDescent="0.2">
      <c r="A24" s="43" t="s">
        <v>31</v>
      </c>
      <c r="B24" s="84">
        <v>74.877027999999996</v>
      </c>
      <c r="C24" s="84">
        <v>70.927712</v>
      </c>
      <c r="D24" s="84">
        <v>166.84507199999999</v>
      </c>
      <c r="E24" s="84">
        <v>312.649812</v>
      </c>
      <c r="F24" s="84">
        <v>381.91010999999997</v>
      </c>
      <c r="G24" s="85">
        <v>-18.135235540111779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2.8858440000000001</v>
      </c>
      <c r="C26" s="84">
        <v>1.8587480000000001</v>
      </c>
      <c r="D26" s="84">
        <v>1.440625</v>
      </c>
      <c r="E26" s="84">
        <v>6.1852169999999997</v>
      </c>
      <c r="F26" s="84">
        <v>13.505298</v>
      </c>
      <c r="G26" s="85">
        <v>-54.2015511246031</v>
      </c>
    </row>
    <row r="27" spans="1:7" s="9" customFormat="1" ht="12" x14ac:dyDescent="0.2">
      <c r="A27" s="41" t="s">
        <v>34</v>
      </c>
      <c r="B27" s="84">
        <v>6.0896299999999997</v>
      </c>
      <c r="C27" s="84">
        <v>10.673716000000001</v>
      </c>
      <c r="D27" s="84">
        <v>67.215183999999994</v>
      </c>
      <c r="E27" s="84">
        <v>83.978530000000006</v>
      </c>
      <c r="F27" s="84">
        <v>117.731038</v>
      </c>
      <c r="G27" s="85">
        <v>-28.669167089140927</v>
      </c>
    </row>
    <row r="28" spans="1:7" s="9" customFormat="1" ht="12" x14ac:dyDescent="0.2">
      <c r="A28" s="41" t="s">
        <v>129</v>
      </c>
      <c r="B28" s="84">
        <v>7.4598139999999997</v>
      </c>
      <c r="C28" s="84">
        <v>8.8537839999999992</v>
      </c>
      <c r="D28" s="84">
        <v>10.07649</v>
      </c>
      <c r="E28" s="84">
        <v>26.390087999999999</v>
      </c>
      <c r="F28" s="84">
        <v>22.806882000000002</v>
      </c>
      <c r="G28" s="85">
        <v>15.71107352596465</v>
      </c>
    </row>
    <row r="29" spans="1:7" s="9" customFormat="1" ht="12" x14ac:dyDescent="0.2">
      <c r="A29" s="41" t="s">
        <v>130</v>
      </c>
      <c r="B29" s="84">
        <v>1.885578</v>
      </c>
      <c r="C29" s="84">
        <v>2.281841</v>
      </c>
      <c r="D29" s="84">
        <v>28.631789999999999</v>
      </c>
      <c r="E29" s="84">
        <v>32.799208999999998</v>
      </c>
      <c r="F29" s="84">
        <v>46.545710999999997</v>
      </c>
      <c r="G29" s="85">
        <v>-29.533337668856319</v>
      </c>
    </row>
    <row r="30" spans="1:7" s="9" customFormat="1" ht="12" x14ac:dyDescent="0.2">
      <c r="A30" s="45" t="s">
        <v>35</v>
      </c>
      <c r="B30" s="84">
        <v>1104.6657439999999</v>
      </c>
      <c r="C30" s="84">
        <v>1145.1702459999999</v>
      </c>
      <c r="D30" s="84">
        <v>1183.2407639999999</v>
      </c>
      <c r="E30" s="84">
        <v>3433.0767540000002</v>
      </c>
      <c r="F30" s="84">
        <v>3570.590823</v>
      </c>
      <c r="G30" s="85">
        <v>-3.851297329119916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169.831919</v>
      </c>
      <c r="C32" s="84">
        <v>161.19460000000001</v>
      </c>
      <c r="D32" s="84">
        <v>171.172922</v>
      </c>
      <c r="E32" s="84">
        <v>502.19944099999998</v>
      </c>
      <c r="F32" s="84">
        <v>528.54503999999997</v>
      </c>
      <c r="G32" s="85">
        <v>-4.9845513638724128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131</v>
      </c>
      <c r="B34" s="84">
        <v>20.657920000000001</v>
      </c>
      <c r="C34" s="84">
        <v>19.698634999999999</v>
      </c>
      <c r="D34" s="84">
        <v>21.057856000000001</v>
      </c>
      <c r="E34" s="84">
        <v>61.414411000000001</v>
      </c>
      <c r="F34" s="84">
        <v>60.645091000000001</v>
      </c>
      <c r="G34" s="85">
        <v>1.2685610447843203</v>
      </c>
    </row>
    <row r="35" spans="1:7" s="9" customFormat="1" ht="12" x14ac:dyDescent="0.2">
      <c r="A35" s="48" t="s">
        <v>37</v>
      </c>
      <c r="B35" s="84">
        <v>58.831524999999999</v>
      </c>
      <c r="C35" s="84">
        <v>61.980460000000001</v>
      </c>
      <c r="D35" s="84">
        <v>60.385683999999998</v>
      </c>
      <c r="E35" s="84">
        <v>181.19766899999999</v>
      </c>
      <c r="F35" s="84">
        <v>182.01256699999999</v>
      </c>
      <c r="G35" s="85">
        <v>-0.44771523935487778</v>
      </c>
    </row>
    <row r="36" spans="1:7" s="9" customFormat="1" ht="12" x14ac:dyDescent="0.2">
      <c r="A36" s="48" t="s">
        <v>38</v>
      </c>
      <c r="B36" s="84">
        <v>21.098139</v>
      </c>
      <c r="C36" s="84">
        <v>19.536923999999999</v>
      </c>
      <c r="D36" s="84">
        <v>19.460467999999999</v>
      </c>
      <c r="E36" s="84">
        <v>60.095531000000001</v>
      </c>
      <c r="F36" s="84">
        <v>67.634917000000002</v>
      </c>
      <c r="G36" s="85">
        <v>-11.147180087468726</v>
      </c>
    </row>
    <row r="37" spans="1:7" s="9" customFormat="1" ht="12" x14ac:dyDescent="0.2">
      <c r="A37" s="46" t="s">
        <v>39</v>
      </c>
      <c r="B37" s="84">
        <v>934.83382500000005</v>
      </c>
      <c r="C37" s="84">
        <v>983.97564599999998</v>
      </c>
      <c r="D37" s="84">
        <v>1012.067842</v>
      </c>
      <c r="E37" s="84">
        <v>2930.877313</v>
      </c>
      <c r="F37" s="84">
        <v>3042.045783</v>
      </c>
      <c r="G37" s="85">
        <v>-3.6543983204081911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132</v>
      </c>
      <c r="B39" s="84">
        <v>31.980499999999999</v>
      </c>
      <c r="C39" s="84">
        <v>12.465786</v>
      </c>
      <c r="D39" s="84">
        <v>31.727587</v>
      </c>
      <c r="E39" s="84">
        <v>76.173873</v>
      </c>
      <c r="F39" s="84">
        <v>102.58399199999999</v>
      </c>
      <c r="G39" s="85">
        <v>-25.744873527635761</v>
      </c>
    </row>
    <row r="40" spans="1:7" s="9" customFormat="1" ht="12" x14ac:dyDescent="0.2">
      <c r="A40" s="48" t="s">
        <v>40</v>
      </c>
      <c r="B40" s="84">
        <v>31.249030000000001</v>
      </c>
      <c r="C40" s="84">
        <v>35.560949000000001</v>
      </c>
      <c r="D40" s="84">
        <v>31.228221999999999</v>
      </c>
      <c r="E40" s="84">
        <v>98.038201000000001</v>
      </c>
      <c r="F40" s="84">
        <v>105.87915</v>
      </c>
      <c r="G40" s="85">
        <v>-7.4055647405556186</v>
      </c>
    </row>
    <row r="41" spans="1:7" s="9" customFormat="1" ht="12" x14ac:dyDescent="0.2">
      <c r="A41" s="48" t="s">
        <v>41</v>
      </c>
      <c r="B41" s="84">
        <v>33.256957999999997</v>
      </c>
      <c r="C41" s="84">
        <v>29.002276999999999</v>
      </c>
      <c r="D41" s="84">
        <v>29.169753</v>
      </c>
      <c r="E41" s="84">
        <v>91.428988000000004</v>
      </c>
      <c r="F41" s="84">
        <v>84.742125999999999</v>
      </c>
      <c r="G41" s="85">
        <v>7.8908357810140473</v>
      </c>
    </row>
    <row r="42" spans="1:7" s="9" customFormat="1" ht="12" x14ac:dyDescent="0.2">
      <c r="A42" s="48" t="s">
        <v>133</v>
      </c>
      <c r="B42" s="84">
        <v>87.631530999999995</v>
      </c>
      <c r="C42" s="84">
        <v>87.234358</v>
      </c>
      <c r="D42" s="84">
        <v>85.314014999999998</v>
      </c>
      <c r="E42" s="84">
        <v>260.17990400000002</v>
      </c>
      <c r="F42" s="84">
        <v>229.93136000000001</v>
      </c>
      <c r="G42" s="85">
        <v>13.155466918475156</v>
      </c>
    </row>
    <row r="43" spans="1:7" s="9" customFormat="1" ht="12" x14ac:dyDescent="0.2">
      <c r="A43" s="48" t="s">
        <v>42</v>
      </c>
      <c r="B43" s="84">
        <v>46.439872999999999</v>
      </c>
      <c r="C43" s="84">
        <v>43.642519</v>
      </c>
      <c r="D43" s="84">
        <v>43.172355000000003</v>
      </c>
      <c r="E43" s="84">
        <v>133.25474700000001</v>
      </c>
      <c r="F43" s="84">
        <v>112.774574</v>
      </c>
      <c r="G43" s="85">
        <v>18.160275205295846</v>
      </c>
    </row>
    <row r="44" spans="1:7" s="9" customFormat="1" ht="12" x14ac:dyDescent="0.2">
      <c r="A44" s="48" t="s">
        <v>43</v>
      </c>
      <c r="B44" s="84">
        <v>166.19808499999999</v>
      </c>
      <c r="C44" s="84">
        <v>153.23983899999999</v>
      </c>
      <c r="D44" s="84">
        <v>151.07600500000001</v>
      </c>
      <c r="E44" s="84">
        <v>470.51392900000002</v>
      </c>
      <c r="F44" s="84">
        <v>406.909584</v>
      </c>
      <c r="G44" s="85">
        <v>15.631075674049498</v>
      </c>
    </row>
    <row r="45" spans="1:7" s="9" customFormat="1" ht="12" x14ac:dyDescent="0.2">
      <c r="A45" s="48" t="s">
        <v>135</v>
      </c>
      <c r="B45" s="84">
        <v>235.24129099999999</v>
      </c>
      <c r="C45" s="84">
        <v>254.089485</v>
      </c>
      <c r="D45" s="84">
        <v>247.493292</v>
      </c>
      <c r="E45" s="84">
        <v>736.82406800000001</v>
      </c>
      <c r="F45" s="84">
        <v>692.37839399999996</v>
      </c>
      <c r="G45" s="85">
        <v>6.4192751225567548</v>
      </c>
    </row>
    <row r="46" spans="1:7" s="9" customFormat="1" ht="12" x14ac:dyDescent="0.2">
      <c r="A46" s="48" t="s">
        <v>136</v>
      </c>
      <c r="B46" s="84">
        <v>6.1669619999999998</v>
      </c>
      <c r="C46" s="84">
        <v>8.4038330000000006</v>
      </c>
      <c r="D46" s="84">
        <v>6.9426439999999996</v>
      </c>
      <c r="E46" s="84">
        <v>21.513439000000002</v>
      </c>
      <c r="F46" s="84">
        <v>43.946081999999997</v>
      </c>
      <c r="G46" s="85">
        <v>-51.045831571515286</v>
      </c>
    </row>
    <row r="47" spans="1:7" s="9" customFormat="1" ht="12" x14ac:dyDescent="0.2">
      <c r="A47" s="48" t="s">
        <v>137</v>
      </c>
      <c r="B47" s="84">
        <v>65.936832999999993</v>
      </c>
      <c r="C47" s="84">
        <v>77.561126999999999</v>
      </c>
      <c r="D47" s="84">
        <v>81.152192999999997</v>
      </c>
      <c r="E47" s="84">
        <v>224.65015299999999</v>
      </c>
      <c r="F47" s="84">
        <v>234.05785399999999</v>
      </c>
      <c r="G47" s="85">
        <v>-4.0193912911805256</v>
      </c>
    </row>
    <row r="48" spans="1:7" s="9" customFormat="1" ht="12" x14ac:dyDescent="0.2">
      <c r="A48" s="48" t="s">
        <v>134</v>
      </c>
      <c r="B48" s="84">
        <v>36.973466000000002</v>
      </c>
      <c r="C48" s="84">
        <v>42.716233000000003</v>
      </c>
      <c r="D48" s="84">
        <v>46.023386000000002</v>
      </c>
      <c r="E48" s="84">
        <v>125.71308500000001</v>
      </c>
      <c r="F48" s="84">
        <v>120.13021999999999</v>
      </c>
      <c r="G48" s="85">
        <v>4.6473443568154664</v>
      </c>
    </row>
    <row r="49" spans="1:7" s="9" customFormat="1" ht="12" x14ac:dyDescent="0.2">
      <c r="A49" s="48" t="s">
        <v>45</v>
      </c>
      <c r="B49" s="84">
        <v>51.139885999999997</v>
      </c>
      <c r="C49" s="84">
        <v>55.501173000000001</v>
      </c>
      <c r="D49" s="84">
        <v>67.940747000000002</v>
      </c>
      <c r="E49" s="84">
        <v>174.581806</v>
      </c>
      <c r="F49" s="84">
        <v>177.181288</v>
      </c>
      <c r="G49" s="85">
        <v>-1.4671312243762458</v>
      </c>
    </row>
    <row r="50" spans="1:7" s="9" customFormat="1" ht="12" x14ac:dyDescent="0.2">
      <c r="A50" s="48" t="s">
        <v>44</v>
      </c>
      <c r="B50" s="84">
        <v>10.0025</v>
      </c>
      <c r="C50" s="84">
        <v>13.50909</v>
      </c>
      <c r="D50" s="84">
        <v>22.399152000000001</v>
      </c>
      <c r="E50" s="84">
        <v>45.910741999999999</v>
      </c>
      <c r="F50" s="84">
        <v>182.267853</v>
      </c>
      <c r="G50" s="85">
        <v>-74.81138816069776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87.372056999999998</v>
      </c>
      <c r="C52" s="84">
        <v>88.216980000000007</v>
      </c>
      <c r="D52" s="84">
        <v>88.555232000000004</v>
      </c>
      <c r="E52" s="84">
        <v>264.14426900000001</v>
      </c>
      <c r="F52" s="84">
        <v>257.43455799999998</v>
      </c>
      <c r="G52" s="85">
        <v>2.6063754035695723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1473.993262</v>
      </c>
      <c r="C54" s="87">
        <v>1509.894771</v>
      </c>
      <c r="D54" s="87">
        <v>1637.680507</v>
      </c>
      <c r="E54" s="87">
        <v>4621.5685400000002</v>
      </c>
      <c r="F54" s="87">
        <v>4767.972315</v>
      </c>
      <c r="G54" s="88">
        <v>-3.0705668013091127</v>
      </c>
    </row>
    <row r="55" spans="1:7" ht="7.5" customHeight="1" x14ac:dyDescent="0.2"/>
    <row r="56" spans="1:7" ht="24" customHeight="1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35" t="s">
        <v>122</v>
      </c>
    </row>
    <row r="58" spans="1:7" x14ac:dyDescent="0.2">
      <c r="A58" s="34" t="s">
        <v>123</v>
      </c>
      <c r="B58" s="34"/>
      <c r="C58" s="34"/>
      <c r="D58" s="34"/>
      <c r="E58" s="34"/>
      <c r="F58" s="34"/>
      <c r="G58" s="34"/>
    </row>
    <row r="59" spans="1:7" x14ac:dyDescent="0.2">
      <c r="A59" s="113"/>
      <c r="B59" s="113"/>
      <c r="C59" s="113"/>
      <c r="D59" s="113"/>
      <c r="E59" s="113"/>
      <c r="F59" s="113"/>
      <c r="G59" s="113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1 - vj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6" t="s">
        <v>186</v>
      </c>
      <c r="B1" s="127"/>
      <c r="C1" s="127"/>
      <c r="D1" s="127"/>
      <c r="E1" s="127"/>
      <c r="F1" s="127"/>
      <c r="G1" s="127"/>
    </row>
    <row r="2" spans="1:7" ht="9.75" customHeight="1" x14ac:dyDescent="0.2">
      <c r="A2" s="71"/>
      <c r="B2" s="72"/>
      <c r="C2" s="72"/>
      <c r="D2" s="72"/>
      <c r="E2" s="72"/>
      <c r="F2" s="72"/>
      <c r="G2" s="72"/>
    </row>
    <row r="3" spans="1:7" x14ac:dyDescent="0.2">
      <c r="A3" s="129" t="s">
        <v>47</v>
      </c>
      <c r="B3" s="89" t="s">
        <v>101</v>
      </c>
      <c r="C3" s="89" t="s">
        <v>102</v>
      </c>
      <c r="D3" s="89" t="s">
        <v>103</v>
      </c>
      <c r="E3" s="130" t="s">
        <v>167</v>
      </c>
      <c r="F3" s="130"/>
      <c r="G3" s="131"/>
    </row>
    <row r="4" spans="1:7" ht="24" customHeight="1" x14ac:dyDescent="0.2">
      <c r="A4" s="129"/>
      <c r="B4" s="128" t="s">
        <v>179</v>
      </c>
      <c r="C4" s="128"/>
      <c r="D4" s="128"/>
      <c r="E4" s="70" t="s">
        <v>179</v>
      </c>
      <c r="F4" s="70" t="s">
        <v>182</v>
      </c>
      <c r="G4" s="132" t="s">
        <v>150</v>
      </c>
    </row>
    <row r="5" spans="1:7" ht="17.25" customHeight="1" x14ac:dyDescent="0.2">
      <c r="A5" s="129"/>
      <c r="B5" s="128" t="s">
        <v>119</v>
      </c>
      <c r="C5" s="128"/>
      <c r="D5" s="128"/>
      <c r="E5" s="128"/>
      <c r="F5" s="128"/>
      <c r="G5" s="133"/>
    </row>
    <row r="6" spans="1:7" x14ac:dyDescent="0.2">
      <c r="A6" s="74"/>
      <c r="B6" s="9"/>
      <c r="C6" s="9"/>
      <c r="D6" s="9"/>
      <c r="E6" s="9"/>
      <c r="F6" s="9"/>
      <c r="G6" s="9"/>
    </row>
    <row r="7" spans="1:7" ht="12" customHeight="1" x14ac:dyDescent="0.2">
      <c r="A7" s="60" t="s">
        <v>48</v>
      </c>
      <c r="B7" s="84">
        <v>1054.3877540000001</v>
      </c>
      <c r="C7" s="84">
        <v>1023.933862</v>
      </c>
      <c r="D7" s="84">
        <v>1110.229306</v>
      </c>
      <c r="E7" s="84">
        <v>3188.5509219999999</v>
      </c>
      <c r="F7" s="84">
        <v>3249.4420439999999</v>
      </c>
      <c r="G7" s="85">
        <v>-1.8738946925498681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922.40969700000005</v>
      </c>
      <c r="C9" s="84">
        <v>889.85109399999999</v>
      </c>
      <c r="D9" s="84">
        <v>980.59194500000001</v>
      </c>
      <c r="E9" s="84">
        <v>2792.8527359999998</v>
      </c>
      <c r="F9" s="84">
        <v>2723.7167049999998</v>
      </c>
      <c r="G9" s="85">
        <v>2.5382974254659132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f>SUM(B13:B29)</f>
        <v>539.15532699999994</v>
      </c>
      <c r="C11" s="84">
        <f t="shared" ref="C11:F11" si="0">SUM(C13:C29)</f>
        <v>505.19306100000006</v>
      </c>
      <c r="D11" s="84">
        <f t="shared" si="0"/>
        <v>560.7062659999998</v>
      </c>
      <c r="E11" s="84">
        <f t="shared" si="0"/>
        <v>1605.0546539999993</v>
      </c>
      <c r="F11" s="84">
        <f t="shared" si="0"/>
        <v>1630.4680619999995</v>
      </c>
      <c r="G11" s="85">
        <f>E11/F11*100-100</f>
        <v>-1.5586572096865865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100.848062</v>
      </c>
      <c r="C13" s="84">
        <v>99.434307000000004</v>
      </c>
      <c r="D13" s="84">
        <v>107.61455599999999</v>
      </c>
      <c r="E13" s="84">
        <v>307.89692500000001</v>
      </c>
      <c r="F13" s="84">
        <v>299.469179</v>
      </c>
      <c r="G13" s="85">
        <v>2.8142281713738555</v>
      </c>
    </row>
    <row r="14" spans="1:7" ht="12.75" customHeight="1" x14ac:dyDescent="0.2">
      <c r="A14" s="56" t="s">
        <v>52</v>
      </c>
      <c r="B14" s="84">
        <v>90.901066</v>
      </c>
      <c r="C14" s="84">
        <v>90.870552000000004</v>
      </c>
      <c r="D14" s="84">
        <v>88.747776000000002</v>
      </c>
      <c r="E14" s="84">
        <v>270.51939399999998</v>
      </c>
      <c r="F14" s="84">
        <v>286.19409000000002</v>
      </c>
      <c r="G14" s="85">
        <v>-5.4769460822898282</v>
      </c>
    </row>
    <row r="15" spans="1:7" ht="12.75" customHeight="1" x14ac:dyDescent="0.2">
      <c r="A15" s="56" t="s">
        <v>53</v>
      </c>
      <c r="B15" s="84">
        <v>5.35121</v>
      </c>
      <c r="C15" s="84">
        <v>5.2209789999999998</v>
      </c>
      <c r="D15" s="84">
        <v>5.9588859999999997</v>
      </c>
      <c r="E15" s="84">
        <v>16.531075000000001</v>
      </c>
      <c r="F15" s="84">
        <v>18.021196</v>
      </c>
      <c r="G15" s="85">
        <v>-8.268713130915387</v>
      </c>
    </row>
    <row r="16" spans="1:7" ht="12.75" customHeight="1" x14ac:dyDescent="0.2">
      <c r="A16" s="56" t="s">
        <v>54</v>
      </c>
      <c r="B16" s="84">
        <v>110.713842</v>
      </c>
      <c r="C16" s="84">
        <v>88.974857</v>
      </c>
      <c r="D16" s="84">
        <v>143.10908900000001</v>
      </c>
      <c r="E16" s="84">
        <v>342.79778800000003</v>
      </c>
      <c r="F16" s="84">
        <v>355.60386999999997</v>
      </c>
      <c r="G16" s="85">
        <v>-3.6012212128062515</v>
      </c>
    </row>
    <row r="17" spans="1:7" ht="12.75" customHeight="1" x14ac:dyDescent="0.2">
      <c r="A17" s="56" t="s">
        <v>55</v>
      </c>
      <c r="B17" s="84">
        <v>75.428222000000005</v>
      </c>
      <c r="C17" s="84">
        <v>65.086495999999997</v>
      </c>
      <c r="D17" s="84">
        <v>68.099970999999996</v>
      </c>
      <c r="E17" s="84">
        <v>208.614689</v>
      </c>
      <c r="F17" s="84">
        <v>219.66327699999999</v>
      </c>
      <c r="G17" s="85">
        <v>-5.0297838359208242</v>
      </c>
    </row>
    <row r="18" spans="1:7" ht="12.75" customHeight="1" x14ac:dyDescent="0.2">
      <c r="A18" s="56" t="s">
        <v>56</v>
      </c>
      <c r="B18" s="84">
        <v>5.3197929999999998</v>
      </c>
      <c r="C18" s="84">
        <v>6.3969690000000003</v>
      </c>
      <c r="D18" s="84">
        <v>6.607081</v>
      </c>
      <c r="E18" s="84">
        <v>18.323843</v>
      </c>
      <c r="F18" s="84">
        <v>18.768464000000002</v>
      </c>
      <c r="G18" s="85">
        <v>-2.3689791556730597</v>
      </c>
    </row>
    <row r="19" spans="1:7" ht="12.75" customHeight="1" x14ac:dyDescent="0.2">
      <c r="A19" s="56" t="s">
        <v>57</v>
      </c>
      <c r="B19" s="84">
        <v>11.618504</v>
      </c>
      <c r="C19" s="84">
        <v>9.9429809999999996</v>
      </c>
      <c r="D19" s="84">
        <v>8.0360040000000001</v>
      </c>
      <c r="E19" s="84">
        <v>29.597488999999999</v>
      </c>
      <c r="F19" s="84">
        <v>28.250519000000001</v>
      </c>
      <c r="G19" s="85">
        <v>4.767947803012035</v>
      </c>
    </row>
    <row r="20" spans="1:7" ht="12.75" customHeight="1" x14ac:dyDescent="0.2">
      <c r="A20" s="56" t="s">
        <v>58</v>
      </c>
      <c r="B20" s="84">
        <v>11.909084999999999</v>
      </c>
      <c r="C20" s="84">
        <v>10.910231</v>
      </c>
      <c r="D20" s="84">
        <v>8.6772589999999994</v>
      </c>
      <c r="E20" s="84">
        <v>31.496575</v>
      </c>
      <c r="F20" s="84">
        <v>21.828028</v>
      </c>
      <c r="G20" s="85">
        <v>44.294184522761299</v>
      </c>
    </row>
    <row r="21" spans="1:7" ht="12.75" customHeight="1" x14ac:dyDescent="0.2">
      <c r="A21" s="56" t="s">
        <v>59</v>
      </c>
      <c r="B21" s="84">
        <v>41.305256999999997</v>
      </c>
      <c r="C21" s="84">
        <v>47.455221000000002</v>
      </c>
      <c r="D21" s="84">
        <v>34.866984000000002</v>
      </c>
      <c r="E21" s="84">
        <v>123.62746199999999</v>
      </c>
      <c r="F21" s="84">
        <v>116.180626</v>
      </c>
      <c r="G21" s="85">
        <v>6.4097055218139189</v>
      </c>
    </row>
    <row r="22" spans="1:7" ht="12.75" customHeight="1" x14ac:dyDescent="0.2">
      <c r="A22" s="56" t="s">
        <v>60</v>
      </c>
      <c r="B22" s="84">
        <v>19.043599</v>
      </c>
      <c r="C22" s="84">
        <v>19.653658</v>
      </c>
      <c r="D22" s="84">
        <v>16.177515</v>
      </c>
      <c r="E22" s="84">
        <v>54.874772</v>
      </c>
      <c r="F22" s="84">
        <v>61.530195999999997</v>
      </c>
      <c r="G22" s="85">
        <v>-10.816516820456727</v>
      </c>
    </row>
    <row r="23" spans="1:7" ht="12.75" customHeight="1" x14ac:dyDescent="0.2">
      <c r="A23" s="56" t="s">
        <v>61</v>
      </c>
      <c r="B23" s="84">
        <v>49.095911000000001</v>
      </c>
      <c r="C23" s="84">
        <v>43.899585000000002</v>
      </c>
      <c r="D23" s="84">
        <v>50.705776999999998</v>
      </c>
      <c r="E23" s="84">
        <v>143.70127299999999</v>
      </c>
      <c r="F23" s="84">
        <v>146.457581</v>
      </c>
      <c r="G23" s="85">
        <v>-1.8819838353058884</v>
      </c>
    </row>
    <row r="24" spans="1:7" ht="12.75" customHeight="1" x14ac:dyDescent="0.2">
      <c r="A24" s="56" t="s">
        <v>71</v>
      </c>
      <c r="B24" s="84">
        <v>3.0087980000000001</v>
      </c>
      <c r="C24" s="84">
        <v>3.551199</v>
      </c>
      <c r="D24" s="84">
        <v>6.9643560000000004</v>
      </c>
      <c r="E24" s="84">
        <v>13.524353</v>
      </c>
      <c r="F24" s="84">
        <v>17.211181</v>
      </c>
      <c r="G24" s="85">
        <v>-21.421121537214674</v>
      </c>
    </row>
    <row r="25" spans="1:7" ht="12.75" customHeight="1" x14ac:dyDescent="0.2">
      <c r="A25" s="56" t="s">
        <v>64</v>
      </c>
      <c r="B25" s="84">
        <v>5.0848069999999996</v>
      </c>
      <c r="C25" s="84">
        <v>4.5830570000000002</v>
      </c>
      <c r="D25" s="84">
        <v>4.5835879999999998</v>
      </c>
      <c r="E25" s="84">
        <v>14.251452</v>
      </c>
      <c r="F25" s="84">
        <v>11.881543000000001</v>
      </c>
      <c r="G25" s="85">
        <v>19.946138308803839</v>
      </c>
    </row>
    <row r="26" spans="1:7" ht="12.75" customHeight="1" x14ac:dyDescent="0.2">
      <c r="A26" s="56" t="s">
        <v>65</v>
      </c>
      <c r="B26" s="84">
        <v>5.9397489999999999</v>
      </c>
      <c r="C26" s="84">
        <v>4.9713510000000003</v>
      </c>
      <c r="D26" s="84">
        <v>6.5726760000000004</v>
      </c>
      <c r="E26" s="84">
        <v>17.483775999999999</v>
      </c>
      <c r="F26" s="84">
        <v>16.658726999999999</v>
      </c>
      <c r="G26" s="85">
        <v>4.952653345000499</v>
      </c>
    </row>
    <row r="27" spans="1:7" ht="12.75" customHeight="1" x14ac:dyDescent="0.2">
      <c r="A27" s="56" t="s">
        <v>72</v>
      </c>
      <c r="B27" s="84">
        <v>1.8068299999999999</v>
      </c>
      <c r="C27" s="84">
        <v>1.943975</v>
      </c>
      <c r="D27" s="84">
        <v>2.7463229999999998</v>
      </c>
      <c r="E27" s="84">
        <v>6.497128</v>
      </c>
      <c r="F27" s="84">
        <v>7.2323740000000001</v>
      </c>
      <c r="G27" s="85">
        <v>-10.16603953280071</v>
      </c>
    </row>
    <row r="28" spans="1:7" ht="12.75" customHeight="1" x14ac:dyDescent="0.2">
      <c r="A28" s="56" t="s">
        <v>62</v>
      </c>
      <c r="B28" s="84">
        <v>0.427257</v>
      </c>
      <c r="C28" s="84">
        <v>0.52432500000000004</v>
      </c>
      <c r="D28" s="84">
        <v>0.285667</v>
      </c>
      <c r="E28" s="84">
        <v>1.237249</v>
      </c>
      <c r="F28" s="84">
        <v>1.768707</v>
      </c>
      <c r="G28" s="85">
        <v>-30.047825897675523</v>
      </c>
    </row>
    <row r="29" spans="1:7" ht="12.75" customHeight="1" x14ac:dyDescent="0.2">
      <c r="A29" s="56" t="s">
        <v>63</v>
      </c>
      <c r="B29" s="84">
        <v>1.353335</v>
      </c>
      <c r="C29" s="84">
        <v>1.7733179999999999</v>
      </c>
      <c r="D29" s="84">
        <v>0.95275799999999999</v>
      </c>
      <c r="E29" s="84">
        <v>4.0794110000000003</v>
      </c>
      <c r="F29" s="84">
        <v>3.7485040000000001</v>
      </c>
      <c r="G29" s="85">
        <v>8.8277083337779771</v>
      </c>
    </row>
    <row r="30" spans="1:7" ht="12.75" customHeight="1" x14ac:dyDescent="0.2">
      <c r="A30" s="57" t="s">
        <v>66</v>
      </c>
      <c r="B30" s="84">
        <f>SUM(B32:B41)</f>
        <v>383.25436999999999</v>
      </c>
      <c r="C30" s="84">
        <f t="shared" ref="C30:F30" si="1">SUM(C32:C41)</f>
        <v>384.65803300000005</v>
      </c>
      <c r="D30" s="84">
        <f t="shared" si="1"/>
        <v>419.8856790000001</v>
      </c>
      <c r="E30" s="84">
        <f t="shared" si="1"/>
        <v>1187.798082</v>
      </c>
      <c r="F30" s="84">
        <f t="shared" si="1"/>
        <v>1102.2486429999999</v>
      </c>
      <c r="G30" s="99">
        <f>E30/F30*100-100</f>
        <v>7.7613558014604962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86.594978999999995</v>
      </c>
      <c r="C32" s="84">
        <v>87.999503000000004</v>
      </c>
      <c r="D32" s="84">
        <v>127.41685099999999</v>
      </c>
      <c r="E32" s="84">
        <v>302.01133299999998</v>
      </c>
      <c r="F32" s="84">
        <v>292.74082800000002</v>
      </c>
      <c r="G32" s="85">
        <v>3.1667960575693712</v>
      </c>
    </row>
    <row r="33" spans="1:7" ht="12.75" customHeight="1" x14ac:dyDescent="0.2">
      <c r="A33" s="56" t="s">
        <v>68</v>
      </c>
      <c r="B33" s="84">
        <v>121.331239</v>
      </c>
      <c r="C33" s="84">
        <v>127.04611800000001</v>
      </c>
      <c r="D33" s="84">
        <v>110.60396799999999</v>
      </c>
      <c r="E33" s="84">
        <v>358.98132500000003</v>
      </c>
      <c r="F33" s="84">
        <v>348.51192099999997</v>
      </c>
      <c r="G33" s="85">
        <v>3.0040303843724416</v>
      </c>
    </row>
    <row r="34" spans="1:7" ht="12.75" customHeight="1" x14ac:dyDescent="0.2">
      <c r="A34" s="56" t="s">
        <v>69</v>
      </c>
      <c r="B34" s="84">
        <v>63.258479000000001</v>
      </c>
      <c r="C34" s="84">
        <v>57.243375</v>
      </c>
      <c r="D34" s="84">
        <v>59.752468</v>
      </c>
      <c r="E34" s="84">
        <v>180.254322</v>
      </c>
      <c r="F34" s="84">
        <v>153.096924</v>
      </c>
      <c r="G34" s="85">
        <v>17.738696043298674</v>
      </c>
    </row>
    <row r="35" spans="1:7" ht="12.75" customHeight="1" x14ac:dyDescent="0.2">
      <c r="A35" s="56" t="s">
        <v>70</v>
      </c>
      <c r="B35" s="84">
        <v>46.431728</v>
      </c>
      <c r="C35" s="84">
        <v>42.537213999999999</v>
      </c>
      <c r="D35" s="84">
        <v>47.292296</v>
      </c>
      <c r="E35" s="84">
        <v>136.26123799999999</v>
      </c>
      <c r="F35" s="84">
        <v>126.60593</v>
      </c>
      <c r="G35" s="85">
        <v>7.6262683746329998</v>
      </c>
    </row>
    <row r="36" spans="1:7" ht="12.75" customHeight="1" x14ac:dyDescent="0.2">
      <c r="A36" s="56" t="s">
        <v>166</v>
      </c>
      <c r="B36" s="84">
        <v>2.9025460000000001</v>
      </c>
      <c r="C36" s="84">
        <v>3.2811699999999999</v>
      </c>
      <c r="D36" s="84">
        <v>4.7467490000000003</v>
      </c>
      <c r="E36" s="84">
        <v>10.930465</v>
      </c>
      <c r="F36" s="84">
        <v>9</v>
      </c>
      <c r="G36" s="99">
        <v>21.4</v>
      </c>
    </row>
    <row r="37" spans="1:7" ht="12.75" customHeight="1" x14ac:dyDescent="0.2">
      <c r="A37" s="56" t="s">
        <v>73</v>
      </c>
      <c r="B37" s="84">
        <v>4.9606469999999998</v>
      </c>
      <c r="C37" s="84">
        <v>5.7434909999999997</v>
      </c>
      <c r="D37" s="84">
        <v>5.9967059999999996</v>
      </c>
      <c r="E37" s="84">
        <v>16.700844</v>
      </c>
      <c r="F37" s="84">
        <v>13.119657</v>
      </c>
      <c r="G37" s="85">
        <v>27.296346238320098</v>
      </c>
    </row>
    <row r="38" spans="1:7" ht="12.75" customHeight="1" x14ac:dyDescent="0.2">
      <c r="A38" s="56" t="s">
        <v>74</v>
      </c>
      <c r="B38" s="84">
        <v>25.4148</v>
      </c>
      <c r="C38" s="84">
        <v>24.939675999999999</v>
      </c>
      <c r="D38" s="84">
        <v>28.806052999999999</v>
      </c>
      <c r="E38" s="84">
        <v>79.160528999999997</v>
      </c>
      <c r="F38" s="84">
        <v>67.186130000000006</v>
      </c>
      <c r="G38" s="85">
        <v>17.822724720117066</v>
      </c>
    </row>
    <row r="39" spans="1:7" ht="12.75" customHeight="1" x14ac:dyDescent="0.2">
      <c r="A39" s="56" t="s">
        <v>75</v>
      </c>
      <c r="B39" s="84">
        <v>19.367985999999998</v>
      </c>
      <c r="C39" s="84">
        <v>22.250781</v>
      </c>
      <c r="D39" s="84">
        <v>19.548736000000002</v>
      </c>
      <c r="E39" s="84">
        <v>61.167503000000004</v>
      </c>
      <c r="F39" s="84">
        <v>56.321779999999997</v>
      </c>
      <c r="G39" s="85">
        <v>8.6036396576954814</v>
      </c>
    </row>
    <row r="40" spans="1:7" ht="12.75" customHeight="1" x14ac:dyDescent="0.2">
      <c r="A40" s="56" t="s">
        <v>76</v>
      </c>
      <c r="B40" s="84">
        <v>9.3405260000000006</v>
      </c>
      <c r="C40" s="84">
        <v>8.1535869999999999</v>
      </c>
      <c r="D40" s="84">
        <v>11.604601000000001</v>
      </c>
      <c r="E40" s="84">
        <v>29.098714000000001</v>
      </c>
      <c r="F40" s="84">
        <v>24.866095000000001</v>
      </c>
      <c r="G40" s="85">
        <v>17.021647347522801</v>
      </c>
    </row>
    <row r="41" spans="1:7" ht="12.75" customHeight="1" x14ac:dyDescent="0.2">
      <c r="A41" s="56" t="s">
        <v>77</v>
      </c>
      <c r="B41" s="84">
        <v>3.65144</v>
      </c>
      <c r="C41" s="84">
        <v>5.4631179999999997</v>
      </c>
      <c r="D41" s="84">
        <v>4.1172510000000004</v>
      </c>
      <c r="E41" s="84">
        <v>13.231809</v>
      </c>
      <c r="F41" s="84">
        <v>10.799378000000001</v>
      </c>
      <c r="G41" s="85">
        <v>22.523806463668549</v>
      </c>
    </row>
    <row r="42" spans="1:7" ht="12.75" customHeight="1" x14ac:dyDescent="0.2">
      <c r="A42" s="57" t="s">
        <v>78</v>
      </c>
      <c r="B42" s="84">
        <f>SUM(B44:B47)</f>
        <v>118.051075</v>
      </c>
      <c r="C42" s="84">
        <f t="shared" ref="C42:F42" si="2">SUM(C44:C47)</f>
        <v>122.459092</v>
      </c>
      <c r="D42" s="84">
        <f t="shared" si="2"/>
        <v>117.78081299999999</v>
      </c>
      <c r="E42" s="84">
        <f t="shared" si="2"/>
        <v>358.29097999999999</v>
      </c>
      <c r="F42" s="84">
        <f t="shared" si="2"/>
        <v>477.20883800000001</v>
      </c>
      <c r="G42" s="99">
        <v>-24.919458427968181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18.607987000000001</v>
      </c>
      <c r="C44" s="84">
        <v>16.836449999999999</v>
      </c>
      <c r="D44" s="84">
        <v>24.153565</v>
      </c>
      <c r="E44" s="84">
        <v>59.598002000000001</v>
      </c>
      <c r="F44" s="84">
        <v>60.129427999999997</v>
      </c>
      <c r="G44" s="85">
        <v>-0.88380351797125911</v>
      </c>
    </row>
    <row r="45" spans="1:7" ht="12.75" customHeight="1" x14ac:dyDescent="0.2">
      <c r="A45" s="56" t="s">
        <v>80</v>
      </c>
      <c r="B45" s="84">
        <v>36.099226999999999</v>
      </c>
      <c r="C45" s="84">
        <v>46.204363000000001</v>
      </c>
      <c r="D45" s="84">
        <v>36.863726999999997</v>
      </c>
      <c r="E45" s="84">
        <v>119.167317</v>
      </c>
      <c r="F45" s="84">
        <v>152.47724500000001</v>
      </c>
      <c r="G45" s="85">
        <v>-21.845835422852772</v>
      </c>
    </row>
    <row r="46" spans="1:7" ht="12.75" customHeight="1" x14ac:dyDescent="0.2">
      <c r="A46" s="56" t="s">
        <v>81</v>
      </c>
      <c r="B46" s="84">
        <v>41.966985000000001</v>
      </c>
      <c r="C46" s="84">
        <v>40.978901999999998</v>
      </c>
      <c r="D46" s="84">
        <v>39.369799999999998</v>
      </c>
      <c r="E46" s="84">
        <v>122.315687</v>
      </c>
      <c r="F46" s="84">
        <v>126.76643900000001</v>
      </c>
      <c r="G46" s="85">
        <v>-3.5109860583841197</v>
      </c>
    </row>
    <row r="47" spans="1:7" ht="12.75" customHeight="1" x14ac:dyDescent="0.2">
      <c r="A47" s="56" t="s">
        <v>82</v>
      </c>
      <c r="B47" s="84">
        <v>21.376875999999999</v>
      </c>
      <c r="C47" s="84">
        <v>18.439377</v>
      </c>
      <c r="D47" s="84">
        <v>17.393720999999999</v>
      </c>
      <c r="E47" s="84">
        <v>57.209974000000003</v>
      </c>
      <c r="F47" s="84">
        <v>137.83572599999999</v>
      </c>
      <c r="G47" s="85">
        <v>-58.494088825708367</v>
      </c>
    </row>
    <row r="48" spans="1:7" ht="12.75" customHeight="1" x14ac:dyDescent="0.2">
      <c r="A48" s="58" t="s">
        <v>83</v>
      </c>
      <c r="B48" s="84">
        <v>24.12321</v>
      </c>
      <c r="C48" s="84">
        <v>27.040275000000001</v>
      </c>
      <c r="D48" s="84">
        <v>32.883341000000001</v>
      </c>
      <c r="E48" s="84">
        <v>84.046825999999996</v>
      </c>
      <c r="F48" s="84">
        <v>89.976651000000004</v>
      </c>
      <c r="G48" s="85">
        <v>-6.5904042149779656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2.5578340000000002</v>
      </c>
      <c r="C50" s="84">
        <v>3.16757</v>
      </c>
      <c r="D50" s="84">
        <v>6.3532010000000003</v>
      </c>
      <c r="E50" s="84">
        <v>12.078605</v>
      </c>
      <c r="F50" s="84">
        <v>18.156227000000001</v>
      </c>
      <c r="G50" s="85">
        <v>-33.474036208073414</v>
      </c>
    </row>
    <row r="51" spans="1:7" ht="12.75" customHeight="1" x14ac:dyDescent="0.2">
      <c r="A51" s="59" t="s">
        <v>138</v>
      </c>
      <c r="B51" s="84">
        <v>1.314694</v>
      </c>
      <c r="C51" s="84">
        <v>1.735673</v>
      </c>
      <c r="D51" s="84">
        <v>7.3937900000000001</v>
      </c>
      <c r="E51" s="84">
        <v>10.444157000000001</v>
      </c>
      <c r="F51" s="84">
        <v>4.9823760000000004</v>
      </c>
      <c r="G51" s="85">
        <v>109.62201568087195</v>
      </c>
    </row>
    <row r="52" spans="1:7" ht="12.75" customHeight="1" x14ac:dyDescent="0.2">
      <c r="A52" s="59" t="s">
        <v>85</v>
      </c>
      <c r="B52" s="84">
        <v>7.6858380000000004</v>
      </c>
      <c r="C52" s="84">
        <v>8.6888159999999992</v>
      </c>
      <c r="D52" s="84">
        <v>8.8285330000000002</v>
      </c>
      <c r="E52" s="84">
        <v>25.203187</v>
      </c>
      <c r="F52" s="84">
        <v>24.312398000000002</v>
      </c>
      <c r="G52" s="85">
        <v>3.6639289962265309</v>
      </c>
    </row>
    <row r="53" spans="1:7" ht="12.75" customHeight="1" x14ac:dyDescent="0.2">
      <c r="A53" s="60" t="s">
        <v>86</v>
      </c>
      <c r="B53" s="84">
        <v>166.98512299999999</v>
      </c>
      <c r="C53" s="84">
        <v>196.00317699999999</v>
      </c>
      <c r="D53" s="84">
        <v>208.70243199999999</v>
      </c>
      <c r="E53" s="84">
        <v>571.69073200000003</v>
      </c>
      <c r="F53" s="84">
        <v>643.77583900000002</v>
      </c>
      <c r="G53" s="85">
        <v>-11.197237086743172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139.424938</v>
      </c>
      <c r="C55" s="84">
        <v>150.16756000000001</v>
      </c>
      <c r="D55" s="84">
        <v>162.15734900000001</v>
      </c>
      <c r="E55" s="84">
        <v>451.74984699999999</v>
      </c>
      <c r="F55" s="84">
        <v>420.89180099999999</v>
      </c>
      <c r="G55" s="85">
        <v>7.3315863902989236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124.64509700000001</v>
      </c>
      <c r="C57" s="84">
        <v>110.085054</v>
      </c>
      <c r="D57" s="84">
        <v>129.67576</v>
      </c>
      <c r="E57" s="84">
        <v>364.405911</v>
      </c>
      <c r="F57" s="84">
        <v>340.49078600000001</v>
      </c>
      <c r="G57" s="85">
        <v>7.0237216345701512</v>
      </c>
    </row>
    <row r="58" spans="1:7" ht="12.75" customHeight="1" x14ac:dyDescent="0.2">
      <c r="A58" s="54" t="s">
        <v>89</v>
      </c>
      <c r="B58" s="84">
        <v>7.9210770000000004</v>
      </c>
      <c r="C58" s="84">
        <v>34.050212000000002</v>
      </c>
      <c r="D58" s="84">
        <v>25.742903999999999</v>
      </c>
      <c r="E58" s="84">
        <v>67.714192999999995</v>
      </c>
      <c r="F58" s="84">
        <v>62.678384999999999</v>
      </c>
      <c r="G58" s="85">
        <v>8.034361446932607</v>
      </c>
    </row>
    <row r="59" spans="1:7" ht="12.75" customHeight="1" x14ac:dyDescent="0.2">
      <c r="A59" s="53" t="s">
        <v>139</v>
      </c>
      <c r="B59" s="90">
        <v>23.432554</v>
      </c>
      <c r="C59" s="84">
        <v>37.847858000000002</v>
      </c>
      <c r="D59" s="84">
        <v>30.91986</v>
      </c>
      <c r="E59" s="84">
        <v>92.200271999999998</v>
      </c>
      <c r="F59" s="84">
        <v>87.181257000000002</v>
      </c>
      <c r="G59" s="85">
        <v>5.7569885692288096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12.699420999999999</v>
      </c>
      <c r="C61" s="84">
        <v>22.060362000000001</v>
      </c>
      <c r="D61" s="84">
        <v>17.814764</v>
      </c>
      <c r="E61" s="84">
        <v>52.574547000000003</v>
      </c>
      <c r="F61" s="84">
        <v>45.685536999999997</v>
      </c>
      <c r="G61" s="85">
        <v>15.079192349211098</v>
      </c>
    </row>
    <row r="62" spans="1:7" ht="12.75" customHeight="1" x14ac:dyDescent="0.2">
      <c r="A62" s="60" t="s">
        <v>91</v>
      </c>
      <c r="B62" s="100">
        <v>208.42832300000001</v>
      </c>
      <c r="C62" s="100">
        <v>247.90822299999999</v>
      </c>
      <c r="D62" s="100">
        <v>262.33846699999998</v>
      </c>
      <c r="E62" s="100">
        <v>718.67501300000004</v>
      </c>
      <c r="F62" s="100">
        <v>747.71571300000005</v>
      </c>
      <c r="G62" s="101">
        <v>-3.8839226587177507</v>
      </c>
    </row>
    <row r="63" spans="1:7" ht="12.75" customHeight="1" x14ac:dyDescent="0.2">
      <c r="A63" s="53" t="s">
        <v>32</v>
      </c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92</v>
      </c>
      <c r="B64" s="84">
        <v>29.735599000000001</v>
      </c>
      <c r="C64" s="84">
        <v>27.675146999999999</v>
      </c>
      <c r="D64" s="84">
        <v>36.855052000000001</v>
      </c>
      <c r="E64" s="84">
        <v>94.265798000000004</v>
      </c>
      <c r="F64" s="84">
        <v>103.623785</v>
      </c>
      <c r="G64" s="85">
        <v>-9.0307326643202543</v>
      </c>
    </row>
    <row r="65" spans="1:7" ht="12.75" customHeight="1" x14ac:dyDescent="0.2">
      <c r="A65" s="59" t="s">
        <v>93</v>
      </c>
      <c r="B65" s="84">
        <v>73.081292000000005</v>
      </c>
      <c r="C65" s="84">
        <v>97.917276999999999</v>
      </c>
      <c r="D65" s="84">
        <v>91.183605999999997</v>
      </c>
      <c r="E65" s="84">
        <v>262.18217499999997</v>
      </c>
      <c r="F65" s="84">
        <v>233.051986</v>
      </c>
      <c r="G65" s="85">
        <v>12.499438215471798</v>
      </c>
    </row>
    <row r="66" spans="1:7" ht="12.75" customHeight="1" x14ac:dyDescent="0.2">
      <c r="A66" s="59" t="s">
        <v>94</v>
      </c>
      <c r="B66" s="84">
        <v>19.341699999999999</v>
      </c>
      <c r="C66" s="84">
        <v>19.791419999999999</v>
      </c>
      <c r="D66" s="84">
        <v>47.919668999999999</v>
      </c>
      <c r="E66" s="84">
        <v>87.052789000000004</v>
      </c>
      <c r="F66" s="84">
        <v>112.505144</v>
      </c>
      <c r="G66" s="85">
        <v>-22.623281118594889</v>
      </c>
    </row>
    <row r="67" spans="1:7" ht="12.75" customHeight="1" x14ac:dyDescent="0.2">
      <c r="A67" s="59" t="s">
        <v>95</v>
      </c>
      <c r="B67" s="84">
        <v>23.264731999999999</v>
      </c>
      <c r="C67" s="84">
        <v>20.820171999999999</v>
      </c>
      <c r="D67" s="84">
        <v>21.444123999999999</v>
      </c>
      <c r="E67" s="84">
        <v>65.529027999999997</v>
      </c>
      <c r="F67" s="84">
        <v>63.484749000000001</v>
      </c>
      <c r="G67" s="85">
        <v>3.2201103921825336</v>
      </c>
    </row>
    <row r="68" spans="1:7" ht="12.75" customHeight="1" x14ac:dyDescent="0.2">
      <c r="A68" s="61" t="s">
        <v>140</v>
      </c>
      <c r="B68" s="84">
        <v>9.1117539999999995</v>
      </c>
      <c r="C68" s="84">
        <v>7.489776</v>
      </c>
      <c r="D68" s="84">
        <v>13.877340999999999</v>
      </c>
      <c r="E68" s="84">
        <v>30.478871000000002</v>
      </c>
      <c r="F68" s="84">
        <v>33.584964999999997</v>
      </c>
      <c r="G68" s="85">
        <v>-9.2484657941432857</v>
      </c>
    </row>
    <row r="69" spans="1:7" ht="12.75" customHeight="1" x14ac:dyDescent="0.2">
      <c r="A69" s="62" t="s">
        <v>96</v>
      </c>
      <c r="B69" s="84">
        <v>18.919619999999998</v>
      </c>
      <c r="C69" s="84">
        <v>12.525378999999999</v>
      </c>
      <c r="D69" s="84">
        <v>21.173622000000002</v>
      </c>
      <c r="E69" s="84">
        <v>52.618620999999997</v>
      </c>
      <c r="F69" s="84">
        <v>33.288876999999999</v>
      </c>
      <c r="G69" s="85">
        <v>58.066674943705664</v>
      </c>
    </row>
    <row r="70" spans="1:7" ht="12.75" customHeight="1" x14ac:dyDescent="0.2">
      <c r="A70" s="63" t="s">
        <v>32</v>
      </c>
      <c r="B70" s="9"/>
      <c r="C70" s="9"/>
      <c r="D70" s="9"/>
      <c r="E70" s="9"/>
      <c r="F70" s="9"/>
      <c r="G70" s="9"/>
    </row>
    <row r="71" spans="1:7" ht="12.75" customHeight="1" x14ac:dyDescent="0.2">
      <c r="A71" s="63" t="s">
        <v>120</v>
      </c>
      <c r="B71" s="84">
        <v>7.466907</v>
      </c>
      <c r="C71" s="84">
        <v>10.638203000000001</v>
      </c>
      <c r="D71" s="84">
        <v>11.509117</v>
      </c>
      <c r="E71" s="84">
        <v>29.614227</v>
      </c>
      <c r="F71" s="84">
        <v>27.397561</v>
      </c>
      <c r="G71" s="85">
        <v>8.0907420919694317</v>
      </c>
    </row>
    <row r="72" spans="1:7" ht="12.75" customHeight="1" x14ac:dyDescent="0.2">
      <c r="A72" s="64" t="s">
        <v>113</v>
      </c>
      <c r="B72" s="84">
        <v>1.149232</v>
      </c>
      <c r="C72" s="84">
        <v>2.4838550000000001</v>
      </c>
      <c r="D72" s="84">
        <v>2.3533390000000001</v>
      </c>
      <c r="E72" s="84">
        <v>5.9864259999999998</v>
      </c>
      <c r="F72" s="84">
        <v>3.7731910000000002</v>
      </c>
      <c r="G72" s="85">
        <v>58.656850395328519</v>
      </c>
    </row>
    <row r="73" spans="1:7" x14ac:dyDescent="0.2">
      <c r="A73" s="65" t="s">
        <v>46</v>
      </c>
      <c r="B73" s="91">
        <v>1473.993262</v>
      </c>
      <c r="C73" s="87">
        <v>1509.894771</v>
      </c>
      <c r="D73" s="87">
        <v>1637.680507</v>
      </c>
      <c r="E73" s="87">
        <v>4621.5685400000002</v>
      </c>
      <c r="F73" s="87">
        <v>4767.972315</v>
      </c>
      <c r="G73" s="88">
        <v>-3.0705668013091127</v>
      </c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ht="24.75" customHeight="1" x14ac:dyDescent="0.2">
      <c r="A76" s="35" t="s">
        <v>122</v>
      </c>
    </row>
    <row r="77" spans="1:7" x14ac:dyDescent="0.2">
      <c r="A77" s="34" t="s">
        <v>123</v>
      </c>
      <c r="B77" s="34"/>
      <c r="C77" s="34"/>
      <c r="D77" s="34"/>
      <c r="E77" s="34"/>
      <c r="F77" s="34"/>
      <c r="G77" s="34"/>
    </row>
    <row r="78" spans="1:7" x14ac:dyDescent="0.2">
      <c r="A78" s="113"/>
      <c r="B78" s="113"/>
      <c r="C78" s="113"/>
      <c r="D78" s="113"/>
      <c r="E78" s="113"/>
      <c r="F78" s="113"/>
      <c r="G78" s="113"/>
    </row>
  </sheetData>
  <mergeCells count="8">
    <mergeCell ref="A78:G78"/>
    <mergeCell ref="A75:G75"/>
    <mergeCell ref="A1:G1"/>
    <mergeCell ref="B4:D4"/>
    <mergeCell ref="A3:A5"/>
    <mergeCell ref="B5:F5"/>
    <mergeCell ref="E3:G3"/>
    <mergeCell ref="G4:G5"/>
  </mergeCells>
  <conditionalFormatting sqref="A7:G23 A25:G73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1 - vj 1/14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4" t="s">
        <v>187</v>
      </c>
      <c r="B2" s="114"/>
      <c r="C2" s="114"/>
      <c r="D2" s="114"/>
      <c r="E2" s="114"/>
      <c r="F2" s="114"/>
      <c r="G2" s="114"/>
    </row>
    <row r="3" spans="1:7" x14ac:dyDescent="0.2">
      <c r="A3" s="114" t="s">
        <v>168</v>
      </c>
      <c r="B3" s="114"/>
      <c r="C3" s="114"/>
      <c r="D3" s="114"/>
      <c r="E3" s="114"/>
      <c r="F3" s="114"/>
      <c r="G3" s="114"/>
    </row>
    <row r="28" spans="1:7" x14ac:dyDescent="0.2">
      <c r="A28" s="114"/>
      <c r="B28" s="114"/>
      <c r="C28" s="114"/>
      <c r="D28" s="114"/>
      <c r="E28" s="114"/>
      <c r="F28" s="114"/>
      <c r="G28" s="114"/>
    </row>
    <row r="29" spans="1:7" x14ac:dyDescent="0.2">
      <c r="A29" s="145" t="s">
        <v>188</v>
      </c>
      <c r="B29" s="145"/>
      <c r="C29" s="145"/>
      <c r="D29" s="145"/>
      <c r="E29" s="145"/>
      <c r="F29" s="145"/>
      <c r="G29" s="145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 &amp;P&amp;R&amp;8Statistischer Bericht G III 1 - vj 1/14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51"/>
  <sheetViews>
    <sheetView workbookViewId="0">
      <pane ySplit="35" topLeftCell="A36" activePane="bottomLeft" state="frozen"/>
      <selection pane="bottomLeft" activeCell="C50" sqref="C5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98</v>
      </c>
      <c r="B3" s="137" t="s">
        <v>99</v>
      </c>
      <c r="C3" s="138"/>
      <c r="D3" s="139"/>
      <c r="E3" s="139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0" t="s">
        <v>169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43"/>
      <c r="D5" s="139"/>
      <c r="E5" s="13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44"/>
      <c r="C6" s="139"/>
      <c r="D6" s="139"/>
      <c r="E6" s="13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4.6215685400000002</v>
      </c>
      <c r="C9" s="94"/>
      <c r="D9" s="93">
        <v>4.7679723149999997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170</v>
      </c>
      <c r="B11" s="92">
        <v>0.36440591100000003</v>
      </c>
      <c r="C11" s="95">
        <f t="shared" ref="C11:C25" si="0">IF(B$9&gt;0,B11/B$9*100,0)</f>
        <v>7.8848968233629186</v>
      </c>
      <c r="D11" s="96">
        <v>0.34049078599999999</v>
      </c>
      <c r="E11" s="95">
        <f t="shared" ref="E11:E25" si="1">IF(D$9&gt;0,D11/D$9*100,0)</f>
        <v>7.1412072785913399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2">
        <v>0.35898132500000002</v>
      </c>
      <c r="C12" s="97">
        <f t="shared" si="0"/>
        <v>7.7675213922068114</v>
      </c>
      <c r="D12" s="96">
        <v>0.348511921</v>
      </c>
      <c r="E12" s="95">
        <f t="shared" si="1"/>
        <v>7.3094367579187596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2">
        <v>0.34279778799999999</v>
      </c>
      <c r="C13" s="97">
        <f t="shared" si="0"/>
        <v>7.4173472714525612</v>
      </c>
      <c r="D13" s="96">
        <v>0.35560386999999999</v>
      </c>
      <c r="E13" s="95">
        <f t="shared" si="1"/>
        <v>7.4581781626808796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171</v>
      </c>
      <c r="B14" s="92">
        <v>0.30789692499999999</v>
      </c>
      <c r="C14" s="97">
        <f t="shared" si="0"/>
        <v>6.662173725979188</v>
      </c>
      <c r="D14" s="96">
        <v>0.29946917899999997</v>
      </c>
      <c r="E14" s="95">
        <f t="shared" si="1"/>
        <v>6.280849787190931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172</v>
      </c>
      <c r="B15" s="92">
        <v>0.30201133299999999</v>
      </c>
      <c r="C15" s="97">
        <f t="shared" si="0"/>
        <v>6.5348231966283894</v>
      </c>
      <c r="D15" s="96">
        <v>0.29274082800000001</v>
      </c>
      <c r="E15" s="95">
        <f t="shared" si="1"/>
        <v>6.1397342236874968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2">
        <v>0.27051939400000002</v>
      </c>
      <c r="C16" s="97">
        <f t="shared" si="0"/>
        <v>5.8534108421986097</v>
      </c>
      <c r="D16" s="96">
        <v>0.28619409000000001</v>
      </c>
      <c r="E16" s="95">
        <f t="shared" si="1"/>
        <v>6.0024276797840432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173</v>
      </c>
      <c r="B17" s="92">
        <v>0.24591589899999999</v>
      </c>
      <c r="C17" s="97">
        <f t="shared" si="0"/>
        <v>5.3210484031899696</v>
      </c>
      <c r="D17" s="96">
        <v>0.214192205</v>
      </c>
      <c r="E17" s="95">
        <f t="shared" si="1"/>
        <v>4.4923122629330958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2">
        <v>0.20861468899999999</v>
      </c>
      <c r="C18" s="97">
        <f t="shared" si="0"/>
        <v>4.5139369284351236</v>
      </c>
      <c r="D18" s="96">
        <v>0.21966327699999999</v>
      </c>
      <c r="E18" s="95">
        <f t="shared" si="1"/>
        <v>4.6070585667819675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2">
        <v>0.18025432199999999</v>
      </c>
      <c r="C19" s="97">
        <f t="shared" si="0"/>
        <v>3.900284512495837</v>
      </c>
      <c r="D19" s="96">
        <v>0.153096924</v>
      </c>
      <c r="E19" s="95">
        <f t="shared" si="1"/>
        <v>3.2109440635458051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2">
        <v>0.14370127299999999</v>
      </c>
      <c r="C20" s="97">
        <f t="shared" si="0"/>
        <v>3.109361502620926</v>
      </c>
      <c r="D20" s="96">
        <v>0.146457581</v>
      </c>
      <c r="E20" s="95">
        <f t="shared" si="1"/>
        <v>3.0716952894052199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92">
        <v>0.13626123800000001</v>
      </c>
      <c r="C21" s="97">
        <f t="shared" si="0"/>
        <v>2.9483764401771699</v>
      </c>
      <c r="D21" s="96">
        <v>0.12660593000000001</v>
      </c>
      <c r="E21" s="95">
        <f t="shared" si="1"/>
        <v>2.6553411311072179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2">
        <v>0.12362746199999999</v>
      </c>
      <c r="C22" s="97">
        <f t="shared" si="0"/>
        <v>2.6750108957596459</v>
      </c>
      <c r="D22" s="96">
        <v>0.116180626</v>
      </c>
      <c r="E22" s="95">
        <f t="shared" si="1"/>
        <v>2.4366883514507149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92">
        <v>0.12231568700000001</v>
      </c>
      <c r="C23" s="97">
        <f t="shared" si="0"/>
        <v>2.6466271340855196</v>
      </c>
      <c r="D23" s="96">
        <v>0.12676643900000001</v>
      </c>
      <c r="E23" s="95">
        <f t="shared" si="1"/>
        <v>2.6587075306874977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174</v>
      </c>
      <c r="B24" s="92">
        <v>0.11916731699999999</v>
      </c>
      <c r="C24" s="97">
        <f t="shared" si="0"/>
        <v>2.5785037259233201</v>
      </c>
      <c r="D24" s="96">
        <v>0.15247724500000001</v>
      </c>
      <c r="E24" s="95">
        <f t="shared" si="1"/>
        <v>3.1979473647593952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175</v>
      </c>
      <c r="B25" s="92">
        <v>8.7052789000000005E-2</v>
      </c>
      <c r="C25" s="97">
        <f t="shared" si="0"/>
        <v>1.8836199927914516</v>
      </c>
      <c r="D25" s="96">
        <v>0.112505144</v>
      </c>
      <c r="E25" s="95">
        <f t="shared" si="1"/>
        <v>2.3596014525096924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1.3080451880000004</v>
      </c>
      <c r="C27" s="97">
        <f>IF(B$9&gt;0,B27/B$9*100,0)</f>
        <v>28.303057212692561</v>
      </c>
      <c r="D27" s="96">
        <f>D9-(SUM(D11:D25))</f>
        <v>1.47701627</v>
      </c>
      <c r="E27" s="95">
        <f>IF(D$9&gt;0,D27/D$9*100,0)</f>
        <v>30.977870096965948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176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9" t="s">
        <v>161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1.473993262</v>
      </c>
      <c r="C37" s="98">
        <v>1.57985895</v>
      </c>
      <c r="D37" s="98">
        <v>1.364093354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1.5098947709999999</v>
      </c>
      <c r="C38" s="98">
        <v>1.6052098210000001</v>
      </c>
      <c r="D38" s="98">
        <v>1.417230561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1.637680507</v>
      </c>
      <c r="C39" s="98">
        <v>1.5829035440000001</v>
      </c>
      <c r="D39" s="98">
        <v>1.6320399670000001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/>
      <c r="C40" s="98">
        <v>1.666927295</v>
      </c>
      <c r="D40" s="98">
        <v>1.5856226490000001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/>
      <c r="C41" s="98">
        <v>1.5804238269999999</v>
      </c>
      <c r="D41" s="98">
        <v>1.606707804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/>
      <c r="C42" s="98">
        <v>1.4714263569999999</v>
      </c>
      <c r="D42" s="98">
        <v>1.659206865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/>
      <c r="C43" s="98">
        <v>1.6769320919999999</v>
      </c>
      <c r="D43" s="98">
        <v>1.6285985380000001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/>
      <c r="C44" s="98">
        <v>1.533440978</v>
      </c>
      <c r="D44" s="98">
        <v>1.6330934930000001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/>
      <c r="C45" s="98">
        <v>1.5977746070000001</v>
      </c>
      <c r="D45" s="98">
        <v>1.4569730569999999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/>
      <c r="C46" s="98">
        <v>1.7535117200000001</v>
      </c>
      <c r="D46" s="98">
        <v>1.5945664260000001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/>
      <c r="C47" s="98">
        <v>1.5256637099999999</v>
      </c>
      <c r="D47" s="98">
        <v>1.776794996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/>
      <c r="C48" s="98">
        <v>1.503895379</v>
      </c>
      <c r="D48" s="98">
        <v>1.469694118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Tabelle1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2014-07-10T10:46:22Z</cp:lastPrinted>
  <dcterms:created xsi:type="dcterms:W3CDTF">2012-03-28T07:56:08Z</dcterms:created>
  <dcterms:modified xsi:type="dcterms:W3CDTF">2014-07-10T10:46:57Z</dcterms:modified>
  <cp:category>LIS-Bericht</cp:category>
</cp:coreProperties>
</file>